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oyedotun\Downloads\Predictive Data Analysis\Excel Assignment 2\"/>
    </mc:Choice>
  </mc:AlternateContent>
  <xr:revisionPtr revIDLastSave="0" documentId="8_{59A13946-3AAE-4204-95A4-E94AFAEA9D4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ultiple Regression" sheetId="2" r:id="rId1"/>
  </sheets>
  <definedNames>
    <definedName name="solver_adj" localSheetId="0" hidden="1">'Multiple Regression'!$M$3:$M$7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'Multiple Regression'!$M$9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M10" i="2"/>
  <c r="M11" i="2"/>
  <c r="G3" i="2" l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H243" i="2" s="1"/>
  <c r="I243" i="2" s="1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G252" i="2"/>
  <c r="H252" i="2" s="1"/>
  <c r="I252" i="2" s="1"/>
  <c r="G253" i="2"/>
  <c r="H253" i="2" s="1"/>
  <c r="I253" i="2" s="1"/>
  <c r="G254" i="2"/>
  <c r="H254" i="2" s="1"/>
  <c r="I254" i="2" s="1"/>
  <c r="G255" i="2"/>
  <c r="H255" i="2" s="1"/>
  <c r="I255" i="2" s="1"/>
  <c r="G256" i="2"/>
  <c r="H256" i="2" s="1"/>
  <c r="I256" i="2" s="1"/>
  <c r="G257" i="2"/>
  <c r="H257" i="2" s="1"/>
  <c r="I257" i="2" s="1"/>
  <c r="G258" i="2"/>
  <c r="H258" i="2" s="1"/>
  <c r="I258" i="2" s="1"/>
  <c r="G259" i="2"/>
  <c r="H259" i="2" s="1"/>
  <c r="I259" i="2" s="1"/>
  <c r="G260" i="2"/>
  <c r="H260" i="2" s="1"/>
  <c r="I260" i="2" s="1"/>
  <c r="G261" i="2"/>
  <c r="H261" i="2" s="1"/>
  <c r="I261" i="2" s="1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H267" i="2" s="1"/>
  <c r="I267" i="2" s="1"/>
  <c r="G268" i="2"/>
  <c r="H268" i="2" s="1"/>
  <c r="I268" i="2" s="1"/>
  <c r="G269" i="2"/>
  <c r="H269" i="2" s="1"/>
  <c r="I269" i="2" s="1"/>
  <c r="H3" i="2" l="1"/>
  <c r="I3" i="2" s="1"/>
  <c r="M9" i="2" s="1"/>
  <c r="M8" i="2" l="1"/>
</calcChain>
</file>

<file path=xl/sharedStrings.xml><?xml version="1.0" encoding="utf-8"?>
<sst xmlns="http://schemas.openxmlformats.org/spreadsheetml/2006/main" count="29" uniqueCount="27">
  <si>
    <t>e</t>
  </si>
  <si>
    <t>Your Model</t>
  </si>
  <si>
    <t>SSE</t>
  </si>
  <si>
    <t>Sum of Error</t>
  </si>
  <si>
    <r>
      <t>e</t>
    </r>
    <r>
      <rPr>
        <b/>
        <vertAlign val="superscript"/>
        <sz val="11"/>
        <color theme="1"/>
        <rFont val="Calibri Light"/>
        <family val="2"/>
        <scheme val="major"/>
      </rPr>
      <t>2</t>
    </r>
  </si>
  <si>
    <t>Female</t>
  </si>
  <si>
    <t>Male</t>
  </si>
  <si>
    <t>Hazel</t>
  </si>
  <si>
    <t>Blue</t>
  </si>
  <si>
    <t>Brown</t>
  </si>
  <si>
    <t>Amber</t>
  </si>
  <si>
    <t>Green</t>
  </si>
  <si>
    <t>Gray</t>
  </si>
  <si>
    <t>GPA</t>
  </si>
  <si>
    <t>Age</t>
  </si>
  <si>
    <t>Height</t>
  </si>
  <si>
    <t>Eye Color</t>
  </si>
  <si>
    <t>Gender</t>
  </si>
  <si>
    <t>GPA-hat</t>
  </si>
  <si>
    <r>
      <t>β</t>
    </r>
    <r>
      <rPr>
        <vertAlign val="subscript"/>
        <sz val="11"/>
        <color theme="1"/>
        <rFont val="Calibri Light"/>
        <family val="2"/>
        <scheme val="major"/>
      </rPr>
      <t>0</t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</si>
  <si>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</si>
  <si>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</si>
  <si>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</si>
  <si>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4</t>
    </r>
    <r>
      <rPr>
        <sz val="11"/>
        <color theme="1"/>
        <rFont val="Calibri"/>
        <family val="2"/>
        <scheme val="minor"/>
      </rPr>
      <t/>
    </r>
  </si>
  <si>
    <t>SSR</t>
  </si>
  <si>
    <t>SST</t>
  </si>
  <si>
    <r>
      <t>R</t>
    </r>
    <r>
      <rPr>
        <vertAlign val="superscript"/>
        <sz val="11"/>
        <color theme="1"/>
        <rFont val="Calibri Light"/>
        <family val="2"/>
        <scheme val="maj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</si>
</sst>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vertAlign val="subscript"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  <font>
      <vertAlign val="superscript"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EECE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7" xfId="0" applyNumberFormat="1" applyFont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0"/>
  <sheetViews>
    <sheetView tabSelected="1" workbookViewId="0">
      <selection activeCell="N15" sqref="N15"/>
    </sheetView>
  </sheetViews>
  <sheetFormatPr defaultColWidth="9.109375" defaultRowHeight="14.4" x14ac:dyDescent="0.3"/>
  <cols>
    <col min="1" max="1" width="3.5546875" style="2" customWidth="1"/>
    <col min="2" max="3" width="5" style="1" bestFit="1" customWidth="1"/>
    <col min="4" max="4" width="6.88671875" style="1" bestFit="1" customWidth="1"/>
    <col min="5" max="5" width="9.5546875" style="1" bestFit="1" customWidth="1"/>
    <col min="6" max="6" width="7.5546875" style="1" bestFit="1" customWidth="1"/>
    <col min="7" max="7" width="8.33203125" style="1" bestFit="1" customWidth="1"/>
    <col min="8" max="8" width="8.109375" style="1" bestFit="1" customWidth="1"/>
    <col min="9" max="9" width="10.44140625" style="1" bestFit="1" customWidth="1"/>
    <col min="10" max="10" width="9.109375" style="2" customWidth="1"/>
    <col min="11" max="12" width="9.109375" style="2"/>
    <col min="13" max="13" width="11.44140625" style="2" bestFit="1" customWidth="1"/>
    <col min="14" max="14" width="9.109375" style="2"/>
    <col min="15" max="15" width="6.77734375" style="2" bestFit="1" customWidth="1"/>
    <col min="16" max="16" width="2" style="2" bestFit="1" customWidth="1"/>
    <col min="17" max="16384" width="9.109375" style="2"/>
  </cols>
  <sheetData>
    <row r="1" spans="1:17" ht="15" thickBot="1" x14ac:dyDescent="0.35">
      <c r="B1" s="6"/>
      <c r="C1" s="6"/>
      <c r="D1" s="6"/>
      <c r="E1" s="6"/>
      <c r="F1" s="6"/>
      <c r="G1" s="6"/>
      <c r="H1" s="6"/>
      <c r="I1" s="6"/>
      <c r="K1" s="21"/>
      <c r="L1" s="21"/>
      <c r="M1" s="21"/>
      <c r="O1" s="21"/>
      <c r="P1" s="21"/>
    </row>
    <row r="2" spans="1:17" ht="16.2" x14ac:dyDescent="0.3">
      <c r="A2" s="4"/>
      <c r="B2" s="17" t="s">
        <v>13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0</v>
      </c>
      <c r="I2" s="19" t="s">
        <v>4</v>
      </c>
      <c r="J2" s="20"/>
      <c r="K2" s="38" t="s">
        <v>1</v>
      </c>
      <c r="L2" s="42"/>
      <c r="M2" s="39"/>
      <c r="N2" s="20"/>
      <c r="O2" s="38" t="s">
        <v>16</v>
      </c>
      <c r="P2" s="39"/>
      <c r="Q2" s="5"/>
    </row>
    <row r="3" spans="1:17" ht="15.6" x14ac:dyDescent="0.35">
      <c r="A3" s="4"/>
      <c r="B3" s="14">
        <v>3.68</v>
      </c>
      <c r="C3" s="7">
        <v>20</v>
      </c>
      <c r="D3" s="7">
        <v>71</v>
      </c>
      <c r="E3" s="7">
        <v>6</v>
      </c>
      <c r="F3" s="7">
        <v>1</v>
      </c>
      <c r="G3" s="15">
        <f t="shared" ref="G3:G66" si="0">C3*$M$4 + D3*$M$5 + E3*$M$6 + F3*$M$7 + $M$3</f>
        <v>3.8275689121014183</v>
      </c>
      <c r="H3" s="15">
        <f>B3-G3</f>
        <v>-0.14756891210141809</v>
      </c>
      <c r="I3" s="16">
        <f>H3^2</f>
        <v>2.1776583818796061E-2</v>
      </c>
      <c r="J3" s="20"/>
      <c r="K3" s="43" t="s">
        <v>19</v>
      </c>
      <c r="L3" s="44"/>
      <c r="M3" s="16">
        <v>0.97421662155837518</v>
      </c>
      <c r="N3" s="20"/>
      <c r="O3" s="14" t="s">
        <v>10</v>
      </c>
      <c r="P3" s="31">
        <v>1</v>
      </c>
      <c r="Q3" s="5"/>
    </row>
    <row r="4" spans="1:17" ht="15.6" x14ac:dyDescent="0.35">
      <c r="A4" s="4"/>
      <c r="B4" s="8">
        <v>2.9</v>
      </c>
      <c r="C4" s="1">
        <v>21</v>
      </c>
      <c r="D4" s="1">
        <v>69</v>
      </c>
      <c r="E4" s="1">
        <v>2</v>
      </c>
      <c r="F4" s="1">
        <v>1</v>
      </c>
      <c r="G4" s="3">
        <f t="shared" si="0"/>
        <v>3.640030489775286</v>
      </c>
      <c r="H4" s="3">
        <f t="shared" ref="H4:H67" si="1">B4-G4</f>
        <v>-0.74003048977528607</v>
      </c>
      <c r="I4" s="9">
        <f t="shared" ref="I4:I67" si="2">H4^2</f>
        <v>0.54764512579704983</v>
      </c>
      <c r="J4" s="20"/>
      <c r="K4" s="34" t="s">
        <v>20</v>
      </c>
      <c r="L4" s="35"/>
      <c r="M4" s="9">
        <v>2.5297513729375106E-2</v>
      </c>
      <c r="N4" s="20"/>
      <c r="O4" s="8" t="s">
        <v>8</v>
      </c>
      <c r="P4" s="29">
        <v>2</v>
      </c>
      <c r="Q4" s="5"/>
    </row>
    <row r="5" spans="1:17" ht="15.6" x14ac:dyDescent="0.35">
      <c r="A5" s="4"/>
      <c r="B5" s="8">
        <v>3.82</v>
      </c>
      <c r="C5" s="1">
        <v>22</v>
      </c>
      <c r="D5" s="1">
        <v>72</v>
      </c>
      <c r="E5" s="1">
        <v>6</v>
      </c>
      <c r="F5" s="1">
        <v>0</v>
      </c>
      <c r="G5" s="3">
        <f t="shared" si="0"/>
        <v>3.4944989895382141</v>
      </c>
      <c r="H5" s="3">
        <f t="shared" si="1"/>
        <v>0.3255010104617857</v>
      </c>
      <c r="I5" s="9">
        <f t="shared" si="2"/>
        <v>0.10595090781164353</v>
      </c>
      <c r="J5" s="20"/>
      <c r="K5" s="34" t="s">
        <v>21</v>
      </c>
      <c r="L5" s="35"/>
      <c r="M5" s="9">
        <v>2.3833089302178617E-2</v>
      </c>
      <c r="N5" s="20"/>
      <c r="O5" s="8" t="s">
        <v>9</v>
      </c>
      <c r="P5" s="29">
        <v>3</v>
      </c>
      <c r="Q5" s="5"/>
    </row>
    <row r="6" spans="1:17" ht="15.6" x14ac:dyDescent="0.35">
      <c r="A6" s="4"/>
      <c r="B6" s="8">
        <v>3.15</v>
      </c>
      <c r="C6" s="1">
        <v>20</v>
      </c>
      <c r="D6" s="1">
        <v>72</v>
      </c>
      <c r="E6" s="1">
        <v>3</v>
      </c>
      <c r="F6" s="1">
        <v>0</v>
      </c>
      <c r="G6" s="3">
        <f t="shared" si="0"/>
        <v>3.3200266439911013</v>
      </c>
      <c r="H6" s="3">
        <f t="shared" si="1"/>
        <v>-0.17002664399110134</v>
      </c>
      <c r="I6" s="9">
        <f t="shared" si="2"/>
        <v>2.8909059666876718E-2</v>
      </c>
      <c r="J6" s="20"/>
      <c r="K6" s="34" t="s">
        <v>22</v>
      </c>
      <c r="L6" s="35"/>
      <c r="M6" s="9">
        <v>4.1292439362787745E-2</v>
      </c>
      <c r="N6" s="20"/>
      <c r="O6" s="8" t="s">
        <v>12</v>
      </c>
      <c r="P6" s="29">
        <v>4</v>
      </c>
      <c r="Q6" s="5"/>
    </row>
    <row r="7" spans="1:17" ht="15.6" x14ac:dyDescent="0.35">
      <c r="A7" s="4"/>
      <c r="B7" s="8">
        <v>3.68</v>
      </c>
      <c r="C7" s="1">
        <v>20</v>
      </c>
      <c r="D7" s="1">
        <v>71</v>
      </c>
      <c r="E7" s="1">
        <v>6</v>
      </c>
      <c r="F7" s="1">
        <v>1</v>
      </c>
      <c r="G7" s="3">
        <f t="shared" si="0"/>
        <v>3.8275689121014183</v>
      </c>
      <c r="H7" s="3">
        <f t="shared" si="1"/>
        <v>-0.14756891210141809</v>
      </c>
      <c r="I7" s="9">
        <f t="shared" si="2"/>
        <v>2.1776583818796061E-2</v>
      </c>
      <c r="J7" s="20"/>
      <c r="K7" s="47" t="s">
        <v>23</v>
      </c>
      <c r="L7" s="48"/>
      <c r="M7" s="26">
        <v>0.40749803932413298</v>
      </c>
      <c r="N7" s="20"/>
      <c r="O7" s="8" t="s">
        <v>11</v>
      </c>
      <c r="P7" s="29">
        <v>5</v>
      </c>
      <c r="Q7" s="5"/>
    </row>
    <row r="8" spans="1:17" x14ac:dyDescent="0.3">
      <c r="A8" s="4"/>
      <c r="B8" s="8">
        <v>3.17</v>
      </c>
      <c r="C8" s="1">
        <v>25</v>
      </c>
      <c r="D8" s="1">
        <v>72</v>
      </c>
      <c r="E8" s="1">
        <v>3</v>
      </c>
      <c r="F8" s="1">
        <v>0</v>
      </c>
      <c r="G8" s="3">
        <f t="shared" si="0"/>
        <v>3.4465142126379766</v>
      </c>
      <c r="H8" s="3">
        <f t="shared" si="1"/>
        <v>-0.27651421263797671</v>
      </c>
      <c r="I8" s="9">
        <f t="shared" si="2"/>
        <v>7.6460109790800201E-2</v>
      </c>
      <c r="J8" s="20"/>
      <c r="K8" s="45" t="s">
        <v>3</v>
      </c>
      <c r="L8" s="46"/>
      <c r="M8" s="28">
        <f>SUM(H3:H269)</f>
        <v>4.2800326616109476</v>
      </c>
      <c r="N8" s="20"/>
      <c r="O8" s="32" t="s">
        <v>7</v>
      </c>
      <c r="P8" s="33">
        <v>6</v>
      </c>
      <c r="Q8" s="5"/>
    </row>
    <row r="9" spans="1:17" x14ac:dyDescent="0.3">
      <c r="A9" s="4"/>
      <c r="B9" s="8">
        <v>3.3</v>
      </c>
      <c r="C9" s="1">
        <v>19</v>
      </c>
      <c r="D9" s="1">
        <v>66</v>
      </c>
      <c r="E9" s="1">
        <v>1</v>
      </c>
      <c r="F9" s="1">
        <v>1</v>
      </c>
      <c r="G9" s="3">
        <f t="shared" si="0"/>
        <v>3.476643755047212</v>
      </c>
      <c r="H9" s="3">
        <f t="shared" si="1"/>
        <v>-0.17664375504721219</v>
      </c>
      <c r="I9" s="9">
        <f t="shared" si="2"/>
        <v>3.1203016197179502E-2</v>
      </c>
      <c r="J9" s="20"/>
      <c r="K9" s="43" t="s">
        <v>2</v>
      </c>
      <c r="L9" s="44"/>
      <c r="M9" s="27">
        <f>SUM(I3:I269)</f>
        <v>63.48382739838619</v>
      </c>
      <c r="N9" s="20"/>
      <c r="O9" s="40" t="s">
        <v>17</v>
      </c>
      <c r="P9" s="41"/>
      <c r="Q9" s="5"/>
    </row>
    <row r="10" spans="1:17" x14ac:dyDescent="0.3">
      <c r="A10" s="4"/>
      <c r="B10" s="8">
        <v>3.2</v>
      </c>
      <c r="C10" s="1">
        <v>23</v>
      </c>
      <c r="D10" s="1">
        <v>72</v>
      </c>
      <c r="E10" s="1">
        <v>3</v>
      </c>
      <c r="F10" s="1">
        <v>0</v>
      </c>
      <c r="G10" s="3">
        <f t="shared" si="0"/>
        <v>3.3959191851792268</v>
      </c>
      <c r="H10" s="3">
        <f t="shared" si="1"/>
        <v>-0.19591918517922657</v>
      </c>
      <c r="I10" s="9">
        <f t="shared" si="2"/>
        <v>3.8384327121292076E-2</v>
      </c>
      <c r="J10" s="20"/>
      <c r="K10" s="34" t="s">
        <v>24</v>
      </c>
      <c r="L10" s="35"/>
      <c r="M10" s="24">
        <f>M11-M9</f>
        <v>-6.6606086718008797</v>
      </c>
      <c r="N10" s="20"/>
      <c r="O10" s="14" t="s">
        <v>6</v>
      </c>
      <c r="P10" s="31">
        <v>0</v>
      </c>
      <c r="Q10" s="5"/>
    </row>
    <row r="11" spans="1:17" ht="15" thickBot="1" x14ac:dyDescent="0.35">
      <c r="A11" s="4"/>
      <c r="B11" s="8">
        <v>3.66</v>
      </c>
      <c r="C11" s="1">
        <v>18</v>
      </c>
      <c r="D11" s="1">
        <v>72</v>
      </c>
      <c r="E11" s="1">
        <v>3</v>
      </c>
      <c r="F11" s="1">
        <v>0</v>
      </c>
      <c r="G11" s="3">
        <f t="shared" si="0"/>
        <v>3.2694316165323509</v>
      </c>
      <c r="H11" s="3">
        <f t="shared" si="1"/>
        <v>0.39056838346764922</v>
      </c>
      <c r="I11" s="9">
        <f t="shared" si="2"/>
        <v>0.15254366216453269</v>
      </c>
      <c r="J11" s="20"/>
      <c r="K11" s="34" t="s">
        <v>25</v>
      </c>
      <c r="L11" s="35"/>
      <c r="M11" s="23">
        <f>_xlfn.VAR.S(B3:B269)*(266)</f>
        <v>56.82321872658531</v>
      </c>
      <c r="N11" s="20"/>
      <c r="O11" s="10" t="s">
        <v>5</v>
      </c>
      <c r="P11" s="30">
        <v>1</v>
      </c>
      <c r="Q11" s="5"/>
    </row>
    <row r="12" spans="1:17" ht="16.8" thickBot="1" x14ac:dyDescent="0.35">
      <c r="A12" s="4"/>
      <c r="B12" s="8">
        <v>4</v>
      </c>
      <c r="C12" s="1">
        <v>18</v>
      </c>
      <c r="D12" s="1">
        <v>67</v>
      </c>
      <c r="E12" s="1">
        <v>3</v>
      </c>
      <c r="F12" s="1">
        <v>1</v>
      </c>
      <c r="G12" s="3">
        <f t="shared" si="0"/>
        <v>3.5577642093455908</v>
      </c>
      <c r="H12" s="3">
        <f t="shared" si="1"/>
        <v>0.44223579065440921</v>
      </c>
      <c r="I12" s="9">
        <f t="shared" si="2"/>
        <v>0.19557249453573045</v>
      </c>
      <c r="J12" s="20"/>
      <c r="K12" s="36" t="s">
        <v>26</v>
      </c>
      <c r="L12" s="37"/>
      <c r="M12" s="25">
        <f>M10/M11</f>
        <v>-0.11721632144510405</v>
      </c>
      <c r="N12" s="5"/>
      <c r="O12" s="22"/>
      <c r="P12" s="22"/>
    </row>
    <row r="13" spans="1:17" x14ac:dyDescent="0.3">
      <c r="A13" s="4"/>
      <c r="B13" s="8">
        <v>3.9</v>
      </c>
      <c r="C13" s="1">
        <v>18</v>
      </c>
      <c r="D13" s="1">
        <v>63</v>
      </c>
      <c r="E13" s="1">
        <v>3</v>
      </c>
      <c r="F13" s="1">
        <v>1</v>
      </c>
      <c r="G13" s="3">
        <f t="shared" si="0"/>
        <v>3.4624318521368767</v>
      </c>
      <c r="H13" s="3">
        <f t="shared" si="1"/>
        <v>0.43756814786312326</v>
      </c>
      <c r="I13" s="9">
        <f t="shared" si="2"/>
        <v>0.1914658840243641</v>
      </c>
      <c r="J13" s="5"/>
      <c r="K13" s="22"/>
      <c r="L13" s="22"/>
      <c r="M13" s="22"/>
    </row>
    <row r="14" spans="1:17" x14ac:dyDescent="0.3">
      <c r="A14" s="4"/>
      <c r="B14" s="8">
        <v>4</v>
      </c>
      <c r="C14" s="1">
        <v>18</v>
      </c>
      <c r="D14" s="1">
        <v>75</v>
      </c>
      <c r="E14" s="1">
        <v>3</v>
      </c>
      <c r="F14" s="1">
        <v>0</v>
      </c>
      <c r="G14" s="3">
        <f t="shared" si="0"/>
        <v>3.3409308844388867</v>
      </c>
      <c r="H14" s="3">
        <f t="shared" si="1"/>
        <v>0.65906911556111325</v>
      </c>
      <c r="I14" s="9">
        <f t="shared" si="2"/>
        <v>0.43437209908650803</v>
      </c>
      <c r="J14" s="5"/>
    </row>
    <row r="15" spans="1:17" x14ac:dyDescent="0.3">
      <c r="A15" s="4"/>
      <c r="B15" s="8">
        <v>3.4</v>
      </c>
      <c r="C15" s="1">
        <v>20</v>
      </c>
      <c r="D15" s="1">
        <v>75</v>
      </c>
      <c r="E15" s="1">
        <v>5</v>
      </c>
      <c r="F15" s="1">
        <v>0</v>
      </c>
      <c r="G15" s="3">
        <f t="shared" si="0"/>
        <v>3.4741107906232123</v>
      </c>
      <c r="H15" s="3">
        <f t="shared" si="1"/>
        <v>-7.4110790623212353E-2</v>
      </c>
      <c r="I15" s="9">
        <f t="shared" si="2"/>
        <v>5.4924092867976197E-3</v>
      </c>
      <c r="J15" s="5"/>
    </row>
    <row r="16" spans="1:17" x14ac:dyDescent="0.3">
      <c r="A16" s="4"/>
      <c r="B16" s="8">
        <v>3.2</v>
      </c>
      <c r="C16" s="1">
        <v>21</v>
      </c>
      <c r="D16" s="1">
        <v>72</v>
      </c>
      <c r="E16" s="1">
        <v>6</v>
      </c>
      <c r="F16" s="1">
        <v>0</v>
      </c>
      <c r="G16" s="3">
        <f t="shared" si="0"/>
        <v>3.4692014758088394</v>
      </c>
      <c r="H16" s="3">
        <f t="shared" si="1"/>
        <v>-0.26920147580883924</v>
      </c>
      <c r="I16" s="9">
        <f t="shared" si="2"/>
        <v>7.246943457765706E-2</v>
      </c>
      <c r="J16" s="5"/>
    </row>
    <row r="17" spans="1:10" x14ac:dyDescent="0.3">
      <c r="A17" s="4"/>
      <c r="B17" s="8">
        <v>3.91</v>
      </c>
      <c r="C17" s="1">
        <v>19</v>
      </c>
      <c r="D17" s="1">
        <v>65</v>
      </c>
      <c r="E17" s="1">
        <v>2</v>
      </c>
      <c r="F17" s="1">
        <v>1</v>
      </c>
      <c r="G17" s="3">
        <f t="shared" si="0"/>
        <v>3.4941031051078206</v>
      </c>
      <c r="H17" s="3">
        <f t="shared" si="1"/>
        <v>0.41589689489217951</v>
      </c>
      <c r="I17" s="9">
        <f t="shared" si="2"/>
        <v>0.17297022718095661</v>
      </c>
      <c r="J17" s="5"/>
    </row>
    <row r="18" spans="1:10" x14ac:dyDescent="0.3">
      <c r="A18" s="4"/>
      <c r="B18" s="8">
        <v>3.51</v>
      </c>
      <c r="C18" s="1">
        <v>19</v>
      </c>
      <c r="D18" s="1">
        <v>63</v>
      </c>
      <c r="E18" s="1">
        <v>5</v>
      </c>
      <c r="F18" s="1">
        <v>1</v>
      </c>
      <c r="G18" s="3">
        <f t="shared" si="0"/>
        <v>3.570314244591827</v>
      </c>
      <c r="H18" s="3">
        <f t="shared" si="1"/>
        <v>-6.0314244591827215E-2</v>
      </c>
      <c r="I18" s="9">
        <f t="shared" si="2"/>
        <v>3.6378081006827583E-3</v>
      </c>
      <c r="J18" s="5"/>
    </row>
    <row r="19" spans="1:10" x14ac:dyDescent="0.3">
      <c r="A19" s="4"/>
      <c r="B19" s="8">
        <v>3.43</v>
      </c>
      <c r="C19" s="1">
        <v>20</v>
      </c>
      <c r="D19" s="1">
        <v>65</v>
      </c>
      <c r="E19" s="1">
        <v>3</v>
      </c>
      <c r="F19" s="1">
        <v>1</v>
      </c>
      <c r="G19" s="3">
        <f t="shared" si="0"/>
        <v>3.5606930581999836</v>
      </c>
      <c r="H19" s="3">
        <f t="shared" si="1"/>
        <v>-0.13069305819998345</v>
      </c>
      <c r="I19" s="9">
        <f t="shared" si="2"/>
        <v>1.7080675461664259E-2</v>
      </c>
      <c r="J19" s="5"/>
    </row>
    <row r="20" spans="1:10" x14ac:dyDescent="0.3">
      <c r="A20" s="4"/>
      <c r="B20" s="8">
        <v>3.5</v>
      </c>
      <c r="C20" s="1">
        <v>19</v>
      </c>
      <c r="D20" s="1">
        <v>73</v>
      </c>
      <c r="E20" s="1">
        <v>2</v>
      </c>
      <c r="F20" s="1">
        <v>0</v>
      </c>
      <c r="G20" s="3">
        <f t="shared" si="0"/>
        <v>3.277269780201117</v>
      </c>
      <c r="H20" s="3">
        <f t="shared" si="1"/>
        <v>0.22273021979888297</v>
      </c>
      <c r="I20" s="9">
        <f t="shared" si="2"/>
        <v>4.9608750811658719E-2</v>
      </c>
      <c r="J20" s="5"/>
    </row>
    <row r="21" spans="1:10" x14ac:dyDescent="0.3">
      <c r="A21" s="4"/>
      <c r="B21" s="8">
        <v>3.36</v>
      </c>
      <c r="C21" s="1">
        <v>20</v>
      </c>
      <c r="D21" s="1">
        <v>69</v>
      </c>
      <c r="E21" s="1">
        <v>5</v>
      </c>
      <c r="F21" s="1">
        <v>0</v>
      </c>
      <c r="G21" s="3">
        <f t="shared" si="0"/>
        <v>3.3311122548101406</v>
      </c>
      <c r="H21" s="3">
        <f t="shared" si="1"/>
        <v>2.888774518985926E-2</v>
      </c>
      <c r="I21" s="9">
        <f t="shared" si="2"/>
        <v>8.3450182215423681E-4</v>
      </c>
      <c r="J21" s="5"/>
    </row>
    <row r="22" spans="1:10" x14ac:dyDescent="0.3">
      <c r="A22" s="4"/>
      <c r="B22" s="8">
        <v>3.5</v>
      </c>
      <c r="C22" s="1">
        <v>19</v>
      </c>
      <c r="D22" s="1">
        <v>69</v>
      </c>
      <c r="E22" s="1">
        <v>3</v>
      </c>
      <c r="F22" s="1">
        <v>0</v>
      </c>
      <c r="G22" s="3">
        <f t="shared" si="0"/>
        <v>3.2232298623551903</v>
      </c>
      <c r="H22" s="3">
        <f t="shared" si="1"/>
        <v>0.27677013764480973</v>
      </c>
      <c r="I22" s="9">
        <f t="shared" si="2"/>
        <v>7.6601709091926928E-2</v>
      </c>
      <c r="J22" s="5"/>
    </row>
    <row r="23" spans="1:10" x14ac:dyDescent="0.3">
      <c r="A23" s="4"/>
      <c r="B23" s="8">
        <v>3.96</v>
      </c>
      <c r="C23" s="1">
        <v>18</v>
      </c>
      <c r="D23" s="1">
        <v>63</v>
      </c>
      <c r="E23" s="1">
        <v>3</v>
      </c>
      <c r="F23" s="1">
        <v>1</v>
      </c>
      <c r="G23" s="3">
        <f t="shared" si="0"/>
        <v>3.4624318521368767</v>
      </c>
      <c r="H23" s="3">
        <f t="shared" si="1"/>
        <v>0.49756814786312331</v>
      </c>
      <c r="I23" s="9">
        <f t="shared" si="2"/>
        <v>0.24757406176793895</v>
      </c>
      <c r="J23" s="5"/>
    </row>
    <row r="24" spans="1:10" x14ac:dyDescent="0.3">
      <c r="A24" s="4"/>
      <c r="B24" s="8">
        <v>3.71</v>
      </c>
      <c r="C24" s="1">
        <v>20</v>
      </c>
      <c r="D24" s="1">
        <v>71</v>
      </c>
      <c r="E24" s="1">
        <v>2</v>
      </c>
      <c r="F24" s="1">
        <v>0</v>
      </c>
      <c r="G24" s="3">
        <f t="shared" si="0"/>
        <v>3.2549011153261347</v>
      </c>
      <c r="H24" s="3">
        <f t="shared" si="1"/>
        <v>0.45509888467386528</v>
      </c>
      <c r="I24" s="9">
        <f t="shared" si="2"/>
        <v>0.20711499483139612</v>
      </c>
      <c r="J24" s="5"/>
    </row>
    <row r="25" spans="1:10" x14ac:dyDescent="0.3">
      <c r="A25" s="4"/>
      <c r="B25" s="8">
        <v>2.8</v>
      </c>
      <c r="C25" s="1">
        <v>20</v>
      </c>
      <c r="D25" s="1">
        <v>72</v>
      </c>
      <c r="E25" s="1">
        <v>3</v>
      </c>
      <c r="F25" s="1">
        <v>0</v>
      </c>
      <c r="G25" s="3">
        <f t="shared" si="0"/>
        <v>3.3200266439911013</v>
      </c>
      <c r="H25" s="3">
        <f t="shared" si="1"/>
        <v>-0.52002664399110143</v>
      </c>
      <c r="I25" s="9">
        <f t="shared" si="2"/>
        <v>0.27042771046064773</v>
      </c>
      <c r="J25" s="5"/>
    </row>
    <row r="26" spans="1:10" x14ac:dyDescent="0.3">
      <c r="A26" s="4"/>
      <c r="B26" s="8">
        <v>3.96</v>
      </c>
      <c r="C26" s="1">
        <v>18</v>
      </c>
      <c r="D26" s="1">
        <v>66</v>
      </c>
      <c r="E26" s="1">
        <v>6</v>
      </c>
      <c r="F26" s="1">
        <v>1</v>
      </c>
      <c r="G26" s="3">
        <f t="shared" si="0"/>
        <v>3.657808438131775</v>
      </c>
      <c r="H26" s="3">
        <f t="shared" si="1"/>
        <v>0.30219156186822493</v>
      </c>
      <c r="I26" s="9">
        <f t="shared" si="2"/>
        <v>9.1319740064357224E-2</v>
      </c>
      <c r="J26" s="5"/>
    </row>
    <row r="27" spans="1:10" x14ac:dyDescent="0.3">
      <c r="A27" s="4"/>
      <c r="B27" s="8">
        <v>3.5</v>
      </c>
      <c r="C27" s="1">
        <v>20</v>
      </c>
      <c r="D27" s="1">
        <v>66</v>
      </c>
      <c r="E27" s="1">
        <v>6</v>
      </c>
      <c r="F27" s="1">
        <v>1</v>
      </c>
      <c r="G27" s="3">
        <f t="shared" si="0"/>
        <v>3.7084034655905254</v>
      </c>
      <c r="H27" s="3">
        <f t="shared" si="1"/>
        <v>-0.20840346559052536</v>
      </c>
      <c r="I27" s="9">
        <f t="shared" si="2"/>
        <v>4.343200447014129E-2</v>
      </c>
      <c r="J27" s="5"/>
    </row>
    <row r="28" spans="1:10" x14ac:dyDescent="0.3">
      <c r="A28" s="4"/>
      <c r="B28" s="8">
        <v>4</v>
      </c>
      <c r="C28" s="1">
        <v>18</v>
      </c>
      <c r="D28" s="1">
        <v>67</v>
      </c>
      <c r="E28" s="1">
        <v>3</v>
      </c>
      <c r="F28" s="1">
        <v>1</v>
      </c>
      <c r="G28" s="3">
        <f t="shared" si="0"/>
        <v>3.5577642093455908</v>
      </c>
      <c r="H28" s="3">
        <f t="shared" si="1"/>
        <v>0.44223579065440921</v>
      </c>
      <c r="I28" s="9">
        <f t="shared" si="2"/>
        <v>0.19557249453573045</v>
      </c>
      <c r="J28" s="5"/>
    </row>
    <row r="29" spans="1:10" x14ac:dyDescent="0.3">
      <c r="A29" s="4"/>
      <c r="B29" s="8">
        <v>3.4</v>
      </c>
      <c r="C29" s="1">
        <v>19</v>
      </c>
      <c r="D29" s="1">
        <v>62</v>
      </c>
      <c r="E29" s="1">
        <v>2</v>
      </c>
      <c r="F29" s="1">
        <v>1</v>
      </c>
      <c r="G29" s="3">
        <f t="shared" si="0"/>
        <v>3.4226038372012852</v>
      </c>
      <c r="H29" s="3">
        <f t="shared" si="1"/>
        <v>-2.2603837201285337E-2</v>
      </c>
      <c r="I29" s="9">
        <f t="shared" si="2"/>
        <v>5.1093345622221092E-4</v>
      </c>
      <c r="J29" s="5"/>
    </row>
    <row r="30" spans="1:10" x14ac:dyDescent="0.3">
      <c r="A30" s="4"/>
      <c r="B30" s="8">
        <v>3.83</v>
      </c>
      <c r="C30" s="1">
        <v>20</v>
      </c>
      <c r="D30" s="1">
        <v>61</v>
      </c>
      <c r="E30" s="1">
        <v>3</v>
      </c>
      <c r="F30" s="1">
        <v>1</v>
      </c>
      <c r="G30" s="3">
        <f t="shared" si="0"/>
        <v>3.4653607009912695</v>
      </c>
      <c r="H30" s="3">
        <f t="shared" si="1"/>
        <v>0.3646392990087306</v>
      </c>
      <c r="I30" s="9">
        <f t="shared" si="2"/>
        <v>0.13296181838157844</v>
      </c>
      <c r="J30" s="5"/>
    </row>
    <row r="31" spans="1:10" x14ac:dyDescent="0.3">
      <c r="A31" s="4"/>
      <c r="B31" s="8">
        <v>3.5</v>
      </c>
      <c r="C31" s="1">
        <v>19</v>
      </c>
      <c r="D31" s="1">
        <v>74</v>
      </c>
      <c r="E31" s="1">
        <v>3</v>
      </c>
      <c r="F31" s="1">
        <v>0</v>
      </c>
      <c r="G31" s="3">
        <f t="shared" si="0"/>
        <v>3.3423953088660836</v>
      </c>
      <c r="H31" s="3">
        <f t="shared" si="1"/>
        <v>0.1576046911339164</v>
      </c>
      <c r="I31" s="9">
        <f t="shared" si="2"/>
        <v>2.4839238667417187E-2</v>
      </c>
      <c r="J31" s="5"/>
    </row>
    <row r="32" spans="1:10" x14ac:dyDescent="0.3">
      <c r="A32" s="4"/>
      <c r="B32" s="8">
        <v>3.05</v>
      </c>
      <c r="C32" s="1">
        <v>19</v>
      </c>
      <c r="D32" s="1">
        <v>67</v>
      </c>
      <c r="E32" s="1">
        <v>6</v>
      </c>
      <c r="F32" s="1">
        <v>0</v>
      </c>
      <c r="G32" s="3">
        <f t="shared" si="0"/>
        <v>3.2994410018391962</v>
      </c>
      <c r="H32" s="3">
        <f t="shared" si="1"/>
        <v>-0.24944100183919637</v>
      </c>
      <c r="I32" s="9">
        <f t="shared" si="2"/>
        <v>6.222081339854197E-2</v>
      </c>
      <c r="J32" s="5"/>
    </row>
    <row r="33" spans="1:10" x14ac:dyDescent="0.3">
      <c r="A33" s="4"/>
      <c r="B33" s="8">
        <v>3.84</v>
      </c>
      <c r="C33" s="1">
        <v>18</v>
      </c>
      <c r="D33" s="1">
        <v>68</v>
      </c>
      <c r="E33" s="1">
        <v>2</v>
      </c>
      <c r="F33" s="1">
        <v>1</v>
      </c>
      <c r="G33" s="3">
        <f t="shared" si="0"/>
        <v>3.5403048592849822</v>
      </c>
      <c r="H33" s="3">
        <f t="shared" si="1"/>
        <v>0.29969514071501768</v>
      </c>
      <c r="I33" s="9">
        <f t="shared" si="2"/>
        <v>8.9817177368194251E-2</v>
      </c>
      <c r="J33" s="5"/>
    </row>
    <row r="34" spans="1:10" x14ac:dyDescent="0.3">
      <c r="A34" s="4"/>
      <c r="B34" s="8">
        <v>3.1</v>
      </c>
      <c r="C34" s="1">
        <v>22</v>
      </c>
      <c r="D34" s="1">
        <v>75</v>
      </c>
      <c r="E34" s="1">
        <v>6</v>
      </c>
      <c r="F34" s="1">
        <v>0</v>
      </c>
      <c r="G34" s="3">
        <f t="shared" si="0"/>
        <v>3.5659982574447504</v>
      </c>
      <c r="H34" s="3">
        <f t="shared" si="1"/>
        <v>-0.46599825744475032</v>
      </c>
      <c r="I34" s="9">
        <f t="shared" si="2"/>
        <v>0.2171543759415438</v>
      </c>
      <c r="J34" s="5"/>
    </row>
    <row r="35" spans="1:10" x14ac:dyDescent="0.3">
      <c r="A35" s="4"/>
      <c r="B35" s="8">
        <v>3.2</v>
      </c>
      <c r="C35" s="1">
        <v>20</v>
      </c>
      <c r="D35" s="1">
        <v>73</v>
      </c>
      <c r="E35" s="1">
        <v>6</v>
      </c>
      <c r="F35" s="1">
        <v>0</v>
      </c>
      <c r="G35" s="3">
        <f t="shared" si="0"/>
        <v>3.4677370513816426</v>
      </c>
      <c r="H35" s="3">
        <f t="shared" si="1"/>
        <v>-0.26773705138164239</v>
      </c>
      <c r="I35" s="9">
        <f t="shared" si="2"/>
        <v>7.1683128682536221E-2</v>
      </c>
      <c r="J35" s="5"/>
    </row>
    <row r="36" spans="1:10" x14ac:dyDescent="0.3">
      <c r="A36" s="4"/>
      <c r="B36" s="8">
        <v>3.3</v>
      </c>
      <c r="C36" s="1">
        <v>20</v>
      </c>
      <c r="D36" s="1">
        <v>70</v>
      </c>
      <c r="E36" s="1">
        <v>6</v>
      </c>
      <c r="F36" s="1">
        <v>0</v>
      </c>
      <c r="G36" s="3">
        <f t="shared" si="0"/>
        <v>3.3962377834751067</v>
      </c>
      <c r="H36" s="3">
        <f t="shared" si="1"/>
        <v>-9.6237783475106919E-2</v>
      </c>
      <c r="I36" s="9">
        <f t="shared" si="2"/>
        <v>9.2617109682015617E-3</v>
      </c>
      <c r="J36" s="5"/>
    </row>
    <row r="37" spans="1:10" x14ac:dyDescent="0.3">
      <c r="A37" s="4"/>
      <c r="B37" s="8">
        <v>3.6</v>
      </c>
      <c r="C37" s="1">
        <v>20</v>
      </c>
      <c r="D37" s="1">
        <v>57</v>
      </c>
      <c r="E37" s="1">
        <v>3</v>
      </c>
      <c r="F37" s="1">
        <v>0</v>
      </c>
      <c r="G37" s="3">
        <f t="shared" si="0"/>
        <v>2.9625303044584212</v>
      </c>
      <c r="H37" s="3">
        <f t="shared" si="1"/>
        <v>0.63746969554157884</v>
      </c>
      <c r="I37" s="9">
        <f t="shared" si="2"/>
        <v>0.40636761273387323</v>
      </c>
      <c r="J37" s="5"/>
    </row>
    <row r="38" spans="1:10" x14ac:dyDescent="0.3">
      <c r="A38" s="4"/>
      <c r="B38" s="8">
        <v>3.2</v>
      </c>
      <c r="C38" s="1">
        <v>24</v>
      </c>
      <c r="D38" s="1">
        <v>72</v>
      </c>
      <c r="E38" s="1">
        <v>3</v>
      </c>
      <c r="F38" s="1">
        <v>0</v>
      </c>
      <c r="G38" s="3">
        <f t="shared" si="0"/>
        <v>3.4212166989086015</v>
      </c>
      <c r="H38" s="3">
        <f t="shared" si="1"/>
        <v>-0.22121669890860129</v>
      </c>
      <c r="I38" s="9">
        <f t="shared" si="2"/>
        <v>4.893682787601876E-2</v>
      </c>
      <c r="J38" s="5"/>
    </row>
    <row r="39" spans="1:10" x14ac:dyDescent="0.3">
      <c r="A39" s="4"/>
      <c r="B39" s="8">
        <v>3.85</v>
      </c>
      <c r="C39" s="1">
        <v>20</v>
      </c>
      <c r="D39" s="1">
        <v>46</v>
      </c>
      <c r="E39" s="1">
        <v>6</v>
      </c>
      <c r="F39" s="1">
        <v>0</v>
      </c>
      <c r="G39" s="3">
        <f t="shared" si="0"/>
        <v>2.8242436402228202</v>
      </c>
      <c r="H39" s="3">
        <f t="shared" si="1"/>
        <v>1.0257563597771799</v>
      </c>
      <c r="I39" s="9">
        <f t="shared" si="2"/>
        <v>1.0521761096233313</v>
      </c>
      <c r="J39" s="5"/>
    </row>
    <row r="40" spans="1:10" x14ac:dyDescent="0.3">
      <c r="A40" s="4"/>
      <c r="B40" s="8">
        <v>3.4</v>
      </c>
      <c r="C40" s="1">
        <v>19</v>
      </c>
      <c r="D40" s="1">
        <v>64</v>
      </c>
      <c r="E40" s="1">
        <v>3</v>
      </c>
      <c r="F40" s="1">
        <v>1</v>
      </c>
      <c r="G40" s="3">
        <f t="shared" si="0"/>
        <v>3.5115624551684301</v>
      </c>
      <c r="H40" s="3">
        <f t="shared" si="1"/>
        <v>-0.11156245516843022</v>
      </c>
      <c r="I40" s="9">
        <f t="shared" si="2"/>
        <v>1.2446181403208002E-2</v>
      </c>
      <c r="J40" s="5"/>
    </row>
    <row r="41" spans="1:10" x14ac:dyDescent="0.3">
      <c r="A41" s="4"/>
      <c r="B41" s="8">
        <v>4</v>
      </c>
      <c r="C41" s="1">
        <v>19</v>
      </c>
      <c r="D41" s="1">
        <v>68</v>
      </c>
      <c r="E41" s="1">
        <v>3</v>
      </c>
      <c r="F41" s="1">
        <v>1</v>
      </c>
      <c r="G41" s="3">
        <f t="shared" si="0"/>
        <v>3.6068948123771452</v>
      </c>
      <c r="H41" s="3">
        <f t="shared" si="1"/>
        <v>0.39310518762285485</v>
      </c>
      <c r="I41" s="9">
        <f t="shared" si="2"/>
        <v>0.15453168853599991</v>
      </c>
      <c r="J41" s="5"/>
    </row>
    <row r="42" spans="1:10" x14ac:dyDescent="0.3">
      <c r="A42" s="4"/>
      <c r="B42" s="8">
        <v>2.81</v>
      </c>
      <c r="C42" s="1">
        <v>21</v>
      </c>
      <c r="D42" s="1">
        <v>70</v>
      </c>
      <c r="E42" s="1">
        <v>5</v>
      </c>
      <c r="F42" s="1">
        <v>0</v>
      </c>
      <c r="G42" s="3">
        <f t="shared" si="0"/>
        <v>3.3802428578416941</v>
      </c>
      <c r="H42" s="3">
        <f t="shared" si="1"/>
        <v>-0.57024285784169404</v>
      </c>
      <c r="I42" s="9">
        <f t="shared" si="2"/>
        <v>0.32517691691946249</v>
      </c>
      <c r="J42" s="5"/>
    </row>
    <row r="43" spans="1:10" x14ac:dyDescent="0.3">
      <c r="A43" s="4"/>
      <c r="B43" s="8">
        <v>2.8</v>
      </c>
      <c r="C43" s="1">
        <v>20</v>
      </c>
      <c r="D43" s="1">
        <v>72</v>
      </c>
      <c r="E43" s="1">
        <v>3</v>
      </c>
      <c r="F43" s="1">
        <v>0</v>
      </c>
      <c r="G43" s="3">
        <f t="shared" si="0"/>
        <v>3.3200266439911013</v>
      </c>
      <c r="H43" s="3">
        <f t="shared" si="1"/>
        <v>-0.52002664399110143</v>
      </c>
      <c r="I43" s="9">
        <f t="shared" si="2"/>
        <v>0.27042771046064773</v>
      </c>
      <c r="J43" s="5"/>
    </row>
    <row r="44" spans="1:10" x14ac:dyDescent="0.3">
      <c r="A44" s="4"/>
      <c r="B44" s="8">
        <v>3.02</v>
      </c>
      <c r="C44" s="1">
        <v>20</v>
      </c>
      <c r="D44" s="1">
        <v>70</v>
      </c>
      <c r="E44" s="1">
        <v>5</v>
      </c>
      <c r="F44" s="1">
        <v>0</v>
      </c>
      <c r="G44" s="3">
        <f t="shared" si="0"/>
        <v>3.3549453441123189</v>
      </c>
      <c r="H44" s="3">
        <f t="shared" si="1"/>
        <v>-0.33494534411231891</v>
      </c>
      <c r="I44" s="9">
        <f t="shared" si="2"/>
        <v>0.11218838354251973</v>
      </c>
      <c r="J44" s="5"/>
    </row>
    <row r="45" spans="1:10" x14ac:dyDescent="0.3">
      <c r="A45" s="4"/>
      <c r="B45" s="8">
        <v>2.95</v>
      </c>
      <c r="C45" s="1">
        <v>19</v>
      </c>
      <c r="D45" s="1">
        <v>62</v>
      </c>
      <c r="E45" s="1">
        <v>2</v>
      </c>
      <c r="F45" s="1">
        <v>1</v>
      </c>
      <c r="G45" s="3">
        <f t="shared" si="0"/>
        <v>3.4226038372012852</v>
      </c>
      <c r="H45" s="3">
        <f t="shared" si="1"/>
        <v>-0.47260383720128507</v>
      </c>
      <c r="I45" s="9">
        <f t="shared" si="2"/>
        <v>0.22335438693737877</v>
      </c>
      <c r="J45" s="5"/>
    </row>
    <row r="46" spans="1:10" x14ac:dyDescent="0.3">
      <c r="A46" s="4"/>
      <c r="B46" s="8">
        <v>3.75</v>
      </c>
      <c r="C46" s="1">
        <v>19</v>
      </c>
      <c r="D46" s="1">
        <v>70</v>
      </c>
      <c r="E46" s="1">
        <v>6</v>
      </c>
      <c r="F46" s="1">
        <v>0</v>
      </c>
      <c r="G46" s="3">
        <f t="shared" si="0"/>
        <v>3.3709402697457316</v>
      </c>
      <c r="H46" s="3">
        <f t="shared" si="1"/>
        <v>0.37905973025426842</v>
      </c>
      <c r="I46" s="9">
        <f t="shared" si="2"/>
        <v>0.14368627910043874</v>
      </c>
      <c r="J46" s="5"/>
    </row>
    <row r="47" spans="1:10" x14ac:dyDescent="0.3">
      <c r="A47" s="4"/>
      <c r="B47" s="8">
        <v>3.58</v>
      </c>
      <c r="C47" s="1">
        <v>20</v>
      </c>
      <c r="D47" s="1">
        <v>59</v>
      </c>
      <c r="E47" s="1">
        <v>2</v>
      </c>
      <c r="F47" s="1">
        <v>0</v>
      </c>
      <c r="G47" s="3">
        <f t="shared" si="0"/>
        <v>2.9689040436999914</v>
      </c>
      <c r="H47" s="3">
        <f t="shared" si="1"/>
        <v>0.61109595630000868</v>
      </c>
      <c r="I47" s="9">
        <f t="shared" si="2"/>
        <v>0.37343826780622214</v>
      </c>
      <c r="J47" s="5"/>
    </row>
    <row r="48" spans="1:10" x14ac:dyDescent="0.3">
      <c r="A48" s="4"/>
      <c r="B48" s="8">
        <v>3.2</v>
      </c>
      <c r="C48" s="1">
        <v>24</v>
      </c>
      <c r="D48" s="1">
        <v>72</v>
      </c>
      <c r="E48" s="1">
        <v>3</v>
      </c>
      <c r="F48" s="1">
        <v>0</v>
      </c>
      <c r="G48" s="3">
        <f t="shared" si="0"/>
        <v>3.4212166989086015</v>
      </c>
      <c r="H48" s="3">
        <f t="shared" si="1"/>
        <v>-0.22121669890860129</v>
      </c>
      <c r="I48" s="9">
        <f t="shared" si="2"/>
        <v>4.893682787601876E-2</v>
      </c>
      <c r="J48" s="5"/>
    </row>
    <row r="49" spans="1:10" x14ac:dyDescent="0.3">
      <c r="A49" s="4"/>
      <c r="B49" s="8">
        <v>3.72</v>
      </c>
      <c r="C49" s="1">
        <v>20</v>
      </c>
      <c r="D49" s="1">
        <v>74</v>
      </c>
      <c r="E49" s="1">
        <v>2</v>
      </c>
      <c r="F49" s="1">
        <v>0</v>
      </c>
      <c r="G49" s="3">
        <f t="shared" si="0"/>
        <v>3.3264003832326705</v>
      </c>
      <c r="H49" s="3">
        <f t="shared" si="1"/>
        <v>0.39359961676732969</v>
      </c>
      <c r="I49" s="9">
        <f t="shared" si="2"/>
        <v>0.15492065831938878</v>
      </c>
      <c r="J49" s="5"/>
    </row>
    <row r="50" spans="1:10" x14ac:dyDescent="0.3">
      <c r="A50" s="4"/>
      <c r="B50" s="8">
        <v>3.11</v>
      </c>
      <c r="C50" s="1">
        <v>19</v>
      </c>
      <c r="D50" s="1">
        <v>60</v>
      </c>
      <c r="E50" s="1">
        <v>2</v>
      </c>
      <c r="F50" s="1">
        <v>0</v>
      </c>
      <c r="G50" s="3">
        <f t="shared" si="0"/>
        <v>2.9674396192727945</v>
      </c>
      <c r="H50" s="3">
        <f t="shared" si="1"/>
        <v>0.14256038072720534</v>
      </c>
      <c r="I50" s="9">
        <f t="shared" si="2"/>
        <v>2.0323462153085739E-2</v>
      </c>
      <c r="J50" s="5"/>
    </row>
    <row r="51" spans="1:10" x14ac:dyDescent="0.3">
      <c r="A51" s="4"/>
      <c r="B51" s="8">
        <v>3.47</v>
      </c>
      <c r="C51" s="1">
        <v>25</v>
      </c>
      <c r="D51" s="1">
        <v>72</v>
      </c>
      <c r="E51" s="1">
        <v>6</v>
      </c>
      <c r="F51" s="1">
        <v>0</v>
      </c>
      <c r="G51" s="3">
        <f t="shared" si="0"/>
        <v>3.5703915307263396</v>
      </c>
      <c r="H51" s="3">
        <f t="shared" si="1"/>
        <v>-0.10039153072633944</v>
      </c>
      <c r="I51" s="9">
        <f t="shared" si="2"/>
        <v>1.0078459441577555E-2</v>
      </c>
      <c r="J51" s="5"/>
    </row>
    <row r="52" spans="1:10" x14ac:dyDescent="0.3">
      <c r="A52" s="4"/>
      <c r="B52" s="8">
        <v>3.2</v>
      </c>
      <c r="C52" s="1">
        <v>21</v>
      </c>
      <c r="D52" s="1">
        <v>63</v>
      </c>
      <c r="E52" s="1">
        <v>2</v>
      </c>
      <c r="F52" s="1">
        <v>1</v>
      </c>
      <c r="G52" s="3">
        <f t="shared" si="0"/>
        <v>3.4970319539622143</v>
      </c>
      <c r="H52" s="3">
        <f t="shared" si="1"/>
        <v>-0.29703195396221416</v>
      </c>
      <c r="I52" s="9">
        <f t="shared" si="2"/>
        <v>8.8227981674610906E-2</v>
      </c>
      <c r="J52" s="5"/>
    </row>
    <row r="53" spans="1:10" x14ac:dyDescent="0.3">
      <c r="A53" s="4"/>
      <c r="B53" s="8">
        <v>3.4</v>
      </c>
      <c r="C53" s="1">
        <v>20</v>
      </c>
      <c r="D53" s="1">
        <v>62</v>
      </c>
      <c r="E53" s="1">
        <v>6</v>
      </c>
      <c r="F53" s="1">
        <v>1</v>
      </c>
      <c r="G53" s="3">
        <f t="shared" si="0"/>
        <v>3.6130711083818112</v>
      </c>
      <c r="H53" s="3">
        <f t="shared" si="1"/>
        <v>-0.21307110838181131</v>
      </c>
      <c r="I53" s="9">
        <f t="shared" si="2"/>
        <v>4.5399297227053582E-2</v>
      </c>
      <c r="J53" s="5"/>
    </row>
    <row r="54" spans="1:10" x14ac:dyDescent="0.3">
      <c r="A54" s="4"/>
      <c r="B54" s="8">
        <v>4.8</v>
      </c>
      <c r="C54" s="1">
        <v>18</v>
      </c>
      <c r="D54" s="1">
        <v>68</v>
      </c>
      <c r="E54" s="1">
        <v>2</v>
      </c>
      <c r="F54" s="1">
        <v>1</v>
      </c>
      <c r="G54" s="3">
        <f t="shared" si="0"/>
        <v>3.5403048592849822</v>
      </c>
      <c r="H54" s="3">
        <f t="shared" si="1"/>
        <v>1.2596951407150176</v>
      </c>
      <c r="I54" s="9">
        <f t="shared" si="2"/>
        <v>1.5868318475410281</v>
      </c>
      <c r="J54" s="5"/>
    </row>
    <row r="55" spans="1:10" x14ac:dyDescent="0.3">
      <c r="A55" s="4"/>
      <c r="B55" s="8">
        <v>3.31</v>
      </c>
      <c r="C55" s="1">
        <v>20</v>
      </c>
      <c r="D55" s="1">
        <v>62</v>
      </c>
      <c r="E55" s="1">
        <v>3</v>
      </c>
      <c r="F55" s="1">
        <v>1</v>
      </c>
      <c r="G55" s="3">
        <f t="shared" si="0"/>
        <v>3.4891937902934482</v>
      </c>
      <c r="H55" s="3">
        <f t="shared" si="1"/>
        <v>-0.17919379029344817</v>
      </c>
      <c r="I55" s="9">
        <f t="shared" si="2"/>
        <v>3.2110414479732279E-2</v>
      </c>
      <c r="J55" s="5"/>
    </row>
    <row r="56" spans="1:10" x14ac:dyDescent="0.3">
      <c r="A56" s="4"/>
      <c r="B56" s="8">
        <v>3.2</v>
      </c>
      <c r="C56" s="1">
        <v>19</v>
      </c>
      <c r="D56" s="1">
        <v>64</v>
      </c>
      <c r="E56" s="1">
        <v>3</v>
      </c>
      <c r="F56" s="1">
        <v>1</v>
      </c>
      <c r="G56" s="3">
        <f t="shared" si="0"/>
        <v>3.5115624551684301</v>
      </c>
      <c r="H56" s="3">
        <f t="shared" si="1"/>
        <v>-0.31156245516842995</v>
      </c>
      <c r="I56" s="9">
        <f t="shared" si="2"/>
        <v>9.7071163470579924E-2</v>
      </c>
      <c r="J56" s="5"/>
    </row>
    <row r="57" spans="1:10" x14ac:dyDescent="0.3">
      <c r="A57" s="4"/>
      <c r="B57" s="8">
        <v>3.1</v>
      </c>
      <c r="C57" s="1">
        <v>20</v>
      </c>
      <c r="D57" s="1">
        <v>69</v>
      </c>
      <c r="E57" s="1">
        <v>3</v>
      </c>
      <c r="F57" s="1">
        <v>0</v>
      </c>
      <c r="G57" s="3">
        <f t="shared" si="0"/>
        <v>3.2485273760845654</v>
      </c>
      <c r="H57" s="3">
        <f t="shared" si="1"/>
        <v>-0.14852737608456534</v>
      </c>
      <c r="I57" s="9">
        <f t="shared" si="2"/>
        <v>2.2060381446565913E-2</v>
      </c>
      <c r="J57" s="5"/>
    </row>
    <row r="58" spans="1:10" x14ac:dyDescent="0.3">
      <c r="A58" s="4"/>
      <c r="B58" s="8">
        <v>3.34</v>
      </c>
      <c r="C58" s="1">
        <v>21</v>
      </c>
      <c r="D58" s="1">
        <v>68</v>
      </c>
      <c r="E58" s="1">
        <v>3</v>
      </c>
      <c r="F58" s="1">
        <v>1</v>
      </c>
      <c r="G58" s="3">
        <f t="shared" si="0"/>
        <v>3.6574898398358946</v>
      </c>
      <c r="H58" s="3">
        <f t="shared" si="1"/>
        <v>-0.31748983983589474</v>
      </c>
      <c r="I58" s="9">
        <f t="shared" si="2"/>
        <v>0.10079979839902209</v>
      </c>
      <c r="J58" s="5"/>
    </row>
    <row r="59" spans="1:10" x14ac:dyDescent="0.3">
      <c r="A59" s="4"/>
      <c r="B59" s="8">
        <v>3.3</v>
      </c>
      <c r="C59" s="1">
        <v>20</v>
      </c>
      <c r="D59" s="1">
        <v>72</v>
      </c>
      <c r="E59" s="1">
        <v>2</v>
      </c>
      <c r="F59" s="1">
        <v>0</v>
      </c>
      <c r="G59" s="3">
        <f t="shared" si="0"/>
        <v>3.2787342046283134</v>
      </c>
      <c r="H59" s="3">
        <f t="shared" si="1"/>
        <v>2.126579537168638E-2</v>
      </c>
      <c r="I59" s="9">
        <f t="shared" si="2"/>
        <v>4.5223405279043785E-4</v>
      </c>
      <c r="J59" s="5"/>
    </row>
    <row r="60" spans="1:10" x14ac:dyDescent="0.3">
      <c r="A60" s="4"/>
      <c r="B60" s="8">
        <v>4</v>
      </c>
      <c r="C60" s="1">
        <v>19</v>
      </c>
      <c r="D60" s="1">
        <v>68</v>
      </c>
      <c r="E60" s="1">
        <v>3</v>
      </c>
      <c r="F60" s="1">
        <v>1</v>
      </c>
      <c r="G60" s="3">
        <f t="shared" si="0"/>
        <v>3.6068948123771452</v>
      </c>
      <c r="H60" s="3">
        <f t="shared" si="1"/>
        <v>0.39310518762285485</v>
      </c>
      <c r="I60" s="9">
        <f t="shared" si="2"/>
        <v>0.15453168853599991</v>
      </c>
      <c r="J60" s="5"/>
    </row>
    <row r="61" spans="1:10" x14ac:dyDescent="0.3">
      <c r="A61" s="4"/>
      <c r="B61" s="8">
        <v>3.8</v>
      </c>
      <c r="C61" s="1">
        <v>19</v>
      </c>
      <c r="D61" s="1">
        <v>68</v>
      </c>
      <c r="E61" s="1">
        <v>4</v>
      </c>
      <c r="F61" s="1">
        <v>0</v>
      </c>
      <c r="G61" s="3">
        <f t="shared" si="0"/>
        <v>3.2406892124157993</v>
      </c>
      <c r="H61" s="3">
        <f t="shared" si="1"/>
        <v>0.5593107875842005</v>
      </c>
      <c r="I61" s="9">
        <f t="shared" si="2"/>
        <v>0.31282855710805862</v>
      </c>
      <c r="J61" s="5"/>
    </row>
    <row r="62" spans="1:10" x14ac:dyDescent="0.3">
      <c r="A62" s="4"/>
      <c r="B62" s="8">
        <v>3.81</v>
      </c>
      <c r="C62" s="1">
        <v>26</v>
      </c>
      <c r="D62" s="1">
        <v>66</v>
      </c>
      <c r="E62" s="1">
        <v>2</v>
      </c>
      <c r="F62" s="1">
        <v>1</v>
      </c>
      <c r="G62" s="3">
        <f t="shared" si="0"/>
        <v>3.6950187905156251</v>
      </c>
      <c r="H62" s="3">
        <f t="shared" si="1"/>
        <v>0.11498120948437496</v>
      </c>
      <c r="I62" s="9">
        <f t="shared" si="2"/>
        <v>1.3220678534489718E-2</v>
      </c>
      <c r="J62" s="5"/>
    </row>
    <row r="63" spans="1:10" x14ac:dyDescent="0.3">
      <c r="A63" s="4"/>
      <c r="B63" s="8">
        <v>3.96</v>
      </c>
      <c r="C63" s="1">
        <v>20</v>
      </c>
      <c r="D63" s="1">
        <v>60</v>
      </c>
      <c r="E63" s="1">
        <v>6</v>
      </c>
      <c r="F63" s="1">
        <v>1</v>
      </c>
      <c r="G63" s="3">
        <f t="shared" si="0"/>
        <v>3.5654049297774537</v>
      </c>
      <c r="H63" s="3">
        <f t="shared" si="1"/>
        <v>0.39459507022254625</v>
      </c>
      <c r="I63" s="9">
        <f t="shared" si="2"/>
        <v>0.1557052694439362</v>
      </c>
      <c r="J63" s="5"/>
    </row>
    <row r="64" spans="1:10" x14ac:dyDescent="0.3">
      <c r="A64" s="4"/>
      <c r="B64" s="8">
        <v>2.84</v>
      </c>
      <c r="C64" s="1">
        <v>30</v>
      </c>
      <c r="D64" s="1">
        <v>65</v>
      </c>
      <c r="E64" s="1">
        <v>3</v>
      </c>
      <c r="F64" s="1">
        <v>1</v>
      </c>
      <c r="G64" s="3">
        <f t="shared" si="0"/>
        <v>3.8136681954937353</v>
      </c>
      <c r="H64" s="3">
        <f t="shared" si="1"/>
        <v>-0.9736681954937354</v>
      </c>
      <c r="I64" s="9">
        <f t="shared" si="2"/>
        <v>0.94802975491602692</v>
      </c>
      <c r="J64" s="5"/>
    </row>
    <row r="65" spans="1:10" x14ac:dyDescent="0.3">
      <c r="A65" s="4"/>
      <c r="B65" s="8">
        <v>4.0199999999999996</v>
      </c>
      <c r="C65" s="1">
        <v>18</v>
      </c>
      <c r="D65" s="1">
        <v>62</v>
      </c>
      <c r="E65" s="1">
        <v>6</v>
      </c>
      <c r="F65" s="1">
        <v>1</v>
      </c>
      <c r="G65" s="3">
        <f t="shared" si="0"/>
        <v>3.5624760809230609</v>
      </c>
      <c r="H65" s="3">
        <f t="shared" si="1"/>
        <v>0.45752391907693868</v>
      </c>
      <c r="I65" s="9">
        <f t="shared" si="2"/>
        <v>0.20932813652752114</v>
      </c>
      <c r="J65" s="5"/>
    </row>
    <row r="66" spans="1:10" x14ac:dyDescent="0.3">
      <c r="A66" s="4"/>
      <c r="B66" s="8">
        <v>3.2</v>
      </c>
      <c r="C66" s="1">
        <v>24</v>
      </c>
      <c r="D66" s="1">
        <v>72</v>
      </c>
      <c r="E66" s="1">
        <v>3</v>
      </c>
      <c r="F66" s="1">
        <v>0</v>
      </c>
      <c r="G66" s="3">
        <f t="shared" si="0"/>
        <v>3.4212166989086015</v>
      </c>
      <c r="H66" s="3">
        <f t="shared" si="1"/>
        <v>-0.22121669890860129</v>
      </c>
      <c r="I66" s="9">
        <f t="shared" si="2"/>
        <v>4.893682787601876E-2</v>
      </c>
      <c r="J66" s="5"/>
    </row>
    <row r="67" spans="1:10" x14ac:dyDescent="0.3">
      <c r="A67" s="4"/>
      <c r="B67" s="8">
        <v>5</v>
      </c>
      <c r="C67" s="1">
        <v>20</v>
      </c>
      <c r="D67" s="1">
        <v>69</v>
      </c>
      <c r="E67" s="1">
        <v>3</v>
      </c>
      <c r="F67" s="1">
        <v>0</v>
      </c>
      <c r="G67" s="3">
        <f t="shared" ref="G67:G130" si="3">C67*$M$4 + D67*$M$5 + E67*$M$6 + F67*$M$7 + $M$3</f>
        <v>3.2485273760845654</v>
      </c>
      <c r="H67" s="3">
        <f t="shared" si="1"/>
        <v>1.7514726239154346</v>
      </c>
      <c r="I67" s="9">
        <f t="shared" si="2"/>
        <v>3.0676563523252174</v>
      </c>
      <c r="J67" s="5"/>
    </row>
    <row r="68" spans="1:10" x14ac:dyDescent="0.3">
      <c r="A68" s="4"/>
      <c r="B68" s="8">
        <v>3.56</v>
      </c>
      <c r="C68" s="1">
        <v>18.899999999999999</v>
      </c>
      <c r="D68" s="1">
        <v>67</v>
      </c>
      <c r="E68" s="1">
        <v>3</v>
      </c>
      <c r="F68" s="1">
        <v>1</v>
      </c>
      <c r="G68" s="3">
        <f t="shared" si="3"/>
        <v>3.5805319717020283</v>
      </c>
      <c r="H68" s="3">
        <f t="shared" ref="H68:H131" si="4">B68-G68</f>
        <v>-2.0531971702028251E-2</v>
      </c>
      <c r="I68" s="9">
        <f t="shared" ref="I68:I131" si="5">H68^2</f>
        <v>4.2156186197288888E-4</v>
      </c>
      <c r="J68" s="5"/>
    </row>
    <row r="69" spans="1:10" x14ac:dyDescent="0.3">
      <c r="A69" s="4"/>
      <c r="B69" s="8">
        <v>4</v>
      </c>
      <c r="C69" s="1">
        <v>20</v>
      </c>
      <c r="D69" s="1">
        <v>61</v>
      </c>
      <c r="E69" s="1">
        <v>4</v>
      </c>
      <c r="F69" s="1">
        <v>1</v>
      </c>
      <c r="G69" s="3">
        <f t="shared" si="3"/>
        <v>3.5066531403540568</v>
      </c>
      <c r="H69" s="3">
        <f t="shared" si="4"/>
        <v>0.49334685964594316</v>
      </c>
      <c r="I69" s="9">
        <f t="shared" si="5"/>
        <v>0.24339112392251394</v>
      </c>
      <c r="J69" s="5"/>
    </row>
    <row r="70" spans="1:10" x14ac:dyDescent="0.3">
      <c r="A70" s="4"/>
      <c r="B70" s="8">
        <v>4</v>
      </c>
      <c r="C70" s="1">
        <v>18</v>
      </c>
      <c r="D70" s="1">
        <v>65</v>
      </c>
      <c r="E70" s="1">
        <v>2</v>
      </c>
      <c r="F70" s="1">
        <v>1</v>
      </c>
      <c r="G70" s="3">
        <f t="shared" si="3"/>
        <v>3.4688055913784459</v>
      </c>
      <c r="H70" s="3">
        <f t="shared" si="4"/>
        <v>0.53119440862155409</v>
      </c>
      <c r="I70" s="9">
        <f t="shared" si="5"/>
        <v>0.28216749975080258</v>
      </c>
      <c r="J70" s="5"/>
    </row>
    <row r="71" spans="1:10" x14ac:dyDescent="0.3">
      <c r="A71" s="4"/>
      <c r="B71" s="8">
        <v>3.2</v>
      </c>
      <c r="C71" s="1">
        <v>19</v>
      </c>
      <c r="D71" s="1">
        <v>60</v>
      </c>
      <c r="E71" s="1">
        <v>3</v>
      </c>
      <c r="F71" s="1">
        <v>0</v>
      </c>
      <c r="G71" s="3">
        <f t="shared" si="3"/>
        <v>3.0087320586355824</v>
      </c>
      <c r="H71" s="3">
        <f t="shared" si="4"/>
        <v>0.19126794136441783</v>
      </c>
      <c r="I71" s="9">
        <f t="shared" si="5"/>
        <v>3.6583425393782378E-2</v>
      </c>
      <c r="J71" s="5"/>
    </row>
    <row r="72" spans="1:10" x14ac:dyDescent="0.3">
      <c r="A72" s="4"/>
      <c r="B72" s="8">
        <v>3.18</v>
      </c>
      <c r="C72" s="1">
        <v>20</v>
      </c>
      <c r="D72" s="1">
        <v>70</v>
      </c>
      <c r="E72" s="1">
        <v>6</v>
      </c>
      <c r="F72" s="1">
        <v>0</v>
      </c>
      <c r="G72" s="3">
        <f t="shared" si="3"/>
        <v>3.3962377834751067</v>
      </c>
      <c r="H72" s="3">
        <f t="shared" si="4"/>
        <v>-0.21623778347510658</v>
      </c>
      <c r="I72" s="9">
        <f t="shared" si="5"/>
        <v>4.675877900222708E-2</v>
      </c>
      <c r="J72" s="5"/>
    </row>
    <row r="73" spans="1:10" x14ac:dyDescent="0.3">
      <c r="A73" s="4"/>
      <c r="B73" s="8">
        <v>3.01</v>
      </c>
      <c r="C73" s="1">
        <v>21</v>
      </c>
      <c r="D73" s="1">
        <v>63</v>
      </c>
      <c r="E73" s="1">
        <v>3</v>
      </c>
      <c r="F73" s="1">
        <v>1</v>
      </c>
      <c r="G73" s="3">
        <f t="shared" si="3"/>
        <v>3.5383243933250017</v>
      </c>
      <c r="H73" s="3">
        <f t="shared" si="4"/>
        <v>-0.52832439332500192</v>
      </c>
      <c r="I73" s="9">
        <f t="shared" si="5"/>
        <v>0.27912666458223134</v>
      </c>
      <c r="J73" s="5"/>
    </row>
    <row r="74" spans="1:10" x14ac:dyDescent="0.3">
      <c r="A74" s="4"/>
      <c r="B74" s="8">
        <v>3.04</v>
      </c>
      <c r="C74" s="1">
        <v>20</v>
      </c>
      <c r="D74" s="1">
        <v>64</v>
      </c>
      <c r="E74" s="1">
        <v>3</v>
      </c>
      <c r="F74" s="1">
        <v>1</v>
      </c>
      <c r="G74" s="3">
        <f t="shared" si="3"/>
        <v>3.5368599688978049</v>
      </c>
      <c r="H74" s="3">
        <f t="shared" si="4"/>
        <v>-0.49685996889780482</v>
      </c>
      <c r="I74" s="9">
        <f t="shared" si="5"/>
        <v>0.24686982869312757</v>
      </c>
      <c r="J74" s="5"/>
    </row>
    <row r="75" spans="1:10" x14ac:dyDescent="0.3">
      <c r="A75" s="4"/>
      <c r="B75" s="8">
        <v>3.1</v>
      </c>
      <c r="C75" s="1">
        <v>20</v>
      </c>
      <c r="D75" s="1">
        <v>69</v>
      </c>
      <c r="E75" s="1">
        <v>3</v>
      </c>
      <c r="F75" s="1">
        <v>0</v>
      </c>
      <c r="G75" s="3">
        <f t="shared" si="3"/>
        <v>3.2485273760845654</v>
      </c>
      <c r="H75" s="3">
        <f t="shared" si="4"/>
        <v>-0.14852737608456534</v>
      </c>
      <c r="I75" s="9">
        <f t="shared" si="5"/>
        <v>2.2060381446565913E-2</v>
      </c>
      <c r="J75" s="5"/>
    </row>
    <row r="76" spans="1:10" x14ac:dyDescent="0.3">
      <c r="A76" s="4"/>
      <c r="B76" s="8">
        <v>4</v>
      </c>
      <c r="C76" s="1">
        <v>20</v>
      </c>
      <c r="D76" s="1">
        <v>64</v>
      </c>
      <c r="E76" s="1">
        <v>6</v>
      </c>
      <c r="F76" s="1">
        <v>1</v>
      </c>
      <c r="G76" s="3">
        <f t="shared" si="3"/>
        <v>3.6607372869861678</v>
      </c>
      <c r="H76" s="3">
        <f t="shared" si="4"/>
        <v>0.33926271301383215</v>
      </c>
      <c r="I76" s="9">
        <f t="shared" si="5"/>
        <v>0.11509918844150584</v>
      </c>
      <c r="J76" s="5"/>
    </row>
    <row r="77" spans="1:10" x14ac:dyDescent="0.3">
      <c r="A77" s="4"/>
      <c r="B77" s="8">
        <v>3.4</v>
      </c>
      <c r="C77" s="1">
        <v>20</v>
      </c>
      <c r="D77" s="1">
        <v>50</v>
      </c>
      <c r="E77" s="1">
        <v>6</v>
      </c>
      <c r="F77" s="1">
        <v>1</v>
      </c>
      <c r="G77" s="3">
        <f t="shared" si="3"/>
        <v>3.3270740367556679</v>
      </c>
      <c r="H77" s="3">
        <f t="shared" si="4"/>
        <v>7.2925963244331982E-2</v>
      </c>
      <c r="I77" s="9">
        <f t="shared" si="5"/>
        <v>5.3181961151136589E-3</v>
      </c>
      <c r="J77" s="5"/>
    </row>
    <row r="78" spans="1:10" x14ac:dyDescent="0.3">
      <c r="A78" s="4"/>
      <c r="B78" s="8">
        <v>3.5</v>
      </c>
      <c r="C78" s="1">
        <v>19</v>
      </c>
      <c r="D78" s="1">
        <v>68</v>
      </c>
      <c r="E78" s="1">
        <v>2</v>
      </c>
      <c r="F78" s="1">
        <v>0</v>
      </c>
      <c r="G78" s="3">
        <f t="shared" si="3"/>
        <v>3.1581043336902241</v>
      </c>
      <c r="H78" s="3">
        <f t="shared" si="4"/>
        <v>0.34189566630977586</v>
      </c>
      <c r="I78" s="9">
        <f t="shared" si="5"/>
        <v>0.1168926466414056</v>
      </c>
      <c r="J78" s="5"/>
    </row>
    <row r="79" spans="1:10" x14ac:dyDescent="0.3">
      <c r="A79" s="4"/>
      <c r="B79" s="8">
        <v>3.48</v>
      </c>
      <c r="C79" s="1">
        <v>20</v>
      </c>
      <c r="D79" s="1">
        <v>72</v>
      </c>
      <c r="E79" s="1">
        <v>3</v>
      </c>
      <c r="F79" s="1">
        <v>0</v>
      </c>
      <c r="G79" s="3">
        <f t="shared" si="3"/>
        <v>3.3200266439911013</v>
      </c>
      <c r="H79" s="3">
        <f t="shared" si="4"/>
        <v>0.15997335600889873</v>
      </c>
      <c r="I79" s="9">
        <f t="shared" si="5"/>
        <v>2.5591474632749855E-2</v>
      </c>
      <c r="J79" s="5"/>
    </row>
    <row r="80" spans="1:10" x14ac:dyDescent="0.3">
      <c r="A80" s="4"/>
      <c r="B80" s="8">
        <v>3.6</v>
      </c>
      <c r="C80" s="1">
        <v>19</v>
      </c>
      <c r="D80" s="1">
        <v>66</v>
      </c>
      <c r="E80" s="1">
        <v>3</v>
      </c>
      <c r="F80" s="1">
        <v>0</v>
      </c>
      <c r="G80" s="3">
        <f t="shared" si="3"/>
        <v>3.1517305944486544</v>
      </c>
      <c r="H80" s="3">
        <f t="shared" si="4"/>
        <v>0.44826940555134565</v>
      </c>
      <c r="I80" s="9">
        <f t="shared" si="5"/>
        <v>0.2009454599533568</v>
      </c>
      <c r="J80" s="5"/>
    </row>
    <row r="81" spans="1:10" x14ac:dyDescent="0.3">
      <c r="A81" s="4"/>
      <c r="B81" s="8">
        <v>3.1</v>
      </c>
      <c r="C81" s="1">
        <v>19</v>
      </c>
      <c r="D81" s="1">
        <v>73</v>
      </c>
      <c r="E81" s="1">
        <v>5</v>
      </c>
      <c r="F81" s="1">
        <v>0</v>
      </c>
      <c r="G81" s="3">
        <f t="shared" si="3"/>
        <v>3.40114709828948</v>
      </c>
      <c r="H81" s="3">
        <f t="shared" si="4"/>
        <v>-0.30114709828947994</v>
      </c>
      <c r="I81" s="9">
        <f t="shared" si="5"/>
        <v>9.068957480817369E-2</v>
      </c>
      <c r="J81" s="5"/>
    </row>
    <row r="82" spans="1:10" x14ac:dyDescent="0.3">
      <c r="A82" s="4"/>
      <c r="B82" s="8">
        <v>3.7</v>
      </c>
      <c r="C82" s="1">
        <v>19</v>
      </c>
      <c r="D82" s="1">
        <v>67</v>
      </c>
      <c r="E82" s="1">
        <v>3</v>
      </c>
      <c r="F82" s="1">
        <v>1</v>
      </c>
      <c r="G82" s="3">
        <f t="shared" si="3"/>
        <v>3.5830617230749664</v>
      </c>
      <c r="H82" s="3">
        <f t="shared" si="4"/>
        <v>0.11693827692503378</v>
      </c>
      <c r="I82" s="9">
        <f t="shared" si="5"/>
        <v>1.3674560610195887E-2</v>
      </c>
      <c r="J82" s="5"/>
    </row>
    <row r="83" spans="1:10" x14ac:dyDescent="0.3">
      <c r="A83" s="4"/>
      <c r="B83" s="8">
        <v>3.99</v>
      </c>
      <c r="C83" s="1">
        <v>20</v>
      </c>
      <c r="D83" s="1">
        <v>66</v>
      </c>
      <c r="E83" s="1">
        <v>2</v>
      </c>
      <c r="F83" s="1">
        <v>1</v>
      </c>
      <c r="G83" s="3">
        <f t="shared" si="3"/>
        <v>3.543233708139375</v>
      </c>
      <c r="H83" s="3">
        <f t="shared" si="4"/>
        <v>0.44676629186062522</v>
      </c>
      <c r="I83" s="9">
        <f t="shared" si="5"/>
        <v>0.19960011954289336</v>
      </c>
      <c r="J83" s="5"/>
    </row>
    <row r="84" spans="1:10" x14ac:dyDescent="0.3">
      <c r="A84" s="4"/>
      <c r="B84" s="8">
        <v>3.4</v>
      </c>
      <c r="C84" s="1">
        <v>21</v>
      </c>
      <c r="D84" s="1">
        <v>57</v>
      </c>
      <c r="E84" s="1">
        <v>1</v>
      </c>
      <c r="F84" s="1">
        <v>1</v>
      </c>
      <c r="G84" s="3">
        <f t="shared" si="3"/>
        <v>3.3127409787863544</v>
      </c>
      <c r="H84" s="3">
        <f t="shared" si="4"/>
        <v>8.7259021213645482E-2</v>
      </c>
      <c r="I84" s="9">
        <f t="shared" si="5"/>
        <v>7.6141367831634322E-3</v>
      </c>
      <c r="J84" s="5"/>
    </row>
    <row r="85" spans="1:10" x14ac:dyDescent="0.3">
      <c r="A85" s="4"/>
      <c r="B85" s="8">
        <v>3.83</v>
      </c>
      <c r="C85" s="1">
        <v>18</v>
      </c>
      <c r="D85" s="1">
        <v>60</v>
      </c>
      <c r="E85" s="1">
        <v>3</v>
      </c>
      <c r="F85" s="1">
        <v>1</v>
      </c>
      <c r="G85" s="3">
        <f t="shared" si="3"/>
        <v>3.3909325842303404</v>
      </c>
      <c r="H85" s="3">
        <f t="shared" si="4"/>
        <v>0.43906741576965969</v>
      </c>
      <c r="I85" s="9">
        <f t="shared" si="5"/>
        <v>0.19278019559064721</v>
      </c>
      <c r="J85" s="5"/>
    </row>
    <row r="86" spans="1:10" x14ac:dyDescent="0.3">
      <c r="A86" s="4"/>
      <c r="B86" s="8">
        <v>3.1</v>
      </c>
      <c r="C86" s="1">
        <v>20</v>
      </c>
      <c r="D86" s="1">
        <v>76</v>
      </c>
      <c r="E86" s="1">
        <v>2</v>
      </c>
      <c r="F86" s="1">
        <v>0</v>
      </c>
      <c r="G86" s="3">
        <f t="shared" si="3"/>
        <v>3.3740665618370276</v>
      </c>
      <c r="H86" s="3">
        <f t="shared" si="4"/>
        <v>-0.27406656183702749</v>
      </c>
      <c r="I86" s="9">
        <f t="shared" si="5"/>
        <v>7.5112480317169217E-2</v>
      </c>
      <c r="J86" s="5"/>
    </row>
    <row r="87" spans="1:10" x14ac:dyDescent="0.3">
      <c r="A87" s="4"/>
      <c r="B87" s="8">
        <v>3.65</v>
      </c>
      <c r="C87" s="1">
        <v>22</v>
      </c>
      <c r="D87" s="1">
        <v>66</v>
      </c>
      <c r="E87" s="1">
        <v>3</v>
      </c>
      <c r="F87" s="1">
        <v>0</v>
      </c>
      <c r="G87" s="3">
        <f t="shared" si="3"/>
        <v>3.2276231356367795</v>
      </c>
      <c r="H87" s="3">
        <f t="shared" si="4"/>
        <v>0.42237686436322042</v>
      </c>
      <c r="I87" s="9">
        <f t="shared" si="5"/>
        <v>0.1784022155493063</v>
      </c>
      <c r="J87" s="5"/>
    </row>
    <row r="88" spans="1:10" x14ac:dyDescent="0.3">
      <c r="A88" s="4"/>
      <c r="B88" s="8">
        <v>4</v>
      </c>
      <c r="C88" s="1">
        <v>18</v>
      </c>
      <c r="D88" s="1">
        <v>64</v>
      </c>
      <c r="E88" s="1">
        <v>3</v>
      </c>
      <c r="F88" s="1">
        <v>1</v>
      </c>
      <c r="G88" s="3">
        <f t="shared" si="3"/>
        <v>3.4862649414390545</v>
      </c>
      <c r="H88" s="3">
        <f t="shared" si="4"/>
        <v>0.51373505856094548</v>
      </c>
      <c r="I88" s="9">
        <f t="shared" si="5"/>
        <v>0.26392371039461809</v>
      </c>
      <c r="J88" s="5"/>
    </row>
    <row r="89" spans="1:10" x14ac:dyDescent="0.3">
      <c r="A89" s="4"/>
      <c r="B89" s="8">
        <v>3.7</v>
      </c>
      <c r="C89" s="1">
        <v>20</v>
      </c>
      <c r="D89" s="1">
        <v>62</v>
      </c>
      <c r="E89" s="1">
        <v>5</v>
      </c>
      <c r="F89" s="1">
        <v>1</v>
      </c>
      <c r="G89" s="3">
        <f t="shared" si="3"/>
        <v>3.571778669019023</v>
      </c>
      <c r="H89" s="3">
        <f t="shared" si="4"/>
        <v>0.12822133098097721</v>
      </c>
      <c r="I89" s="9">
        <f t="shared" si="5"/>
        <v>1.6440709718533307E-2</v>
      </c>
      <c r="J89" s="5"/>
    </row>
    <row r="90" spans="1:10" x14ac:dyDescent="0.3">
      <c r="A90" s="4"/>
      <c r="B90" s="8">
        <v>3.1</v>
      </c>
      <c r="C90" s="1">
        <v>20</v>
      </c>
      <c r="D90" s="1">
        <v>96</v>
      </c>
      <c r="E90" s="1">
        <v>6</v>
      </c>
      <c r="F90" s="1">
        <v>0</v>
      </c>
      <c r="G90" s="3">
        <f t="shared" si="3"/>
        <v>4.0158981053317504</v>
      </c>
      <c r="H90" s="3">
        <f t="shared" si="4"/>
        <v>-0.91589810533175031</v>
      </c>
      <c r="I90" s="9">
        <f t="shared" si="5"/>
        <v>0.83886933935028996</v>
      </c>
      <c r="J90" s="5"/>
    </row>
    <row r="91" spans="1:10" x14ac:dyDescent="0.3">
      <c r="A91" s="4"/>
      <c r="B91" s="8">
        <v>3.8</v>
      </c>
      <c r="C91" s="1">
        <v>19</v>
      </c>
      <c r="D91" s="1">
        <v>63</v>
      </c>
      <c r="E91" s="1">
        <v>2</v>
      </c>
      <c r="F91" s="1">
        <v>1</v>
      </c>
      <c r="G91" s="3">
        <f t="shared" si="3"/>
        <v>3.446436926503464</v>
      </c>
      <c r="H91" s="3">
        <f t="shared" si="4"/>
        <v>0.35356307349653582</v>
      </c>
      <c r="I91" s="9">
        <f t="shared" si="5"/>
        <v>0.1250068469403168</v>
      </c>
      <c r="J91" s="5"/>
    </row>
    <row r="92" spans="1:10" x14ac:dyDescent="0.3">
      <c r="A92" s="4"/>
      <c r="B92" s="8">
        <v>3.2</v>
      </c>
      <c r="C92" s="1">
        <v>23</v>
      </c>
      <c r="D92" s="1">
        <v>72</v>
      </c>
      <c r="E92" s="1">
        <v>3</v>
      </c>
      <c r="F92" s="1">
        <v>0</v>
      </c>
      <c r="G92" s="3">
        <f t="shared" si="3"/>
        <v>3.3959191851792268</v>
      </c>
      <c r="H92" s="3">
        <f t="shared" si="4"/>
        <v>-0.19591918517922657</v>
      </c>
      <c r="I92" s="9">
        <f t="shared" si="5"/>
        <v>3.8384327121292076E-2</v>
      </c>
      <c r="J92" s="5"/>
    </row>
    <row r="93" spans="1:10" x14ac:dyDescent="0.3">
      <c r="A93" s="4"/>
      <c r="B93" s="8">
        <v>3.76</v>
      </c>
      <c r="C93" s="1">
        <v>19</v>
      </c>
      <c r="D93" s="1">
        <v>65</v>
      </c>
      <c r="E93" s="1">
        <v>6</v>
      </c>
      <c r="F93" s="1">
        <v>1</v>
      </c>
      <c r="G93" s="3">
        <f t="shared" si="3"/>
        <v>3.6592728625589719</v>
      </c>
      <c r="H93" s="3">
        <f t="shared" si="4"/>
        <v>0.1007271374410279</v>
      </c>
      <c r="I93" s="9">
        <f t="shared" si="5"/>
        <v>1.0145956217063726E-2</v>
      </c>
      <c r="J93" s="5"/>
    </row>
    <row r="94" spans="1:10" x14ac:dyDescent="0.3">
      <c r="A94" s="4"/>
      <c r="B94" s="8">
        <v>3.15</v>
      </c>
      <c r="C94" s="1">
        <v>21</v>
      </c>
      <c r="D94" s="1">
        <v>75</v>
      </c>
      <c r="E94" s="1">
        <v>2</v>
      </c>
      <c r="F94" s="1">
        <v>0</v>
      </c>
      <c r="G94" s="3">
        <f t="shared" si="3"/>
        <v>3.3755309862642244</v>
      </c>
      <c r="H94" s="3">
        <f t="shared" si="4"/>
        <v>-0.22553098626422452</v>
      </c>
      <c r="I94" s="9">
        <f t="shared" si="5"/>
        <v>5.0864225765313832E-2</v>
      </c>
      <c r="J94" s="5"/>
    </row>
    <row r="95" spans="1:10" x14ac:dyDescent="0.3">
      <c r="A95" s="4"/>
      <c r="B95" s="8">
        <v>3.05</v>
      </c>
      <c r="C95" s="1">
        <v>23</v>
      </c>
      <c r="D95" s="1">
        <v>69</v>
      </c>
      <c r="E95" s="1">
        <v>3</v>
      </c>
      <c r="F95" s="1">
        <v>0</v>
      </c>
      <c r="G95" s="3">
        <f t="shared" si="3"/>
        <v>3.3244199172726905</v>
      </c>
      <c r="H95" s="3">
        <f t="shared" si="4"/>
        <v>-0.27441991727269066</v>
      </c>
      <c r="I95" s="9">
        <f t="shared" si="5"/>
        <v>7.530629099595039E-2</v>
      </c>
      <c r="J95" s="5"/>
    </row>
    <row r="96" spans="1:10" x14ac:dyDescent="0.3">
      <c r="A96" s="4"/>
      <c r="B96" s="8">
        <v>3.54</v>
      </c>
      <c r="C96" s="1">
        <v>20</v>
      </c>
      <c r="D96" s="1">
        <v>63</v>
      </c>
      <c r="E96" s="1">
        <v>3</v>
      </c>
      <c r="F96" s="1">
        <v>1</v>
      </c>
      <c r="G96" s="3">
        <f t="shared" si="3"/>
        <v>3.513026879595627</v>
      </c>
      <c r="H96" s="3">
        <f t="shared" si="4"/>
        <v>2.6973120404373052E-2</v>
      </c>
      <c r="I96" s="9">
        <f t="shared" si="5"/>
        <v>7.2754922434880589E-4</v>
      </c>
      <c r="J96" s="5"/>
    </row>
    <row r="97" spans="1:10" x14ac:dyDescent="0.3">
      <c r="A97" s="4"/>
      <c r="B97" s="8">
        <v>3</v>
      </c>
      <c r="C97" s="1">
        <v>19</v>
      </c>
      <c r="D97" s="1">
        <v>72</v>
      </c>
      <c r="E97" s="1">
        <v>5</v>
      </c>
      <c r="F97" s="1">
        <v>0</v>
      </c>
      <c r="G97" s="3">
        <f t="shared" si="3"/>
        <v>3.3773140089873013</v>
      </c>
      <c r="H97" s="3">
        <f t="shared" si="4"/>
        <v>-0.37731400898730127</v>
      </c>
      <c r="I97" s="9">
        <f t="shared" si="5"/>
        <v>0.14236586137806928</v>
      </c>
      <c r="J97" s="5"/>
    </row>
    <row r="98" spans="1:10" x14ac:dyDescent="0.3">
      <c r="A98" s="4"/>
      <c r="B98" s="8">
        <v>3.5</v>
      </c>
      <c r="C98" s="1">
        <v>18</v>
      </c>
      <c r="D98" s="1">
        <v>71</v>
      </c>
      <c r="E98" s="1">
        <v>6</v>
      </c>
      <c r="F98" s="1">
        <v>0</v>
      </c>
      <c r="G98" s="3">
        <f t="shared" si="3"/>
        <v>3.3694758453185356</v>
      </c>
      <c r="H98" s="3">
        <f t="shared" si="4"/>
        <v>0.13052415468146439</v>
      </c>
      <c r="I98" s="9">
        <f t="shared" si="5"/>
        <v>1.7036554955310843E-2</v>
      </c>
      <c r="J98" s="5"/>
    </row>
    <row r="99" spans="1:10" x14ac:dyDescent="0.3">
      <c r="A99" s="4"/>
      <c r="B99" s="8">
        <v>3.81</v>
      </c>
      <c r="C99" s="1">
        <v>20</v>
      </c>
      <c r="D99" s="1">
        <v>71</v>
      </c>
      <c r="E99" s="1">
        <v>2</v>
      </c>
      <c r="F99" s="1">
        <v>0</v>
      </c>
      <c r="G99" s="3">
        <f t="shared" si="3"/>
        <v>3.2549011153261347</v>
      </c>
      <c r="H99" s="3">
        <f t="shared" si="4"/>
        <v>0.55509888467386537</v>
      </c>
      <c r="I99" s="9">
        <f t="shared" si="5"/>
        <v>0.30813477176616927</v>
      </c>
      <c r="J99" s="5"/>
    </row>
    <row r="100" spans="1:10" x14ac:dyDescent="0.3">
      <c r="A100" s="4"/>
      <c r="B100" s="8">
        <v>3.41</v>
      </c>
      <c r="C100" s="1">
        <v>19</v>
      </c>
      <c r="D100" s="1">
        <v>54</v>
      </c>
      <c r="E100" s="1">
        <v>5</v>
      </c>
      <c r="F100" s="1">
        <v>0</v>
      </c>
      <c r="G100" s="3">
        <f t="shared" si="3"/>
        <v>2.9483184015480863</v>
      </c>
      <c r="H100" s="3">
        <f t="shared" si="4"/>
        <v>0.46168159845191381</v>
      </c>
      <c r="I100" s="9">
        <f t="shared" si="5"/>
        <v>0.21314989834911419</v>
      </c>
      <c r="J100" s="5"/>
    </row>
    <row r="101" spans="1:10" x14ac:dyDescent="0.3">
      <c r="A101" s="4"/>
      <c r="B101" s="8">
        <v>3.11</v>
      </c>
      <c r="C101" s="1">
        <v>19</v>
      </c>
      <c r="D101" s="1">
        <v>68</v>
      </c>
      <c r="E101" s="1">
        <v>6</v>
      </c>
      <c r="F101" s="1">
        <v>1</v>
      </c>
      <c r="G101" s="3">
        <f t="shared" si="3"/>
        <v>3.7307721304655082</v>
      </c>
      <c r="H101" s="3">
        <f t="shared" si="4"/>
        <v>-0.62077213046550828</v>
      </c>
      <c r="I101" s="9">
        <f t="shared" si="5"/>
        <v>0.38535803796268603</v>
      </c>
      <c r="J101" s="5"/>
    </row>
    <row r="102" spans="1:10" x14ac:dyDescent="0.3">
      <c r="A102" s="4"/>
      <c r="B102" s="8">
        <v>3.21</v>
      </c>
      <c r="C102" s="1">
        <v>20</v>
      </c>
      <c r="D102" s="1">
        <v>64</v>
      </c>
      <c r="E102" s="1">
        <v>3</v>
      </c>
      <c r="F102" s="1">
        <v>1</v>
      </c>
      <c r="G102" s="3">
        <f t="shared" si="3"/>
        <v>3.5368599688978049</v>
      </c>
      <c r="H102" s="3">
        <f t="shared" si="4"/>
        <v>-0.32685996889780489</v>
      </c>
      <c r="I102" s="9">
        <f t="shared" si="5"/>
        <v>0.10683743926787398</v>
      </c>
      <c r="J102" s="5"/>
    </row>
    <row r="103" spans="1:10" x14ac:dyDescent="0.3">
      <c r="A103" s="4"/>
      <c r="B103" s="8">
        <v>3.64</v>
      </c>
      <c r="C103" s="1">
        <v>20</v>
      </c>
      <c r="D103" s="1">
        <v>75</v>
      </c>
      <c r="E103" s="1">
        <v>6</v>
      </c>
      <c r="F103" s="1">
        <v>0</v>
      </c>
      <c r="G103" s="3">
        <f t="shared" si="3"/>
        <v>3.5154032299860001</v>
      </c>
      <c r="H103" s="3">
        <f t="shared" si="4"/>
        <v>0.12459677001400005</v>
      </c>
      <c r="I103" s="9">
        <f t="shared" si="5"/>
        <v>1.5524355097921621E-2</v>
      </c>
      <c r="J103" s="5"/>
    </row>
    <row r="104" spans="1:10" x14ac:dyDescent="0.3">
      <c r="A104" s="4"/>
      <c r="B104" s="8">
        <v>4</v>
      </c>
      <c r="C104" s="1">
        <v>20</v>
      </c>
      <c r="D104" s="1">
        <v>79</v>
      </c>
      <c r="E104" s="1">
        <v>6</v>
      </c>
      <c r="F104" s="1">
        <v>0</v>
      </c>
      <c r="G104" s="3">
        <f t="shared" si="3"/>
        <v>3.6107355871947147</v>
      </c>
      <c r="H104" s="3">
        <f t="shared" si="4"/>
        <v>0.38926441280528534</v>
      </c>
      <c r="I104" s="9">
        <f t="shared" si="5"/>
        <v>0.15152678307664361</v>
      </c>
      <c r="J104" s="5"/>
    </row>
    <row r="105" spans="1:10" x14ac:dyDescent="0.3">
      <c r="A105" s="4"/>
      <c r="B105" s="8">
        <v>2.84</v>
      </c>
      <c r="C105" s="1">
        <v>30</v>
      </c>
      <c r="D105" s="1">
        <v>65</v>
      </c>
      <c r="E105" s="1">
        <v>3</v>
      </c>
      <c r="F105" s="1">
        <v>1</v>
      </c>
      <c r="G105" s="3">
        <f t="shared" si="3"/>
        <v>3.8136681954937353</v>
      </c>
      <c r="H105" s="3">
        <f t="shared" si="4"/>
        <v>-0.9736681954937354</v>
      </c>
      <c r="I105" s="9">
        <f t="shared" si="5"/>
        <v>0.94802975491602692</v>
      </c>
      <c r="J105" s="5"/>
    </row>
    <row r="106" spans="1:10" x14ac:dyDescent="0.3">
      <c r="A106" s="4"/>
      <c r="B106" s="8">
        <v>3.89</v>
      </c>
      <c r="C106" s="1">
        <v>21</v>
      </c>
      <c r="D106" s="1">
        <v>63</v>
      </c>
      <c r="E106" s="1">
        <v>2</v>
      </c>
      <c r="F106" s="1">
        <v>1</v>
      </c>
      <c r="G106" s="3">
        <f t="shared" si="3"/>
        <v>3.4970319539622143</v>
      </c>
      <c r="H106" s="3">
        <f t="shared" si="4"/>
        <v>0.39296804603778579</v>
      </c>
      <c r="I106" s="9">
        <f t="shared" si="5"/>
        <v>0.15442388520675535</v>
      </c>
      <c r="J106" s="5"/>
    </row>
    <row r="107" spans="1:10" x14ac:dyDescent="0.3">
      <c r="A107" s="4"/>
      <c r="B107" s="8">
        <v>3.4</v>
      </c>
      <c r="C107" s="1">
        <v>19</v>
      </c>
      <c r="D107" s="1">
        <v>62</v>
      </c>
      <c r="E107" s="1">
        <v>3</v>
      </c>
      <c r="F107" s="1">
        <v>1</v>
      </c>
      <c r="G107" s="3">
        <f t="shared" si="3"/>
        <v>3.4638962765640726</v>
      </c>
      <c r="H107" s="3">
        <f t="shared" si="4"/>
        <v>-6.3896276564072707E-2</v>
      </c>
      <c r="I107" s="9">
        <f t="shared" si="5"/>
        <v>4.0827341587524671E-3</v>
      </c>
      <c r="J107" s="5"/>
    </row>
    <row r="108" spans="1:10" x14ac:dyDescent="0.3">
      <c r="A108" s="4"/>
      <c r="B108" s="8">
        <v>2.92</v>
      </c>
      <c r="C108" s="1">
        <v>21</v>
      </c>
      <c r="D108" s="1">
        <v>63</v>
      </c>
      <c r="E108" s="1">
        <v>3</v>
      </c>
      <c r="F108" s="1">
        <v>1</v>
      </c>
      <c r="G108" s="3">
        <f t="shared" si="3"/>
        <v>3.5383243933250017</v>
      </c>
      <c r="H108" s="3">
        <f t="shared" si="4"/>
        <v>-0.61832439332500178</v>
      </c>
      <c r="I108" s="9">
        <f t="shared" si="5"/>
        <v>0.38232505538073153</v>
      </c>
      <c r="J108" s="5"/>
    </row>
    <row r="109" spans="1:10" x14ac:dyDescent="0.3">
      <c r="A109" s="4"/>
      <c r="B109" s="8">
        <v>3.45</v>
      </c>
      <c r="C109" s="1">
        <v>24</v>
      </c>
      <c r="D109" s="1">
        <v>74</v>
      </c>
      <c r="E109" s="1">
        <v>3</v>
      </c>
      <c r="F109" s="1">
        <v>0</v>
      </c>
      <c r="G109" s="3">
        <f t="shared" si="3"/>
        <v>3.468882877512959</v>
      </c>
      <c r="H109" s="3">
        <f t="shared" si="4"/>
        <v>-1.8882877512958807E-2</v>
      </c>
      <c r="I109" s="9">
        <f t="shared" si="5"/>
        <v>3.5656306316940537E-4</v>
      </c>
      <c r="J109" s="5"/>
    </row>
    <row r="110" spans="1:10" x14ac:dyDescent="0.3">
      <c r="A110" s="4"/>
      <c r="B110" s="8">
        <v>4</v>
      </c>
      <c r="C110" s="1">
        <v>18</v>
      </c>
      <c r="D110" s="1">
        <v>60</v>
      </c>
      <c r="E110" s="1">
        <v>5</v>
      </c>
      <c r="F110" s="1">
        <v>1</v>
      </c>
      <c r="G110" s="3">
        <f t="shared" si="3"/>
        <v>3.473517462955916</v>
      </c>
      <c r="H110" s="3">
        <f t="shared" si="4"/>
        <v>0.52648253704408399</v>
      </c>
      <c r="I110" s="9">
        <f t="shared" si="5"/>
        <v>0.27718386181237525</v>
      </c>
      <c r="J110" s="5"/>
    </row>
    <row r="111" spans="1:10" x14ac:dyDescent="0.3">
      <c r="A111" s="4"/>
      <c r="B111" s="8">
        <v>3.21</v>
      </c>
      <c r="C111" s="1">
        <v>19</v>
      </c>
      <c r="D111" s="1">
        <v>68</v>
      </c>
      <c r="E111" s="1">
        <v>2</v>
      </c>
      <c r="F111" s="1">
        <v>0</v>
      </c>
      <c r="G111" s="3">
        <f t="shared" si="3"/>
        <v>3.1581043336902241</v>
      </c>
      <c r="H111" s="3">
        <f t="shared" si="4"/>
        <v>5.1895666309775823E-2</v>
      </c>
      <c r="I111" s="9">
        <f t="shared" si="5"/>
        <v>2.6931601817356014E-3</v>
      </c>
      <c r="J111" s="5"/>
    </row>
    <row r="112" spans="1:10" x14ac:dyDescent="0.3">
      <c r="A112" s="4"/>
      <c r="B112" s="8">
        <v>4</v>
      </c>
      <c r="C112" s="1">
        <v>19</v>
      </c>
      <c r="D112" s="1">
        <v>63</v>
      </c>
      <c r="E112" s="1">
        <v>3</v>
      </c>
      <c r="F112" s="1">
        <v>1</v>
      </c>
      <c r="G112" s="3">
        <f t="shared" si="3"/>
        <v>3.4877293658662514</v>
      </c>
      <c r="H112" s="3">
        <f t="shared" si="4"/>
        <v>0.51227063413374863</v>
      </c>
      <c r="I112" s="9">
        <f t="shared" si="5"/>
        <v>0.26242120259579294</v>
      </c>
      <c r="J112" s="5"/>
    </row>
    <row r="113" spans="1:10" x14ac:dyDescent="0.3">
      <c r="A113" s="4"/>
      <c r="B113" s="8">
        <v>3.93</v>
      </c>
      <c r="C113" s="1">
        <v>19</v>
      </c>
      <c r="D113" s="1">
        <v>64</v>
      </c>
      <c r="E113" s="1">
        <v>3</v>
      </c>
      <c r="F113" s="1">
        <v>1</v>
      </c>
      <c r="G113" s="3">
        <f t="shared" si="3"/>
        <v>3.5115624551684301</v>
      </c>
      <c r="H113" s="3">
        <f t="shared" si="4"/>
        <v>0.41843754483157003</v>
      </c>
      <c r="I113" s="9">
        <f t="shared" si="5"/>
        <v>0.17508997892467218</v>
      </c>
      <c r="J113" s="5"/>
    </row>
    <row r="114" spans="1:10" x14ac:dyDescent="0.3">
      <c r="A114" s="4"/>
      <c r="B114" s="8">
        <v>4</v>
      </c>
      <c r="C114" s="1">
        <v>19</v>
      </c>
      <c r="D114" s="1">
        <v>62</v>
      </c>
      <c r="E114" s="1">
        <v>3</v>
      </c>
      <c r="F114" s="1">
        <v>1</v>
      </c>
      <c r="G114" s="3">
        <f t="shared" si="3"/>
        <v>3.4638962765640726</v>
      </c>
      <c r="H114" s="3">
        <f t="shared" si="4"/>
        <v>0.53610372343592738</v>
      </c>
      <c r="I114" s="9">
        <f t="shared" si="5"/>
        <v>0.28740720228186534</v>
      </c>
      <c r="J114" s="5"/>
    </row>
    <row r="115" spans="1:10" x14ac:dyDescent="0.3">
      <c r="A115" s="4"/>
      <c r="B115" s="8">
        <v>3</v>
      </c>
      <c r="C115" s="1">
        <v>21</v>
      </c>
      <c r="D115" s="1">
        <v>71.599999999999994</v>
      </c>
      <c r="E115" s="1">
        <v>3</v>
      </c>
      <c r="F115" s="1">
        <v>0</v>
      </c>
      <c r="G115" s="3">
        <f t="shared" si="3"/>
        <v>3.3357909219996049</v>
      </c>
      <c r="H115" s="3">
        <f t="shared" si="4"/>
        <v>-0.33579092199960492</v>
      </c>
      <c r="I115" s="9">
        <f t="shared" si="5"/>
        <v>0.11275554329734476</v>
      </c>
      <c r="J115" s="5"/>
    </row>
    <row r="116" spans="1:10" x14ac:dyDescent="0.3">
      <c r="A116" s="4"/>
      <c r="B116" s="8">
        <v>3.02</v>
      </c>
      <c r="C116" s="1">
        <v>18</v>
      </c>
      <c r="D116" s="1">
        <v>67</v>
      </c>
      <c r="E116" s="1">
        <v>3</v>
      </c>
      <c r="F116" s="1">
        <v>0</v>
      </c>
      <c r="G116" s="3">
        <f t="shared" si="3"/>
        <v>3.150266170021458</v>
      </c>
      <c r="H116" s="3">
        <f t="shared" si="4"/>
        <v>-0.13026617002145802</v>
      </c>
      <c r="I116" s="9">
        <f t="shared" si="5"/>
        <v>1.6969275052059408E-2</v>
      </c>
      <c r="J116" s="5"/>
    </row>
    <row r="117" spans="1:10" x14ac:dyDescent="0.3">
      <c r="A117" s="4"/>
      <c r="B117" s="8">
        <v>3.69</v>
      </c>
      <c r="C117" s="1">
        <v>18</v>
      </c>
      <c r="D117" s="1">
        <v>71</v>
      </c>
      <c r="E117" s="1">
        <v>3</v>
      </c>
      <c r="F117" s="1">
        <v>0</v>
      </c>
      <c r="G117" s="3">
        <f t="shared" si="3"/>
        <v>3.2455985272301726</v>
      </c>
      <c r="H117" s="3">
        <f t="shared" si="4"/>
        <v>0.44440147276982733</v>
      </c>
      <c r="I117" s="9">
        <f t="shared" si="5"/>
        <v>0.19749266899999157</v>
      </c>
      <c r="J117" s="5"/>
    </row>
    <row r="118" spans="1:10" x14ac:dyDescent="0.3">
      <c r="A118" s="4"/>
      <c r="B118" s="8">
        <v>4</v>
      </c>
      <c r="C118" s="1">
        <v>20</v>
      </c>
      <c r="D118" s="1">
        <v>79</v>
      </c>
      <c r="E118" s="1">
        <v>6</v>
      </c>
      <c r="F118" s="1">
        <v>0</v>
      </c>
      <c r="G118" s="3">
        <f t="shared" si="3"/>
        <v>3.6107355871947147</v>
      </c>
      <c r="H118" s="3">
        <f t="shared" si="4"/>
        <v>0.38926441280528534</v>
      </c>
      <c r="I118" s="9">
        <f t="shared" si="5"/>
        <v>0.15152678307664361</v>
      </c>
      <c r="J118" s="5"/>
    </row>
    <row r="119" spans="1:10" x14ac:dyDescent="0.3">
      <c r="A119" s="4"/>
      <c r="B119" s="8">
        <v>3.22</v>
      </c>
      <c r="C119" s="1">
        <v>21</v>
      </c>
      <c r="D119" s="1">
        <v>69</v>
      </c>
      <c r="E119" s="1">
        <v>2</v>
      </c>
      <c r="F119" s="1">
        <v>0</v>
      </c>
      <c r="G119" s="3">
        <f t="shared" si="3"/>
        <v>3.2325324504511528</v>
      </c>
      <c r="H119" s="3">
        <f t="shared" si="4"/>
        <v>-1.2532450451152588E-2</v>
      </c>
      <c r="I119" s="9">
        <f t="shared" si="5"/>
        <v>1.5706231431059472E-4</v>
      </c>
      <c r="J119" s="5"/>
    </row>
    <row r="120" spans="1:10" x14ac:dyDescent="0.3">
      <c r="A120" s="4"/>
      <c r="B120" s="8">
        <v>3.96</v>
      </c>
      <c r="C120" s="1">
        <v>19</v>
      </c>
      <c r="D120" s="1">
        <v>71</v>
      </c>
      <c r="E120" s="1">
        <v>3</v>
      </c>
      <c r="F120" s="1">
        <v>0</v>
      </c>
      <c r="G120" s="3">
        <f t="shared" si="3"/>
        <v>3.2708960409595473</v>
      </c>
      <c r="H120" s="3">
        <f t="shared" si="4"/>
        <v>0.68910395904045263</v>
      </c>
      <c r="I120" s="9">
        <f t="shared" si="5"/>
        <v>0.47486426636522583</v>
      </c>
      <c r="J120" s="5"/>
    </row>
    <row r="121" spans="1:10" x14ac:dyDescent="0.3">
      <c r="A121" s="4"/>
      <c r="B121" s="8">
        <v>3.4</v>
      </c>
      <c r="C121" s="1">
        <v>20</v>
      </c>
      <c r="D121" s="1">
        <v>60</v>
      </c>
      <c r="E121" s="1">
        <v>3</v>
      </c>
      <c r="F121" s="1">
        <v>0</v>
      </c>
      <c r="G121" s="3">
        <f t="shared" si="3"/>
        <v>3.0340295723649575</v>
      </c>
      <c r="H121" s="3">
        <f t="shared" si="4"/>
        <v>0.36597042763504239</v>
      </c>
      <c r="I121" s="9">
        <f t="shared" si="5"/>
        <v>0.1339343539033758</v>
      </c>
      <c r="J121" s="5"/>
    </row>
    <row r="122" spans="1:10" x14ac:dyDescent="0.3">
      <c r="A122" s="4"/>
      <c r="B122" s="8">
        <v>3</v>
      </c>
      <c r="C122" s="1">
        <v>18</v>
      </c>
      <c r="D122" s="1">
        <v>70</v>
      </c>
      <c r="E122" s="1">
        <v>6</v>
      </c>
      <c r="F122" s="1">
        <v>1</v>
      </c>
      <c r="G122" s="3">
        <f t="shared" si="3"/>
        <v>3.7531407953404901</v>
      </c>
      <c r="H122" s="3">
        <f t="shared" si="4"/>
        <v>-0.75314079534049005</v>
      </c>
      <c r="I122" s="9">
        <f t="shared" si="5"/>
        <v>0.56722105760610597</v>
      </c>
      <c r="J122" s="5"/>
    </row>
    <row r="123" spans="1:10" x14ac:dyDescent="0.3">
      <c r="A123" s="4"/>
      <c r="B123" s="8">
        <v>4.25</v>
      </c>
      <c r="C123" s="1">
        <v>22</v>
      </c>
      <c r="D123" s="1">
        <v>72</v>
      </c>
      <c r="E123" s="1">
        <v>3</v>
      </c>
      <c r="F123" s="1">
        <v>0</v>
      </c>
      <c r="G123" s="3">
        <f t="shared" si="3"/>
        <v>3.3706216714498511</v>
      </c>
      <c r="H123" s="3">
        <f t="shared" si="4"/>
        <v>0.87937832855014886</v>
      </c>
      <c r="I123" s="9">
        <f t="shared" si="5"/>
        <v>0.7733062447236535</v>
      </c>
      <c r="J123" s="5"/>
    </row>
    <row r="124" spans="1:10" x14ac:dyDescent="0.3">
      <c r="A124" s="4"/>
      <c r="B124" s="8">
        <v>3.6</v>
      </c>
      <c r="C124" s="1">
        <v>19</v>
      </c>
      <c r="D124" s="1">
        <v>67</v>
      </c>
      <c r="E124" s="1">
        <v>1</v>
      </c>
      <c r="F124" s="1">
        <v>0</v>
      </c>
      <c r="G124" s="3">
        <f t="shared" si="3"/>
        <v>3.0929788050252576</v>
      </c>
      <c r="H124" s="3">
        <f t="shared" si="4"/>
        <v>0.50702119497474252</v>
      </c>
      <c r="I124" s="9">
        <f t="shared" si="5"/>
        <v>0.25707049215361588</v>
      </c>
      <c r="J124" s="5"/>
    </row>
    <row r="125" spans="1:10" x14ac:dyDescent="0.3">
      <c r="A125" s="4"/>
      <c r="B125" s="8">
        <v>4.1500000000000004</v>
      </c>
      <c r="C125" s="1">
        <v>19</v>
      </c>
      <c r="D125" s="1">
        <v>65</v>
      </c>
      <c r="E125" s="1">
        <v>3</v>
      </c>
      <c r="F125" s="1">
        <v>1</v>
      </c>
      <c r="G125" s="3">
        <f t="shared" si="3"/>
        <v>3.5353955444706089</v>
      </c>
      <c r="H125" s="3">
        <f t="shared" si="4"/>
        <v>0.61460445552939147</v>
      </c>
      <c r="I125" s="9">
        <f t="shared" si="5"/>
        <v>0.37773863675657976</v>
      </c>
      <c r="J125" s="5"/>
    </row>
    <row r="126" spans="1:10" x14ac:dyDescent="0.3">
      <c r="A126" s="4"/>
      <c r="B126" s="8">
        <v>3.67</v>
      </c>
      <c r="C126" s="1">
        <v>19</v>
      </c>
      <c r="D126" s="1">
        <v>72</v>
      </c>
      <c r="E126" s="1">
        <v>3</v>
      </c>
      <c r="F126" s="1">
        <v>0</v>
      </c>
      <c r="G126" s="3">
        <f t="shared" si="3"/>
        <v>3.2947291302617261</v>
      </c>
      <c r="H126" s="3">
        <f t="shared" si="4"/>
        <v>0.37527086973827384</v>
      </c>
      <c r="I126" s="9">
        <f t="shared" si="5"/>
        <v>0.14082822567412048</v>
      </c>
      <c r="J126" s="5"/>
    </row>
    <row r="127" spans="1:10" x14ac:dyDescent="0.3">
      <c r="A127" s="4"/>
      <c r="B127" s="8">
        <v>2.9</v>
      </c>
      <c r="C127" s="1">
        <v>19</v>
      </c>
      <c r="D127" s="1">
        <v>75</v>
      </c>
      <c r="E127" s="1">
        <v>3</v>
      </c>
      <c r="F127" s="1">
        <v>0</v>
      </c>
      <c r="G127" s="3">
        <f t="shared" si="3"/>
        <v>3.3662283981682619</v>
      </c>
      <c r="H127" s="3">
        <f t="shared" si="4"/>
        <v>-0.466228398168262</v>
      </c>
      <c r="I127" s="9">
        <f t="shared" si="5"/>
        <v>0.21736891925854346</v>
      </c>
      <c r="J127" s="5"/>
    </row>
    <row r="128" spans="1:10" x14ac:dyDescent="0.3">
      <c r="A128" s="4"/>
      <c r="B128" s="8">
        <v>4.5</v>
      </c>
      <c r="C128" s="1">
        <v>64</v>
      </c>
      <c r="D128" s="1">
        <v>96</v>
      </c>
      <c r="E128" s="1">
        <v>2</v>
      </c>
      <c r="F128" s="1">
        <v>0</v>
      </c>
      <c r="G128" s="3">
        <f t="shared" si="3"/>
        <v>4.9638189519731046</v>
      </c>
      <c r="H128" s="3">
        <f t="shared" si="4"/>
        <v>-0.46381895197310463</v>
      </c>
      <c r="I128" s="9">
        <f t="shared" si="5"/>
        <v>0.21512802020942914</v>
      </c>
      <c r="J128" s="5"/>
    </row>
    <row r="129" spans="1:10" x14ac:dyDescent="0.3">
      <c r="A129" s="4"/>
      <c r="B129" s="8">
        <v>3.03</v>
      </c>
      <c r="C129" s="1">
        <v>19</v>
      </c>
      <c r="D129" s="1">
        <v>68</v>
      </c>
      <c r="E129" s="1">
        <v>5</v>
      </c>
      <c r="F129" s="1">
        <v>0</v>
      </c>
      <c r="G129" s="3">
        <f t="shared" si="3"/>
        <v>3.2819816517785871</v>
      </c>
      <c r="H129" s="3">
        <f t="shared" si="4"/>
        <v>-0.25198165177858733</v>
      </c>
      <c r="I129" s="9">
        <f t="shared" si="5"/>
        <v>6.3494752833065243E-2</v>
      </c>
      <c r="J129" s="5"/>
    </row>
    <row r="130" spans="1:10" x14ac:dyDescent="0.3">
      <c r="A130" s="4"/>
      <c r="B130" s="8">
        <v>3.4</v>
      </c>
      <c r="C130" s="1">
        <v>20</v>
      </c>
      <c r="D130" s="1">
        <v>61</v>
      </c>
      <c r="E130" s="1">
        <v>3</v>
      </c>
      <c r="F130" s="1">
        <v>1</v>
      </c>
      <c r="G130" s="3">
        <f t="shared" si="3"/>
        <v>3.4653607009912695</v>
      </c>
      <c r="H130" s="3">
        <f t="shared" si="4"/>
        <v>-6.536070099126956E-2</v>
      </c>
      <c r="I130" s="9">
        <f t="shared" si="5"/>
        <v>4.2720212340701461E-3</v>
      </c>
      <c r="J130" s="5"/>
    </row>
    <row r="131" spans="1:10" x14ac:dyDescent="0.3">
      <c r="A131" s="4"/>
      <c r="B131" s="8">
        <v>3.55</v>
      </c>
      <c r="C131" s="1">
        <v>18</v>
      </c>
      <c r="D131" s="1">
        <v>72</v>
      </c>
      <c r="E131" s="1">
        <v>6</v>
      </c>
      <c r="F131" s="1">
        <v>0</v>
      </c>
      <c r="G131" s="3">
        <f t="shared" ref="G131:G194" si="6">C131*$M$4 + D131*$M$5 + E131*$M$6 + F131*$M$7 + $M$3</f>
        <v>3.3933089346207139</v>
      </c>
      <c r="H131" s="3">
        <f t="shared" si="4"/>
        <v>0.1566910653792859</v>
      </c>
      <c r="I131" s="9">
        <f t="shared" si="5"/>
        <v>2.4552089969695649E-2</v>
      </c>
      <c r="J131" s="5"/>
    </row>
    <row r="132" spans="1:10" x14ac:dyDescent="0.3">
      <c r="A132" s="4"/>
      <c r="B132" s="8">
        <v>3.08</v>
      </c>
      <c r="C132" s="1">
        <v>23</v>
      </c>
      <c r="D132" s="1">
        <v>69.2</v>
      </c>
      <c r="E132" s="1">
        <v>3</v>
      </c>
      <c r="F132" s="1">
        <v>0</v>
      </c>
      <c r="G132" s="3">
        <f t="shared" si="6"/>
        <v>3.3291865351331262</v>
      </c>
      <c r="H132" s="3">
        <f t="shared" ref="H132:H195" si="7">B132-G132</f>
        <v>-0.24918653513312616</v>
      </c>
      <c r="I132" s="9">
        <f t="shared" ref="I132:I195" si="8">H132^2</f>
        <v>6.2093929291652722E-2</v>
      </c>
      <c r="J132" s="5"/>
    </row>
    <row r="133" spans="1:10" x14ac:dyDescent="0.3">
      <c r="A133" s="4"/>
      <c r="B133" s="8">
        <v>3.8</v>
      </c>
      <c r="C133" s="1">
        <v>19</v>
      </c>
      <c r="D133" s="1">
        <v>96</v>
      </c>
      <c r="E133" s="1">
        <v>2</v>
      </c>
      <c r="F133" s="1">
        <v>1</v>
      </c>
      <c r="G133" s="3">
        <f t="shared" si="6"/>
        <v>4.2329288734753572</v>
      </c>
      <c r="H133" s="3">
        <f t="shared" si="7"/>
        <v>-0.43292887347535736</v>
      </c>
      <c r="I133" s="9">
        <f t="shared" si="8"/>
        <v>0.18742740948864198</v>
      </c>
      <c r="J133" s="5"/>
    </row>
    <row r="134" spans="1:10" x14ac:dyDescent="0.3">
      <c r="A134" s="4"/>
      <c r="B134" s="8">
        <v>3.2</v>
      </c>
      <c r="C134" s="1">
        <v>21</v>
      </c>
      <c r="D134" s="1">
        <v>63</v>
      </c>
      <c r="E134" s="1">
        <v>2</v>
      </c>
      <c r="F134" s="1">
        <v>1</v>
      </c>
      <c r="G134" s="3">
        <f t="shared" si="6"/>
        <v>3.4970319539622143</v>
      </c>
      <c r="H134" s="3">
        <f t="shared" si="7"/>
        <v>-0.29703195396221416</v>
      </c>
      <c r="I134" s="9">
        <f t="shared" si="8"/>
        <v>8.8227981674610906E-2</v>
      </c>
      <c r="J134" s="5"/>
    </row>
    <row r="135" spans="1:10" x14ac:dyDescent="0.3">
      <c r="A135" s="4"/>
      <c r="B135" s="8">
        <v>2.75</v>
      </c>
      <c r="C135" s="1">
        <v>21</v>
      </c>
      <c r="D135" s="1">
        <v>78</v>
      </c>
      <c r="E135" s="1">
        <v>3</v>
      </c>
      <c r="F135" s="1">
        <v>1</v>
      </c>
      <c r="G135" s="3">
        <f t="shared" si="6"/>
        <v>3.8958207328576813</v>
      </c>
      <c r="H135" s="3">
        <f t="shared" si="7"/>
        <v>-1.1458207328576813</v>
      </c>
      <c r="I135" s="9">
        <f t="shared" si="8"/>
        <v>1.3129051518465138</v>
      </c>
      <c r="J135" s="5"/>
    </row>
    <row r="136" spans="1:10" x14ac:dyDescent="0.3">
      <c r="A136" s="4"/>
      <c r="B136" s="8">
        <v>4</v>
      </c>
      <c r="C136" s="1">
        <v>18</v>
      </c>
      <c r="D136" s="1">
        <v>72</v>
      </c>
      <c r="E136" s="1">
        <v>3</v>
      </c>
      <c r="F136" s="1">
        <v>0</v>
      </c>
      <c r="G136" s="3">
        <f t="shared" si="6"/>
        <v>3.2694316165323509</v>
      </c>
      <c r="H136" s="3">
        <f t="shared" si="7"/>
        <v>0.73056838346764907</v>
      </c>
      <c r="I136" s="9">
        <f t="shared" si="8"/>
        <v>0.53373016292253395</v>
      </c>
      <c r="J136" s="5"/>
    </row>
    <row r="137" spans="1:10" x14ac:dyDescent="0.3">
      <c r="A137" s="4"/>
      <c r="B137" s="8">
        <v>3.3</v>
      </c>
      <c r="C137" s="1">
        <v>20</v>
      </c>
      <c r="D137" s="1">
        <v>53</v>
      </c>
      <c r="E137" s="1">
        <v>3</v>
      </c>
      <c r="F137" s="1">
        <v>0</v>
      </c>
      <c r="G137" s="3">
        <f t="shared" si="6"/>
        <v>2.8671979472497071</v>
      </c>
      <c r="H137" s="3">
        <f t="shared" si="7"/>
        <v>0.43280205275029271</v>
      </c>
      <c r="I137" s="9">
        <f t="shared" si="8"/>
        <v>0.18731761686486714</v>
      </c>
      <c r="J137" s="5"/>
    </row>
    <row r="138" spans="1:10" x14ac:dyDescent="0.3">
      <c r="A138" s="4"/>
      <c r="B138" s="8">
        <v>3</v>
      </c>
      <c r="C138" s="1">
        <v>19</v>
      </c>
      <c r="D138" s="1">
        <v>72</v>
      </c>
      <c r="E138" s="1">
        <v>5</v>
      </c>
      <c r="F138" s="1">
        <v>0</v>
      </c>
      <c r="G138" s="3">
        <f t="shared" si="6"/>
        <v>3.3773140089873013</v>
      </c>
      <c r="H138" s="3">
        <f t="shared" si="7"/>
        <v>-0.37731400898730127</v>
      </c>
      <c r="I138" s="9">
        <f t="shared" si="8"/>
        <v>0.14236586137806928</v>
      </c>
      <c r="J138" s="5"/>
    </row>
    <row r="139" spans="1:10" x14ac:dyDescent="0.3">
      <c r="A139" s="4"/>
      <c r="B139" s="8">
        <v>3.91</v>
      </c>
      <c r="C139" s="1">
        <v>20</v>
      </c>
      <c r="D139" s="1">
        <v>60</v>
      </c>
      <c r="E139" s="1">
        <v>3</v>
      </c>
      <c r="F139" s="1">
        <v>0</v>
      </c>
      <c r="G139" s="3">
        <f t="shared" si="6"/>
        <v>3.0340295723649575</v>
      </c>
      <c r="H139" s="3">
        <f t="shared" si="7"/>
        <v>0.87597042763504263</v>
      </c>
      <c r="I139" s="9">
        <f t="shared" si="8"/>
        <v>0.76732419009111941</v>
      </c>
      <c r="J139" s="5"/>
    </row>
    <row r="140" spans="1:10" x14ac:dyDescent="0.3">
      <c r="A140" s="4"/>
      <c r="B140" s="8">
        <v>3.1</v>
      </c>
      <c r="C140" s="1">
        <v>21</v>
      </c>
      <c r="D140" s="1">
        <v>70</v>
      </c>
      <c r="E140" s="1">
        <v>3</v>
      </c>
      <c r="F140" s="1">
        <v>0</v>
      </c>
      <c r="G140" s="3">
        <f t="shared" si="6"/>
        <v>3.2976579791161189</v>
      </c>
      <c r="H140" s="3">
        <f t="shared" si="7"/>
        <v>-0.19765797911611882</v>
      </c>
      <c r="I140" s="9">
        <f t="shared" si="8"/>
        <v>3.9068676708268066E-2</v>
      </c>
      <c r="J140" s="5"/>
    </row>
    <row r="141" spans="1:10" x14ac:dyDescent="0.3">
      <c r="A141" s="4"/>
      <c r="B141" s="8">
        <v>3.3</v>
      </c>
      <c r="C141" s="1">
        <v>18</v>
      </c>
      <c r="D141" s="1">
        <v>72</v>
      </c>
      <c r="E141" s="1">
        <v>3</v>
      </c>
      <c r="F141" s="1">
        <v>0</v>
      </c>
      <c r="G141" s="3">
        <f t="shared" si="6"/>
        <v>3.2694316165323509</v>
      </c>
      <c r="H141" s="3">
        <f t="shared" si="7"/>
        <v>3.0568383467648896E-2</v>
      </c>
      <c r="I141" s="9">
        <f t="shared" si="8"/>
        <v>9.3442606782523038E-4</v>
      </c>
      <c r="J141" s="5"/>
    </row>
    <row r="142" spans="1:10" x14ac:dyDescent="0.3">
      <c r="A142" s="4"/>
      <c r="B142" s="8">
        <v>3.06</v>
      </c>
      <c r="C142" s="1">
        <v>20</v>
      </c>
      <c r="D142" s="1">
        <v>64</v>
      </c>
      <c r="E142" s="1">
        <v>3</v>
      </c>
      <c r="F142" s="1">
        <v>1</v>
      </c>
      <c r="G142" s="3">
        <f t="shared" si="6"/>
        <v>3.5368599688978049</v>
      </c>
      <c r="H142" s="3">
        <f t="shared" si="7"/>
        <v>-0.4768599688978048</v>
      </c>
      <c r="I142" s="9">
        <f t="shared" si="8"/>
        <v>0.22739542993721537</v>
      </c>
      <c r="J142" s="5"/>
    </row>
    <row r="143" spans="1:10" x14ac:dyDescent="0.3">
      <c r="A143" s="4"/>
      <c r="B143" s="8">
        <v>3.1</v>
      </c>
      <c r="C143" s="1">
        <v>19</v>
      </c>
      <c r="D143" s="1">
        <v>72</v>
      </c>
      <c r="E143" s="1">
        <v>3</v>
      </c>
      <c r="F143" s="1">
        <v>0</v>
      </c>
      <c r="G143" s="3">
        <f t="shared" si="6"/>
        <v>3.2947291302617261</v>
      </c>
      <c r="H143" s="3">
        <f t="shared" si="7"/>
        <v>-0.194729130261726</v>
      </c>
      <c r="I143" s="9">
        <f t="shared" si="8"/>
        <v>3.7919434172488255E-2</v>
      </c>
      <c r="J143" s="5"/>
    </row>
    <row r="144" spans="1:10" x14ac:dyDescent="0.3">
      <c r="A144" s="4"/>
      <c r="B144" s="8">
        <v>3.97</v>
      </c>
      <c r="C144" s="1">
        <v>23</v>
      </c>
      <c r="D144" s="1">
        <v>76</v>
      </c>
      <c r="E144" s="1">
        <v>3</v>
      </c>
      <c r="F144" s="1">
        <v>0</v>
      </c>
      <c r="G144" s="3">
        <f t="shared" si="6"/>
        <v>3.4912515423879409</v>
      </c>
      <c r="H144" s="3">
        <f t="shared" si="7"/>
        <v>0.47874845761205931</v>
      </c>
      <c r="I144" s="9">
        <f t="shared" si="8"/>
        <v>0.22920008566592576</v>
      </c>
      <c r="J144" s="5"/>
    </row>
    <row r="145" spans="1:10" x14ac:dyDescent="0.3">
      <c r="A145" s="4"/>
      <c r="B145" s="8">
        <v>3</v>
      </c>
      <c r="C145" s="1">
        <v>19</v>
      </c>
      <c r="D145" s="1">
        <v>66</v>
      </c>
      <c r="E145" s="1">
        <v>2</v>
      </c>
      <c r="F145" s="1">
        <v>1</v>
      </c>
      <c r="G145" s="3">
        <f t="shared" si="6"/>
        <v>3.5179361944099994</v>
      </c>
      <c r="H145" s="3">
        <f t="shared" si="7"/>
        <v>-0.51793619440999938</v>
      </c>
      <c r="I145" s="9">
        <f t="shared" si="8"/>
        <v>0.26825790147991269</v>
      </c>
      <c r="J145" s="5"/>
    </row>
    <row r="146" spans="1:10" x14ac:dyDescent="0.3">
      <c r="A146" s="4"/>
      <c r="B146" s="8">
        <v>3.51</v>
      </c>
      <c r="C146" s="1">
        <v>20</v>
      </c>
      <c r="D146" s="1">
        <v>66</v>
      </c>
      <c r="E146" s="1">
        <v>3</v>
      </c>
      <c r="F146" s="1">
        <v>1</v>
      </c>
      <c r="G146" s="3">
        <f t="shared" si="6"/>
        <v>3.5845261475021624</v>
      </c>
      <c r="H146" s="3">
        <f t="shared" si="7"/>
        <v>-7.4526147502162576E-2</v>
      </c>
      <c r="I146" s="9">
        <f t="shared" si="8"/>
        <v>5.5541466615140929E-3</v>
      </c>
      <c r="J146" s="5"/>
    </row>
    <row r="147" spans="1:10" x14ac:dyDescent="0.3">
      <c r="A147" s="4"/>
      <c r="B147" s="8">
        <v>3.3</v>
      </c>
      <c r="C147" s="1">
        <v>32</v>
      </c>
      <c r="D147" s="1">
        <v>73</v>
      </c>
      <c r="E147" s="1">
        <v>5</v>
      </c>
      <c r="F147" s="1">
        <v>0</v>
      </c>
      <c r="G147" s="3">
        <f t="shared" si="6"/>
        <v>3.7300147767713563</v>
      </c>
      <c r="H147" s="3">
        <f t="shared" si="7"/>
        <v>-0.43001477677135647</v>
      </c>
      <c r="I147" s="9">
        <f t="shared" si="8"/>
        <v>0.18491270824171954</v>
      </c>
      <c r="J147" s="5"/>
    </row>
    <row r="148" spans="1:10" x14ac:dyDescent="0.3">
      <c r="A148" s="4"/>
      <c r="B148" s="8">
        <v>3.9</v>
      </c>
      <c r="C148" s="1">
        <v>22</v>
      </c>
      <c r="D148" s="1">
        <v>74</v>
      </c>
      <c r="E148" s="1">
        <v>3</v>
      </c>
      <c r="F148" s="1">
        <v>0</v>
      </c>
      <c r="G148" s="3">
        <f t="shared" si="6"/>
        <v>3.4182878500542087</v>
      </c>
      <c r="H148" s="3">
        <f t="shared" si="7"/>
        <v>0.48171214994579126</v>
      </c>
      <c r="I148" s="9">
        <f t="shared" si="8"/>
        <v>0.23204659540539649</v>
      </c>
      <c r="J148" s="5"/>
    </row>
    <row r="149" spans="1:10" x14ac:dyDescent="0.3">
      <c r="A149" s="4"/>
      <c r="B149" s="8">
        <v>3.08</v>
      </c>
      <c r="C149" s="1">
        <v>22</v>
      </c>
      <c r="D149" s="1">
        <v>67</v>
      </c>
      <c r="E149" s="1">
        <v>6</v>
      </c>
      <c r="F149" s="1">
        <v>0</v>
      </c>
      <c r="G149" s="3">
        <f t="shared" si="6"/>
        <v>3.3753335430273212</v>
      </c>
      <c r="H149" s="3">
        <f t="shared" si="7"/>
        <v>-0.29533354302732118</v>
      </c>
      <c r="I149" s="9">
        <f t="shared" si="8"/>
        <v>8.7221901637070567E-2</v>
      </c>
      <c r="J149" s="5"/>
    </row>
    <row r="150" spans="1:10" x14ac:dyDescent="0.3">
      <c r="A150" s="4"/>
      <c r="B150" s="8">
        <v>2.78</v>
      </c>
      <c r="C150" s="1">
        <v>22</v>
      </c>
      <c r="D150" s="1">
        <v>68</v>
      </c>
      <c r="E150" s="1">
        <v>3</v>
      </c>
      <c r="F150" s="1">
        <v>0</v>
      </c>
      <c r="G150" s="3">
        <f t="shared" si="6"/>
        <v>3.275289314241137</v>
      </c>
      <c r="H150" s="3">
        <f t="shared" si="7"/>
        <v>-0.4952893142411372</v>
      </c>
      <c r="I150" s="9">
        <f t="shared" si="8"/>
        <v>0.24531150480145594</v>
      </c>
      <c r="J150" s="5"/>
    </row>
    <row r="151" spans="1:10" x14ac:dyDescent="0.3">
      <c r="A151" s="4"/>
      <c r="B151" s="8">
        <v>3.56</v>
      </c>
      <c r="C151" s="1">
        <v>20</v>
      </c>
      <c r="D151" s="1">
        <v>64.17</v>
      </c>
      <c r="E151" s="1">
        <v>3</v>
      </c>
      <c r="F151" s="1">
        <v>1</v>
      </c>
      <c r="G151" s="3">
        <f t="shared" si="6"/>
        <v>3.540911594079176</v>
      </c>
      <c r="H151" s="3">
        <f t="shared" si="7"/>
        <v>1.9088405920824059E-2</v>
      </c>
      <c r="I151" s="9">
        <f t="shared" si="8"/>
        <v>3.6436724059815098E-4</v>
      </c>
      <c r="J151" s="5"/>
    </row>
    <row r="152" spans="1:10" x14ac:dyDescent="0.3">
      <c r="A152" s="4"/>
      <c r="B152" s="8">
        <v>3.65</v>
      </c>
      <c r="C152" s="1">
        <v>19</v>
      </c>
      <c r="D152" s="1">
        <v>62</v>
      </c>
      <c r="E152" s="1">
        <v>3</v>
      </c>
      <c r="F152" s="1">
        <v>1</v>
      </c>
      <c r="G152" s="3">
        <f t="shared" si="6"/>
        <v>3.4638962765640726</v>
      </c>
      <c r="H152" s="3">
        <f t="shared" si="7"/>
        <v>0.18610372343592729</v>
      </c>
      <c r="I152" s="9">
        <f t="shared" si="8"/>
        <v>3.4634595876716114E-2</v>
      </c>
      <c r="J152" s="5"/>
    </row>
    <row r="153" spans="1:10" x14ac:dyDescent="0.3">
      <c r="A153" s="4"/>
      <c r="B153" s="8">
        <v>3.6</v>
      </c>
      <c r="C153" s="1">
        <v>20</v>
      </c>
      <c r="D153" s="1">
        <v>63</v>
      </c>
      <c r="E153" s="1">
        <v>3</v>
      </c>
      <c r="F153" s="1">
        <v>1</v>
      </c>
      <c r="G153" s="3">
        <f t="shared" si="6"/>
        <v>3.513026879595627</v>
      </c>
      <c r="H153" s="3">
        <f t="shared" si="7"/>
        <v>8.6973120404373105E-2</v>
      </c>
      <c r="I153" s="9">
        <f t="shared" si="8"/>
        <v>7.564323672873581E-3</v>
      </c>
      <c r="J153" s="5"/>
    </row>
    <row r="154" spans="1:10" x14ac:dyDescent="0.3">
      <c r="A154" s="4"/>
      <c r="B154" s="8">
        <v>0</v>
      </c>
      <c r="C154" s="1">
        <v>20</v>
      </c>
      <c r="D154" s="1">
        <v>74</v>
      </c>
      <c r="E154" s="1">
        <v>3</v>
      </c>
      <c r="F154" s="1">
        <v>0</v>
      </c>
      <c r="G154" s="3">
        <f t="shared" si="6"/>
        <v>3.3676928225954583</v>
      </c>
      <c r="H154" s="3">
        <f t="shared" si="7"/>
        <v>-3.3676928225954583</v>
      </c>
      <c r="I154" s="9">
        <f t="shared" si="8"/>
        <v>11.341354947360966</v>
      </c>
      <c r="J154" s="5"/>
    </row>
    <row r="155" spans="1:10" x14ac:dyDescent="0.3">
      <c r="A155" s="4"/>
      <c r="B155" s="8">
        <v>3.2</v>
      </c>
      <c r="C155" s="1">
        <v>20</v>
      </c>
      <c r="D155" s="1">
        <v>70.900000000000006</v>
      </c>
      <c r="E155" s="1">
        <v>3</v>
      </c>
      <c r="F155" s="1">
        <v>0</v>
      </c>
      <c r="G155" s="3">
        <f t="shared" si="6"/>
        <v>3.2938102457587046</v>
      </c>
      <c r="H155" s="3">
        <f t="shared" si="7"/>
        <v>-9.3810245758704447E-2</v>
      </c>
      <c r="I155" s="9">
        <f t="shared" si="8"/>
        <v>8.8003622093085262E-3</v>
      </c>
      <c r="J155" s="5"/>
    </row>
    <row r="156" spans="1:10" x14ac:dyDescent="0.3">
      <c r="A156" s="4"/>
      <c r="B156" s="8">
        <v>3.7</v>
      </c>
      <c r="C156" s="1">
        <v>19</v>
      </c>
      <c r="D156" s="1">
        <v>70</v>
      </c>
      <c r="E156" s="1">
        <v>3</v>
      </c>
      <c r="F156" s="1">
        <v>0</v>
      </c>
      <c r="G156" s="3">
        <f t="shared" si="6"/>
        <v>3.2470629516573686</v>
      </c>
      <c r="H156" s="3">
        <f t="shared" si="7"/>
        <v>0.4529370483426316</v>
      </c>
      <c r="I156" s="9">
        <f t="shared" si="8"/>
        <v>0.2051519697613354</v>
      </c>
      <c r="J156" s="5"/>
    </row>
    <row r="157" spans="1:10" x14ac:dyDescent="0.3">
      <c r="A157" s="4"/>
      <c r="B157" s="8">
        <v>2.9</v>
      </c>
      <c r="C157" s="1">
        <v>27</v>
      </c>
      <c r="D157" s="1">
        <v>64</v>
      </c>
      <c r="E157" s="1">
        <v>3</v>
      </c>
      <c r="F157" s="1">
        <v>0</v>
      </c>
      <c r="G157" s="3">
        <f t="shared" si="6"/>
        <v>3.3064445256792983</v>
      </c>
      <c r="H157" s="3">
        <f t="shared" si="7"/>
        <v>-0.40644452567929834</v>
      </c>
      <c r="I157" s="9">
        <f t="shared" si="8"/>
        <v>0.16519715245466982</v>
      </c>
      <c r="J157" s="5"/>
    </row>
    <row r="158" spans="1:10" x14ac:dyDescent="0.3">
      <c r="A158" s="4"/>
      <c r="B158" s="8">
        <v>3.4</v>
      </c>
      <c r="C158" s="1">
        <v>19</v>
      </c>
      <c r="D158" s="1">
        <v>68</v>
      </c>
      <c r="E158" s="1">
        <v>3</v>
      </c>
      <c r="F158" s="1">
        <v>0</v>
      </c>
      <c r="G158" s="3">
        <f t="shared" si="6"/>
        <v>3.199396773053012</v>
      </c>
      <c r="H158" s="3">
        <f t="shared" si="7"/>
        <v>0.20060322694698796</v>
      </c>
      <c r="I158" s="9">
        <f t="shared" si="8"/>
        <v>4.0241654661544758E-2</v>
      </c>
      <c r="J158" s="5"/>
    </row>
    <row r="159" spans="1:10" x14ac:dyDescent="0.3">
      <c r="A159" s="4"/>
      <c r="B159" s="8">
        <v>3.47</v>
      </c>
      <c r="C159" s="1">
        <v>20</v>
      </c>
      <c r="D159" s="1">
        <v>71</v>
      </c>
      <c r="E159" s="1">
        <v>3</v>
      </c>
      <c r="F159" s="1">
        <v>0</v>
      </c>
      <c r="G159" s="3">
        <f t="shared" si="6"/>
        <v>3.2961935546889225</v>
      </c>
      <c r="H159" s="3">
        <f t="shared" si="7"/>
        <v>0.1738064453110777</v>
      </c>
      <c r="I159" s="9">
        <f t="shared" si="8"/>
        <v>3.020868043167264E-2</v>
      </c>
      <c r="J159" s="5"/>
    </row>
    <row r="160" spans="1:10" x14ac:dyDescent="0.3">
      <c r="A160" s="4"/>
      <c r="B160" s="8">
        <v>3.58</v>
      </c>
      <c r="C160" s="1">
        <v>22</v>
      </c>
      <c r="D160" s="1">
        <v>64</v>
      </c>
      <c r="E160" s="1">
        <v>3</v>
      </c>
      <c r="F160" s="1">
        <v>0</v>
      </c>
      <c r="G160" s="3">
        <f t="shared" si="6"/>
        <v>3.1799569570324224</v>
      </c>
      <c r="H160" s="3">
        <f t="shared" si="7"/>
        <v>0.40004304296757764</v>
      </c>
      <c r="I160" s="9">
        <f t="shared" si="8"/>
        <v>0.16003443622675917</v>
      </c>
      <c r="J160" s="5"/>
    </row>
    <row r="161" spans="1:10" x14ac:dyDescent="0.3">
      <c r="A161" s="4"/>
      <c r="B161" s="8">
        <v>2.88</v>
      </c>
      <c r="C161" s="1">
        <v>21</v>
      </c>
      <c r="D161" s="1">
        <v>62</v>
      </c>
      <c r="E161" s="1">
        <v>3</v>
      </c>
      <c r="F161" s="1">
        <v>1</v>
      </c>
      <c r="G161" s="3">
        <f t="shared" si="6"/>
        <v>3.5144913040228229</v>
      </c>
      <c r="H161" s="3">
        <f t="shared" si="7"/>
        <v>-0.63449130402282305</v>
      </c>
      <c r="I161" s="9">
        <f t="shared" si="8"/>
        <v>0.40257921488058246</v>
      </c>
      <c r="J161" s="5"/>
    </row>
    <row r="162" spans="1:10" x14ac:dyDescent="0.3">
      <c r="A162" s="4"/>
      <c r="B162" s="8">
        <v>2.87</v>
      </c>
      <c r="C162" s="1">
        <v>21</v>
      </c>
      <c r="D162" s="1">
        <v>58</v>
      </c>
      <c r="E162" s="1">
        <v>3</v>
      </c>
      <c r="F162" s="1">
        <v>0</v>
      </c>
      <c r="G162" s="3">
        <f t="shared" si="6"/>
        <v>3.0116609074899756</v>
      </c>
      <c r="H162" s="3">
        <f t="shared" si="7"/>
        <v>-0.14166090748997551</v>
      </c>
      <c r="I162" s="9">
        <f t="shared" si="8"/>
        <v>2.0067812710883398E-2</v>
      </c>
      <c r="J162" s="5"/>
    </row>
    <row r="163" spans="1:10" x14ac:dyDescent="0.3">
      <c r="A163" s="4"/>
      <c r="B163" s="8">
        <v>3.4</v>
      </c>
      <c r="C163" s="1">
        <v>19</v>
      </c>
      <c r="D163" s="1">
        <v>53</v>
      </c>
      <c r="E163" s="1">
        <v>3</v>
      </c>
      <c r="F163" s="1">
        <v>1</v>
      </c>
      <c r="G163" s="3">
        <f t="shared" si="6"/>
        <v>3.2493984728444651</v>
      </c>
      <c r="H163" s="3">
        <f t="shared" si="7"/>
        <v>0.15060152715553476</v>
      </c>
      <c r="I163" s="9">
        <f t="shared" si="8"/>
        <v>2.2680819981579274E-2</v>
      </c>
      <c r="J163" s="5"/>
    </row>
    <row r="164" spans="1:10" x14ac:dyDescent="0.3">
      <c r="A164" s="4"/>
      <c r="B164" s="8">
        <v>3.2</v>
      </c>
      <c r="C164" s="1">
        <v>20</v>
      </c>
      <c r="D164" s="1">
        <v>70.099999999999994</v>
      </c>
      <c r="E164" s="1">
        <v>3</v>
      </c>
      <c r="F164" s="1">
        <v>0</v>
      </c>
      <c r="G164" s="3">
        <f t="shared" si="6"/>
        <v>3.2747437743169616</v>
      </c>
      <c r="H164" s="3">
        <f t="shared" si="7"/>
        <v>-7.4743774316961442E-2</v>
      </c>
      <c r="I164" s="9">
        <f t="shared" si="8"/>
        <v>5.5866317991448648E-3</v>
      </c>
      <c r="J164" s="5"/>
    </row>
    <row r="165" spans="1:10" x14ac:dyDescent="0.3">
      <c r="A165" s="4"/>
      <c r="B165" s="8">
        <v>2.93</v>
      </c>
      <c r="C165" s="1">
        <v>19</v>
      </c>
      <c r="D165" s="1">
        <v>76</v>
      </c>
      <c r="E165" s="1">
        <v>3</v>
      </c>
      <c r="F165" s="1">
        <v>0</v>
      </c>
      <c r="G165" s="3">
        <f t="shared" si="6"/>
        <v>3.3900614874704402</v>
      </c>
      <c r="H165" s="3">
        <f t="shared" si="7"/>
        <v>-0.46006148747044007</v>
      </c>
      <c r="I165" s="9">
        <f t="shared" si="8"/>
        <v>0.21165657225351389</v>
      </c>
      <c r="J165" s="5"/>
    </row>
    <row r="166" spans="1:10" x14ac:dyDescent="0.3">
      <c r="A166" s="4"/>
      <c r="B166" s="8">
        <v>3.33</v>
      </c>
      <c r="C166" s="1">
        <v>20</v>
      </c>
      <c r="D166" s="1">
        <v>51</v>
      </c>
      <c r="E166" s="1">
        <v>3</v>
      </c>
      <c r="F166" s="1">
        <v>0</v>
      </c>
      <c r="G166" s="3">
        <f t="shared" si="6"/>
        <v>2.8195317686453496</v>
      </c>
      <c r="H166" s="3">
        <f t="shared" si="7"/>
        <v>0.51046823135465047</v>
      </c>
      <c r="I166" s="9">
        <f t="shared" si="8"/>
        <v>0.26057781522234497</v>
      </c>
      <c r="J166" s="5"/>
    </row>
    <row r="167" spans="1:10" x14ac:dyDescent="0.3">
      <c r="A167" s="4"/>
      <c r="B167" s="8">
        <v>3.2</v>
      </c>
      <c r="C167" s="1">
        <v>21</v>
      </c>
      <c r="D167" s="1">
        <v>70.8</v>
      </c>
      <c r="E167" s="1">
        <v>1</v>
      </c>
      <c r="F167" s="1">
        <v>0</v>
      </c>
      <c r="G167" s="3">
        <f t="shared" si="6"/>
        <v>3.2341395718322863</v>
      </c>
      <c r="H167" s="3">
        <f t="shared" si="7"/>
        <v>-3.4139571832286109E-2</v>
      </c>
      <c r="I167" s="9">
        <f t="shared" si="8"/>
        <v>1.1655103648918232E-3</v>
      </c>
      <c r="J167" s="5"/>
    </row>
    <row r="168" spans="1:10" x14ac:dyDescent="0.3">
      <c r="A168" s="4"/>
      <c r="B168" s="8">
        <v>3.6</v>
      </c>
      <c r="C168" s="1">
        <v>20</v>
      </c>
      <c r="D168" s="1">
        <v>73</v>
      </c>
      <c r="E168" s="1">
        <v>3</v>
      </c>
      <c r="F168" s="1">
        <v>0</v>
      </c>
      <c r="G168" s="3">
        <f t="shared" si="6"/>
        <v>3.3438597332932796</v>
      </c>
      <c r="H168" s="3">
        <f t="shared" si="7"/>
        <v>0.25614026670672052</v>
      </c>
      <c r="I168" s="9">
        <f t="shared" si="8"/>
        <v>6.5607836228589927E-2</v>
      </c>
      <c r="J168" s="5"/>
    </row>
    <row r="169" spans="1:10" x14ac:dyDescent="0.3">
      <c r="A169" s="4"/>
      <c r="B169" s="8">
        <v>3.93</v>
      </c>
      <c r="C169" s="1">
        <v>20</v>
      </c>
      <c r="D169" s="1">
        <v>70</v>
      </c>
      <c r="E169" s="1">
        <v>3</v>
      </c>
      <c r="F169" s="1">
        <v>0</v>
      </c>
      <c r="G169" s="3">
        <f t="shared" si="6"/>
        <v>3.2723604653867437</v>
      </c>
      <c r="H169" s="3">
        <f t="shared" si="7"/>
        <v>0.65763953461325642</v>
      </c>
      <c r="I169" s="9">
        <f t="shared" si="8"/>
        <v>0.4324897574863405</v>
      </c>
      <c r="J169" s="5"/>
    </row>
    <row r="170" spans="1:10" x14ac:dyDescent="0.3">
      <c r="A170" s="4"/>
      <c r="B170" s="8">
        <v>3.9</v>
      </c>
      <c r="C170" s="1">
        <v>20</v>
      </c>
      <c r="D170" s="1">
        <v>63</v>
      </c>
      <c r="E170" s="1">
        <v>3</v>
      </c>
      <c r="F170" s="1">
        <v>1</v>
      </c>
      <c r="G170" s="3">
        <f t="shared" si="6"/>
        <v>3.513026879595627</v>
      </c>
      <c r="H170" s="3">
        <f t="shared" si="7"/>
        <v>0.38697312040437293</v>
      </c>
      <c r="I170" s="9">
        <f t="shared" si="8"/>
        <v>0.14974819591549732</v>
      </c>
      <c r="J170" s="5"/>
    </row>
    <row r="171" spans="1:10" x14ac:dyDescent="0.3">
      <c r="A171" s="4"/>
      <c r="B171" s="8">
        <v>3.5</v>
      </c>
      <c r="C171" s="1">
        <v>20</v>
      </c>
      <c r="D171" s="1">
        <v>64.569999999999993</v>
      </c>
      <c r="E171" s="1">
        <v>2</v>
      </c>
      <c r="F171" s="1">
        <v>1</v>
      </c>
      <c r="G171" s="3">
        <f t="shared" si="6"/>
        <v>3.5091523904372592</v>
      </c>
      <c r="H171" s="3">
        <f t="shared" si="7"/>
        <v>-9.1523904372592391E-3</v>
      </c>
      <c r="I171" s="9">
        <f t="shared" si="8"/>
        <v>8.376625071603437E-5</v>
      </c>
      <c r="J171" s="5"/>
    </row>
    <row r="172" spans="1:10" x14ac:dyDescent="0.3">
      <c r="A172" s="4"/>
      <c r="B172" s="8">
        <v>3.96</v>
      </c>
      <c r="C172" s="1">
        <v>19</v>
      </c>
      <c r="D172" s="1">
        <v>67.7</v>
      </c>
      <c r="E172" s="1">
        <v>3</v>
      </c>
      <c r="F172" s="1">
        <v>1</v>
      </c>
      <c r="G172" s="3">
        <f t="shared" si="6"/>
        <v>3.5997448855864911</v>
      </c>
      <c r="H172" s="3">
        <f t="shared" si="7"/>
        <v>0.36025511441350888</v>
      </c>
      <c r="I172" s="9">
        <f t="shared" si="8"/>
        <v>0.12978374746109037</v>
      </c>
      <c r="J172" s="5"/>
    </row>
    <row r="173" spans="1:10" x14ac:dyDescent="0.3">
      <c r="A173" s="4"/>
      <c r="B173" s="8">
        <v>3.2</v>
      </c>
      <c r="C173" s="1">
        <v>19</v>
      </c>
      <c r="D173" s="1">
        <v>68.900000000000006</v>
      </c>
      <c r="E173" s="1">
        <v>3</v>
      </c>
      <c r="F173" s="1">
        <v>0</v>
      </c>
      <c r="G173" s="3">
        <f t="shared" si="6"/>
        <v>3.2208465534249724</v>
      </c>
      <c r="H173" s="3">
        <f t="shared" si="7"/>
        <v>-2.0846553424972214E-2</v>
      </c>
      <c r="I173" s="9">
        <f t="shared" si="8"/>
        <v>4.3457878970022077E-4</v>
      </c>
      <c r="J173" s="5"/>
    </row>
    <row r="174" spans="1:10" x14ac:dyDescent="0.3">
      <c r="A174" s="4"/>
      <c r="B174" s="8">
        <v>4</v>
      </c>
      <c r="C174" s="1">
        <v>20</v>
      </c>
      <c r="D174" s="1">
        <v>64.959999999999994</v>
      </c>
      <c r="E174" s="1">
        <v>4</v>
      </c>
      <c r="F174" s="1">
        <v>1</v>
      </c>
      <c r="G174" s="3">
        <f t="shared" si="6"/>
        <v>3.6010321739906836</v>
      </c>
      <c r="H174" s="3">
        <f t="shared" si="7"/>
        <v>0.39896782600931635</v>
      </c>
      <c r="I174" s="9">
        <f t="shared" si="8"/>
        <v>0.15917532619060012</v>
      </c>
      <c r="J174" s="5"/>
    </row>
    <row r="175" spans="1:10" x14ac:dyDescent="0.3">
      <c r="A175" s="4"/>
      <c r="B175" s="8">
        <v>3.66</v>
      </c>
      <c r="C175" s="1">
        <v>19</v>
      </c>
      <c r="D175" s="1">
        <v>66.53</v>
      </c>
      <c r="E175" s="1">
        <v>3</v>
      </c>
      <c r="F175" s="1">
        <v>1</v>
      </c>
      <c r="G175" s="3">
        <f t="shared" si="6"/>
        <v>3.5718601711029421</v>
      </c>
      <c r="H175" s="3">
        <f t="shared" si="7"/>
        <v>8.813982889705807E-2</v>
      </c>
      <c r="I175" s="9">
        <f t="shared" si="8"/>
        <v>7.7686294380026732E-3</v>
      </c>
      <c r="J175" s="5"/>
    </row>
    <row r="176" spans="1:10" x14ac:dyDescent="0.3">
      <c r="A176" s="4"/>
      <c r="B176" s="8">
        <v>4</v>
      </c>
      <c r="C176" s="1">
        <v>20</v>
      </c>
      <c r="D176" s="1">
        <v>59</v>
      </c>
      <c r="E176" s="1">
        <v>4</v>
      </c>
      <c r="F176" s="1">
        <v>0</v>
      </c>
      <c r="G176" s="3">
        <f t="shared" si="6"/>
        <v>3.0514889224255666</v>
      </c>
      <c r="H176" s="3">
        <f t="shared" si="7"/>
        <v>0.94851107757443343</v>
      </c>
      <c r="I176" s="9">
        <f t="shared" si="8"/>
        <v>0.89967326428141281</v>
      </c>
      <c r="J176" s="5"/>
    </row>
    <row r="177" spans="1:10" x14ac:dyDescent="0.3">
      <c r="A177" s="4"/>
      <c r="B177" s="8">
        <v>3.41</v>
      </c>
      <c r="C177" s="1">
        <v>21</v>
      </c>
      <c r="D177" s="1">
        <v>70</v>
      </c>
      <c r="E177" s="1">
        <v>3</v>
      </c>
      <c r="F177" s="1">
        <v>0</v>
      </c>
      <c r="G177" s="3">
        <f t="shared" si="6"/>
        <v>3.2976579791161189</v>
      </c>
      <c r="H177" s="3">
        <f t="shared" si="7"/>
        <v>0.11234202088388123</v>
      </c>
      <c r="I177" s="9">
        <f t="shared" si="8"/>
        <v>1.2620729656274407E-2</v>
      </c>
      <c r="J177" s="5"/>
    </row>
    <row r="178" spans="1:10" x14ac:dyDescent="0.3">
      <c r="A178" s="4"/>
      <c r="B178" s="8">
        <v>3.66</v>
      </c>
      <c r="C178" s="1">
        <v>19</v>
      </c>
      <c r="D178" s="1">
        <v>72.400000000000006</v>
      </c>
      <c r="E178" s="1">
        <v>3</v>
      </c>
      <c r="F178" s="1">
        <v>0</v>
      </c>
      <c r="G178" s="3">
        <f t="shared" si="6"/>
        <v>3.3042623659825976</v>
      </c>
      <c r="H178" s="3">
        <f t="shared" si="7"/>
        <v>0.35573763401740255</v>
      </c>
      <c r="I178" s="9">
        <f t="shared" si="8"/>
        <v>0.12654926425629945</v>
      </c>
      <c r="J178" s="5"/>
    </row>
    <row r="179" spans="1:10" x14ac:dyDescent="0.3">
      <c r="A179" s="4"/>
      <c r="B179" s="8">
        <v>3.8</v>
      </c>
      <c r="C179" s="1">
        <v>20</v>
      </c>
      <c r="D179" s="1">
        <v>67</v>
      </c>
      <c r="E179" s="1">
        <v>3</v>
      </c>
      <c r="F179" s="1">
        <v>1</v>
      </c>
      <c r="G179" s="3">
        <f t="shared" si="6"/>
        <v>3.6083592368043411</v>
      </c>
      <c r="H179" s="3">
        <f t="shared" si="7"/>
        <v>0.1916407631956587</v>
      </c>
      <c r="I179" s="9">
        <f t="shared" si="8"/>
        <v>3.6726182118214538E-2</v>
      </c>
      <c r="J179" s="5"/>
    </row>
    <row r="180" spans="1:10" x14ac:dyDescent="0.3">
      <c r="A180" s="4"/>
      <c r="B180" s="8">
        <v>3.69</v>
      </c>
      <c r="C180" s="1">
        <v>20</v>
      </c>
      <c r="D180" s="1">
        <v>69</v>
      </c>
      <c r="E180" s="1">
        <v>6</v>
      </c>
      <c r="F180" s="1">
        <v>1</v>
      </c>
      <c r="G180" s="3">
        <f t="shared" si="6"/>
        <v>3.7799027334970616</v>
      </c>
      <c r="H180" s="3">
        <f t="shared" si="7"/>
        <v>-8.9902733497061682E-2</v>
      </c>
      <c r="I180" s="9">
        <f t="shared" si="8"/>
        <v>8.0825014902436969E-3</v>
      </c>
      <c r="J180" s="5"/>
    </row>
    <row r="181" spans="1:10" x14ac:dyDescent="0.3">
      <c r="A181" s="4"/>
      <c r="B181" s="8">
        <v>4</v>
      </c>
      <c r="C181" s="1">
        <v>20</v>
      </c>
      <c r="D181" s="1">
        <v>50</v>
      </c>
      <c r="E181" s="1">
        <v>4</v>
      </c>
      <c r="F181" s="1">
        <v>0</v>
      </c>
      <c r="G181" s="3">
        <f t="shared" si="6"/>
        <v>2.8369911187059591</v>
      </c>
      <c r="H181" s="3">
        <f t="shared" si="7"/>
        <v>1.1630088812940409</v>
      </c>
      <c r="I181" s="9">
        <f t="shared" si="8"/>
        <v>1.3525896579688166</v>
      </c>
      <c r="J181" s="5"/>
    </row>
    <row r="182" spans="1:10" x14ac:dyDescent="0.3">
      <c r="A182" s="4"/>
      <c r="B182" s="8">
        <v>3.04</v>
      </c>
      <c r="C182" s="1">
        <v>20</v>
      </c>
      <c r="D182" s="1">
        <v>65</v>
      </c>
      <c r="E182" s="1">
        <v>3</v>
      </c>
      <c r="F182" s="1">
        <v>1</v>
      </c>
      <c r="G182" s="3">
        <f t="shared" si="6"/>
        <v>3.5606930581999836</v>
      </c>
      <c r="H182" s="3">
        <f t="shared" si="7"/>
        <v>-0.52069305819998357</v>
      </c>
      <c r="I182" s="9">
        <f t="shared" si="8"/>
        <v>0.27112126085765148</v>
      </c>
      <c r="J182" s="5"/>
    </row>
    <row r="183" spans="1:10" x14ac:dyDescent="0.3">
      <c r="A183" s="4"/>
      <c r="B183" s="8">
        <v>3.71</v>
      </c>
      <c r="C183" s="1">
        <v>19</v>
      </c>
      <c r="D183" s="1">
        <v>74</v>
      </c>
      <c r="E183" s="1">
        <v>2</v>
      </c>
      <c r="F183" s="1">
        <v>0</v>
      </c>
      <c r="G183" s="3">
        <f t="shared" si="6"/>
        <v>3.3011028695032958</v>
      </c>
      <c r="H183" s="3">
        <f t="shared" si="7"/>
        <v>0.40889713049670418</v>
      </c>
      <c r="I183" s="9">
        <f t="shared" si="8"/>
        <v>0.16719686332843872</v>
      </c>
      <c r="J183" s="5"/>
    </row>
    <row r="184" spans="1:10" x14ac:dyDescent="0.3">
      <c r="A184" s="4"/>
      <c r="B184" s="8">
        <v>3</v>
      </c>
      <c r="C184" s="1">
        <v>21</v>
      </c>
      <c r="D184" s="1">
        <v>67</v>
      </c>
      <c r="E184" s="1">
        <v>3</v>
      </c>
      <c r="F184" s="1">
        <v>1</v>
      </c>
      <c r="G184" s="3">
        <f t="shared" si="6"/>
        <v>3.6336567505337158</v>
      </c>
      <c r="H184" s="3">
        <f t="shared" si="7"/>
        <v>-0.63365675053371584</v>
      </c>
      <c r="I184" s="9">
        <f t="shared" si="8"/>
        <v>0.40152087749694781</v>
      </c>
      <c r="J184" s="5"/>
    </row>
    <row r="185" spans="1:10" x14ac:dyDescent="0.3">
      <c r="A185" s="4"/>
      <c r="B185" s="8">
        <v>3.4</v>
      </c>
      <c r="C185" s="1">
        <v>20</v>
      </c>
      <c r="D185" s="1">
        <v>68</v>
      </c>
      <c r="E185" s="1">
        <v>3</v>
      </c>
      <c r="F185" s="1">
        <v>0</v>
      </c>
      <c r="G185" s="3">
        <f t="shared" si="6"/>
        <v>3.2246942867823867</v>
      </c>
      <c r="H185" s="3">
        <f t="shared" si="7"/>
        <v>0.17530571321761323</v>
      </c>
      <c r="I185" s="9">
        <f t="shared" si="8"/>
        <v>3.0732093086736054E-2</v>
      </c>
      <c r="J185" s="5"/>
    </row>
    <row r="186" spans="1:10" x14ac:dyDescent="0.3">
      <c r="A186" s="4"/>
      <c r="B186" s="8">
        <v>3.78</v>
      </c>
      <c r="C186" s="1">
        <v>20</v>
      </c>
      <c r="D186" s="1">
        <v>66</v>
      </c>
      <c r="E186" s="1">
        <v>3</v>
      </c>
      <c r="F186" s="1">
        <v>1</v>
      </c>
      <c r="G186" s="3">
        <f t="shared" si="6"/>
        <v>3.5845261475021624</v>
      </c>
      <c r="H186" s="3">
        <f t="shared" si="7"/>
        <v>0.19547385249783744</v>
      </c>
      <c r="I186" s="9">
        <f t="shared" si="8"/>
        <v>3.8210027010346308E-2</v>
      </c>
      <c r="J186" s="5"/>
    </row>
    <row r="187" spans="1:10" x14ac:dyDescent="0.3">
      <c r="A187" s="4"/>
      <c r="B187" s="8">
        <v>4.1399999999999997</v>
      </c>
      <c r="C187" s="1">
        <v>21</v>
      </c>
      <c r="D187" s="1">
        <v>75</v>
      </c>
      <c r="E187" s="1">
        <v>3</v>
      </c>
      <c r="F187" s="1">
        <v>0</v>
      </c>
      <c r="G187" s="3">
        <f t="shared" si="6"/>
        <v>3.4168234256270122</v>
      </c>
      <c r="H187" s="3">
        <f t="shared" si="7"/>
        <v>0.72317657437298744</v>
      </c>
      <c r="I187" s="9">
        <f t="shared" si="8"/>
        <v>0.52298435772184904</v>
      </c>
      <c r="J187" s="5"/>
    </row>
    <row r="188" spans="1:10" x14ac:dyDescent="0.3">
      <c r="A188" s="4"/>
      <c r="B188" s="8">
        <v>3</v>
      </c>
      <c r="C188" s="1">
        <v>20</v>
      </c>
      <c r="D188" s="1">
        <v>64</v>
      </c>
      <c r="E188" s="1">
        <v>3</v>
      </c>
      <c r="F188" s="1">
        <v>1</v>
      </c>
      <c r="G188" s="3">
        <f t="shared" si="6"/>
        <v>3.5368599688978049</v>
      </c>
      <c r="H188" s="3">
        <f t="shared" si="7"/>
        <v>-0.53685996889780485</v>
      </c>
      <c r="I188" s="9">
        <f t="shared" si="8"/>
        <v>0.28821862620495198</v>
      </c>
      <c r="J188" s="5"/>
    </row>
    <row r="189" spans="1:10" x14ac:dyDescent="0.3">
      <c r="A189" s="4"/>
      <c r="B189" s="8">
        <v>2.91</v>
      </c>
      <c r="C189" s="1">
        <v>22</v>
      </c>
      <c r="D189" s="1">
        <v>61</v>
      </c>
      <c r="E189" s="1">
        <v>3</v>
      </c>
      <c r="F189" s="1">
        <v>0</v>
      </c>
      <c r="G189" s="3">
        <f t="shared" si="6"/>
        <v>3.1084576891258866</v>
      </c>
      <c r="H189" s="3">
        <f t="shared" si="7"/>
        <v>-0.19845768912588646</v>
      </c>
      <c r="I189" s="9">
        <f t="shared" si="8"/>
        <v>3.9385454373186995E-2</v>
      </c>
      <c r="J189" s="5"/>
    </row>
    <row r="190" spans="1:10" x14ac:dyDescent="0.3">
      <c r="A190" s="4"/>
      <c r="B190" s="8">
        <v>3.44</v>
      </c>
      <c r="C190" s="1">
        <v>20</v>
      </c>
      <c r="D190" s="1">
        <v>68</v>
      </c>
      <c r="E190" s="1">
        <v>2</v>
      </c>
      <c r="F190" s="1">
        <v>0</v>
      </c>
      <c r="G190" s="3">
        <f t="shared" si="6"/>
        <v>3.1834018474195989</v>
      </c>
      <c r="H190" s="3">
        <f t="shared" si="7"/>
        <v>0.25659815258040108</v>
      </c>
      <c r="I190" s="9">
        <f t="shared" si="8"/>
        <v>6.5842611907674792E-2</v>
      </c>
      <c r="J190" s="5"/>
    </row>
    <row r="191" spans="1:10" x14ac:dyDescent="0.3">
      <c r="A191" s="4"/>
      <c r="B191" s="8">
        <v>3.48</v>
      </c>
      <c r="C191" s="1">
        <v>20</v>
      </c>
      <c r="D191" s="1">
        <v>62.99</v>
      </c>
      <c r="E191" s="1">
        <v>3</v>
      </c>
      <c r="F191" s="1">
        <v>1</v>
      </c>
      <c r="G191" s="3">
        <f t="shared" si="6"/>
        <v>3.5127885487026052</v>
      </c>
      <c r="H191" s="3">
        <f t="shared" si="7"/>
        <v>-3.2788548702605169E-2</v>
      </c>
      <c r="I191" s="9">
        <f t="shared" si="8"/>
        <v>1.0750889260231111E-3</v>
      </c>
      <c r="J191" s="5"/>
    </row>
    <row r="192" spans="1:10" x14ac:dyDescent="0.3">
      <c r="A192" s="4"/>
      <c r="B192" s="8">
        <v>2.7</v>
      </c>
      <c r="C192" s="1">
        <v>20</v>
      </c>
      <c r="D192" s="1">
        <v>68</v>
      </c>
      <c r="E192" s="1">
        <v>5</v>
      </c>
      <c r="F192" s="1">
        <v>1</v>
      </c>
      <c r="G192" s="3">
        <f t="shared" si="6"/>
        <v>3.7147772048320946</v>
      </c>
      <c r="H192" s="3">
        <f t="shared" si="7"/>
        <v>-1.0147772048320944</v>
      </c>
      <c r="I192" s="9">
        <f t="shared" si="8"/>
        <v>1.0297727754468387</v>
      </c>
      <c r="J192" s="5"/>
    </row>
    <row r="193" spans="1:10" x14ac:dyDescent="0.3">
      <c r="A193" s="4"/>
      <c r="B193" s="8">
        <v>3.48</v>
      </c>
      <c r="C193" s="1">
        <v>21</v>
      </c>
      <c r="D193" s="1">
        <v>62</v>
      </c>
      <c r="E193" s="1">
        <v>3</v>
      </c>
      <c r="F193" s="1">
        <v>1</v>
      </c>
      <c r="G193" s="3">
        <f t="shared" si="6"/>
        <v>3.5144913040228229</v>
      </c>
      <c r="H193" s="3">
        <f t="shared" si="7"/>
        <v>-3.4491304022822966E-2</v>
      </c>
      <c r="I193" s="9">
        <f t="shared" si="8"/>
        <v>1.1896500531948038E-3</v>
      </c>
      <c r="J193" s="5"/>
    </row>
    <row r="194" spans="1:10" x14ac:dyDescent="0.3">
      <c r="A194" s="4"/>
      <c r="B194" s="8">
        <v>2.92</v>
      </c>
      <c r="C194" s="1">
        <v>22</v>
      </c>
      <c r="D194" s="1">
        <v>60</v>
      </c>
      <c r="E194" s="1">
        <v>3</v>
      </c>
      <c r="F194" s="1">
        <v>0</v>
      </c>
      <c r="G194" s="3">
        <f t="shared" si="6"/>
        <v>3.0846245998237078</v>
      </c>
      <c r="H194" s="3">
        <f t="shared" si="7"/>
        <v>-0.16462459982370792</v>
      </c>
      <c r="I194" s="9">
        <f t="shared" si="8"/>
        <v>2.7101258867115972E-2</v>
      </c>
      <c r="J194" s="5"/>
    </row>
    <row r="195" spans="1:10" x14ac:dyDescent="0.3">
      <c r="A195" s="4"/>
      <c r="B195" s="8">
        <v>3.44</v>
      </c>
      <c r="C195" s="1">
        <v>20</v>
      </c>
      <c r="D195" s="1">
        <v>68</v>
      </c>
      <c r="E195" s="1">
        <v>2</v>
      </c>
      <c r="F195" s="1">
        <v>0</v>
      </c>
      <c r="G195" s="3">
        <f t="shared" ref="G195:G258" si="9">C195*$M$4 + D195*$M$5 + E195*$M$6 + F195*$M$7 + $M$3</f>
        <v>3.1834018474195989</v>
      </c>
      <c r="H195" s="3">
        <f t="shared" si="7"/>
        <v>0.25659815258040108</v>
      </c>
      <c r="I195" s="9">
        <f t="shared" si="8"/>
        <v>6.5842611907674792E-2</v>
      </c>
      <c r="J195" s="5"/>
    </row>
    <row r="196" spans="1:10" x14ac:dyDescent="0.3">
      <c r="A196" s="4"/>
      <c r="B196" s="8">
        <v>3.4</v>
      </c>
      <c r="C196" s="1">
        <v>19</v>
      </c>
      <c r="D196" s="1">
        <v>53</v>
      </c>
      <c r="E196" s="1">
        <v>3</v>
      </c>
      <c r="F196" s="1">
        <v>1</v>
      </c>
      <c r="G196" s="3">
        <f t="shared" si="9"/>
        <v>3.2493984728444651</v>
      </c>
      <c r="H196" s="3">
        <f t="shared" ref="H196:H259" si="10">B196-G196</f>
        <v>0.15060152715553476</v>
      </c>
      <c r="I196" s="9">
        <f t="shared" ref="I196:I259" si="11">H196^2</f>
        <v>2.2680819981579274E-2</v>
      </c>
      <c r="J196" s="5"/>
    </row>
    <row r="197" spans="1:10" x14ac:dyDescent="0.3">
      <c r="A197" s="4"/>
      <c r="B197" s="8">
        <v>3</v>
      </c>
      <c r="C197" s="1">
        <v>25</v>
      </c>
      <c r="D197" s="1">
        <v>69</v>
      </c>
      <c r="E197" s="1">
        <v>3</v>
      </c>
      <c r="F197" s="1">
        <v>0</v>
      </c>
      <c r="G197" s="3">
        <f t="shared" si="9"/>
        <v>3.3750149447314408</v>
      </c>
      <c r="H197" s="3">
        <f t="shared" si="10"/>
        <v>-0.37501494473144081</v>
      </c>
      <c r="I197" s="9">
        <f t="shared" si="11"/>
        <v>0.14063620877192562</v>
      </c>
      <c r="J197" s="5"/>
    </row>
    <row r="198" spans="1:10" x14ac:dyDescent="0.3">
      <c r="A198" s="4"/>
      <c r="B198" s="8">
        <v>3.2</v>
      </c>
      <c r="C198" s="1">
        <v>20</v>
      </c>
      <c r="D198" s="1">
        <v>66.900000000000006</v>
      </c>
      <c r="E198" s="1">
        <v>3</v>
      </c>
      <c r="F198" s="1">
        <v>1</v>
      </c>
      <c r="G198" s="3">
        <f t="shared" si="9"/>
        <v>3.6059759278741237</v>
      </c>
      <c r="H198" s="3">
        <f t="shared" si="10"/>
        <v>-0.40597592787412351</v>
      </c>
      <c r="I198" s="9">
        <f t="shared" si="11"/>
        <v>0.16481645401325554</v>
      </c>
      <c r="J198" s="5"/>
    </row>
    <row r="199" spans="1:10" x14ac:dyDescent="0.3">
      <c r="A199" s="4"/>
      <c r="B199" s="8">
        <v>3</v>
      </c>
      <c r="C199" s="1">
        <v>20</v>
      </c>
      <c r="D199" s="1">
        <v>65</v>
      </c>
      <c r="E199" s="1">
        <v>6</v>
      </c>
      <c r="F199" s="1">
        <v>1</v>
      </c>
      <c r="G199" s="3">
        <f t="shared" si="9"/>
        <v>3.6845703762883466</v>
      </c>
      <c r="H199" s="3">
        <f t="shared" si="10"/>
        <v>-0.6845703762883466</v>
      </c>
      <c r="I199" s="9">
        <f t="shared" si="11"/>
        <v>0.46863660009156849</v>
      </c>
      <c r="J199" s="5"/>
    </row>
    <row r="200" spans="1:10" x14ac:dyDescent="0.3">
      <c r="A200" s="4"/>
      <c r="B200" s="8">
        <v>3.4</v>
      </c>
      <c r="C200" s="1">
        <v>21</v>
      </c>
      <c r="D200" s="1">
        <v>72</v>
      </c>
      <c r="E200" s="1">
        <v>3</v>
      </c>
      <c r="F200" s="1">
        <v>0</v>
      </c>
      <c r="G200" s="3">
        <f t="shared" si="9"/>
        <v>3.3453241577204764</v>
      </c>
      <c r="H200" s="3">
        <f t="shared" si="10"/>
        <v>5.467584227952349E-2</v>
      </c>
      <c r="I200" s="9">
        <f t="shared" si="11"/>
        <v>2.9894477289753286E-3</v>
      </c>
      <c r="J200" s="5"/>
    </row>
    <row r="201" spans="1:10" x14ac:dyDescent="0.3">
      <c r="A201" s="4"/>
      <c r="B201" s="8">
        <v>3.23</v>
      </c>
      <c r="C201" s="1">
        <v>23</v>
      </c>
      <c r="D201" s="1">
        <v>72</v>
      </c>
      <c r="E201" s="1">
        <v>3</v>
      </c>
      <c r="F201" s="1">
        <v>0</v>
      </c>
      <c r="G201" s="3">
        <f t="shared" si="9"/>
        <v>3.3959191851792268</v>
      </c>
      <c r="H201" s="3">
        <f t="shared" si="10"/>
        <v>-0.16591918517922677</v>
      </c>
      <c r="I201" s="9">
        <f t="shared" si="11"/>
        <v>2.7529176010538545E-2</v>
      </c>
      <c r="J201" s="5"/>
    </row>
    <row r="202" spans="1:10" x14ac:dyDescent="0.3">
      <c r="A202" s="4"/>
      <c r="B202" s="8">
        <v>3.3</v>
      </c>
      <c r="C202" s="1">
        <v>20</v>
      </c>
      <c r="D202" s="1">
        <v>55</v>
      </c>
      <c r="E202" s="1">
        <v>3</v>
      </c>
      <c r="F202" s="1">
        <v>0</v>
      </c>
      <c r="G202" s="3">
        <f t="shared" si="9"/>
        <v>2.9148641258540646</v>
      </c>
      <c r="H202" s="3">
        <f t="shared" si="10"/>
        <v>0.3851358741459352</v>
      </c>
      <c r="I202" s="9">
        <f t="shared" si="11"/>
        <v>0.14832964155415362</v>
      </c>
      <c r="J202" s="5"/>
    </row>
    <row r="203" spans="1:10" x14ac:dyDescent="0.3">
      <c r="A203" s="4"/>
      <c r="B203" s="8">
        <v>3</v>
      </c>
      <c r="C203" s="1">
        <v>21</v>
      </c>
      <c r="D203" s="1">
        <v>56</v>
      </c>
      <c r="E203" s="1">
        <v>1</v>
      </c>
      <c r="F203" s="1">
        <v>0</v>
      </c>
      <c r="G203" s="3">
        <f t="shared" si="9"/>
        <v>2.8814098501600429</v>
      </c>
      <c r="H203" s="3">
        <f t="shared" si="10"/>
        <v>0.11859014983995708</v>
      </c>
      <c r="I203" s="9">
        <f t="shared" si="11"/>
        <v>1.4063623639063473E-2</v>
      </c>
      <c r="J203" s="5"/>
    </row>
    <row r="204" spans="1:10" x14ac:dyDescent="0.3">
      <c r="A204" s="4"/>
      <c r="B204" s="8">
        <v>3.84</v>
      </c>
      <c r="C204" s="1">
        <v>21</v>
      </c>
      <c r="D204" s="1">
        <v>50.4</v>
      </c>
      <c r="E204" s="1">
        <v>4</v>
      </c>
      <c r="F204" s="1">
        <v>1</v>
      </c>
      <c r="G204" s="3">
        <f t="shared" si="9"/>
        <v>3.2793199074803385</v>
      </c>
      <c r="H204" s="3">
        <f t="shared" si="10"/>
        <v>0.56068009251966133</v>
      </c>
      <c r="I204" s="9">
        <f t="shared" si="11"/>
        <v>0.314362166147856</v>
      </c>
      <c r="J204" s="5"/>
    </row>
    <row r="205" spans="1:10" x14ac:dyDescent="0.3">
      <c r="A205" s="4"/>
      <c r="B205" s="8">
        <v>3.94</v>
      </c>
      <c r="C205" s="1">
        <v>21</v>
      </c>
      <c r="D205" s="1">
        <v>51</v>
      </c>
      <c r="E205" s="1">
        <v>3</v>
      </c>
      <c r="F205" s="1">
        <v>1</v>
      </c>
      <c r="G205" s="3">
        <f t="shared" si="9"/>
        <v>3.252327321698858</v>
      </c>
      <c r="H205" s="3">
        <f t="shared" si="10"/>
        <v>0.68767267830114198</v>
      </c>
      <c r="I205" s="9">
        <f t="shared" si="11"/>
        <v>0.4728937124818659</v>
      </c>
      <c r="J205" s="5"/>
    </row>
    <row r="206" spans="1:10" x14ac:dyDescent="0.3">
      <c r="A206" s="4"/>
      <c r="B206" s="8">
        <v>3</v>
      </c>
      <c r="C206" s="1">
        <v>20</v>
      </c>
      <c r="D206" s="1">
        <v>65</v>
      </c>
      <c r="E206" s="1">
        <v>6</v>
      </c>
      <c r="F206" s="1">
        <v>1</v>
      </c>
      <c r="G206" s="3">
        <f t="shared" si="9"/>
        <v>3.6845703762883466</v>
      </c>
      <c r="H206" s="3">
        <f t="shared" si="10"/>
        <v>-0.6845703762883466</v>
      </c>
      <c r="I206" s="9">
        <f t="shared" si="11"/>
        <v>0.46863660009156849</v>
      </c>
      <c r="J206" s="5"/>
    </row>
    <row r="207" spans="1:10" x14ac:dyDescent="0.3">
      <c r="A207" s="4"/>
      <c r="B207" s="8">
        <v>3.81</v>
      </c>
      <c r="C207" s="1">
        <v>20</v>
      </c>
      <c r="D207" s="1">
        <v>71</v>
      </c>
      <c r="E207" s="1">
        <v>3</v>
      </c>
      <c r="F207" s="1">
        <v>0</v>
      </c>
      <c r="G207" s="3">
        <f t="shared" si="9"/>
        <v>3.2961935546889225</v>
      </c>
      <c r="H207" s="3">
        <f t="shared" si="10"/>
        <v>0.51380644531107755</v>
      </c>
      <c r="I207" s="9">
        <f t="shared" si="11"/>
        <v>0.26399706324320532</v>
      </c>
      <c r="J207" s="5"/>
    </row>
    <row r="208" spans="1:10" x14ac:dyDescent="0.3">
      <c r="A208" s="4"/>
      <c r="B208" s="8">
        <v>3</v>
      </c>
      <c r="C208" s="1">
        <v>20</v>
      </c>
      <c r="D208" s="1">
        <v>90</v>
      </c>
      <c r="E208" s="1">
        <v>3</v>
      </c>
      <c r="F208" s="1">
        <v>0</v>
      </c>
      <c r="G208" s="3">
        <f t="shared" si="9"/>
        <v>3.7490222514303162</v>
      </c>
      <c r="H208" s="3">
        <f t="shared" si="10"/>
        <v>-0.7490222514303162</v>
      </c>
      <c r="I208" s="9">
        <f t="shared" si="11"/>
        <v>0.56103433313773987</v>
      </c>
      <c r="J208" s="5"/>
    </row>
    <row r="209" spans="1:10" x14ac:dyDescent="0.3">
      <c r="A209" s="4"/>
      <c r="B209" s="8">
        <v>3.84</v>
      </c>
      <c r="C209" s="1">
        <v>18</v>
      </c>
      <c r="D209" s="1">
        <v>68</v>
      </c>
      <c r="E209" s="1">
        <v>2</v>
      </c>
      <c r="F209" s="1">
        <v>1</v>
      </c>
      <c r="G209" s="3">
        <f t="shared" si="9"/>
        <v>3.5403048592849822</v>
      </c>
      <c r="H209" s="3">
        <f t="shared" si="10"/>
        <v>0.29969514071501768</v>
      </c>
      <c r="I209" s="9">
        <f t="shared" si="11"/>
        <v>8.9817177368194251E-2</v>
      </c>
      <c r="J209" s="5"/>
    </row>
    <row r="210" spans="1:10" x14ac:dyDescent="0.3">
      <c r="A210" s="4"/>
      <c r="B210" s="8">
        <v>3</v>
      </c>
      <c r="C210" s="1">
        <v>18</v>
      </c>
      <c r="D210" s="1">
        <v>68.5</v>
      </c>
      <c r="E210" s="1">
        <v>3</v>
      </c>
      <c r="F210" s="1">
        <v>0</v>
      </c>
      <c r="G210" s="3">
        <f t="shared" si="9"/>
        <v>3.1860158039747257</v>
      </c>
      <c r="H210" s="3">
        <f t="shared" si="10"/>
        <v>-0.18601580397472572</v>
      </c>
      <c r="I210" s="9">
        <f t="shared" si="11"/>
        <v>3.4601879328363588E-2</v>
      </c>
      <c r="J210" s="5"/>
    </row>
    <row r="211" spans="1:10" x14ac:dyDescent="0.3">
      <c r="A211" s="4"/>
      <c r="B211" s="8">
        <v>3.1</v>
      </c>
      <c r="C211" s="1">
        <v>22</v>
      </c>
      <c r="D211" s="1">
        <v>72</v>
      </c>
      <c r="E211" s="1">
        <v>2</v>
      </c>
      <c r="F211" s="1">
        <v>0</v>
      </c>
      <c r="G211" s="3">
        <f t="shared" si="9"/>
        <v>3.3293292320870633</v>
      </c>
      <c r="H211" s="3">
        <f t="shared" si="10"/>
        <v>-0.22932923208706324</v>
      </c>
      <c r="I211" s="9">
        <f t="shared" si="11"/>
        <v>5.2591896689642113E-2</v>
      </c>
      <c r="J211" s="5"/>
    </row>
    <row r="212" spans="1:10" x14ac:dyDescent="0.3">
      <c r="A212" s="4"/>
      <c r="B212" s="8">
        <v>3.02</v>
      </c>
      <c r="C212" s="1">
        <v>20</v>
      </c>
      <c r="D212" s="1">
        <v>66</v>
      </c>
      <c r="E212" s="1">
        <v>4</v>
      </c>
      <c r="F212" s="1">
        <v>0</v>
      </c>
      <c r="G212" s="3">
        <f t="shared" si="9"/>
        <v>3.218320547540817</v>
      </c>
      <c r="H212" s="3">
        <f t="shared" si="10"/>
        <v>-0.19832054754081696</v>
      </c>
      <c r="I212" s="9">
        <f t="shared" si="11"/>
        <v>3.9331039576889437E-2</v>
      </c>
      <c r="J212" s="5"/>
    </row>
    <row r="213" spans="1:10" x14ac:dyDescent="0.3">
      <c r="A213" s="4"/>
      <c r="B213" s="8">
        <v>2.85</v>
      </c>
      <c r="C213" s="1">
        <v>19</v>
      </c>
      <c r="D213" s="1">
        <v>72</v>
      </c>
      <c r="E213" s="1">
        <v>3</v>
      </c>
      <c r="F213" s="1">
        <v>0</v>
      </c>
      <c r="G213" s="3">
        <f t="shared" si="9"/>
        <v>3.2947291302617261</v>
      </c>
      <c r="H213" s="3">
        <f t="shared" si="10"/>
        <v>-0.444729130261726</v>
      </c>
      <c r="I213" s="9">
        <f t="shared" si="11"/>
        <v>0.19778399930335125</v>
      </c>
      <c r="J213" s="5"/>
    </row>
    <row r="214" spans="1:10" x14ac:dyDescent="0.3">
      <c r="A214" s="4"/>
      <c r="B214" s="8">
        <v>3.84</v>
      </c>
      <c r="C214" s="1">
        <v>21</v>
      </c>
      <c r="D214" s="1">
        <v>64</v>
      </c>
      <c r="E214" s="1">
        <v>4</v>
      </c>
      <c r="F214" s="1">
        <v>1</v>
      </c>
      <c r="G214" s="3">
        <f t="shared" si="9"/>
        <v>3.6034499219899678</v>
      </c>
      <c r="H214" s="3">
        <f t="shared" si="10"/>
        <v>0.23655007801003203</v>
      </c>
      <c r="I214" s="9">
        <f t="shared" si="11"/>
        <v>5.5955939406552239E-2</v>
      </c>
      <c r="J214" s="5"/>
    </row>
    <row r="215" spans="1:10" x14ac:dyDescent="0.3">
      <c r="A215" s="4"/>
      <c r="B215" s="8">
        <v>3.51</v>
      </c>
      <c r="C215" s="1">
        <v>19</v>
      </c>
      <c r="D215" s="1">
        <v>64</v>
      </c>
      <c r="E215" s="1">
        <v>3</v>
      </c>
      <c r="F215" s="1">
        <v>1</v>
      </c>
      <c r="G215" s="3">
        <f t="shared" si="9"/>
        <v>3.5115624551684301</v>
      </c>
      <c r="H215" s="3">
        <f t="shared" si="10"/>
        <v>-1.5624551684303434E-3</v>
      </c>
      <c r="I215" s="9">
        <f t="shared" si="11"/>
        <v>2.4412661533546927E-6</v>
      </c>
      <c r="J215" s="5"/>
    </row>
    <row r="216" spans="1:10" x14ac:dyDescent="0.3">
      <c r="A216" s="4"/>
      <c r="B216" s="8">
        <v>3.3</v>
      </c>
      <c r="C216" s="1">
        <v>20</v>
      </c>
      <c r="D216" s="1">
        <v>72</v>
      </c>
      <c r="E216" s="1">
        <v>2</v>
      </c>
      <c r="F216" s="1">
        <v>0</v>
      </c>
      <c r="G216" s="3">
        <f t="shared" si="9"/>
        <v>3.2787342046283134</v>
      </c>
      <c r="H216" s="3">
        <f t="shared" si="10"/>
        <v>2.126579537168638E-2</v>
      </c>
      <c r="I216" s="9">
        <f t="shared" si="11"/>
        <v>4.5223405279043785E-4</v>
      </c>
      <c r="J216" s="5"/>
    </row>
    <row r="217" spans="1:10" x14ac:dyDescent="0.3">
      <c r="A217" s="4"/>
      <c r="B217" s="8">
        <v>3.1</v>
      </c>
      <c r="C217" s="1">
        <v>21</v>
      </c>
      <c r="D217" s="1">
        <v>71</v>
      </c>
      <c r="E217" s="1">
        <v>2</v>
      </c>
      <c r="F217" s="1">
        <v>0</v>
      </c>
      <c r="G217" s="3">
        <f t="shared" si="9"/>
        <v>3.2801986290555099</v>
      </c>
      <c r="H217" s="3">
        <f t="shared" si="10"/>
        <v>-0.18019862905550976</v>
      </c>
      <c r="I217" s="9">
        <f t="shared" si="11"/>
        <v>3.2471545913485209E-2</v>
      </c>
      <c r="J217" s="5"/>
    </row>
    <row r="218" spans="1:10" x14ac:dyDescent="0.3">
      <c r="A218" s="4"/>
      <c r="B218" s="8">
        <v>3.4</v>
      </c>
      <c r="C218" s="1">
        <v>19</v>
      </c>
      <c r="D218" s="1">
        <v>62</v>
      </c>
      <c r="E218" s="1">
        <v>3</v>
      </c>
      <c r="F218" s="1">
        <v>1</v>
      </c>
      <c r="G218" s="3">
        <f t="shared" si="9"/>
        <v>3.4638962765640726</v>
      </c>
      <c r="H218" s="3">
        <f t="shared" si="10"/>
        <v>-6.3896276564072707E-2</v>
      </c>
      <c r="I218" s="9">
        <f t="shared" si="11"/>
        <v>4.0827341587524671E-3</v>
      </c>
      <c r="J218" s="5"/>
    </row>
    <row r="219" spans="1:10" x14ac:dyDescent="0.3">
      <c r="A219" s="4"/>
      <c r="B219" s="8">
        <v>3.2</v>
      </c>
      <c r="C219" s="1">
        <v>21</v>
      </c>
      <c r="D219" s="1">
        <v>70.900000000000006</v>
      </c>
      <c r="E219" s="1">
        <v>3</v>
      </c>
      <c r="F219" s="1">
        <v>0</v>
      </c>
      <c r="G219" s="3">
        <f t="shared" si="9"/>
        <v>3.3191077594880798</v>
      </c>
      <c r="H219" s="3">
        <f t="shared" si="10"/>
        <v>-0.11910775948807961</v>
      </c>
      <c r="I219" s="9">
        <f t="shared" si="11"/>
        <v>1.4186658370270219E-2</v>
      </c>
      <c r="J219" s="5"/>
    </row>
    <row r="220" spans="1:10" x14ac:dyDescent="0.3">
      <c r="A220" s="4"/>
      <c r="B220" s="8">
        <v>3.69</v>
      </c>
      <c r="C220" s="1">
        <v>21</v>
      </c>
      <c r="D220" s="1">
        <v>66</v>
      </c>
      <c r="E220" s="1">
        <v>3</v>
      </c>
      <c r="F220" s="1">
        <v>1</v>
      </c>
      <c r="G220" s="3">
        <f t="shared" si="9"/>
        <v>3.609823661231538</v>
      </c>
      <c r="H220" s="3">
        <f t="shared" si="10"/>
        <v>8.0176338768461974E-2</v>
      </c>
      <c r="I220" s="9">
        <f t="shared" si="11"/>
        <v>6.4282452983151789E-3</v>
      </c>
      <c r="J220" s="5"/>
    </row>
    <row r="221" spans="1:10" x14ac:dyDescent="0.3">
      <c r="A221" s="4"/>
      <c r="B221" s="8">
        <v>3.7</v>
      </c>
      <c r="C221" s="1">
        <v>21</v>
      </c>
      <c r="D221" s="1">
        <v>61.32</v>
      </c>
      <c r="E221" s="1">
        <v>3</v>
      </c>
      <c r="F221" s="1">
        <v>1</v>
      </c>
      <c r="G221" s="3">
        <f t="shared" si="9"/>
        <v>3.4982848032973419</v>
      </c>
      <c r="H221" s="3">
        <f t="shared" si="10"/>
        <v>0.20171519670265825</v>
      </c>
      <c r="I221" s="9">
        <f t="shared" si="11"/>
        <v>4.0689020580792108E-2</v>
      </c>
      <c r="J221" s="5"/>
    </row>
    <row r="222" spans="1:10" x14ac:dyDescent="0.3">
      <c r="A222" s="4"/>
      <c r="B222" s="8">
        <v>2.87</v>
      </c>
      <c r="C222" s="1">
        <v>21</v>
      </c>
      <c r="D222" s="1">
        <v>69</v>
      </c>
      <c r="E222" s="1">
        <v>3</v>
      </c>
      <c r="F222" s="1">
        <v>0</v>
      </c>
      <c r="G222" s="3">
        <f t="shared" si="9"/>
        <v>3.2738248898139406</v>
      </c>
      <c r="H222" s="3">
        <f t="shared" si="10"/>
        <v>-0.40382488981394049</v>
      </c>
      <c r="I222" s="9">
        <f t="shared" si="11"/>
        <v>0.16307454163324117</v>
      </c>
      <c r="J222" s="5"/>
    </row>
    <row r="223" spans="1:10" x14ac:dyDescent="0.3">
      <c r="A223" s="4"/>
      <c r="B223" s="8">
        <v>3</v>
      </c>
      <c r="C223" s="1">
        <v>20</v>
      </c>
      <c r="D223" s="1">
        <v>74</v>
      </c>
      <c r="E223" s="1">
        <v>2</v>
      </c>
      <c r="F223" s="1">
        <v>0</v>
      </c>
      <c r="G223" s="3">
        <f t="shared" si="9"/>
        <v>3.3264003832326705</v>
      </c>
      <c r="H223" s="3">
        <f t="shared" si="10"/>
        <v>-0.32640038323267051</v>
      </c>
      <c r="I223" s="9">
        <f t="shared" si="11"/>
        <v>0.10653721017443418</v>
      </c>
      <c r="J223" s="5"/>
    </row>
    <row r="224" spans="1:10" x14ac:dyDescent="0.3">
      <c r="A224" s="4"/>
      <c r="B224" s="8">
        <v>4</v>
      </c>
      <c r="C224" s="1">
        <v>18</v>
      </c>
      <c r="D224" s="1">
        <v>74</v>
      </c>
      <c r="E224" s="1">
        <v>3</v>
      </c>
      <c r="F224" s="1">
        <v>0</v>
      </c>
      <c r="G224" s="3">
        <f t="shared" si="9"/>
        <v>3.3170977951367084</v>
      </c>
      <c r="H224" s="3">
        <f t="shared" si="10"/>
        <v>0.68290220486329156</v>
      </c>
      <c r="I224" s="9">
        <f t="shared" si="11"/>
        <v>0.46635542140714503</v>
      </c>
      <c r="J224" s="5"/>
    </row>
    <row r="225" spans="1:10" x14ac:dyDescent="0.3">
      <c r="A225" s="4"/>
      <c r="B225" s="8">
        <v>3.83</v>
      </c>
      <c r="C225" s="1">
        <v>19</v>
      </c>
      <c r="D225" s="1">
        <v>62</v>
      </c>
      <c r="E225" s="1">
        <v>3</v>
      </c>
      <c r="F225" s="1">
        <v>1</v>
      </c>
      <c r="G225" s="3">
        <f t="shared" si="9"/>
        <v>3.4638962765640726</v>
      </c>
      <c r="H225" s="3">
        <f t="shared" si="10"/>
        <v>0.36610372343592745</v>
      </c>
      <c r="I225" s="9">
        <f t="shared" si="11"/>
        <v>0.13403193631365007</v>
      </c>
      <c r="J225" s="5"/>
    </row>
    <row r="226" spans="1:10" x14ac:dyDescent="0.3">
      <c r="A226" s="4"/>
      <c r="B226" s="8">
        <v>3</v>
      </c>
      <c r="C226" s="1">
        <v>23</v>
      </c>
      <c r="D226" s="1">
        <v>70</v>
      </c>
      <c r="E226" s="1">
        <v>3</v>
      </c>
      <c r="F226" s="1">
        <v>0</v>
      </c>
      <c r="G226" s="3">
        <f t="shared" si="9"/>
        <v>3.3482530065748692</v>
      </c>
      <c r="H226" s="3">
        <f t="shared" si="10"/>
        <v>-0.34825300657486924</v>
      </c>
      <c r="I226" s="9">
        <f t="shared" si="11"/>
        <v>0.12128015658843591</v>
      </c>
      <c r="J226" s="5"/>
    </row>
    <row r="227" spans="1:10" x14ac:dyDescent="0.3">
      <c r="A227" s="4"/>
      <c r="B227" s="8">
        <v>3.83</v>
      </c>
      <c r="C227" s="1">
        <v>19</v>
      </c>
      <c r="D227" s="1">
        <v>62</v>
      </c>
      <c r="E227" s="1">
        <v>3</v>
      </c>
      <c r="F227" s="1">
        <v>1</v>
      </c>
      <c r="G227" s="3">
        <f t="shared" si="9"/>
        <v>3.4638962765640726</v>
      </c>
      <c r="H227" s="3">
        <f t="shared" si="10"/>
        <v>0.36610372343592745</v>
      </c>
      <c r="I227" s="9">
        <f t="shared" si="11"/>
        <v>0.13403193631365007</v>
      </c>
      <c r="J227" s="5"/>
    </row>
    <row r="228" spans="1:10" x14ac:dyDescent="0.3">
      <c r="A228" s="4"/>
      <c r="B228" s="8">
        <v>3.05</v>
      </c>
      <c r="C228" s="1">
        <v>19</v>
      </c>
      <c r="D228" s="1">
        <v>67</v>
      </c>
      <c r="E228" s="1">
        <v>6</v>
      </c>
      <c r="F228" s="1">
        <v>0</v>
      </c>
      <c r="G228" s="3">
        <f t="shared" si="9"/>
        <v>3.2994410018391962</v>
      </c>
      <c r="H228" s="3">
        <f t="shared" si="10"/>
        <v>-0.24944100183919637</v>
      </c>
      <c r="I228" s="9">
        <f t="shared" si="11"/>
        <v>6.222081339854197E-2</v>
      </c>
      <c r="J228" s="5"/>
    </row>
    <row r="229" spans="1:10" x14ac:dyDescent="0.3">
      <c r="A229" s="4"/>
      <c r="B229" s="8">
        <v>2.2999999999999998</v>
      </c>
      <c r="C229" s="1">
        <v>20</v>
      </c>
      <c r="D229" s="1">
        <v>74</v>
      </c>
      <c r="E229" s="1">
        <v>5</v>
      </c>
      <c r="F229" s="1">
        <v>0</v>
      </c>
      <c r="G229" s="3">
        <f t="shared" si="9"/>
        <v>3.4502777013210335</v>
      </c>
      <c r="H229" s="3">
        <f t="shared" si="10"/>
        <v>-1.1502777013210337</v>
      </c>
      <c r="I229" s="9">
        <f t="shared" si="11"/>
        <v>1.3231387901564011</v>
      </c>
      <c r="J229" s="5"/>
    </row>
    <row r="230" spans="1:10" x14ac:dyDescent="0.3">
      <c r="A230" s="4"/>
      <c r="B230" s="8">
        <v>2.67</v>
      </c>
      <c r="C230" s="1">
        <v>19</v>
      </c>
      <c r="D230" s="1">
        <v>69</v>
      </c>
      <c r="E230" s="1">
        <v>2</v>
      </c>
      <c r="F230" s="1">
        <v>0</v>
      </c>
      <c r="G230" s="3">
        <f t="shared" si="9"/>
        <v>3.1819374229924025</v>
      </c>
      <c r="H230" s="3">
        <f t="shared" si="10"/>
        <v>-0.51193742299240252</v>
      </c>
      <c r="I230" s="9">
        <f t="shared" si="11"/>
        <v>0.26207992506010208</v>
      </c>
      <c r="J230" s="5"/>
    </row>
    <row r="231" spans="1:10" x14ac:dyDescent="0.3">
      <c r="A231" s="4"/>
      <c r="B231" s="8">
        <v>3.47</v>
      </c>
      <c r="C231" s="1">
        <v>25</v>
      </c>
      <c r="D231" s="1">
        <v>72</v>
      </c>
      <c r="E231" s="1">
        <v>6</v>
      </c>
      <c r="F231" s="1">
        <v>0</v>
      </c>
      <c r="G231" s="3">
        <f t="shared" si="9"/>
        <v>3.5703915307263396</v>
      </c>
      <c r="H231" s="3">
        <f t="shared" si="10"/>
        <v>-0.10039153072633944</v>
      </c>
      <c r="I231" s="9">
        <f t="shared" si="11"/>
        <v>1.0078459441577555E-2</v>
      </c>
      <c r="J231" s="5"/>
    </row>
    <row r="232" spans="1:10" x14ac:dyDescent="0.3">
      <c r="A232" s="4"/>
      <c r="B232" s="8">
        <v>3.66</v>
      </c>
      <c r="C232" s="1">
        <v>18</v>
      </c>
      <c r="D232" s="1">
        <v>71</v>
      </c>
      <c r="E232" s="1">
        <v>3</v>
      </c>
      <c r="F232" s="1">
        <v>0</v>
      </c>
      <c r="G232" s="3">
        <f t="shared" si="9"/>
        <v>3.2455985272301726</v>
      </c>
      <c r="H232" s="3">
        <f t="shared" si="10"/>
        <v>0.41440147276982753</v>
      </c>
      <c r="I232" s="9">
        <f t="shared" si="11"/>
        <v>0.17172858063380211</v>
      </c>
      <c r="J232" s="5"/>
    </row>
    <row r="233" spans="1:10" x14ac:dyDescent="0.3">
      <c r="A233" s="4"/>
      <c r="B233" s="8">
        <v>3.7</v>
      </c>
      <c r="C233" s="1">
        <v>22</v>
      </c>
      <c r="D233" s="1">
        <v>77</v>
      </c>
      <c r="E233" s="1">
        <v>3</v>
      </c>
      <c r="F233" s="1">
        <v>0</v>
      </c>
      <c r="G233" s="3">
        <f t="shared" si="9"/>
        <v>3.4897871179607445</v>
      </c>
      <c r="H233" s="3">
        <f t="shared" si="10"/>
        <v>0.2102128820392557</v>
      </c>
      <c r="I233" s="9">
        <f t="shared" si="11"/>
        <v>4.4189455775250033E-2</v>
      </c>
      <c r="J233" s="5"/>
    </row>
    <row r="234" spans="1:10" x14ac:dyDescent="0.3">
      <c r="A234" s="4"/>
      <c r="B234" s="8">
        <v>3.19</v>
      </c>
      <c r="C234" s="1">
        <v>18</v>
      </c>
      <c r="D234" s="1">
        <v>72</v>
      </c>
      <c r="E234" s="1">
        <v>6</v>
      </c>
      <c r="F234" s="1">
        <v>0</v>
      </c>
      <c r="G234" s="3">
        <f t="shared" si="9"/>
        <v>3.3933089346207139</v>
      </c>
      <c r="H234" s="3">
        <f t="shared" si="10"/>
        <v>-0.20330893462071398</v>
      </c>
      <c r="I234" s="9">
        <f t="shared" si="11"/>
        <v>4.133452289660975E-2</v>
      </c>
      <c r="J234" s="5"/>
    </row>
    <row r="235" spans="1:10" x14ac:dyDescent="0.3">
      <c r="A235" s="4"/>
      <c r="B235" s="8">
        <v>3.2</v>
      </c>
      <c r="C235" s="1">
        <v>20</v>
      </c>
      <c r="D235" s="1">
        <v>70.099999999999994</v>
      </c>
      <c r="E235" s="1">
        <v>3</v>
      </c>
      <c r="F235" s="1">
        <v>0</v>
      </c>
      <c r="G235" s="3">
        <f t="shared" si="9"/>
        <v>3.2747437743169616</v>
      </c>
      <c r="H235" s="3">
        <f t="shared" si="10"/>
        <v>-7.4743774316961442E-2</v>
      </c>
      <c r="I235" s="9">
        <f t="shared" si="11"/>
        <v>5.5866317991448648E-3</v>
      </c>
      <c r="J235" s="5"/>
    </row>
    <row r="236" spans="1:10" x14ac:dyDescent="0.3">
      <c r="A236" s="4"/>
      <c r="B236" s="8">
        <v>3.2</v>
      </c>
      <c r="C236" s="1">
        <v>20</v>
      </c>
      <c r="D236" s="1">
        <v>70.099999999999994</v>
      </c>
      <c r="E236" s="1">
        <v>3</v>
      </c>
      <c r="F236" s="1">
        <v>0</v>
      </c>
      <c r="G236" s="3">
        <f t="shared" si="9"/>
        <v>3.2747437743169616</v>
      </c>
      <c r="H236" s="3">
        <f t="shared" si="10"/>
        <v>-7.4743774316961442E-2</v>
      </c>
      <c r="I236" s="9">
        <f t="shared" si="11"/>
        <v>5.5866317991448648E-3</v>
      </c>
      <c r="J236" s="5"/>
    </row>
    <row r="237" spans="1:10" x14ac:dyDescent="0.3">
      <c r="A237" s="4"/>
      <c r="B237" s="8">
        <v>3.2</v>
      </c>
      <c r="C237" s="1">
        <v>20</v>
      </c>
      <c r="D237" s="1">
        <v>60</v>
      </c>
      <c r="E237" s="1">
        <v>2</v>
      </c>
      <c r="F237" s="1">
        <v>0</v>
      </c>
      <c r="G237" s="3">
        <f t="shared" si="9"/>
        <v>2.9927371330021697</v>
      </c>
      <c r="H237" s="3">
        <f t="shared" si="10"/>
        <v>0.20726286699783047</v>
      </c>
      <c r="I237" s="9">
        <f t="shared" si="11"/>
        <v>4.2957896036160362E-2</v>
      </c>
      <c r="J237" s="5"/>
    </row>
    <row r="238" spans="1:10" x14ac:dyDescent="0.3">
      <c r="A238" s="4"/>
      <c r="B238" s="8">
        <v>3</v>
      </c>
      <c r="C238" s="1">
        <v>21</v>
      </c>
      <c r="D238" s="1">
        <v>62</v>
      </c>
      <c r="E238" s="1">
        <v>3</v>
      </c>
      <c r="F238" s="1">
        <v>0</v>
      </c>
      <c r="G238" s="3">
        <f t="shared" si="9"/>
        <v>3.1069932646986902</v>
      </c>
      <c r="H238" s="3">
        <f t="shared" si="10"/>
        <v>-0.10699326469869019</v>
      </c>
      <c r="I238" s="9">
        <f t="shared" si="11"/>
        <v>1.1447558690883985E-2</v>
      </c>
      <c r="J238" s="5"/>
    </row>
    <row r="239" spans="1:10" x14ac:dyDescent="0.3">
      <c r="A239" s="4"/>
      <c r="B239" s="8">
        <v>3.6</v>
      </c>
      <c r="C239" s="1">
        <v>18</v>
      </c>
      <c r="D239" s="1">
        <v>64.17</v>
      </c>
      <c r="E239" s="1">
        <v>1</v>
      </c>
      <c r="F239" s="1">
        <v>1</v>
      </c>
      <c r="G239" s="3">
        <f t="shared" si="9"/>
        <v>3.40773168789485</v>
      </c>
      <c r="H239" s="3">
        <f t="shared" si="10"/>
        <v>0.19226831210515005</v>
      </c>
      <c r="I239" s="9">
        <f t="shared" si="11"/>
        <v>3.6967103839763392E-2</v>
      </c>
      <c r="J239" s="5"/>
    </row>
    <row r="240" spans="1:10" x14ac:dyDescent="0.3">
      <c r="A240" s="4"/>
      <c r="B240" s="8">
        <v>3.5</v>
      </c>
      <c r="C240" s="1">
        <v>18</v>
      </c>
      <c r="D240" s="1">
        <v>96</v>
      </c>
      <c r="E240" s="1">
        <v>3</v>
      </c>
      <c r="F240" s="1">
        <v>0</v>
      </c>
      <c r="G240" s="3">
        <f t="shared" si="9"/>
        <v>3.841425759784638</v>
      </c>
      <c r="H240" s="3">
        <f t="shared" si="10"/>
        <v>-0.34142575978463796</v>
      </c>
      <c r="I240" s="9">
        <f t="shared" si="11"/>
        <v>0.11657154944451731</v>
      </c>
      <c r="J240" s="5"/>
    </row>
    <row r="241" spans="1:10" x14ac:dyDescent="0.3">
      <c r="A241" s="4"/>
      <c r="B241" s="8">
        <v>3.58</v>
      </c>
      <c r="C241" s="1">
        <v>22</v>
      </c>
      <c r="D241" s="1">
        <v>68</v>
      </c>
      <c r="E241" s="1">
        <v>3</v>
      </c>
      <c r="F241" s="1">
        <v>0</v>
      </c>
      <c r="G241" s="3">
        <f t="shared" si="9"/>
        <v>3.275289314241137</v>
      </c>
      <c r="H241" s="3">
        <f t="shared" si="10"/>
        <v>0.30471068575886306</v>
      </c>
      <c r="I241" s="9">
        <f t="shared" si="11"/>
        <v>9.2848602015636592E-2</v>
      </c>
      <c r="J241" s="5"/>
    </row>
    <row r="242" spans="1:10" x14ac:dyDescent="0.3">
      <c r="A242" s="4"/>
      <c r="B242" s="8">
        <v>2.68</v>
      </c>
      <c r="C242" s="1">
        <v>19</v>
      </c>
      <c r="D242" s="1">
        <v>62</v>
      </c>
      <c r="E242" s="1">
        <v>3</v>
      </c>
      <c r="F242" s="1">
        <v>1</v>
      </c>
      <c r="G242" s="3">
        <f t="shared" si="9"/>
        <v>3.4638962765640726</v>
      </c>
      <c r="H242" s="3">
        <f t="shared" si="10"/>
        <v>-0.78389627656407246</v>
      </c>
      <c r="I242" s="9">
        <f t="shared" si="11"/>
        <v>0.61449337241101676</v>
      </c>
      <c r="J242" s="5"/>
    </row>
    <row r="243" spans="1:10" x14ac:dyDescent="0.3">
      <c r="A243" s="4"/>
      <c r="B243" s="8">
        <v>2.71</v>
      </c>
      <c r="C243" s="1">
        <v>20</v>
      </c>
      <c r="D243" s="1">
        <v>68</v>
      </c>
      <c r="E243" s="1">
        <v>3</v>
      </c>
      <c r="F243" s="1">
        <v>0</v>
      </c>
      <c r="G243" s="3">
        <f t="shared" si="9"/>
        <v>3.2246942867823867</v>
      </c>
      <c r="H243" s="3">
        <f t="shared" si="10"/>
        <v>-0.51469428678238671</v>
      </c>
      <c r="I243" s="9">
        <f t="shared" si="11"/>
        <v>0.26491020884642974</v>
      </c>
      <c r="J243" s="5"/>
    </row>
    <row r="244" spans="1:10" x14ac:dyDescent="0.3">
      <c r="A244" s="4"/>
      <c r="B244" s="8">
        <v>4</v>
      </c>
      <c r="C244" s="1">
        <v>18</v>
      </c>
      <c r="D244" s="1">
        <v>65</v>
      </c>
      <c r="E244" s="1">
        <v>5</v>
      </c>
      <c r="F244" s="1">
        <v>1</v>
      </c>
      <c r="G244" s="3">
        <f t="shared" si="9"/>
        <v>3.5926829094668089</v>
      </c>
      <c r="H244" s="3">
        <f t="shared" si="10"/>
        <v>0.4073170905331911</v>
      </c>
      <c r="I244" s="9">
        <f t="shared" si="11"/>
        <v>0.16590721224042379</v>
      </c>
      <c r="J244" s="5"/>
    </row>
    <row r="245" spans="1:10" x14ac:dyDescent="0.3">
      <c r="A245" s="4"/>
      <c r="B245" s="8">
        <v>3.55</v>
      </c>
      <c r="C245" s="1">
        <v>18</v>
      </c>
      <c r="D245" s="1">
        <v>57</v>
      </c>
      <c r="E245" s="1">
        <v>3</v>
      </c>
      <c r="F245" s="1">
        <v>0</v>
      </c>
      <c r="G245" s="3">
        <f t="shared" si="9"/>
        <v>2.9119352769996714</v>
      </c>
      <c r="H245" s="3">
        <f t="shared" si="10"/>
        <v>0.63806472300032846</v>
      </c>
      <c r="I245" s="9">
        <f t="shared" si="11"/>
        <v>0.40712659073748586</v>
      </c>
      <c r="J245" s="5"/>
    </row>
    <row r="246" spans="1:10" x14ac:dyDescent="0.3">
      <c r="A246" s="4"/>
      <c r="B246" s="8">
        <v>3.72</v>
      </c>
      <c r="C246" s="1">
        <v>22</v>
      </c>
      <c r="D246" s="1">
        <v>53</v>
      </c>
      <c r="E246" s="1">
        <v>3</v>
      </c>
      <c r="F246" s="1">
        <v>1</v>
      </c>
      <c r="G246" s="3">
        <f t="shared" si="9"/>
        <v>3.3252910140325906</v>
      </c>
      <c r="H246" s="3">
        <f t="shared" si="10"/>
        <v>0.39470898596740955</v>
      </c>
      <c r="I246" s="9">
        <f t="shared" si="11"/>
        <v>0.15579518360342071</v>
      </c>
      <c r="J246" s="5"/>
    </row>
    <row r="247" spans="1:10" x14ac:dyDescent="0.3">
      <c r="A247" s="4"/>
      <c r="B247" s="8">
        <v>3.7</v>
      </c>
      <c r="C247" s="1">
        <v>21</v>
      </c>
      <c r="D247" s="1">
        <v>64</v>
      </c>
      <c r="E247" s="1">
        <v>3</v>
      </c>
      <c r="F247" s="1">
        <v>1</v>
      </c>
      <c r="G247" s="3">
        <f t="shared" si="9"/>
        <v>3.5621574826271805</v>
      </c>
      <c r="H247" s="3">
        <f t="shared" si="10"/>
        <v>0.13784251737281972</v>
      </c>
      <c r="I247" s="9">
        <f t="shared" si="11"/>
        <v>1.9000559595676106E-2</v>
      </c>
      <c r="J247" s="5"/>
    </row>
    <row r="248" spans="1:10" x14ac:dyDescent="0.3">
      <c r="A248" s="4"/>
      <c r="B248" s="8">
        <v>3.25</v>
      </c>
      <c r="C248" s="1">
        <v>26</v>
      </c>
      <c r="D248" s="1">
        <v>75</v>
      </c>
      <c r="E248" s="1">
        <v>2</v>
      </c>
      <c r="F248" s="1">
        <v>0</v>
      </c>
      <c r="G248" s="3">
        <f t="shared" si="9"/>
        <v>3.5020185549110998</v>
      </c>
      <c r="H248" s="3">
        <f t="shared" si="10"/>
        <v>-0.25201855491109981</v>
      </c>
      <c r="I248" s="9">
        <f t="shared" si="11"/>
        <v>6.3513352019479025E-2</v>
      </c>
      <c r="J248" s="5"/>
    </row>
    <row r="249" spans="1:10" x14ac:dyDescent="0.3">
      <c r="A249" s="4"/>
      <c r="B249" s="8">
        <v>3.08</v>
      </c>
      <c r="C249" s="1">
        <v>23</v>
      </c>
      <c r="D249" s="1">
        <v>70</v>
      </c>
      <c r="E249" s="1">
        <v>3</v>
      </c>
      <c r="F249" s="1">
        <v>0</v>
      </c>
      <c r="G249" s="3">
        <f t="shared" si="9"/>
        <v>3.3482530065748692</v>
      </c>
      <c r="H249" s="3">
        <f t="shared" si="10"/>
        <v>-0.26825300657486917</v>
      </c>
      <c r="I249" s="9">
        <f t="shared" si="11"/>
        <v>7.1959675536456796E-2</v>
      </c>
      <c r="J249" s="5"/>
    </row>
    <row r="250" spans="1:10" x14ac:dyDescent="0.3">
      <c r="A250" s="4"/>
      <c r="B250" s="8">
        <v>3.81</v>
      </c>
      <c r="C250" s="1">
        <v>19</v>
      </c>
      <c r="D250" s="1">
        <v>70</v>
      </c>
      <c r="E250" s="1">
        <v>3</v>
      </c>
      <c r="F250" s="1">
        <v>0</v>
      </c>
      <c r="G250" s="3">
        <f t="shared" si="9"/>
        <v>3.2470629516573686</v>
      </c>
      <c r="H250" s="3">
        <f t="shared" si="10"/>
        <v>0.56293704834263147</v>
      </c>
      <c r="I250" s="9">
        <f t="shared" si="11"/>
        <v>0.31689812039671422</v>
      </c>
      <c r="J250" s="5"/>
    </row>
    <row r="251" spans="1:10" x14ac:dyDescent="0.3">
      <c r="A251" s="4"/>
      <c r="B251" s="8">
        <v>3.2</v>
      </c>
      <c r="C251" s="1">
        <v>19</v>
      </c>
      <c r="D251" s="1">
        <v>71</v>
      </c>
      <c r="E251" s="1">
        <v>2</v>
      </c>
      <c r="F251" s="1">
        <v>0</v>
      </c>
      <c r="G251" s="3">
        <f t="shared" si="9"/>
        <v>3.2296036015967595</v>
      </c>
      <c r="H251" s="3">
        <f t="shared" si="10"/>
        <v>-2.9603601596759344E-2</v>
      </c>
      <c r="I251" s="9">
        <f t="shared" si="11"/>
        <v>8.7637322749965232E-4</v>
      </c>
      <c r="J251" s="5"/>
    </row>
    <row r="252" spans="1:10" x14ac:dyDescent="0.3">
      <c r="A252" s="4"/>
      <c r="B252" s="8">
        <v>3.6</v>
      </c>
      <c r="C252" s="1">
        <v>18</v>
      </c>
      <c r="D252" s="1">
        <v>66.09</v>
      </c>
      <c r="E252" s="1">
        <v>1</v>
      </c>
      <c r="F252" s="1">
        <v>1</v>
      </c>
      <c r="G252" s="3">
        <f t="shared" si="9"/>
        <v>3.4534912193550329</v>
      </c>
      <c r="H252" s="3">
        <f t="shared" si="10"/>
        <v>0.1465087806449672</v>
      </c>
      <c r="I252" s="9">
        <f t="shared" si="11"/>
        <v>2.1464822806075114E-2</v>
      </c>
      <c r="J252" s="5"/>
    </row>
    <row r="253" spans="1:10" x14ac:dyDescent="0.3">
      <c r="A253" s="4"/>
      <c r="B253" s="8">
        <v>3.2</v>
      </c>
      <c r="C253" s="1">
        <v>20</v>
      </c>
      <c r="D253" s="1">
        <v>75</v>
      </c>
      <c r="E253" s="1">
        <v>2</v>
      </c>
      <c r="F253" s="1">
        <v>0</v>
      </c>
      <c r="G253" s="3">
        <f t="shared" si="9"/>
        <v>3.3502334725348493</v>
      </c>
      <c r="H253" s="3">
        <f t="shared" si="10"/>
        <v>-0.15023347253484909</v>
      </c>
      <c r="I253" s="9">
        <f t="shared" si="11"/>
        <v>2.2570096269879256E-2</v>
      </c>
      <c r="J253" s="5"/>
    </row>
    <row r="254" spans="1:10" x14ac:dyDescent="0.3">
      <c r="A254" s="4"/>
      <c r="B254" s="8">
        <v>3</v>
      </c>
      <c r="C254" s="1">
        <v>23</v>
      </c>
      <c r="D254" s="1">
        <v>70</v>
      </c>
      <c r="E254" s="1">
        <v>3</v>
      </c>
      <c r="F254" s="1">
        <v>0</v>
      </c>
      <c r="G254" s="3">
        <f t="shared" si="9"/>
        <v>3.3482530065748692</v>
      </c>
      <c r="H254" s="3">
        <f t="shared" si="10"/>
        <v>-0.34825300657486924</v>
      </c>
      <c r="I254" s="9">
        <f t="shared" si="11"/>
        <v>0.12128015658843591</v>
      </c>
      <c r="J254" s="5"/>
    </row>
    <row r="255" spans="1:10" x14ac:dyDescent="0.3">
      <c r="A255" s="4"/>
      <c r="B255" s="8">
        <v>3.73</v>
      </c>
      <c r="C255" s="1">
        <v>22</v>
      </c>
      <c r="D255" s="1">
        <v>53</v>
      </c>
      <c r="E255" s="1">
        <v>3</v>
      </c>
      <c r="F255" s="1">
        <v>1</v>
      </c>
      <c r="G255" s="3">
        <f t="shared" si="9"/>
        <v>3.3252910140325906</v>
      </c>
      <c r="H255" s="3">
        <f t="shared" si="10"/>
        <v>0.40470898596740934</v>
      </c>
      <c r="I255" s="9">
        <f t="shared" si="11"/>
        <v>0.16378936332276872</v>
      </c>
      <c r="J255" s="5"/>
    </row>
    <row r="256" spans="1:10" x14ac:dyDescent="0.3">
      <c r="A256" s="4"/>
      <c r="B256" s="8">
        <v>3.9</v>
      </c>
      <c r="C256" s="1">
        <v>19</v>
      </c>
      <c r="D256" s="1">
        <v>55</v>
      </c>
      <c r="E256" s="1">
        <v>3</v>
      </c>
      <c r="F256" s="1">
        <v>0</v>
      </c>
      <c r="G256" s="3">
        <f t="shared" si="9"/>
        <v>2.8895666121246895</v>
      </c>
      <c r="H256" s="3">
        <f t="shared" si="10"/>
        <v>1.0104333878753105</v>
      </c>
      <c r="I256" s="9">
        <f t="shared" si="11"/>
        <v>1.0209756313331775</v>
      </c>
      <c r="J256" s="5"/>
    </row>
    <row r="257" spans="1:10" x14ac:dyDescent="0.3">
      <c r="A257" s="4"/>
      <c r="B257" s="8">
        <v>3.69</v>
      </c>
      <c r="C257" s="1">
        <v>19</v>
      </c>
      <c r="D257" s="1">
        <v>72</v>
      </c>
      <c r="E257" s="1">
        <v>3</v>
      </c>
      <c r="F257" s="1">
        <v>1</v>
      </c>
      <c r="G257" s="3">
        <f t="shared" si="9"/>
        <v>3.7022271695858593</v>
      </c>
      <c r="H257" s="3">
        <f t="shared" si="10"/>
        <v>-1.2227169585859343E-2</v>
      </c>
      <c r="I257" s="9">
        <f t="shared" si="11"/>
        <v>1.4950367608136374E-4</v>
      </c>
      <c r="J257" s="5"/>
    </row>
    <row r="258" spans="1:10" x14ac:dyDescent="0.3">
      <c r="A258" s="4"/>
      <c r="B258" s="8">
        <v>3.69</v>
      </c>
      <c r="C258" s="1">
        <v>19</v>
      </c>
      <c r="D258" s="1">
        <v>72</v>
      </c>
      <c r="E258" s="1">
        <v>3</v>
      </c>
      <c r="F258" s="1">
        <v>1</v>
      </c>
      <c r="G258" s="3">
        <f t="shared" si="9"/>
        <v>3.7022271695858593</v>
      </c>
      <c r="H258" s="3">
        <f t="shared" si="10"/>
        <v>-1.2227169585859343E-2</v>
      </c>
      <c r="I258" s="9">
        <f t="shared" si="11"/>
        <v>1.4950367608136374E-4</v>
      </c>
      <c r="J258" s="5"/>
    </row>
    <row r="259" spans="1:10" x14ac:dyDescent="0.3">
      <c r="A259" s="4"/>
      <c r="B259" s="8">
        <v>4</v>
      </c>
      <c r="C259" s="1">
        <v>20</v>
      </c>
      <c r="D259" s="1">
        <v>65</v>
      </c>
      <c r="E259" s="1">
        <v>4</v>
      </c>
      <c r="F259" s="1">
        <v>0</v>
      </c>
      <c r="G259" s="3">
        <f t="shared" ref="G259:G269" si="12">C259*$M$4 + D259*$M$5 + E259*$M$6 + F259*$M$7 + $M$3</f>
        <v>3.1944874582386382</v>
      </c>
      <c r="H259" s="3">
        <f t="shared" si="10"/>
        <v>0.80551254176136178</v>
      </c>
      <c r="I259" s="9">
        <f t="shared" si="11"/>
        <v>0.64885045493484961</v>
      </c>
      <c r="J259" s="5"/>
    </row>
    <row r="260" spans="1:10" x14ac:dyDescent="0.3">
      <c r="A260" s="4"/>
      <c r="B260" s="8">
        <v>2.74</v>
      </c>
      <c r="C260" s="1">
        <v>19</v>
      </c>
      <c r="D260" s="1">
        <v>66.400000000000006</v>
      </c>
      <c r="E260" s="1">
        <v>3</v>
      </c>
      <c r="F260" s="1">
        <v>1</v>
      </c>
      <c r="G260" s="3">
        <f t="shared" si="12"/>
        <v>3.5687618694936591</v>
      </c>
      <c r="H260" s="3">
        <f t="shared" ref="H260:H269" si="13">B260-G260</f>
        <v>-0.82876186949365893</v>
      </c>
      <c r="I260" s="9">
        <f t="shared" ref="I260:I268" si="14">H260^2</f>
        <v>0.68684623632662456</v>
      </c>
      <c r="J260" s="5"/>
    </row>
    <row r="261" spans="1:10" x14ac:dyDescent="0.3">
      <c r="A261" s="4"/>
      <c r="B261" s="8">
        <v>2.63</v>
      </c>
      <c r="C261" s="1">
        <v>20</v>
      </c>
      <c r="D261" s="1">
        <v>69</v>
      </c>
      <c r="E261" s="1">
        <v>2</v>
      </c>
      <c r="F261" s="1">
        <v>0</v>
      </c>
      <c r="G261" s="3">
        <f t="shared" si="12"/>
        <v>3.2072349367217776</v>
      </c>
      <c r="H261" s="3">
        <f t="shared" si="13"/>
        <v>-0.57723493672177772</v>
      </c>
      <c r="I261" s="9">
        <f t="shared" si="14"/>
        <v>0.33320017217219472</v>
      </c>
      <c r="J261" s="5"/>
    </row>
    <row r="262" spans="1:10" x14ac:dyDescent="0.3">
      <c r="A262" s="4"/>
      <c r="B262" s="8">
        <v>2.6</v>
      </c>
      <c r="C262" s="1">
        <v>20</v>
      </c>
      <c r="D262" s="1">
        <v>69</v>
      </c>
      <c r="E262" s="1">
        <v>2</v>
      </c>
      <c r="F262" s="1">
        <v>0</v>
      </c>
      <c r="G262" s="3">
        <f t="shared" si="12"/>
        <v>3.2072349367217776</v>
      </c>
      <c r="H262" s="3">
        <f t="shared" si="13"/>
        <v>-0.60723493672177753</v>
      </c>
      <c r="I262" s="9">
        <f t="shared" si="14"/>
        <v>0.36873426837550116</v>
      </c>
      <c r="J262" s="5"/>
    </row>
    <row r="263" spans="1:10" x14ac:dyDescent="0.3">
      <c r="A263" s="4"/>
      <c r="B263" s="8">
        <v>2.5</v>
      </c>
      <c r="C263" s="1">
        <v>20</v>
      </c>
      <c r="D263" s="1">
        <v>70</v>
      </c>
      <c r="E263" s="1">
        <v>5</v>
      </c>
      <c r="F263" s="1">
        <v>0</v>
      </c>
      <c r="G263" s="3">
        <f t="shared" si="12"/>
        <v>3.3549453441123189</v>
      </c>
      <c r="H263" s="3">
        <f t="shared" si="13"/>
        <v>-0.85494534411231893</v>
      </c>
      <c r="I263" s="9">
        <f t="shared" si="14"/>
        <v>0.73093154141933148</v>
      </c>
      <c r="J263" s="5"/>
    </row>
    <row r="264" spans="1:10" x14ac:dyDescent="0.3">
      <c r="A264" s="4"/>
      <c r="B264" s="8">
        <v>3.2</v>
      </c>
      <c r="C264" s="1">
        <v>23</v>
      </c>
      <c r="D264" s="1">
        <v>72</v>
      </c>
      <c r="E264" s="1">
        <v>3</v>
      </c>
      <c r="F264" s="1">
        <v>0</v>
      </c>
      <c r="G264" s="3">
        <f t="shared" si="12"/>
        <v>3.3959191851792268</v>
      </c>
      <c r="H264" s="3">
        <f t="shared" si="13"/>
        <v>-0.19591918517922657</v>
      </c>
      <c r="I264" s="9">
        <f t="shared" si="14"/>
        <v>3.8384327121292076E-2</v>
      </c>
      <c r="J264" s="5"/>
    </row>
    <row r="265" spans="1:10" x14ac:dyDescent="0.3">
      <c r="A265" s="4"/>
      <c r="B265" s="8">
        <v>3.14</v>
      </c>
      <c r="C265" s="1">
        <v>19</v>
      </c>
      <c r="D265" s="1">
        <v>74</v>
      </c>
      <c r="E265" s="1">
        <v>2</v>
      </c>
      <c r="F265" s="1">
        <v>0</v>
      </c>
      <c r="G265" s="3">
        <f t="shared" si="12"/>
        <v>3.3011028695032958</v>
      </c>
      <c r="H265" s="3">
        <f t="shared" si="13"/>
        <v>-0.16110286950329566</v>
      </c>
      <c r="I265" s="9">
        <f t="shared" si="14"/>
        <v>2.5954134562195912E-2</v>
      </c>
      <c r="J265" s="5"/>
    </row>
    <row r="266" spans="1:10" x14ac:dyDescent="0.3">
      <c r="A266" s="4"/>
      <c r="B266" s="8">
        <v>3.3</v>
      </c>
      <c r="C266" s="1">
        <v>20</v>
      </c>
      <c r="D266" s="1">
        <v>53</v>
      </c>
      <c r="E266" s="1">
        <v>3</v>
      </c>
      <c r="F266" s="1">
        <v>0</v>
      </c>
      <c r="G266" s="3">
        <f t="shared" si="12"/>
        <v>2.8671979472497071</v>
      </c>
      <c r="H266" s="3">
        <f t="shared" si="13"/>
        <v>0.43280205275029271</v>
      </c>
      <c r="I266" s="9">
        <f t="shared" si="14"/>
        <v>0.18731761686486714</v>
      </c>
      <c r="J266" s="5"/>
    </row>
    <row r="267" spans="1:10" x14ac:dyDescent="0.3">
      <c r="A267" s="4"/>
      <c r="B267" s="8">
        <v>3.76</v>
      </c>
      <c r="C267" s="1">
        <v>19</v>
      </c>
      <c r="D267" s="1">
        <v>65</v>
      </c>
      <c r="E267" s="1">
        <v>6</v>
      </c>
      <c r="F267" s="1">
        <v>1</v>
      </c>
      <c r="G267" s="3">
        <f t="shared" si="12"/>
        <v>3.6592728625589719</v>
      </c>
      <c r="H267" s="3">
        <f t="shared" si="13"/>
        <v>0.1007271374410279</v>
      </c>
      <c r="I267" s="9">
        <f t="shared" si="14"/>
        <v>1.0145956217063726E-2</v>
      </c>
      <c r="J267" s="5"/>
    </row>
    <row r="268" spans="1:10" x14ac:dyDescent="0.3">
      <c r="A268" s="4"/>
      <c r="B268" s="8">
        <v>3</v>
      </c>
      <c r="C268" s="1">
        <v>21</v>
      </c>
      <c r="D268" s="1">
        <v>67</v>
      </c>
      <c r="E268" s="1">
        <v>3</v>
      </c>
      <c r="F268" s="1">
        <v>1</v>
      </c>
      <c r="G268" s="3">
        <f t="shared" si="12"/>
        <v>3.6336567505337158</v>
      </c>
      <c r="H268" s="3">
        <f t="shared" si="13"/>
        <v>-0.63365675053371584</v>
      </c>
      <c r="I268" s="9">
        <f t="shared" si="14"/>
        <v>0.40152087749694781</v>
      </c>
      <c r="J268" s="5"/>
    </row>
    <row r="269" spans="1:10" ht="15" thickBot="1" x14ac:dyDescent="0.35">
      <c r="A269" s="4"/>
      <c r="B269" s="10">
        <v>3.3</v>
      </c>
      <c r="C269" s="11">
        <v>19</v>
      </c>
      <c r="D269" s="11">
        <v>66</v>
      </c>
      <c r="E269" s="11">
        <v>1</v>
      </c>
      <c r="F269" s="11">
        <v>1</v>
      </c>
      <c r="G269" s="12">
        <f t="shared" si="12"/>
        <v>3.476643755047212</v>
      </c>
      <c r="H269" s="12">
        <f t="shared" si="13"/>
        <v>-0.17664375504721219</v>
      </c>
      <c r="I269" s="13">
        <f>H269^2</f>
        <v>3.1203016197179502E-2</v>
      </c>
      <c r="J269" s="5"/>
    </row>
    <row r="270" spans="1:10" x14ac:dyDescent="0.3">
      <c r="B270" s="7"/>
      <c r="C270" s="7"/>
      <c r="D270" s="7"/>
      <c r="E270" s="7"/>
      <c r="F270" s="7"/>
      <c r="G270" s="7"/>
      <c r="H270" s="7"/>
      <c r="I270" s="7"/>
    </row>
  </sheetData>
  <sortState xmlns:xlrd2="http://schemas.microsoft.com/office/spreadsheetml/2017/richdata2" ref="O3:O8">
    <sortCondition ref="O2"/>
  </sortState>
  <mergeCells count="13">
    <mergeCell ref="K10:L10"/>
    <mergeCell ref="K11:L11"/>
    <mergeCell ref="K12:L12"/>
    <mergeCell ref="O2:P2"/>
    <mergeCell ref="O9:P9"/>
    <mergeCell ref="K2:M2"/>
    <mergeCell ref="K3:L3"/>
    <mergeCell ref="K4:L4"/>
    <mergeCell ref="K8:L8"/>
    <mergeCell ref="K9:L9"/>
    <mergeCell ref="K5:L5"/>
    <mergeCell ref="K6:L6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Goegan</dc:creator>
  <cp:lastModifiedBy>Sodiq Oyedotun</cp:lastModifiedBy>
  <dcterms:created xsi:type="dcterms:W3CDTF">2015-04-20T02:24:26Z</dcterms:created>
  <dcterms:modified xsi:type="dcterms:W3CDTF">2022-09-15T07:48:39Z</dcterms:modified>
</cp:coreProperties>
</file>