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line\Google Drive\Excel\"/>
    </mc:Choice>
  </mc:AlternateContent>
  <bookViews>
    <workbookView xWindow="0" yWindow="0" windowWidth="23040" windowHeight="9180"/>
  </bookViews>
  <sheets>
    <sheet name="knn-normal" sheetId="2" r:id="rId1"/>
  </sheets>
  <calcPr calcId="162913"/>
</workbook>
</file>

<file path=xl/calcChain.xml><?xml version="1.0" encoding="utf-8"?>
<calcChain xmlns="http://schemas.openxmlformats.org/spreadsheetml/2006/main">
  <c r="I47" i="2" l="1"/>
  <c r="I34" i="2"/>
  <c r="I35" i="2"/>
  <c r="I36" i="2"/>
  <c r="I37" i="2"/>
  <c r="I38" i="2"/>
  <c r="I39" i="2"/>
  <c r="I40" i="2"/>
  <c r="I41" i="2"/>
  <c r="I42" i="2"/>
  <c r="I33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C41" i="2"/>
  <c r="E41" i="2"/>
  <c r="F41" i="2"/>
  <c r="E42" i="2"/>
  <c r="F42" i="2"/>
  <c r="B34" i="2"/>
  <c r="B38" i="2"/>
  <c r="B41" i="2"/>
  <c r="B42" i="2"/>
  <c r="C29" i="2"/>
  <c r="C33" i="2" s="1"/>
  <c r="D29" i="2"/>
  <c r="D33" i="2" s="1"/>
  <c r="E29" i="2"/>
  <c r="F29" i="2"/>
  <c r="B29" i="2"/>
  <c r="B35" i="2" s="1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B17" i="2"/>
  <c r="B18" i="2"/>
  <c r="B19" i="2"/>
  <c r="B20" i="2"/>
  <c r="B21" i="2"/>
  <c r="B22" i="2"/>
  <c r="B23" i="2"/>
  <c r="B24" i="2"/>
  <c r="B25" i="2"/>
  <c r="B16" i="2"/>
  <c r="C12" i="2"/>
  <c r="D12" i="2"/>
  <c r="E12" i="2"/>
  <c r="F12" i="2"/>
  <c r="C13" i="2"/>
  <c r="D13" i="2"/>
  <c r="E13" i="2"/>
  <c r="F13" i="2"/>
  <c r="B13" i="2"/>
  <c r="B12" i="2"/>
  <c r="B37" i="2" l="1"/>
  <c r="C42" i="2"/>
  <c r="G42" i="2" s="1"/>
  <c r="C38" i="2"/>
  <c r="C34" i="2"/>
  <c r="C37" i="2"/>
  <c r="C39" i="2"/>
  <c r="C35" i="2"/>
  <c r="C40" i="2"/>
  <c r="C36" i="2"/>
  <c r="D42" i="2"/>
  <c r="D41" i="2"/>
  <c r="D40" i="2"/>
  <c r="D39" i="2"/>
  <c r="D38" i="2"/>
  <c r="G38" i="2" s="1"/>
  <c r="D37" i="2"/>
  <c r="D36" i="2"/>
  <c r="D35" i="2"/>
  <c r="G35" i="2" s="1"/>
  <c r="D34" i="2"/>
  <c r="B40" i="2"/>
  <c r="B36" i="2"/>
  <c r="B33" i="2"/>
  <c r="G33" i="2" s="1"/>
  <c r="B39" i="2"/>
  <c r="G41" i="2"/>
  <c r="G34" i="2"/>
  <c r="G36" i="2" l="1"/>
  <c r="G37" i="2"/>
  <c r="G39" i="2"/>
  <c r="G40" i="2"/>
  <c r="H39" i="2" s="1"/>
  <c r="H33" i="2" l="1"/>
  <c r="H35" i="2"/>
  <c r="H36" i="2"/>
  <c r="H40" i="2"/>
  <c r="H38" i="2"/>
  <c r="H37" i="2"/>
  <c r="H34" i="2"/>
  <c r="H42" i="2"/>
  <c r="H41" i="2"/>
  <c r="I44" i="2"/>
  <c r="I45" i="2"/>
</calcChain>
</file>

<file path=xl/sharedStrings.xml><?xml version="1.0" encoding="utf-8"?>
<sst xmlns="http://schemas.openxmlformats.org/spreadsheetml/2006/main" count="59" uniqueCount="19">
  <si>
    <t>A1</t>
  </si>
  <si>
    <t>A2</t>
  </si>
  <si>
    <t>A3</t>
  </si>
  <si>
    <t>A4</t>
  </si>
  <si>
    <t>A5</t>
  </si>
  <si>
    <t>id_training</t>
  </si>
  <si>
    <t>Segar</t>
  </si>
  <si>
    <t>Tidak Segar</t>
  </si>
  <si>
    <t>Hasil</t>
  </si>
  <si>
    <t>id_testing</t>
  </si>
  <si>
    <t>?</t>
  </si>
  <si>
    <t>Euclidean Distance</t>
  </si>
  <si>
    <t>ED</t>
  </si>
  <si>
    <t>Klasifikasi</t>
  </si>
  <si>
    <t>Rank</t>
  </si>
  <si>
    <t xml:space="preserve">k-nearest </t>
  </si>
  <si>
    <t>Max</t>
  </si>
  <si>
    <t>Min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</si>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</sst>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4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L37" sqref="L37"/>
    </sheetView>
  </sheetViews>
  <sheetFormatPr defaultRowHeight="14.4" x14ac:dyDescent="0.3"/>
  <cols>
    <col min="1" max="1" width="9.5546875" bestFit="1" customWidth="1"/>
    <col min="7" max="9" width="10.21875" bestFit="1" customWidth="1"/>
  </cols>
  <sheetData>
    <row r="1" spans="1:7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3">
      <c r="A2" s="1">
        <v>1</v>
      </c>
      <c r="B2" s="1">
        <v>9</v>
      </c>
      <c r="C2" s="1">
        <v>6</v>
      </c>
      <c r="D2" s="1">
        <v>2</v>
      </c>
      <c r="E2" s="1">
        <v>10</v>
      </c>
      <c r="F2" s="1">
        <v>8</v>
      </c>
      <c r="G2" s="1" t="s">
        <v>6</v>
      </c>
    </row>
    <row r="3" spans="1:7" x14ac:dyDescent="0.3">
      <c r="A3" s="1">
        <v>2</v>
      </c>
      <c r="B3" s="1">
        <v>4</v>
      </c>
      <c r="C3" s="1">
        <v>5</v>
      </c>
      <c r="D3" s="1">
        <v>4</v>
      </c>
      <c r="E3" s="1">
        <v>5</v>
      </c>
      <c r="F3" s="1">
        <v>8</v>
      </c>
      <c r="G3" s="1" t="s">
        <v>6</v>
      </c>
    </row>
    <row r="4" spans="1:7" x14ac:dyDescent="0.3">
      <c r="A4" s="1">
        <v>3</v>
      </c>
      <c r="B4" s="1">
        <v>4</v>
      </c>
      <c r="C4" s="1">
        <v>9</v>
      </c>
      <c r="D4" s="1">
        <v>7</v>
      </c>
      <c r="E4" s="1">
        <v>2</v>
      </c>
      <c r="F4" s="1">
        <v>8</v>
      </c>
      <c r="G4" s="1" t="s">
        <v>6</v>
      </c>
    </row>
    <row r="5" spans="1:7" x14ac:dyDescent="0.3">
      <c r="A5" s="1">
        <v>4</v>
      </c>
      <c r="B5" s="1">
        <v>7</v>
      </c>
      <c r="C5" s="1">
        <v>8</v>
      </c>
      <c r="D5" s="1">
        <v>9</v>
      </c>
      <c r="E5" s="1">
        <v>8</v>
      </c>
      <c r="F5" s="1">
        <v>1</v>
      </c>
      <c r="G5" s="1" t="s">
        <v>6</v>
      </c>
    </row>
    <row r="6" spans="1:7" x14ac:dyDescent="0.3">
      <c r="A6" s="1">
        <v>5</v>
      </c>
      <c r="B6" s="1">
        <v>6</v>
      </c>
      <c r="C6" s="1">
        <v>6</v>
      </c>
      <c r="D6" s="1">
        <v>1</v>
      </c>
      <c r="E6" s="1">
        <v>1</v>
      </c>
      <c r="F6" s="1">
        <v>3</v>
      </c>
      <c r="G6" s="1" t="s">
        <v>7</v>
      </c>
    </row>
    <row r="7" spans="1:7" x14ac:dyDescent="0.3">
      <c r="A7" s="1">
        <v>6</v>
      </c>
      <c r="B7" s="1">
        <v>8</v>
      </c>
      <c r="C7" s="1">
        <v>9</v>
      </c>
      <c r="D7" s="1">
        <v>8</v>
      </c>
      <c r="E7" s="1">
        <v>4</v>
      </c>
      <c r="F7" s="1">
        <v>10</v>
      </c>
      <c r="G7" s="1" t="s">
        <v>6</v>
      </c>
    </row>
    <row r="8" spans="1:7" x14ac:dyDescent="0.3">
      <c r="A8" s="1">
        <v>7</v>
      </c>
      <c r="B8" s="1">
        <v>3</v>
      </c>
      <c r="C8" s="1">
        <v>4</v>
      </c>
      <c r="D8" s="1">
        <v>6</v>
      </c>
      <c r="E8" s="1">
        <v>2</v>
      </c>
      <c r="F8" s="1">
        <v>4</v>
      </c>
      <c r="G8" s="1" t="s">
        <v>7</v>
      </c>
    </row>
    <row r="9" spans="1:7" x14ac:dyDescent="0.3">
      <c r="A9" s="1">
        <v>8</v>
      </c>
      <c r="B9" s="1">
        <v>4</v>
      </c>
      <c r="C9" s="1">
        <v>4</v>
      </c>
      <c r="D9" s="1">
        <v>5</v>
      </c>
      <c r="E9" s="1">
        <v>1</v>
      </c>
      <c r="F9" s="1">
        <v>1</v>
      </c>
      <c r="G9" s="1" t="s">
        <v>7</v>
      </c>
    </row>
    <row r="10" spans="1:7" x14ac:dyDescent="0.3">
      <c r="A10" s="1">
        <v>9</v>
      </c>
      <c r="B10" s="1">
        <v>9</v>
      </c>
      <c r="C10" s="1">
        <v>9</v>
      </c>
      <c r="D10" s="1">
        <v>4</v>
      </c>
      <c r="E10" s="1">
        <v>1</v>
      </c>
      <c r="F10" s="1">
        <v>5</v>
      </c>
      <c r="G10" s="1" t="s">
        <v>7</v>
      </c>
    </row>
    <row r="11" spans="1:7" x14ac:dyDescent="0.3">
      <c r="A11" s="1">
        <v>10</v>
      </c>
      <c r="B11" s="1">
        <v>2</v>
      </c>
      <c r="C11" s="1">
        <v>3</v>
      </c>
      <c r="D11" s="1">
        <v>3</v>
      </c>
      <c r="E11" s="1">
        <v>3</v>
      </c>
      <c r="F11" s="1">
        <v>3</v>
      </c>
      <c r="G11" s="1" t="s">
        <v>7</v>
      </c>
    </row>
    <row r="12" spans="1:7" x14ac:dyDescent="0.3">
      <c r="A12" s="4" t="s">
        <v>17</v>
      </c>
      <c r="B12" s="1">
        <f>MIN(B2:B11)</f>
        <v>2</v>
      </c>
      <c r="C12" s="1">
        <f t="shared" ref="C12:F12" si="0">MIN(C2:C11)</f>
        <v>3</v>
      </c>
      <c r="D12" s="1">
        <f t="shared" si="0"/>
        <v>1</v>
      </c>
      <c r="E12" s="1">
        <f t="shared" si="0"/>
        <v>1</v>
      </c>
      <c r="F12" s="1">
        <f t="shared" si="0"/>
        <v>1</v>
      </c>
      <c r="G12" s="4"/>
    </row>
    <row r="13" spans="1:7" x14ac:dyDescent="0.3">
      <c r="A13" s="4" t="s">
        <v>16</v>
      </c>
      <c r="B13" s="1">
        <f>MAX(B2:B11)</f>
        <v>9</v>
      </c>
      <c r="C13" s="1">
        <f t="shared" ref="C13:F13" si="1">MAX(C2:C11)</f>
        <v>9</v>
      </c>
      <c r="D13" s="1">
        <f t="shared" si="1"/>
        <v>9</v>
      </c>
      <c r="E13" s="1">
        <f t="shared" si="1"/>
        <v>10</v>
      </c>
      <c r="F13" s="1">
        <f t="shared" si="1"/>
        <v>10</v>
      </c>
      <c r="G13" s="4"/>
    </row>
    <row r="15" spans="1:7" x14ac:dyDescent="0.3">
      <c r="A15" s="1" t="s">
        <v>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8</v>
      </c>
    </row>
    <row r="16" spans="1:7" x14ac:dyDescent="0.3">
      <c r="A16" s="1">
        <v>1</v>
      </c>
      <c r="B16" s="1">
        <f>(B2-B$12)/(B$13-B$12)</f>
        <v>1</v>
      </c>
      <c r="C16" s="1">
        <f t="shared" ref="C16:F16" si="2">(C2-C$12)/(C$13-C$12)</f>
        <v>0.5</v>
      </c>
      <c r="D16" s="1">
        <f t="shared" si="2"/>
        <v>0.125</v>
      </c>
      <c r="E16" s="1">
        <f t="shared" si="2"/>
        <v>1</v>
      </c>
      <c r="F16" s="1">
        <f t="shared" si="2"/>
        <v>0.77777777777777779</v>
      </c>
      <c r="G16" s="1" t="s">
        <v>6</v>
      </c>
    </row>
    <row r="17" spans="1:10" x14ac:dyDescent="0.3">
      <c r="A17" s="1">
        <v>2</v>
      </c>
      <c r="B17" s="1">
        <f t="shared" ref="B17:F25" si="3">(B3-B$12)/(B$13-B$12)</f>
        <v>0.2857142857142857</v>
      </c>
      <c r="C17" s="1">
        <f t="shared" si="3"/>
        <v>0.33333333333333331</v>
      </c>
      <c r="D17" s="1">
        <f t="shared" si="3"/>
        <v>0.375</v>
      </c>
      <c r="E17" s="1">
        <f t="shared" si="3"/>
        <v>0.44444444444444442</v>
      </c>
      <c r="F17" s="1">
        <f t="shared" si="3"/>
        <v>0.77777777777777779</v>
      </c>
      <c r="G17" s="1" t="s">
        <v>6</v>
      </c>
    </row>
    <row r="18" spans="1:10" x14ac:dyDescent="0.3">
      <c r="A18" s="1">
        <v>3</v>
      </c>
      <c r="B18" s="1">
        <f t="shared" si="3"/>
        <v>0.2857142857142857</v>
      </c>
      <c r="C18" s="1">
        <f t="shared" si="3"/>
        <v>1</v>
      </c>
      <c r="D18" s="1">
        <f t="shared" si="3"/>
        <v>0.75</v>
      </c>
      <c r="E18" s="1">
        <f t="shared" si="3"/>
        <v>0.1111111111111111</v>
      </c>
      <c r="F18" s="1">
        <f t="shared" si="3"/>
        <v>0.77777777777777779</v>
      </c>
      <c r="G18" s="1" t="s">
        <v>6</v>
      </c>
    </row>
    <row r="19" spans="1:10" x14ac:dyDescent="0.3">
      <c r="A19" s="1">
        <v>4</v>
      </c>
      <c r="B19" s="1">
        <f t="shared" si="3"/>
        <v>0.7142857142857143</v>
      </c>
      <c r="C19" s="1">
        <f t="shared" si="3"/>
        <v>0.83333333333333337</v>
      </c>
      <c r="D19" s="1">
        <f t="shared" si="3"/>
        <v>1</v>
      </c>
      <c r="E19" s="1">
        <f t="shared" si="3"/>
        <v>0.77777777777777779</v>
      </c>
      <c r="F19" s="1">
        <f t="shared" si="3"/>
        <v>0</v>
      </c>
      <c r="G19" s="1" t="s">
        <v>6</v>
      </c>
    </row>
    <row r="20" spans="1:10" x14ac:dyDescent="0.3">
      <c r="A20" s="1">
        <v>5</v>
      </c>
      <c r="B20" s="1">
        <f t="shared" si="3"/>
        <v>0.5714285714285714</v>
      </c>
      <c r="C20" s="1">
        <f t="shared" si="3"/>
        <v>0.5</v>
      </c>
      <c r="D20" s="1">
        <f t="shared" si="3"/>
        <v>0</v>
      </c>
      <c r="E20" s="1">
        <f t="shared" si="3"/>
        <v>0</v>
      </c>
      <c r="F20" s="1">
        <f t="shared" si="3"/>
        <v>0.22222222222222221</v>
      </c>
      <c r="G20" s="1" t="s">
        <v>7</v>
      </c>
    </row>
    <row r="21" spans="1:10" x14ac:dyDescent="0.3">
      <c r="A21" s="1">
        <v>6</v>
      </c>
      <c r="B21" s="1">
        <f t="shared" si="3"/>
        <v>0.8571428571428571</v>
      </c>
      <c r="C21" s="1">
        <f t="shared" si="3"/>
        <v>1</v>
      </c>
      <c r="D21" s="1">
        <f t="shared" si="3"/>
        <v>0.875</v>
      </c>
      <c r="E21" s="1">
        <f t="shared" si="3"/>
        <v>0.33333333333333331</v>
      </c>
      <c r="F21" s="1">
        <f t="shared" si="3"/>
        <v>1</v>
      </c>
      <c r="G21" s="1" t="s">
        <v>6</v>
      </c>
    </row>
    <row r="22" spans="1:10" x14ac:dyDescent="0.3">
      <c r="A22" s="1">
        <v>7</v>
      </c>
      <c r="B22" s="1">
        <f t="shared" si="3"/>
        <v>0.14285714285714285</v>
      </c>
      <c r="C22" s="1">
        <f t="shared" si="3"/>
        <v>0.16666666666666666</v>
      </c>
      <c r="D22" s="1">
        <f t="shared" si="3"/>
        <v>0.625</v>
      </c>
      <c r="E22" s="1">
        <f t="shared" si="3"/>
        <v>0.1111111111111111</v>
      </c>
      <c r="F22" s="1">
        <f t="shared" si="3"/>
        <v>0.33333333333333331</v>
      </c>
      <c r="G22" s="1" t="s">
        <v>7</v>
      </c>
    </row>
    <row r="23" spans="1:10" x14ac:dyDescent="0.3">
      <c r="A23" s="1">
        <v>8</v>
      </c>
      <c r="B23" s="1">
        <f t="shared" si="3"/>
        <v>0.2857142857142857</v>
      </c>
      <c r="C23" s="1">
        <f t="shared" si="3"/>
        <v>0.16666666666666666</v>
      </c>
      <c r="D23" s="1">
        <f t="shared" si="3"/>
        <v>0.5</v>
      </c>
      <c r="E23" s="1">
        <f t="shared" si="3"/>
        <v>0</v>
      </c>
      <c r="F23" s="1">
        <f t="shared" si="3"/>
        <v>0</v>
      </c>
      <c r="G23" s="1" t="s">
        <v>7</v>
      </c>
    </row>
    <row r="24" spans="1:10" x14ac:dyDescent="0.3">
      <c r="A24" s="1">
        <v>9</v>
      </c>
      <c r="B24" s="1">
        <f t="shared" si="3"/>
        <v>1</v>
      </c>
      <c r="C24" s="1">
        <f t="shared" si="3"/>
        <v>1</v>
      </c>
      <c r="D24" s="1">
        <f t="shared" si="3"/>
        <v>0.375</v>
      </c>
      <c r="E24" s="1">
        <f t="shared" si="3"/>
        <v>0</v>
      </c>
      <c r="F24" s="1">
        <f t="shared" si="3"/>
        <v>0.44444444444444442</v>
      </c>
      <c r="G24" s="1" t="s">
        <v>7</v>
      </c>
    </row>
    <row r="25" spans="1:10" x14ac:dyDescent="0.3">
      <c r="A25" s="1">
        <v>10</v>
      </c>
      <c r="B25" s="1">
        <f t="shared" si="3"/>
        <v>0</v>
      </c>
      <c r="C25" s="1">
        <f t="shared" si="3"/>
        <v>0</v>
      </c>
      <c r="D25" s="1">
        <f t="shared" si="3"/>
        <v>0.25</v>
      </c>
      <c r="E25" s="1">
        <f t="shared" si="3"/>
        <v>0.22222222222222221</v>
      </c>
      <c r="F25" s="1">
        <f t="shared" si="3"/>
        <v>0.22222222222222221</v>
      </c>
      <c r="G25" s="1" t="s">
        <v>7</v>
      </c>
    </row>
    <row r="27" spans="1:10" x14ac:dyDescent="0.3">
      <c r="A27" s="1" t="s">
        <v>9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8</v>
      </c>
      <c r="I27" s="1" t="s">
        <v>15</v>
      </c>
      <c r="J27" s="1">
        <v>5</v>
      </c>
    </row>
    <row r="28" spans="1:10" x14ac:dyDescent="0.3">
      <c r="A28" s="1">
        <v>1</v>
      </c>
      <c r="B28" s="1">
        <v>5</v>
      </c>
      <c r="C28" s="1">
        <v>6</v>
      </c>
      <c r="D28" s="1">
        <v>7</v>
      </c>
      <c r="E28" s="1">
        <v>8</v>
      </c>
      <c r="F28" s="1">
        <v>9</v>
      </c>
      <c r="G28" s="1" t="s">
        <v>10</v>
      </c>
    </row>
    <row r="29" spans="1:10" x14ac:dyDescent="0.3">
      <c r="A29" s="1" t="s">
        <v>18</v>
      </c>
      <c r="B29" s="1">
        <f>(B28-B$12)/(B$13-B$12)</f>
        <v>0.42857142857142855</v>
      </c>
      <c r="C29" s="1">
        <f t="shared" ref="C29:F29" si="4">(C28-C$12)/(C$13-C$12)</f>
        <v>0.5</v>
      </c>
      <c r="D29" s="1">
        <f t="shared" si="4"/>
        <v>0.75</v>
      </c>
      <c r="E29" s="1">
        <f t="shared" si="4"/>
        <v>0.77777777777777779</v>
      </c>
      <c r="F29" s="1">
        <f t="shared" si="4"/>
        <v>0.88888888888888884</v>
      </c>
      <c r="G29" s="1"/>
    </row>
    <row r="31" spans="1:10" x14ac:dyDescent="0.3">
      <c r="A31" t="s">
        <v>11</v>
      </c>
    </row>
    <row r="32" spans="1:10" x14ac:dyDescent="0.3">
      <c r="A32" s="1" t="s">
        <v>5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12</v>
      </c>
      <c r="H32" s="2" t="s">
        <v>14</v>
      </c>
      <c r="I32" s="2" t="s">
        <v>13</v>
      </c>
    </row>
    <row r="33" spans="1:9" x14ac:dyDescent="0.3">
      <c r="A33" s="1">
        <v>1</v>
      </c>
      <c r="B33" s="1">
        <f>(B16-B$29)^2</f>
        <v>0.32653061224489793</v>
      </c>
      <c r="C33" s="1">
        <f t="shared" ref="C33:F33" si="5">(C16-C$29)^2</f>
        <v>0</v>
      </c>
      <c r="D33" s="1">
        <f t="shared" si="5"/>
        <v>0.390625</v>
      </c>
      <c r="E33" s="1">
        <f t="shared" si="5"/>
        <v>4.9382716049382713E-2</v>
      </c>
      <c r="F33" s="1">
        <f t="shared" si="5"/>
        <v>1.2345679012345664E-2</v>
      </c>
      <c r="G33" s="1">
        <f>SQRT(SUM(B33:F33))</f>
        <v>0.88254405403165359</v>
      </c>
      <c r="H33" s="1">
        <f>_xlfn.RANK.AVG(G33,$G$33:$G$42,1)</f>
        <v>4</v>
      </c>
      <c r="I33" s="1" t="str">
        <f>IF(H33&lt;=$J$27,G2,"")</f>
        <v>Segar</v>
      </c>
    </row>
    <row r="34" spans="1:9" x14ac:dyDescent="0.3">
      <c r="A34" s="1">
        <v>2</v>
      </c>
      <c r="B34" s="1">
        <f t="shared" ref="B34:F42" si="6">(B17-B$29)^2</f>
        <v>2.0408163265306121E-2</v>
      </c>
      <c r="C34" s="1">
        <f t="shared" si="6"/>
        <v>2.7777777777777783E-2</v>
      </c>
      <c r="D34" s="1">
        <f t="shared" si="6"/>
        <v>0.140625</v>
      </c>
      <c r="E34" s="1">
        <f t="shared" si="6"/>
        <v>0.11111111111111113</v>
      </c>
      <c r="F34" s="1">
        <f t="shared" si="6"/>
        <v>1.2345679012345664E-2</v>
      </c>
      <c r="G34" s="1">
        <f t="shared" ref="G34:G42" si="7">SQRT(SUM(B34:F34))</f>
        <v>0.5588092081977003</v>
      </c>
      <c r="H34" s="1">
        <f t="shared" ref="H34:H42" si="8">_xlfn.RANK.AVG(G34,$G$33:$G$42,1)</f>
        <v>1</v>
      </c>
      <c r="I34" s="1" t="str">
        <f t="shared" ref="I34:I42" si="9">IF(H34&lt;=$J$27,G3,"")</f>
        <v>Segar</v>
      </c>
    </row>
    <row r="35" spans="1:9" x14ac:dyDescent="0.3">
      <c r="A35" s="1">
        <v>3</v>
      </c>
      <c r="B35" s="1">
        <f t="shared" si="6"/>
        <v>2.0408163265306121E-2</v>
      </c>
      <c r="C35" s="1">
        <f t="shared" si="6"/>
        <v>0.25</v>
      </c>
      <c r="D35" s="1">
        <f t="shared" si="6"/>
        <v>0</v>
      </c>
      <c r="E35" s="1">
        <f t="shared" si="6"/>
        <v>0.44444444444444453</v>
      </c>
      <c r="F35" s="1">
        <f t="shared" si="6"/>
        <v>1.2345679012345664E-2</v>
      </c>
      <c r="G35" s="1">
        <f t="shared" si="7"/>
        <v>0.8527592196640833</v>
      </c>
      <c r="H35" s="1">
        <f t="shared" si="8"/>
        <v>3</v>
      </c>
      <c r="I35" s="1" t="str">
        <f t="shared" si="9"/>
        <v>Segar</v>
      </c>
    </row>
    <row r="36" spans="1:9" x14ac:dyDescent="0.3">
      <c r="A36" s="1">
        <v>4</v>
      </c>
      <c r="B36" s="1">
        <f t="shared" si="6"/>
        <v>8.1632653061224511E-2</v>
      </c>
      <c r="C36" s="1">
        <f t="shared" si="6"/>
        <v>0.11111111111111113</v>
      </c>
      <c r="D36" s="1">
        <f t="shared" si="6"/>
        <v>6.25E-2</v>
      </c>
      <c r="E36" s="1">
        <f t="shared" si="6"/>
        <v>0</v>
      </c>
      <c r="F36" s="1">
        <f t="shared" si="6"/>
        <v>0.79012345679012341</v>
      </c>
      <c r="G36" s="1">
        <f t="shared" si="7"/>
        <v>1.0224320128802986</v>
      </c>
      <c r="H36" s="1">
        <f t="shared" si="8"/>
        <v>6</v>
      </c>
      <c r="I36" s="1" t="str">
        <f t="shared" si="9"/>
        <v/>
      </c>
    </row>
    <row r="37" spans="1:9" x14ac:dyDescent="0.3">
      <c r="A37" s="1">
        <v>5</v>
      </c>
      <c r="B37" s="1">
        <f t="shared" si="6"/>
        <v>2.0408163265306121E-2</v>
      </c>
      <c r="C37" s="1">
        <f t="shared" si="6"/>
        <v>0</v>
      </c>
      <c r="D37" s="1">
        <f t="shared" si="6"/>
        <v>0.5625</v>
      </c>
      <c r="E37" s="1">
        <f t="shared" si="6"/>
        <v>0.60493827160493829</v>
      </c>
      <c r="F37" s="1">
        <f t="shared" si="6"/>
        <v>0.44444444444444442</v>
      </c>
      <c r="G37" s="1">
        <f t="shared" si="7"/>
        <v>1.277611396049162</v>
      </c>
      <c r="H37" s="1">
        <f t="shared" si="8"/>
        <v>10</v>
      </c>
      <c r="I37" s="1" t="str">
        <f t="shared" si="9"/>
        <v/>
      </c>
    </row>
    <row r="38" spans="1:9" x14ac:dyDescent="0.3">
      <c r="A38" s="1">
        <v>6</v>
      </c>
      <c r="B38" s="1">
        <f t="shared" si="6"/>
        <v>0.18367346938775508</v>
      </c>
      <c r="C38" s="1">
        <f t="shared" si="6"/>
        <v>0.25</v>
      </c>
      <c r="D38" s="1">
        <f t="shared" si="6"/>
        <v>1.5625E-2</v>
      </c>
      <c r="E38" s="1">
        <f t="shared" si="6"/>
        <v>0.19753086419753088</v>
      </c>
      <c r="F38" s="1">
        <f t="shared" si="6"/>
        <v>1.234567901234569E-2</v>
      </c>
      <c r="G38" s="1">
        <f t="shared" si="7"/>
        <v>0.81189593704958996</v>
      </c>
      <c r="H38" s="1">
        <f t="shared" si="8"/>
        <v>2</v>
      </c>
      <c r="I38" s="1" t="str">
        <f t="shared" si="9"/>
        <v>Segar</v>
      </c>
    </row>
    <row r="39" spans="1:9" x14ac:dyDescent="0.3">
      <c r="A39" s="1">
        <v>7</v>
      </c>
      <c r="B39" s="1">
        <f t="shared" si="6"/>
        <v>8.1632653061224483E-2</v>
      </c>
      <c r="C39" s="1">
        <f t="shared" si="6"/>
        <v>0.11111111111111113</v>
      </c>
      <c r="D39" s="1">
        <f t="shared" si="6"/>
        <v>1.5625E-2</v>
      </c>
      <c r="E39" s="1">
        <f t="shared" si="6"/>
        <v>0.44444444444444453</v>
      </c>
      <c r="F39" s="1">
        <f t="shared" si="6"/>
        <v>0.30864197530864201</v>
      </c>
      <c r="G39" s="1">
        <f t="shared" si="7"/>
        <v>0.9805382113540615</v>
      </c>
      <c r="H39" s="1">
        <f t="shared" si="8"/>
        <v>5</v>
      </c>
      <c r="I39" s="1" t="str">
        <f t="shared" si="9"/>
        <v>Tidak Segar</v>
      </c>
    </row>
    <row r="40" spans="1:9" x14ac:dyDescent="0.3">
      <c r="A40" s="1">
        <v>8</v>
      </c>
      <c r="B40" s="1">
        <f t="shared" si="6"/>
        <v>2.0408163265306121E-2</v>
      </c>
      <c r="C40" s="1">
        <f t="shared" si="6"/>
        <v>0.11111111111111113</v>
      </c>
      <c r="D40" s="1">
        <f t="shared" si="6"/>
        <v>6.25E-2</v>
      </c>
      <c r="E40" s="1">
        <f t="shared" si="6"/>
        <v>0.60493827160493829</v>
      </c>
      <c r="F40" s="1">
        <f t="shared" si="6"/>
        <v>0.79012345679012341</v>
      </c>
      <c r="G40" s="1">
        <f t="shared" si="7"/>
        <v>1.2605875625165746</v>
      </c>
      <c r="H40" s="1">
        <f t="shared" si="8"/>
        <v>9</v>
      </c>
      <c r="I40" s="1" t="str">
        <f t="shared" si="9"/>
        <v/>
      </c>
    </row>
    <row r="41" spans="1:9" x14ac:dyDescent="0.3">
      <c r="A41" s="1">
        <v>9</v>
      </c>
      <c r="B41" s="1">
        <f t="shared" si="6"/>
        <v>0.32653061224489793</v>
      </c>
      <c r="C41" s="1">
        <f t="shared" si="6"/>
        <v>0.25</v>
      </c>
      <c r="D41" s="1">
        <f t="shared" si="6"/>
        <v>0.140625</v>
      </c>
      <c r="E41" s="1">
        <f t="shared" si="6"/>
        <v>0.60493827160493829</v>
      </c>
      <c r="F41" s="1">
        <f t="shared" si="6"/>
        <v>0.19753086419753085</v>
      </c>
      <c r="G41" s="1">
        <f t="shared" si="7"/>
        <v>1.232730606437338</v>
      </c>
      <c r="H41" s="1">
        <f t="shared" si="8"/>
        <v>8</v>
      </c>
      <c r="I41" s="1" t="str">
        <f t="shared" si="9"/>
        <v/>
      </c>
    </row>
    <row r="42" spans="1:9" x14ac:dyDescent="0.3">
      <c r="A42" s="1">
        <v>10</v>
      </c>
      <c r="B42" s="1">
        <f t="shared" si="6"/>
        <v>0.18367346938775508</v>
      </c>
      <c r="C42" s="1">
        <f t="shared" si="6"/>
        <v>0.25</v>
      </c>
      <c r="D42" s="1">
        <f t="shared" si="6"/>
        <v>0.25</v>
      </c>
      <c r="E42" s="1">
        <f t="shared" si="6"/>
        <v>0.30864197530864201</v>
      </c>
      <c r="F42" s="1">
        <f t="shared" si="6"/>
        <v>0.44444444444444442</v>
      </c>
      <c r="G42" s="1">
        <f t="shared" si="7"/>
        <v>1.1986491935261299</v>
      </c>
      <c r="H42" s="1">
        <f t="shared" si="8"/>
        <v>7</v>
      </c>
      <c r="I42" s="1" t="str">
        <f t="shared" si="9"/>
        <v/>
      </c>
    </row>
    <row r="44" spans="1:9" x14ac:dyDescent="0.3">
      <c r="H44" s="1" t="s">
        <v>6</v>
      </c>
      <c r="I44" s="1">
        <f>COUNTIF($I$33:$I$42,H44)</f>
        <v>4</v>
      </c>
    </row>
    <row r="45" spans="1:9" x14ac:dyDescent="0.3">
      <c r="H45" s="1" t="s">
        <v>7</v>
      </c>
      <c r="I45" s="1">
        <f>COUNTIF($I$33:$I$42,H45)</f>
        <v>1</v>
      </c>
    </row>
    <row r="47" spans="1:9" x14ac:dyDescent="0.3">
      <c r="H47" s="3" t="s">
        <v>8</v>
      </c>
      <c r="I47" s="3" t="str">
        <f>IF(I44&gt;I45,H44,H45)</f>
        <v>Segar</v>
      </c>
    </row>
  </sheetData>
  <conditionalFormatting sqref="H33:H42">
    <cfRule type="cellIs" dxfId="0" priority="1" operator="greaterThanOrEqual">
      <formula>$J$27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2017-12-07T04:21:14Z</dcterms:created>
  <dcterms:modified xsi:type="dcterms:W3CDTF">2020-01-21T12:40:36Z</dcterms:modified>
</cp:coreProperties>
</file>