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na\Desktop\"/>
    </mc:Choice>
  </mc:AlternateContent>
  <xr:revisionPtr revIDLastSave="0" documentId="13_ncr:1_{0275D3E9-4F7C-4ABF-AC06-75B8545256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 concurrentCalc="0"/>
</workbook>
</file>

<file path=xl/calcChain.xml><?xml version="1.0" encoding="utf-8"?>
<calcChain xmlns="http://schemas.openxmlformats.org/spreadsheetml/2006/main">
  <c r="F20" i="1" l="1"/>
  <c r="E20" i="1"/>
  <c r="F19" i="1"/>
  <c r="E19" i="1"/>
  <c r="F12" i="1"/>
  <c r="E12" i="1"/>
  <c r="F9" i="1"/>
  <c r="E9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<sst xmlns="http://schemas.openxmlformats.org/spreadsheetml/2006/main" count="35" uniqueCount="33">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</sst>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5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167" fontId="6" fillId="4" borderId="1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2" zoomScaleNormal="82" workbookViewId="0">
      <selection activeCell="F21" sqref="F21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50"/>
      <c r="C1" s="50"/>
      <c r="D1" s="50"/>
      <c r="E1" s="50"/>
      <c r="F1" s="50"/>
      <c r="G1" s="3"/>
      <c r="K1" t="s">
        <v>2</v>
      </c>
    </row>
    <row r="2" spans="1:11" ht="19.2" thickTop="1" thickBot="1" x14ac:dyDescent="0.35">
      <c r="A2" s="4"/>
      <c r="B2" s="51" t="s">
        <v>32</v>
      </c>
      <c r="C2" s="51"/>
      <c r="D2" s="51"/>
      <c r="E2" s="51"/>
      <c r="F2" s="51"/>
      <c r="G2" s="4"/>
    </row>
    <row r="3" spans="1:11" ht="19.2" thickTop="1" thickBot="1" x14ac:dyDescent="0.35">
      <c r="A3" s="4"/>
      <c r="B3" s="51" t="s">
        <v>30</v>
      </c>
      <c r="C3" s="51"/>
      <c r="D3" s="51"/>
      <c r="E3" s="51"/>
      <c r="F3" s="51"/>
      <c r="G3" s="4"/>
    </row>
    <row r="4" spans="1:11" ht="16.8" thickTop="1" thickBot="1" x14ac:dyDescent="0.35">
      <c r="A4" s="4"/>
      <c r="B4" s="52" t="s">
        <v>1</v>
      </c>
      <c r="C4" s="1">
        <v>2016</v>
      </c>
      <c r="D4" s="2">
        <v>2015</v>
      </c>
      <c r="E4" s="54" t="s">
        <v>31</v>
      </c>
      <c r="F4" s="55"/>
      <c r="G4" s="4"/>
    </row>
    <row r="5" spans="1:11" ht="16.8" thickTop="1" thickBot="1" x14ac:dyDescent="0.35">
      <c r="A5" s="4"/>
      <c r="B5" s="5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15" thickTop="1" x14ac:dyDescent="0.3">
      <c r="A7" s="6"/>
      <c r="B7" s="36" t="s">
        <v>6</v>
      </c>
      <c r="C7" s="18">
        <v>13992.15</v>
      </c>
      <c r="D7" s="18">
        <v>12878.8</v>
      </c>
      <c r="E7" s="43"/>
      <c r="F7" s="20"/>
      <c r="G7" s="7"/>
      <c r="I7" s="35"/>
    </row>
    <row r="8" spans="1:11" ht="15" thickBot="1" x14ac:dyDescent="0.35">
      <c r="A8" s="6"/>
      <c r="B8" s="37" t="s">
        <v>7</v>
      </c>
      <c r="C8" s="19">
        <v>1533.5</v>
      </c>
      <c r="D8" s="19">
        <v>1393.13</v>
      </c>
      <c r="E8" s="44"/>
      <c r="F8" s="21"/>
      <c r="G8" s="7"/>
    </row>
    <row r="9" spans="1:11" ht="30" thickTop="1" thickBot="1" x14ac:dyDescent="0.35">
      <c r="A9" s="6"/>
      <c r="B9" s="34" t="s">
        <v>8</v>
      </c>
      <c r="C9" s="23">
        <f>C7-C8</f>
        <v>12458.65</v>
      </c>
      <c r="D9" s="23">
        <f>D7-D8</f>
        <v>11485.669999999998</v>
      </c>
      <c r="E9" s="24">
        <f>C9-D9</f>
        <v>972.98000000000138</v>
      </c>
      <c r="F9" s="22">
        <f>E9/D9*100</f>
        <v>8.4712515682585483</v>
      </c>
      <c r="G9" s="7"/>
    </row>
    <row r="10" spans="1:11" ht="15" thickTop="1" x14ac:dyDescent="0.3">
      <c r="A10" s="6"/>
      <c r="B10" s="36" t="s">
        <v>9</v>
      </c>
      <c r="C10" s="18">
        <v>187.23</v>
      </c>
      <c r="D10" s="18">
        <v>163.16</v>
      </c>
      <c r="E10" s="43"/>
      <c r="F10" s="20"/>
      <c r="G10" s="7"/>
    </row>
    <row r="11" spans="1:11" ht="15" thickBot="1" x14ac:dyDescent="0.35">
      <c r="A11" s="6"/>
      <c r="B11" s="37" t="s">
        <v>10</v>
      </c>
      <c r="C11" s="25">
        <v>225.3</v>
      </c>
      <c r="D11" s="25">
        <v>186.82</v>
      </c>
      <c r="E11" s="44"/>
      <c r="F11" s="21"/>
      <c r="G11" s="7"/>
    </row>
    <row r="12" spans="1:11" ht="15.6" thickTop="1" thickBot="1" x14ac:dyDescent="0.35">
      <c r="A12" s="6"/>
      <c r="B12" s="31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>E12/D12*100</f>
        <v>8.7492448661459452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41"/>
      <c r="F13" s="17"/>
      <c r="G13" s="7"/>
    </row>
    <row r="14" spans="1:11" ht="15" thickTop="1" x14ac:dyDescent="0.3">
      <c r="A14" s="6"/>
      <c r="B14" s="38" t="s">
        <v>11</v>
      </c>
      <c r="C14" s="18">
        <v>5842.29</v>
      </c>
      <c r="D14" s="18">
        <v>6191.72</v>
      </c>
      <c r="E14" s="49"/>
      <c r="F14" s="20"/>
      <c r="G14" s="7"/>
    </row>
    <row r="15" spans="1:11" x14ac:dyDescent="0.3">
      <c r="A15" s="6"/>
      <c r="B15" s="38" t="s">
        <v>22</v>
      </c>
      <c r="C15" s="27">
        <v>524.41999999999996</v>
      </c>
      <c r="D15" s="27">
        <v>380.56</v>
      </c>
      <c r="E15" s="45"/>
      <c r="F15" s="26"/>
      <c r="G15" s="7"/>
    </row>
    <row r="16" spans="1:11" ht="28.8" x14ac:dyDescent="0.3">
      <c r="A16" s="6"/>
      <c r="B16" s="38" t="s">
        <v>29</v>
      </c>
      <c r="C16" s="27">
        <v>162.86000000000001</v>
      </c>
      <c r="D16" s="47">
        <v>-132.43</v>
      </c>
      <c r="E16" s="45"/>
      <c r="F16" s="26"/>
      <c r="G16" s="7"/>
    </row>
    <row r="17" spans="1:7" x14ac:dyDescent="0.3">
      <c r="A17" s="6"/>
      <c r="B17" s="38" t="s">
        <v>23</v>
      </c>
      <c r="C17" s="27">
        <v>664.2</v>
      </c>
      <c r="D17" s="27">
        <v>606.94000000000005</v>
      </c>
      <c r="E17" s="45"/>
      <c r="F17" s="26"/>
      <c r="G17" s="7"/>
    </row>
    <row r="18" spans="1:7" ht="15" thickBot="1" x14ac:dyDescent="0.35">
      <c r="A18" s="6"/>
      <c r="B18" s="37" t="s">
        <v>24</v>
      </c>
      <c r="C18" s="19">
        <v>2972.55</v>
      </c>
      <c r="D18" s="19">
        <v>2591.52</v>
      </c>
      <c r="E18" s="44"/>
      <c r="F18" s="21"/>
      <c r="G18" s="7"/>
    </row>
    <row r="19" spans="1:7" ht="15.6" thickTop="1" thickBot="1" x14ac:dyDescent="0.35">
      <c r="A19" s="6"/>
      <c r="B19" s="31" t="s">
        <v>12</v>
      </c>
      <c r="C19" s="23">
        <f>SUM(C14:C18)</f>
        <v>10166.32</v>
      </c>
      <c r="D19" s="23">
        <f>SUM(D14:D18)</f>
        <v>9638.3100000000013</v>
      </c>
      <c r="E19" s="24">
        <f>C19-D19</f>
        <v>528.0099999999984</v>
      </c>
      <c r="F19" s="22">
        <f>E19/D19*100</f>
        <v>5.478242554970719</v>
      </c>
      <c r="G19" s="7"/>
    </row>
    <row r="20" spans="1:7" ht="30" thickTop="1" thickBot="1" x14ac:dyDescent="0.35">
      <c r="A20" s="6"/>
      <c r="B20" s="34" t="s">
        <v>26</v>
      </c>
      <c r="C20" s="23">
        <f>C12-C19</f>
        <v>2704.8600000000006</v>
      </c>
      <c r="D20" s="23">
        <f>D12-D19</f>
        <v>2197.3399999999965</v>
      </c>
      <c r="E20" s="24">
        <f>C20-D20</f>
        <v>507.52000000000407</v>
      </c>
      <c r="F20" s="22">
        <f>E20/D20*100</f>
        <v>23.097017302738987</v>
      </c>
      <c r="G20" s="7"/>
    </row>
    <row r="21" spans="1:7" ht="15" thickTop="1" x14ac:dyDescent="0.3">
      <c r="A21" s="6"/>
      <c r="B21" s="36" t="s">
        <v>27</v>
      </c>
      <c r="C21" s="18">
        <v>238.36</v>
      </c>
      <c r="D21" s="18">
        <v>223.11</v>
      </c>
      <c r="E21" s="43"/>
      <c r="F21" s="20"/>
      <c r="G21" s="7"/>
    </row>
    <row r="22" spans="1:7" ht="15" thickBot="1" x14ac:dyDescent="0.35">
      <c r="A22" s="6"/>
      <c r="B22" s="37" t="s">
        <v>25</v>
      </c>
      <c r="C22" s="19">
        <v>23.4</v>
      </c>
      <c r="D22" s="19">
        <v>27.13</v>
      </c>
      <c r="E22" s="48"/>
      <c r="F22" s="21"/>
      <c r="G22" s="7"/>
    </row>
    <row r="23" spans="1:7" ht="15.6" thickTop="1" thickBot="1" x14ac:dyDescent="0.35">
      <c r="A23" s="11"/>
      <c r="B23" s="28" t="s">
        <v>13</v>
      </c>
      <c r="C23" s="23">
        <f>C20-SUM(C21:C22)</f>
        <v>2443.1000000000004</v>
      </c>
      <c r="D23" s="23">
        <f>D20-SUM(D21:D22)</f>
        <v>1947.0999999999965</v>
      </c>
      <c r="E23" s="24"/>
      <c r="F23" s="22"/>
      <c r="G23" s="7"/>
    </row>
    <row r="24" spans="1:7" ht="15.6" thickTop="1" thickBot="1" x14ac:dyDescent="0.35">
      <c r="A24" s="6"/>
      <c r="B24" s="39" t="s">
        <v>28</v>
      </c>
      <c r="C24" s="29">
        <v>65.349999999999994</v>
      </c>
      <c r="D24" s="29">
        <v>13.53</v>
      </c>
      <c r="E24" s="46"/>
      <c r="F24" s="30"/>
      <c r="G24" s="7"/>
    </row>
    <row r="25" spans="1:7" ht="15.6" thickTop="1" thickBot="1" x14ac:dyDescent="0.35">
      <c r="A25" s="6"/>
      <c r="B25" s="28" t="s">
        <v>14</v>
      </c>
      <c r="C25" s="23">
        <f>C23-C24</f>
        <v>2377.7500000000005</v>
      </c>
      <c r="D25" s="23">
        <f>D23-D24</f>
        <v>1933.5699999999965</v>
      </c>
      <c r="E25" s="24"/>
      <c r="F25" s="22"/>
      <c r="G25" s="7"/>
    </row>
    <row r="26" spans="1:7" ht="15.6" thickTop="1" thickBot="1" x14ac:dyDescent="0.35">
      <c r="A26" s="6"/>
      <c r="B26" s="40" t="s">
        <v>5</v>
      </c>
      <c r="C26" s="32"/>
      <c r="D26" s="32"/>
      <c r="E26" s="42"/>
      <c r="F26" s="33"/>
      <c r="G26" s="7"/>
    </row>
    <row r="27" spans="1:7" ht="15" thickTop="1" x14ac:dyDescent="0.3">
      <c r="A27" s="6"/>
      <c r="B27" s="36" t="s">
        <v>15</v>
      </c>
      <c r="C27" s="18">
        <v>743.74</v>
      </c>
      <c r="D27" s="18">
        <v>616.41999999999996</v>
      </c>
      <c r="E27" s="43"/>
      <c r="F27" s="20"/>
      <c r="G27" s="7"/>
    </row>
    <row r="28" spans="1:7" x14ac:dyDescent="0.3">
      <c r="A28" s="6"/>
      <c r="B28" s="38" t="s">
        <v>16</v>
      </c>
      <c r="C28" s="47">
        <v>-3.33</v>
      </c>
      <c r="D28" s="47">
        <v>-0.96</v>
      </c>
      <c r="E28" s="47"/>
      <c r="F28" s="26"/>
      <c r="G28" s="7"/>
    </row>
    <row r="29" spans="1:7" ht="15" thickBot="1" x14ac:dyDescent="0.35">
      <c r="A29" s="6"/>
      <c r="B29" s="37" t="s">
        <v>17</v>
      </c>
      <c r="C29" s="19">
        <v>39.909999999999997</v>
      </c>
      <c r="D29" s="48">
        <v>-9.2899999999999991</v>
      </c>
      <c r="E29" s="44"/>
      <c r="F29" s="21"/>
      <c r="G29" s="7"/>
    </row>
    <row r="30" spans="1:7" ht="15.6" thickTop="1" thickBot="1" x14ac:dyDescent="0.35">
      <c r="A30" s="6"/>
      <c r="B30" s="28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0">C30-D30</f>
        <v>174.14999999999998</v>
      </c>
      <c r="F30" s="22">
        <f t="shared" ref="F30:F31" si="1">E30/D30</f>
        <v>0.28729564313641387</v>
      </c>
      <c r="G30" s="7"/>
    </row>
    <row r="31" spans="1:7" ht="15.6" thickTop="1" thickBot="1" x14ac:dyDescent="0.35">
      <c r="A31" s="6"/>
      <c r="B31" s="28" t="s">
        <v>19</v>
      </c>
      <c r="C31" s="23">
        <f>C25-C30</f>
        <v>1597.4300000000005</v>
      </c>
      <c r="D31" s="23">
        <f>D25-D30</f>
        <v>1327.3999999999965</v>
      </c>
      <c r="E31" s="24">
        <f t="shared" si="0"/>
        <v>270.03000000000407</v>
      </c>
      <c r="F31" s="22">
        <f t="shared" si="1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Sapna Thakur</cp:lastModifiedBy>
  <cp:lastPrinted>2017-04-19T09:59:51Z</cp:lastPrinted>
  <dcterms:created xsi:type="dcterms:W3CDTF">2017-04-13T04:20:55Z</dcterms:created>
  <dcterms:modified xsi:type="dcterms:W3CDTF">2023-10-18T15:07:25Z</dcterms:modified>
</cp:coreProperties>
</file>