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3"/>
  <workbookPr filterPrivacy="1"/>
  <xr:revisionPtr revIDLastSave="0" documentId="13_ncr:1_{1CCB1EFB-919D-4E92-A338-AAFBFF5EB665}" xr6:coauthVersionLast="36" xr6:coauthVersionMax="36" xr10:uidLastSave="{00000000-0000-0000-0000-000000000000}"/>
  <bookViews>
    <workbookView xWindow="0" yWindow="0" windowWidth="15360" windowHeight="8088" xr2:uid="{00000000-000D-0000-FFFF-FFFF00000000}"/>
  </bookViews>
  <sheets>
    <sheet name="คะแนนนักเรียน" sheetId="1" r:id="rId1"/>
  </sheets>
  <definedNames>
    <definedName name="ช่วงคะแนนรวม">คะแนนนักเรียน!$K$10:$K$34</definedName>
    <definedName name="ช่วงระดับการเรียน">คะแนนนักเรียน!$L$10:$L$34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I34" i="1"/>
  <c r="K34" i="1" s="1"/>
  <c r="L34" i="1" s="1"/>
  <c r="H34" i="1"/>
  <c r="E34" i="1"/>
  <c r="J33" i="1"/>
  <c r="I33" i="1"/>
  <c r="H33" i="1"/>
  <c r="E33" i="1"/>
  <c r="K32" i="1"/>
  <c r="L32" i="1" s="1"/>
  <c r="J32" i="1"/>
  <c r="I32" i="1"/>
  <c r="H32" i="1"/>
  <c r="E32" i="1"/>
  <c r="J31" i="1"/>
  <c r="I31" i="1"/>
  <c r="H31" i="1"/>
  <c r="E31" i="1"/>
  <c r="K30" i="1"/>
  <c r="L30" i="1" s="1"/>
  <c r="J30" i="1"/>
  <c r="I30" i="1"/>
  <c r="H30" i="1"/>
  <c r="E30" i="1"/>
  <c r="J29" i="1"/>
  <c r="I29" i="1"/>
  <c r="H29" i="1"/>
  <c r="E29" i="1"/>
  <c r="K12" i="1"/>
  <c r="L12" i="1" s="1"/>
  <c r="K20" i="1"/>
  <c r="L20" i="1" s="1"/>
  <c r="K28" i="1"/>
  <c r="L28" i="1" s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10" i="1"/>
  <c r="D38" i="1" s="1"/>
  <c r="I11" i="1"/>
  <c r="K11" i="1" s="1"/>
  <c r="L11" i="1" s="1"/>
  <c r="I12" i="1"/>
  <c r="I13" i="1"/>
  <c r="K13" i="1" s="1"/>
  <c r="L13" i="1" s="1"/>
  <c r="I14" i="1"/>
  <c r="I15" i="1"/>
  <c r="K15" i="1" s="1"/>
  <c r="L15" i="1" s="1"/>
  <c r="I16" i="1"/>
  <c r="K16" i="1" s="1"/>
  <c r="L16" i="1" s="1"/>
  <c r="I17" i="1"/>
  <c r="K17" i="1" s="1"/>
  <c r="L17" i="1" s="1"/>
  <c r="I18" i="1"/>
  <c r="I19" i="1"/>
  <c r="K19" i="1" s="1"/>
  <c r="L19" i="1" s="1"/>
  <c r="I20" i="1"/>
  <c r="I21" i="1"/>
  <c r="K21" i="1" s="1"/>
  <c r="L21" i="1" s="1"/>
  <c r="I22" i="1"/>
  <c r="I23" i="1"/>
  <c r="K23" i="1" s="1"/>
  <c r="L23" i="1" s="1"/>
  <c r="I24" i="1"/>
  <c r="K24" i="1" s="1"/>
  <c r="L24" i="1" s="1"/>
  <c r="I25" i="1"/>
  <c r="K25" i="1" s="1"/>
  <c r="L25" i="1" s="1"/>
  <c r="I26" i="1"/>
  <c r="I27" i="1"/>
  <c r="K27" i="1" s="1"/>
  <c r="L27" i="1" s="1"/>
  <c r="I28" i="1"/>
  <c r="I10" i="1"/>
  <c r="K10" i="1" s="1"/>
  <c r="L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0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1" i="1"/>
  <c r="E10" i="1"/>
  <c r="K26" i="1" l="1"/>
  <c r="L26" i="1" s="1"/>
  <c r="K22" i="1"/>
  <c r="L22" i="1" s="1"/>
  <c r="K18" i="1"/>
  <c r="L18" i="1" s="1"/>
  <c r="K14" i="1"/>
  <c r="L14" i="1" s="1"/>
  <c r="K31" i="1"/>
  <c r="L31" i="1" s="1"/>
  <c r="K33" i="1"/>
  <c r="L33" i="1" s="1"/>
  <c r="C38" i="1"/>
  <c r="K29" i="1"/>
  <c r="L29" i="1"/>
  <c r="L36" i="1" s="1"/>
  <c r="C36" i="1" l="1"/>
  <c r="C37" i="1"/>
</calcChain>
</file>

<file path=xl/sharedStrings.xml><?xml version="1.0" encoding="utf-8"?>
<sst xmlns="http://schemas.openxmlformats.org/spreadsheetml/2006/main" count="64" uniqueCount="49">
  <si>
    <t>เลขที่</t>
  </si>
  <si>
    <t>ชื่อ-นามสกุล</t>
  </si>
  <si>
    <t>รวม</t>
  </si>
  <si>
    <t>เริ่มต้น</t>
  </si>
  <si>
    <t>ถึง</t>
  </si>
  <si>
    <t>ภาคเรียนที่ 1</t>
  </si>
  <si>
    <t>ภาคเรียนที่ 2</t>
  </si>
  <si>
    <t>ระหว่าง</t>
  </si>
  <si>
    <t>เรียน</t>
  </si>
  <si>
    <t>ภาค</t>
  </si>
  <si>
    <t>ปลาย</t>
  </si>
  <si>
    <t>คะแนน</t>
  </si>
  <si>
    <t>ปลายปี</t>
  </si>
  <si>
    <t>ระดับผลการเรียนรู้</t>
  </si>
  <si>
    <t>ระดับผลการเรียน</t>
  </si>
  <si>
    <t>เกณฑ์การคำนวณระดับผลการเรียนรู้</t>
  </si>
  <si>
    <t>Wokshop #1</t>
  </si>
  <si>
    <t xml:space="preserve">1) ใสค่าคะแนนร่วมของแต่ละภาคการเรียนเรียนรายบุคคล </t>
  </si>
  <si>
    <t xml:space="preserve">2) รวมคะแนนปลายปีรายบุคคล </t>
  </si>
  <si>
    <t xml:space="preserve">3) คำนวณระดับผลการเรียนรู้ </t>
  </si>
  <si>
    <t>4) หาค่าคะแนนมากที่สุด น้อยที่สุด และค่าเฉลี่ยของชั้นเรียน</t>
  </si>
  <si>
    <t>=IF(K10&gt;=80,"4",IF(K10&gt;=75,"3.5",IF(K10&gt;=70,"3",IF(K10&gt;=65,"2.5",IF(K10&gt;=60,"2",IF(K10&gt;=55,"1.5",IF(K10&gt;50,"1")))))))</t>
  </si>
  <si>
    <t>=IF(K10&gt;=80,"4.00",IF(K10&gt;=75,"3.50",IF( K10&gt;=70,"3.00",IF( K10&gt;=65,"2.50",IF( K10&gt;=60,"2.00",IF( K10&gt;=55,"1.50",IF( K10&gt;=50,"1.00","0")))))))</t>
  </si>
  <si>
    <t>=IF(K10&gt;=80,"4",IF(K10&gt;=75,"3.5",IF(K10&gt;=70,"3",IF(K10&gt;=65,"2.5",IF(K10&gt;=60,"2",IF(K10&gt;=55,"1.5",IF(K10&gt;=50,"1",IF(K10&lt;=49,"0")))))))</t>
  </si>
  <si>
    <t>คะแนนเฉลี่ยคะแนนรวมปลายปี</t>
  </si>
  <si>
    <t>คะแนนรวมมากที่สุด</t>
  </si>
  <si>
    <t>คะแนนรวมน้อยที่สุด</t>
  </si>
  <si>
    <t>นางสาวชนัญธิดา</t>
  </si>
  <si>
    <t>นางสาวชนกนาถ</t>
  </si>
  <si>
    <t>นางสาวจุฑามาศ</t>
  </si>
  <si>
    <t>นางสาวจิราภา</t>
  </si>
  <si>
    <t>นางสาวจิราภรณ์</t>
  </si>
  <si>
    <t>นางสาวจิรัชญา</t>
  </si>
  <si>
    <t>นางสาวจันทิมา</t>
  </si>
  <si>
    <t>นางสาวจันทวรรณ</t>
  </si>
  <si>
    <t>นางสาวคงคา</t>
  </si>
  <si>
    <t>นางสาวเกศราพร</t>
  </si>
  <si>
    <t>นางสาวกุลณัฐ</t>
  </si>
  <si>
    <t>นางสาวกัญญารัตน์</t>
  </si>
  <si>
    <t>นางสาวกัญญา</t>
  </si>
  <si>
    <t>นายกฤษฎา</t>
  </si>
  <si>
    <t>นายกรวิชญ์</t>
  </si>
  <si>
    <t>นางสาวกมล</t>
  </si>
  <si>
    <t>นางสาวจุฑาทิพย์</t>
  </si>
  <si>
    <t>นางสาวนฤมล</t>
  </si>
  <si>
    <t>นางสาวชนิดาพร</t>
  </si>
  <si>
    <t>นางสาวชลธิชา</t>
  </si>
  <si>
    <t>นางสาวสุวิมล</t>
  </si>
  <si>
    <t>นางสาวตวงพร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</si>
</sst>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0" fillId="6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1" fillId="0" borderId="0" xfId="0" applyFont="1"/>
    <xf numFmtId="0" fontId="0" fillId="4" borderId="4" xfId="0" applyFill="1" applyBorder="1" applyAlignment="1">
      <alignment horizontal="center"/>
    </xf>
    <xf numFmtId="0" fontId="0" fillId="0" borderId="0" xfId="0" quotePrefix="1"/>
    <xf numFmtId="0" fontId="0" fillId="5" borderId="0" xfId="0" applyFill="1" applyBorder="1"/>
    <xf numFmtId="0" fontId="0" fillId="5" borderId="1" xfId="0" quotePrefix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tabSelected="1" zoomScale="140" zoomScaleNormal="140" workbookViewId="0">
      <selection activeCell="E4" sqref="E4"/>
    </sheetView>
  </sheetViews>
  <sheetFormatPr defaultRowHeight="14.4" x14ac:dyDescent="0.3"/>
  <cols>
    <col min="1" max="1" width="12.5546875" customWidth="1"/>
    <col min="2" max="2" width="29" customWidth="1"/>
    <col min="3" max="3" width="15.109375" customWidth="1"/>
    <col min="4" max="11" width="10.109375" customWidth="1"/>
    <col min="12" max="12" width="13.109375" customWidth="1"/>
    <col min="16" max="16" width="21.6640625" customWidth="1"/>
  </cols>
  <sheetData>
    <row r="1" spans="1:16" x14ac:dyDescent="0.3">
      <c r="A1" t="s">
        <v>16</v>
      </c>
      <c r="B1" t="s">
        <v>17</v>
      </c>
      <c r="F1" s="22" t="s">
        <v>21</v>
      </c>
    </row>
    <row r="2" spans="1:16" x14ac:dyDescent="0.3">
      <c r="B2" t="s">
        <v>18</v>
      </c>
      <c r="F2" s="22" t="s">
        <v>22</v>
      </c>
    </row>
    <row r="3" spans="1:16" x14ac:dyDescent="0.3">
      <c r="B3" t="s">
        <v>19</v>
      </c>
      <c r="F3" s="22" t="s">
        <v>23</v>
      </c>
    </row>
    <row r="4" spans="1:16" x14ac:dyDescent="0.3">
      <c r="B4" t="s">
        <v>20</v>
      </c>
    </row>
    <row r="6" spans="1:16" x14ac:dyDescent="0.3">
      <c r="A6" s="25" t="s">
        <v>0</v>
      </c>
      <c r="B6" s="25" t="s">
        <v>1</v>
      </c>
      <c r="C6" s="27" t="s">
        <v>5</v>
      </c>
      <c r="D6" s="28"/>
      <c r="E6" s="29"/>
      <c r="F6" s="30" t="s">
        <v>6</v>
      </c>
      <c r="G6" s="31"/>
      <c r="H6" s="31"/>
      <c r="I6" s="32" t="s">
        <v>12</v>
      </c>
      <c r="J6" s="32"/>
      <c r="K6" s="32"/>
      <c r="L6" s="33" t="s">
        <v>13</v>
      </c>
      <c r="N6" s="20" t="s">
        <v>15</v>
      </c>
    </row>
    <row r="7" spans="1:16" x14ac:dyDescent="0.3">
      <c r="A7" s="25"/>
      <c r="B7" s="25"/>
      <c r="C7" s="4" t="s">
        <v>7</v>
      </c>
      <c r="D7" s="4" t="s">
        <v>10</v>
      </c>
      <c r="E7" s="4" t="s">
        <v>11</v>
      </c>
      <c r="F7" s="5" t="s">
        <v>7</v>
      </c>
      <c r="G7" s="5" t="s">
        <v>10</v>
      </c>
      <c r="H7" s="6" t="s">
        <v>11</v>
      </c>
      <c r="I7" s="7" t="s">
        <v>7</v>
      </c>
      <c r="J7" s="7" t="s">
        <v>10</v>
      </c>
      <c r="K7" s="7" t="s">
        <v>11</v>
      </c>
      <c r="L7" s="34"/>
    </row>
    <row r="8" spans="1:16" x14ac:dyDescent="0.3">
      <c r="A8" s="26"/>
      <c r="B8" s="26"/>
      <c r="C8" s="8" t="s">
        <v>8</v>
      </c>
      <c r="D8" s="8" t="s">
        <v>9</v>
      </c>
      <c r="E8" s="8" t="s">
        <v>2</v>
      </c>
      <c r="F8" s="9" t="s">
        <v>8</v>
      </c>
      <c r="G8" s="9" t="s">
        <v>9</v>
      </c>
      <c r="H8" s="10" t="s">
        <v>2</v>
      </c>
      <c r="I8" s="11" t="s">
        <v>8</v>
      </c>
      <c r="J8" s="11" t="s">
        <v>9</v>
      </c>
      <c r="K8" s="11" t="s">
        <v>2</v>
      </c>
      <c r="L8" s="34"/>
      <c r="N8" s="17" t="s">
        <v>3</v>
      </c>
      <c r="O8" s="17" t="s">
        <v>4</v>
      </c>
      <c r="P8" s="17" t="s">
        <v>14</v>
      </c>
    </row>
    <row r="9" spans="1:16" x14ac:dyDescent="0.3">
      <c r="A9" s="26"/>
      <c r="B9" s="26"/>
      <c r="C9" s="8">
        <v>35</v>
      </c>
      <c r="D9" s="8">
        <v>15</v>
      </c>
      <c r="E9" s="8">
        <v>50</v>
      </c>
      <c r="F9" s="9">
        <v>35</v>
      </c>
      <c r="G9" s="9">
        <v>15</v>
      </c>
      <c r="H9" s="10">
        <v>50</v>
      </c>
      <c r="I9" s="11">
        <v>70</v>
      </c>
      <c r="J9" s="11">
        <v>30</v>
      </c>
      <c r="K9" s="11">
        <v>100</v>
      </c>
      <c r="L9" s="35"/>
      <c r="N9" s="18">
        <v>80</v>
      </c>
      <c r="O9" s="18">
        <v>100</v>
      </c>
      <c r="P9" s="19">
        <v>4</v>
      </c>
    </row>
    <row r="10" spans="1:16" x14ac:dyDescent="0.3">
      <c r="A10" s="12">
        <v>1</v>
      </c>
      <c r="B10" s="1" t="s">
        <v>42</v>
      </c>
      <c r="C10" s="2">
        <v>16</v>
      </c>
      <c r="D10" s="2">
        <v>10</v>
      </c>
      <c r="E10" s="2">
        <f>C10+D10</f>
        <v>26</v>
      </c>
      <c r="F10" s="3">
        <v>26</v>
      </c>
      <c r="G10" s="3">
        <v>13</v>
      </c>
      <c r="H10" s="3">
        <f>F10+G10</f>
        <v>39</v>
      </c>
      <c r="I10" s="21">
        <f>C10+F10</f>
        <v>42</v>
      </c>
      <c r="J10" s="21">
        <f>D10+G10</f>
        <v>23</v>
      </c>
      <c r="K10" s="21">
        <f>SUM(I10:J10)</f>
        <v>65</v>
      </c>
      <c r="L10" s="24">
        <f>IF(K10&gt;=80,4,IF(K10&gt;=75,3.5,IF(K10&gt;=70,3,IF(K10&gt;=65,2.5,IF(K10&gt;=60,2,IF(K10&gt;=55,1.5,IF(K10&gt;=50,1,IF(K10&lt;=49,0))))))))</f>
        <v>2.5</v>
      </c>
      <c r="N10" s="18">
        <v>75</v>
      </c>
      <c r="O10" s="18">
        <v>79</v>
      </c>
      <c r="P10" s="19">
        <v>3.5</v>
      </c>
    </row>
    <row r="11" spans="1:16" x14ac:dyDescent="0.3">
      <c r="A11" s="12">
        <v>2</v>
      </c>
      <c r="B11" s="1" t="s">
        <v>41</v>
      </c>
      <c r="C11" s="2">
        <v>29</v>
      </c>
      <c r="D11" s="2">
        <v>12</v>
      </c>
      <c r="E11" s="2">
        <f>C11+D11</f>
        <v>41</v>
      </c>
      <c r="F11" s="3">
        <v>20</v>
      </c>
      <c r="G11" s="3">
        <v>13</v>
      </c>
      <c r="H11" s="3">
        <f t="shared" ref="H11:H29" si="0">F11+G11</f>
        <v>33</v>
      </c>
      <c r="I11" s="21">
        <f t="shared" ref="I11:I29" si="1">C11+F11</f>
        <v>49</v>
      </c>
      <c r="J11" s="21">
        <f t="shared" ref="J11:J29" si="2">D11+G11</f>
        <v>25</v>
      </c>
      <c r="K11" s="21">
        <f t="shared" ref="K11:K29" si="3">SUM(I11:J11)</f>
        <v>74</v>
      </c>
      <c r="L11" s="24">
        <f t="shared" ref="L11:L34" si="4">IF(K11&gt;=80,4,IF(K11&gt;=75,3.5,IF(K11&gt;=70,3,IF(K11&gt;=65,2.5,IF(K11&gt;=60,2,IF(K11&gt;=55,1.5,IF(K11&gt;=50,1,IF(K11&lt;=49,0))))))))</f>
        <v>3</v>
      </c>
      <c r="N11" s="18">
        <v>70</v>
      </c>
      <c r="O11" s="18">
        <v>74</v>
      </c>
      <c r="P11" s="19">
        <v>3</v>
      </c>
    </row>
    <row r="12" spans="1:16" x14ac:dyDescent="0.3">
      <c r="A12" s="12">
        <v>3</v>
      </c>
      <c r="B12" s="1" t="s">
        <v>40</v>
      </c>
      <c r="C12" s="2">
        <v>21</v>
      </c>
      <c r="D12" s="2">
        <v>15</v>
      </c>
      <c r="E12" s="2">
        <f t="shared" ref="E12:E29" si="5">C12+D12</f>
        <v>36</v>
      </c>
      <c r="F12" s="3">
        <v>33</v>
      </c>
      <c r="G12" s="3">
        <v>13</v>
      </c>
      <c r="H12" s="3">
        <f t="shared" si="0"/>
        <v>46</v>
      </c>
      <c r="I12" s="21">
        <f t="shared" si="1"/>
        <v>54</v>
      </c>
      <c r="J12" s="21">
        <f t="shared" si="2"/>
        <v>28</v>
      </c>
      <c r="K12" s="21">
        <f t="shared" si="3"/>
        <v>82</v>
      </c>
      <c r="L12" s="24">
        <f t="shared" si="4"/>
        <v>4</v>
      </c>
      <c r="N12" s="18">
        <v>65</v>
      </c>
      <c r="O12" s="18">
        <v>69</v>
      </c>
      <c r="P12" s="19">
        <v>2.5</v>
      </c>
    </row>
    <row r="13" spans="1:16" x14ac:dyDescent="0.3">
      <c r="A13" s="12">
        <v>4</v>
      </c>
      <c r="B13" s="1" t="s">
        <v>39</v>
      </c>
      <c r="C13" s="2">
        <v>31</v>
      </c>
      <c r="D13" s="2">
        <v>10</v>
      </c>
      <c r="E13" s="2">
        <f t="shared" si="5"/>
        <v>41</v>
      </c>
      <c r="F13" s="3">
        <v>20</v>
      </c>
      <c r="G13" s="3">
        <v>14</v>
      </c>
      <c r="H13" s="3">
        <f t="shared" si="0"/>
        <v>34</v>
      </c>
      <c r="I13" s="21">
        <f t="shared" si="1"/>
        <v>51</v>
      </c>
      <c r="J13" s="21">
        <f t="shared" si="2"/>
        <v>24</v>
      </c>
      <c r="K13" s="21">
        <f t="shared" si="3"/>
        <v>75</v>
      </c>
      <c r="L13" s="24">
        <f t="shared" si="4"/>
        <v>3.5</v>
      </c>
      <c r="N13" s="18">
        <v>60</v>
      </c>
      <c r="O13" s="18">
        <v>64</v>
      </c>
      <c r="P13" s="19">
        <v>2</v>
      </c>
    </row>
    <row r="14" spans="1:16" x14ac:dyDescent="0.3">
      <c r="A14" s="12">
        <v>5</v>
      </c>
      <c r="B14" s="1" t="s">
        <v>38</v>
      </c>
      <c r="C14" s="2">
        <v>17</v>
      </c>
      <c r="D14" s="2">
        <v>10</v>
      </c>
      <c r="E14" s="2">
        <f t="shared" si="5"/>
        <v>27</v>
      </c>
      <c r="F14" s="3">
        <v>22</v>
      </c>
      <c r="G14" s="3">
        <v>15</v>
      </c>
      <c r="H14" s="3">
        <f t="shared" si="0"/>
        <v>37</v>
      </c>
      <c r="I14" s="21">
        <f t="shared" si="1"/>
        <v>39</v>
      </c>
      <c r="J14" s="21">
        <f t="shared" si="2"/>
        <v>25</v>
      </c>
      <c r="K14" s="21">
        <f t="shared" si="3"/>
        <v>64</v>
      </c>
      <c r="L14" s="24">
        <f t="shared" si="4"/>
        <v>2</v>
      </c>
      <c r="N14" s="18">
        <v>55</v>
      </c>
      <c r="O14" s="18">
        <v>59</v>
      </c>
      <c r="P14" s="19">
        <v>1.5</v>
      </c>
    </row>
    <row r="15" spans="1:16" x14ac:dyDescent="0.3">
      <c r="A15" s="12">
        <v>6</v>
      </c>
      <c r="B15" s="1" t="s">
        <v>37</v>
      </c>
      <c r="C15" s="2">
        <v>16</v>
      </c>
      <c r="D15" s="2">
        <v>15</v>
      </c>
      <c r="E15" s="2">
        <f t="shared" si="5"/>
        <v>31</v>
      </c>
      <c r="F15" s="3">
        <v>34</v>
      </c>
      <c r="G15" s="3">
        <v>13</v>
      </c>
      <c r="H15" s="3">
        <f t="shared" si="0"/>
        <v>47</v>
      </c>
      <c r="I15" s="21">
        <f t="shared" si="1"/>
        <v>50</v>
      </c>
      <c r="J15" s="21">
        <f t="shared" si="2"/>
        <v>28</v>
      </c>
      <c r="K15" s="21">
        <f t="shared" si="3"/>
        <v>78</v>
      </c>
      <c r="L15" s="24">
        <f t="shared" si="4"/>
        <v>3.5</v>
      </c>
      <c r="N15" s="18">
        <v>50</v>
      </c>
      <c r="O15" s="18">
        <v>54</v>
      </c>
      <c r="P15" s="19">
        <v>1</v>
      </c>
    </row>
    <row r="16" spans="1:16" x14ac:dyDescent="0.3">
      <c r="A16" s="12">
        <v>7</v>
      </c>
      <c r="B16" s="1" t="s">
        <v>36</v>
      </c>
      <c r="C16" s="2">
        <v>34</v>
      </c>
      <c r="D16" s="2">
        <v>13</v>
      </c>
      <c r="E16" s="2">
        <f t="shared" si="5"/>
        <v>47</v>
      </c>
      <c r="F16" s="3">
        <v>23</v>
      </c>
      <c r="G16" s="3">
        <v>12</v>
      </c>
      <c r="H16" s="3">
        <f t="shared" si="0"/>
        <v>35</v>
      </c>
      <c r="I16" s="21">
        <f t="shared" si="1"/>
        <v>57</v>
      </c>
      <c r="J16" s="21">
        <f t="shared" si="2"/>
        <v>25</v>
      </c>
      <c r="K16" s="21">
        <f t="shared" si="3"/>
        <v>82</v>
      </c>
      <c r="L16" s="24">
        <f t="shared" si="4"/>
        <v>4</v>
      </c>
      <c r="N16" s="18">
        <v>0</v>
      </c>
      <c r="O16" s="18">
        <v>49</v>
      </c>
      <c r="P16" s="19">
        <v>0</v>
      </c>
    </row>
    <row r="17" spans="1:12" x14ac:dyDescent="0.3">
      <c r="A17" s="12">
        <v>8</v>
      </c>
      <c r="B17" s="1" t="s">
        <v>35</v>
      </c>
      <c r="C17" s="2">
        <v>18</v>
      </c>
      <c r="D17" s="2">
        <v>14</v>
      </c>
      <c r="E17" s="2">
        <f t="shared" si="5"/>
        <v>32</v>
      </c>
      <c r="F17" s="3">
        <v>26</v>
      </c>
      <c r="G17" s="3">
        <v>12</v>
      </c>
      <c r="H17" s="3">
        <f t="shared" si="0"/>
        <v>38</v>
      </c>
      <c r="I17" s="21">
        <f t="shared" si="1"/>
        <v>44</v>
      </c>
      <c r="J17" s="21">
        <f t="shared" si="2"/>
        <v>26</v>
      </c>
      <c r="K17" s="21">
        <f t="shared" si="3"/>
        <v>70</v>
      </c>
      <c r="L17" s="24">
        <f t="shared" si="4"/>
        <v>3</v>
      </c>
    </row>
    <row r="18" spans="1:12" x14ac:dyDescent="0.3">
      <c r="A18" s="12">
        <v>9</v>
      </c>
      <c r="B18" s="1" t="s">
        <v>34</v>
      </c>
      <c r="C18" s="2">
        <v>33</v>
      </c>
      <c r="D18" s="2">
        <v>12</v>
      </c>
      <c r="E18" s="2">
        <f t="shared" si="5"/>
        <v>45</v>
      </c>
      <c r="F18" s="3">
        <v>31</v>
      </c>
      <c r="G18" s="3">
        <v>10</v>
      </c>
      <c r="H18" s="3">
        <f t="shared" si="0"/>
        <v>41</v>
      </c>
      <c r="I18" s="21">
        <f t="shared" si="1"/>
        <v>64</v>
      </c>
      <c r="J18" s="21">
        <f t="shared" si="2"/>
        <v>22</v>
      </c>
      <c r="K18" s="21">
        <f t="shared" si="3"/>
        <v>86</v>
      </c>
      <c r="L18" s="24">
        <f t="shared" si="4"/>
        <v>4</v>
      </c>
    </row>
    <row r="19" spans="1:12" x14ac:dyDescent="0.3">
      <c r="A19" s="12">
        <v>10</v>
      </c>
      <c r="B19" s="1" t="s">
        <v>33</v>
      </c>
      <c r="C19" s="2">
        <v>21</v>
      </c>
      <c r="D19" s="2">
        <v>15</v>
      </c>
      <c r="E19" s="2">
        <f t="shared" si="5"/>
        <v>36</v>
      </c>
      <c r="F19" s="3">
        <v>31</v>
      </c>
      <c r="G19" s="3">
        <v>14</v>
      </c>
      <c r="H19" s="3">
        <f t="shared" si="0"/>
        <v>45</v>
      </c>
      <c r="I19" s="21">
        <f t="shared" si="1"/>
        <v>52</v>
      </c>
      <c r="J19" s="21">
        <f t="shared" si="2"/>
        <v>29</v>
      </c>
      <c r="K19" s="21">
        <f t="shared" si="3"/>
        <v>81</v>
      </c>
      <c r="L19" s="24">
        <f t="shared" si="4"/>
        <v>4</v>
      </c>
    </row>
    <row r="20" spans="1:12" x14ac:dyDescent="0.3">
      <c r="A20" s="12">
        <v>11</v>
      </c>
      <c r="B20" s="1" t="s">
        <v>32</v>
      </c>
      <c r="C20" s="2">
        <v>26</v>
      </c>
      <c r="D20" s="2">
        <v>14</v>
      </c>
      <c r="E20" s="2">
        <f t="shared" si="5"/>
        <v>40</v>
      </c>
      <c r="F20" s="3">
        <v>23</v>
      </c>
      <c r="G20" s="3">
        <v>10</v>
      </c>
      <c r="H20" s="3">
        <f t="shared" si="0"/>
        <v>33</v>
      </c>
      <c r="I20" s="21">
        <f t="shared" si="1"/>
        <v>49</v>
      </c>
      <c r="J20" s="21">
        <f t="shared" si="2"/>
        <v>24</v>
      </c>
      <c r="K20" s="21">
        <f t="shared" si="3"/>
        <v>73</v>
      </c>
      <c r="L20" s="24">
        <f t="shared" si="4"/>
        <v>3</v>
      </c>
    </row>
    <row r="21" spans="1:12" x14ac:dyDescent="0.3">
      <c r="A21" s="12">
        <v>12</v>
      </c>
      <c r="B21" s="1" t="s">
        <v>44</v>
      </c>
      <c r="C21" s="2">
        <v>31</v>
      </c>
      <c r="D21" s="2">
        <v>15</v>
      </c>
      <c r="E21" s="2">
        <f t="shared" si="5"/>
        <v>46</v>
      </c>
      <c r="F21" s="3">
        <v>20</v>
      </c>
      <c r="G21" s="3">
        <v>12</v>
      </c>
      <c r="H21" s="3">
        <f t="shared" si="0"/>
        <v>32</v>
      </c>
      <c r="I21" s="21">
        <f t="shared" si="1"/>
        <v>51</v>
      </c>
      <c r="J21" s="21">
        <f t="shared" si="2"/>
        <v>27</v>
      </c>
      <c r="K21" s="21">
        <f t="shared" si="3"/>
        <v>78</v>
      </c>
      <c r="L21" s="24">
        <f t="shared" si="4"/>
        <v>3.5</v>
      </c>
    </row>
    <row r="22" spans="1:12" x14ac:dyDescent="0.3">
      <c r="A22" s="12">
        <v>13</v>
      </c>
      <c r="B22" s="1" t="s">
        <v>31</v>
      </c>
      <c r="C22" s="2">
        <v>18</v>
      </c>
      <c r="D22" s="2">
        <v>9</v>
      </c>
      <c r="E22" s="2">
        <f t="shared" si="5"/>
        <v>27</v>
      </c>
      <c r="F22" s="3">
        <v>25</v>
      </c>
      <c r="G22" s="3">
        <v>15</v>
      </c>
      <c r="H22" s="3">
        <f t="shared" si="0"/>
        <v>40</v>
      </c>
      <c r="I22" s="21">
        <f t="shared" si="1"/>
        <v>43</v>
      </c>
      <c r="J22" s="21">
        <f t="shared" si="2"/>
        <v>24</v>
      </c>
      <c r="K22" s="21">
        <f t="shared" si="3"/>
        <v>67</v>
      </c>
      <c r="L22" s="24">
        <f t="shared" si="4"/>
        <v>2.5</v>
      </c>
    </row>
    <row r="23" spans="1:12" x14ac:dyDescent="0.3">
      <c r="A23" s="12">
        <v>14</v>
      </c>
      <c r="B23" s="1" t="s">
        <v>30</v>
      </c>
      <c r="C23" s="2">
        <v>24</v>
      </c>
      <c r="D23" s="2">
        <v>13</v>
      </c>
      <c r="E23" s="2">
        <f t="shared" si="5"/>
        <v>37</v>
      </c>
      <c r="F23" s="3">
        <v>26</v>
      </c>
      <c r="G23" s="3">
        <v>11</v>
      </c>
      <c r="H23" s="3">
        <f t="shared" si="0"/>
        <v>37</v>
      </c>
      <c r="I23" s="21">
        <f t="shared" si="1"/>
        <v>50</v>
      </c>
      <c r="J23" s="21">
        <f t="shared" si="2"/>
        <v>24</v>
      </c>
      <c r="K23" s="21">
        <f t="shared" si="3"/>
        <v>74</v>
      </c>
      <c r="L23" s="24">
        <f t="shared" si="4"/>
        <v>3</v>
      </c>
    </row>
    <row r="24" spans="1:12" x14ac:dyDescent="0.3">
      <c r="A24" s="12">
        <v>15</v>
      </c>
      <c r="B24" s="1" t="s">
        <v>29</v>
      </c>
      <c r="C24" s="2">
        <v>16</v>
      </c>
      <c r="D24" s="2">
        <v>14</v>
      </c>
      <c r="E24" s="2">
        <f t="shared" si="5"/>
        <v>30</v>
      </c>
      <c r="F24" s="3">
        <v>27</v>
      </c>
      <c r="G24" s="3">
        <v>15</v>
      </c>
      <c r="H24" s="3">
        <f t="shared" si="0"/>
        <v>42</v>
      </c>
      <c r="I24" s="21">
        <f t="shared" si="1"/>
        <v>43</v>
      </c>
      <c r="J24" s="21">
        <f t="shared" si="2"/>
        <v>29</v>
      </c>
      <c r="K24" s="21">
        <f t="shared" si="3"/>
        <v>72</v>
      </c>
      <c r="L24" s="24">
        <f t="shared" si="4"/>
        <v>3</v>
      </c>
    </row>
    <row r="25" spans="1:12" x14ac:dyDescent="0.3">
      <c r="A25" s="12">
        <v>16</v>
      </c>
      <c r="B25" s="1" t="s">
        <v>43</v>
      </c>
      <c r="C25" s="2">
        <v>35</v>
      </c>
      <c r="D25" s="2">
        <v>9</v>
      </c>
      <c r="E25" s="2">
        <f t="shared" si="5"/>
        <v>44</v>
      </c>
      <c r="F25" s="3">
        <v>30</v>
      </c>
      <c r="G25" s="3">
        <v>11</v>
      </c>
      <c r="H25" s="3">
        <f t="shared" si="0"/>
        <v>41</v>
      </c>
      <c r="I25" s="21">
        <f t="shared" si="1"/>
        <v>65</v>
      </c>
      <c r="J25" s="21">
        <f t="shared" si="2"/>
        <v>20</v>
      </c>
      <c r="K25" s="21">
        <f t="shared" si="3"/>
        <v>85</v>
      </c>
      <c r="L25" s="24">
        <f t="shared" si="4"/>
        <v>4</v>
      </c>
    </row>
    <row r="26" spans="1:12" x14ac:dyDescent="0.3">
      <c r="A26" s="12">
        <v>17</v>
      </c>
      <c r="B26" s="1" t="s">
        <v>28</v>
      </c>
      <c r="C26" s="2">
        <v>24</v>
      </c>
      <c r="D26" s="2">
        <v>13</v>
      </c>
      <c r="E26" s="2">
        <f t="shared" si="5"/>
        <v>37</v>
      </c>
      <c r="F26" s="3">
        <v>32</v>
      </c>
      <c r="G26" s="3">
        <v>11</v>
      </c>
      <c r="H26" s="3">
        <f t="shared" si="0"/>
        <v>43</v>
      </c>
      <c r="I26" s="21">
        <f t="shared" si="1"/>
        <v>56</v>
      </c>
      <c r="J26" s="21">
        <f t="shared" si="2"/>
        <v>24</v>
      </c>
      <c r="K26" s="21">
        <f t="shared" si="3"/>
        <v>80</v>
      </c>
      <c r="L26" s="24">
        <f t="shared" si="4"/>
        <v>4</v>
      </c>
    </row>
    <row r="27" spans="1:12" x14ac:dyDescent="0.3">
      <c r="A27" s="12">
        <v>18</v>
      </c>
      <c r="B27" s="1" t="s">
        <v>27</v>
      </c>
      <c r="C27" s="2">
        <v>20</v>
      </c>
      <c r="D27" s="2">
        <v>10</v>
      </c>
      <c r="E27" s="2">
        <f t="shared" si="5"/>
        <v>30</v>
      </c>
      <c r="F27" s="3">
        <v>20</v>
      </c>
      <c r="G27" s="3">
        <v>15</v>
      </c>
      <c r="H27" s="3">
        <f t="shared" si="0"/>
        <v>35</v>
      </c>
      <c r="I27" s="21">
        <f t="shared" si="1"/>
        <v>40</v>
      </c>
      <c r="J27" s="21">
        <f t="shared" si="2"/>
        <v>25</v>
      </c>
      <c r="K27" s="21">
        <f t="shared" si="3"/>
        <v>65</v>
      </c>
      <c r="L27" s="24">
        <f t="shared" si="4"/>
        <v>2.5</v>
      </c>
    </row>
    <row r="28" spans="1:12" x14ac:dyDescent="0.3">
      <c r="A28" s="12">
        <v>19</v>
      </c>
      <c r="B28" s="1" t="s">
        <v>45</v>
      </c>
      <c r="C28" s="2">
        <v>23</v>
      </c>
      <c r="D28" s="2">
        <v>15</v>
      </c>
      <c r="E28" s="2">
        <f t="shared" si="5"/>
        <v>38</v>
      </c>
      <c r="F28" s="3">
        <v>35</v>
      </c>
      <c r="G28" s="3">
        <v>11</v>
      </c>
      <c r="H28" s="3">
        <f t="shared" si="0"/>
        <v>46</v>
      </c>
      <c r="I28" s="21">
        <f t="shared" si="1"/>
        <v>58</v>
      </c>
      <c r="J28" s="21">
        <f t="shared" si="2"/>
        <v>26</v>
      </c>
      <c r="K28" s="21">
        <f t="shared" si="3"/>
        <v>84</v>
      </c>
      <c r="L28" s="24">
        <f t="shared" si="4"/>
        <v>4</v>
      </c>
    </row>
    <row r="29" spans="1:12" x14ac:dyDescent="0.3">
      <c r="A29" s="12">
        <v>20</v>
      </c>
      <c r="B29" s="1" t="s">
        <v>46</v>
      </c>
      <c r="C29" s="2">
        <v>15</v>
      </c>
      <c r="D29" s="2">
        <v>10</v>
      </c>
      <c r="E29" s="2">
        <f t="shared" si="5"/>
        <v>25</v>
      </c>
      <c r="F29" s="3">
        <v>31</v>
      </c>
      <c r="G29" s="3">
        <v>12</v>
      </c>
      <c r="H29" s="3">
        <f t="shared" si="0"/>
        <v>43</v>
      </c>
      <c r="I29" s="21">
        <f t="shared" si="1"/>
        <v>46</v>
      </c>
      <c r="J29" s="21">
        <f t="shared" si="2"/>
        <v>22</v>
      </c>
      <c r="K29" s="21">
        <f t="shared" si="3"/>
        <v>68</v>
      </c>
      <c r="L29" s="24">
        <f t="shared" si="4"/>
        <v>2.5</v>
      </c>
    </row>
    <row r="30" spans="1:12" x14ac:dyDescent="0.3">
      <c r="A30" s="12">
        <v>11</v>
      </c>
      <c r="B30" s="1" t="s">
        <v>32</v>
      </c>
      <c r="C30" s="2">
        <v>26</v>
      </c>
      <c r="D30" s="2">
        <v>14</v>
      </c>
      <c r="E30" s="2">
        <f t="shared" ref="E30:E34" si="6">C30+D30</f>
        <v>40</v>
      </c>
      <c r="F30" s="3">
        <v>23</v>
      </c>
      <c r="G30" s="3">
        <v>10</v>
      </c>
      <c r="H30" s="3">
        <f t="shared" ref="H30:H34" si="7">F30+G30</f>
        <v>33</v>
      </c>
      <c r="I30" s="21">
        <f t="shared" ref="I30:I34" si="8">C30+F30</f>
        <v>49</v>
      </c>
      <c r="J30" s="21">
        <f t="shared" ref="J30:J34" si="9">D30+G30</f>
        <v>24</v>
      </c>
      <c r="K30" s="21">
        <f t="shared" ref="K30:K34" si="10">SUM(I30:J30)</f>
        <v>73</v>
      </c>
      <c r="L30" s="24">
        <f t="shared" si="4"/>
        <v>3</v>
      </c>
    </row>
    <row r="31" spans="1:12" x14ac:dyDescent="0.3">
      <c r="A31" s="12">
        <v>12</v>
      </c>
      <c r="B31" s="1" t="s">
        <v>47</v>
      </c>
      <c r="C31" s="2">
        <v>31</v>
      </c>
      <c r="D31" s="2">
        <v>15</v>
      </c>
      <c r="E31" s="2">
        <f t="shared" si="6"/>
        <v>46</v>
      </c>
      <c r="F31" s="3">
        <v>20</v>
      </c>
      <c r="G31" s="3">
        <v>12</v>
      </c>
      <c r="H31" s="3">
        <f t="shared" si="7"/>
        <v>32</v>
      </c>
      <c r="I31" s="21">
        <f t="shared" si="8"/>
        <v>51</v>
      </c>
      <c r="J31" s="21">
        <f t="shared" si="9"/>
        <v>27</v>
      </c>
      <c r="K31" s="21">
        <f t="shared" si="10"/>
        <v>78</v>
      </c>
      <c r="L31" s="24">
        <f t="shared" si="4"/>
        <v>3.5</v>
      </c>
    </row>
    <row r="32" spans="1:12" x14ac:dyDescent="0.3">
      <c r="A32" s="12">
        <v>13</v>
      </c>
      <c r="B32" s="1" t="s">
        <v>31</v>
      </c>
      <c r="C32" s="2">
        <v>18</v>
      </c>
      <c r="D32" s="2">
        <v>9</v>
      </c>
      <c r="E32" s="2">
        <f t="shared" si="6"/>
        <v>27</v>
      </c>
      <c r="F32" s="3">
        <v>25</v>
      </c>
      <c r="G32" s="3">
        <v>15</v>
      </c>
      <c r="H32" s="3">
        <f t="shared" si="7"/>
        <v>40</v>
      </c>
      <c r="I32" s="21">
        <f t="shared" si="8"/>
        <v>43</v>
      </c>
      <c r="J32" s="21">
        <f t="shared" si="9"/>
        <v>24</v>
      </c>
      <c r="K32" s="21">
        <f t="shared" si="10"/>
        <v>67</v>
      </c>
      <c r="L32" s="24">
        <f t="shared" si="4"/>
        <v>2.5</v>
      </c>
    </row>
    <row r="33" spans="1:12" x14ac:dyDescent="0.3">
      <c r="A33" s="12">
        <v>14</v>
      </c>
      <c r="B33" s="1" t="s">
        <v>30</v>
      </c>
      <c r="C33" s="2">
        <v>24</v>
      </c>
      <c r="D33" s="2">
        <v>13</v>
      </c>
      <c r="E33" s="2">
        <f t="shared" si="6"/>
        <v>37</v>
      </c>
      <c r="F33" s="3">
        <v>26</v>
      </c>
      <c r="G33" s="3">
        <v>11</v>
      </c>
      <c r="H33" s="3">
        <f t="shared" si="7"/>
        <v>37</v>
      </c>
      <c r="I33" s="21">
        <f t="shared" si="8"/>
        <v>50</v>
      </c>
      <c r="J33" s="21">
        <f t="shared" si="9"/>
        <v>24</v>
      </c>
      <c r="K33" s="21">
        <f t="shared" si="10"/>
        <v>74</v>
      </c>
      <c r="L33" s="24">
        <f t="shared" si="4"/>
        <v>3</v>
      </c>
    </row>
    <row r="34" spans="1:12" x14ac:dyDescent="0.3">
      <c r="A34" s="12">
        <v>15</v>
      </c>
      <c r="B34" s="1" t="s">
        <v>48</v>
      </c>
      <c r="C34" s="2">
        <v>16</v>
      </c>
      <c r="D34" s="2">
        <v>14</v>
      </c>
      <c r="E34" s="2">
        <f t="shared" si="6"/>
        <v>30</v>
      </c>
      <c r="F34" s="3">
        <v>27</v>
      </c>
      <c r="G34" s="3">
        <v>15</v>
      </c>
      <c r="H34" s="3">
        <f t="shared" si="7"/>
        <v>42</v>
      </c>
      <c r="I34" s="21">
        <f t="shared" si="8"/>
        <v>43</v>
      </c>
      <c r="J34" s="21">
        <f t="shared" si="9"/>
        <v>29</v>
      </c>
      <c r="K34" s="21">
        <f t="shared" si="10"/>
        <v>72</v>
      </c>
      <c r="L34" s="24">
        <f t="shared" si="4"/>
        <v>3</v>
      </c>
    </row>
    <row r="36" spans="1:12" x14ac:dyDescent="0.3">
      <c r="B36" s="13" t="s">
        <v>25</v>
      </c>
      <c r="C36" s="3">
        <f>MAX(ช่วงคะแนนรวม)</f>
        <v>86</v>
      </c>
      <c r="L36" s="23">
        <f>AVERAGE(L10:L29)</f>
        <v>3.2749999999999999</v>
      </c>
    </row>
    <row r="37" spans="1:12" x14ac:dyDescent="0.3">
      <c r="B37" s="14" t="s">
        <v>26</v>
      </c>
      <c r="C37" s="2">
        <f>MIN(ช่วงคะแนนรวม)</f>
        <v>64</v>
      </c>
    </row>
    <row r="38" spans="1:12" x14ac:dyDescent="0.3">
      <c r="B38" s="15" t="s">
        <v>24</v>
      </c>
      <c r="C38" s="16">
        <f>AVERAGE(ช่วงคะแนนรวม)</f>
        <v>74.680000000000007</v>
      </c>
      <c r="D38">
        <f>AVERAGE(J10:J30)</f>
        <v>24.952380952380953</v>
      </c>
    </row>
  </sheetData>
  <mergeCells count="6">
    <mergeCell ref="L6:L9"/>
    <mergeCell ref="B6:B9"/>
    <mergeCell ref="A6:A9"/>
    <mergeCell ref="C6:E6"/>
    <mergeCell ref="F6:H6"/>
    <mergeCell ref="I6:K6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คะแนนนักเรียน</vt:lpstr>
      <vt:lpstr>ช่วงคะแนนรวม</vt:lpstr>
      <vt:lpstr>ช่วงระดับการเรียน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2022-02-26T01:00:25Z</dcterms:modified>
</cp:coreProperties>
</file>