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obby\Source\Repos\SpartanBoosting\SpartanBoosting\wwwroot\"/>
    </mc:Choice>
  </mc:AlternateContent>
  <xr:revisionPtr revIDLastSave="0" documentId="13_ncr:1_{2D96F4B7-2F87-4784-B02A-FE104C973036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1" l="1"/>
  <c r="AZ6" i="11" l="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7" i="11"/>
  <c r="AK38" i="11" s="1"/>
  <c r="AK39" i="11" s="1"/>
  <c r="AK36" i="1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7" i="11"/>
  <c r="D108" i="11" s="1"/>
  <c r="D109" i="11" s="1"/>
  <c r="D106" i="1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Q96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AI56" i="11" l="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S47" i="2" l="1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V86" i="2" s="1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I64" i="2"/>
  <c r="BJ64" i="2" s="1"/>
  <c r="BI65" i="2"/>
  <c r="BI66" i="2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N48" i="2"/>
  <c r="BO48" i="2" s="1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10" i="2"/>
  <c r="AU14" i="2"/>
  <c r="AU15" i="2"/>
  <c r="AU18" i="2"/>
  <c r="AU19" i="2"/>
  <c r="AU21" i="2"/>
  <c r="AU22" i="2"/>
  <c r="AU25" i="2"/>
  <c r="AU26" i="2"/>
  <c r="AU27" i="2"/>
  <c r="AU29" i="2"/>
  <c r="AU30" i="2"/>
  <c r="AU32" i="2"/>
  <c r="AU35" i="2"/>
  <c r="AU37" i="2"/>
  <c r="AU38" i="2"/>
  <c r="AU40" i="2"/>
  <c r="AU42" i="2"/>
  <c r="AU43" i="2"/>
  <c r="AU46" i="2"/>
  <c r="AU48" i="2"/>
  <c r="AU49" i="2"/>
  <c r="AU50" i="2"/>
  <c r="AU53" i="2"/>
  <c r="AU54" i="2"/>
  <c r="AU56" i="2"/>
  <c r="AU61" i="2"/>
  <c r="AU62" i="2"/>
  <c r="AU64" i="2"/>
  <c r="AU65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6" i="2"/>
  <c r="AZ17" i="2"/>
  <c r="AZ19" i="2"/>
  <c r="AZ20" i="2"/>
  <c r="AZ24" i="2"/>
  <c r="AZ25" i="2"/>
  <c r="AZ26" i="2"/>
  <c r="AZ27" i="2"/>
  <c r="AZ28" i="2"/>
  <c r="AZ29" i="2"/>
  <c r="AZ30" i="2"/>
  <c r="AZ35" i="2"/>
  <c r="AZ36" i="2"/>
  <c r="AZ38" i="2"/>
  <c r="AZ40" i="2"/>
  <c r="AZ41" i="2"/>
  <c r="AZ43" i="2"/>
  <c r="AZ46" i="2"/>
  <c r="AZ48" i="2"/>
  <c r="AZ49" i="2"/>
  <c r="AZ51" i="2"/>
  <c r="AZ52" i="2"/>
  <c r="AZ54" i="2"/>
  <c r="AZ58" i="2"/>
  <c r="AZ59" i="2"/>
  <c r="AZ60" i="2"/>
  <c r="AZ62" i="2"/>
  <c r="AZ64" i="2"/>
  <c r="AZ65" i="2"/>
  <c r="AZ68" i="2"/>
  <c r="AZ70" i="2"/>
  <c r="AZ72" i="2"/>
  <c r="AZ73" i="2"/>
  <c r="AZ75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6" i="2"/>
  <c r="BE28" i="2"/>
  <c r="BE33" i="2"/>
  <c r="BE34" i="2"/>
  <c r="BE36" i="2"/>
  <c r="BE38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6" i="2"/>
  <c r="BJ28" i="2"/>
  <c r="BJ29" i="2"/>
  <c r="BJ31" i="2"/>
  <c r="BJ36" i="2"/>
  <c r="BJ37" i="2"/>
  <c r="BJ39" i="2"/>
  <c r="BJ41" i="2"/>
  <c r="BJ42" i="2"/>
  <c r="BJ44" i="2"/>
  <c r="BJ47" i="2"/>
  <c r="BJ48" i="2"/>
  <c r="BJ49" i="2"/>
  <c r="BJ50" i="2"/>
  <c r="BJ51" i="2"/>
  <c r="BJ52" i="2"/>
  <c r="BJ53" i="2"/>
  <c r="BJ55" i="2"/>
  <c r="BJ57" i="2"/>
  <c r="BJ60" i="2"/>
  <c r="BJ61" i="2"/>
  <c r="BJ63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2" i="2"/>
  <c r="BO13" i="2"/>
  <c r="BO15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8" i="2"/>
  <c r="BO39" i="2"/>
  <c r="BO42" i="2"/>
  <c r="BO43" i="2"/>
  <c r="BO44" i="2"/>
  <c r="BO45" i="2"/>
  <c r="BO47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30" i="2"/>
  <c r="BT33" i="2"/>
  <c r="BT34" i="2"/>
  <c r="BT36" i="2"/>
  <c r="BT37" i="2"/>
  <c r="BT38" i="2"/>
  <c r="BT39" i="2"/>
  <c r="BT44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3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/>
  <c r="E20" i="2" s="1"/>
  <c r="D23" i="11" l="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<sst xmlns="http://schemas.openxmlformats.org/spreadsheetml/2006/main" count="5755" uniqueCount="165">
  <si>
    <t>Iron IV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</si>
  <si>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</si>
  <si>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</si>
  <si>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</si>
  <si>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</si>
  <si>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</si>
  <si>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</si>
  <si>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</si>
  <si>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</si>
  <si>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</si>
  <si>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>Our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</si>
  <si>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</si>
  <si>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</si>
  <si>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</si>
  <si>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</si>
  <si>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</si>
  <si>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</si>
  <si>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</si>
  <si>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</si>
  <si>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</si>
  <si>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</si>
  <si>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</si>
  <si>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</si>
  <si>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</si>
  <si>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</si>
  <si>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</si>
  <si>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</si>
  <si>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</si>
  <si>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</si>
  <si>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</si>
  <si>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</si>
  <si>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</si>
  <si>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</si>
  <si>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</si>
  <si>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</si>
  <si>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</si>
  <si>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</si>
  <si>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</si>
  <si>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Master(Solo)</t>
  </si>
  <si>
    <t>Grandmaster(Solo)</t>
  </si>
  <si>
    <t>Challenger(Solo)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</si>
  <si>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</si>
  <si>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</si>
  <si>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</si>
  <si>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</si>
  <si>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</si>
  <si>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</si>
  <si>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</si>
  <si>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</si>
  <si>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</si>
  <si>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</si>
  <si>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</si>
  <si>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</si>
  <si>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</si>
  <si>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</si>
  <si>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</si>
  <si>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</si>
  <si>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</si>
  <si>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</si>
  <si>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</si>
  <si>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</si>
  <si>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</si>
  <si>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</si>
  <si>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</si>
  <si>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</si>
  <si>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</si>
  <si>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</si>
  <si>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</si>
  <si>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</si>
  <si>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</si>
  <si>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</si>
  <si>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</si>
  <si>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</si>
  <si>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</si>
  <si>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</si>
  <si>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</si>
  <si>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</si>
  <si>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</si>
  <si>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>Grandmaster</t>
  </si>
  <si>
    <t>Challenger</t>
  </si>
  <si>
    <t>https://www.boostroyal.co.uk/tft-ranked-boost     (placement matches)</t>
  </si>
  <si>
    <t>Gameboost Price</t>
  </si>
  <si>
    <t>Required Division</t>
  </si>
  <si>
    <t>Current LP</t>
  </si>
  <si>
    <t>Current Division</t>
  </si>
  <si>
    <t>Gameboost Premium Price</t>
  </si>
  <si>
    <t>Iron IV (Duo) (Regular)</t>
  </si>
  <si>
    <t>Iron III (Duo) (Regular)</t>
  </si>
  <si>
    <t>Iron III (Duo) (Premium)</t>
  </si>
  <si>
    <t>Iron IV (Duo) (Premium)</t>
  </si>
  <si>
    <t>Iron II (Duo) (Regular)</t>
  </si>
  <si>
    <t>Iron II (Duo) (Premium)</t>
  </si>
  <si>
    <t>Iron I (Duo) (Regular)</t>
  </si>
  <si>
    <t>Iron I (Duo) (Premium)</t>
  </si>
  <si>
    <t>Bronze IV (Duo) (Regular)</t>
  </si>
  <si>
    <t>Bronze IV (Duo) (Premium)</t>
  </si>
  <si>
    <t>Bronze III (Duo) (Regular)</t>
  </si>
  <si>
    <t>Bronze III (Duo) (Premium)</t>
  </si>
  <si>
    <t>Bronze II (Duo) (Regular)</t>
  </si>
  <si>
    <t>Bronze II (Duo) (Premium)</t>
  </si>
  <si>
    <t>Bronze I (Duo) (Regular)</t>
  </si>
  <si>
    <t>Bronze I (Duo) (Premium)</t>
  </si>
  <si>
    <t>Silver IV (Duo) (Regular)</t>
  </si>
  <si>
    <t>Silver IV (Duo) (Premium)</t>
  </si>
  <si>
    <t>Silver III (Duo) (Regular)</t>
  </si>
  <si>
    <t>Silver III (Duo) (Premium)</t>
  </si>
  <si>
    <t>Silver II (Duo) (Regular)</t>
  </si>
  <si>
    <t>Silver II (Duo) (Premium)</t>
  </si>
  <si>
    <t>Silver I (Duo) (Regular)</t>
  </si>
  <si>
    <t>Silver I (Duo) (Premium)</t>
  </si>
  <si>
    <t>Gold IV (Duo) (Regular)</t>
  </si>
  <si>
    <t>Gold IV (Duo) (Premium)</t>
  </si>
  <si>
    <t>Gold III (Duo) (Regular)</t>
  </si>
  <si>
    <t>Gold III (Duo) (Premium)</t>
  </si>
  <si>
    <t>Gold II (Duo) (Regular)</t>
  </si>
  <si>
    <t>Gold II (Duo) (Premium)</t>
  </si>
  <si>
    <t>Gold I (Duo) (Regular)</t>
  </si>
  <si>
    <t>Gold I (Duo) (Premium)</t>
  </si>
  <si>
    <t>Platinum IV (Duo) (Regular)</t>
  </si>
  <si>
    <t>Platinum IV (Duo) (Premium)</t>
  </si>
  <si>
    <t>Platinum III (Duo) (Regular)</t>
  </si>
  <si>
    <t>Platinum III (Duo) (Premium)</t>
  </si>
  <si>
    <t>Platinum II (Duo) (Regular)</t>
  </si>
  <si>
    <t>Platinum II (Duo) (Premium)</t>
  </si>
  <si>
    <t>Platinum I (Duo) (Regular)</t>
  </si>
  <si>
    <t>Platinum I (Duo) (Premium)</t>
  </si>
  <si>
    <t>Diamond IV (Duo) (Regular)</t>
  </si>
  <si>
    <t>Diamond IV (Duo) (Premium)</t>
  </si>
  <si>
    <t>Diamond III (Duo) (Regular)</t>
  </si>
  <si>
    <t>Diamond III (Duo) (Premium)</t>
  </si>
  <si>
    <t>Diamond II (Duo) (Regular)</t>
  </si>
  <si>
    <t>Diamond II (Duo) (Premium)</t>
  </si>
  <si>
    <t>Diamond I (Duo) (Regular)</t>
  </si>
  <si>
    <t>Diamond I (Duo) (Premium)</t>
  </si>
  <si>
    <t>Master(Duo) (Regular)</t>
  </si>
  <si>
    <t>Master(Duo) (Premium)</t>
  </si>
  <si>
    <t>Grandmaster(Duo) (Regular)</t>
  </si>
  <si>
    <t>Grandmaster(Duo) (Premium)</t>
  </si>
  <si>
    <t>Challenger(Duo) (Regular)</t>
  </si>
  <si>
    <t>Challenger(Duo) (Premium)</t>
  </si>
  <si>
    <t>Unranked (Duo) (Regular)</t>
  </si>
  <si>
    <t>Unranked (Duo) (Premium)</t>
  </si>
  <si>
    <t>Iron (Duo) (Regular)</t>
  </si>
  <si>
    <t>Iron (Duo) (Premium)</t>
  </si>
  <si>
    <t>Bronze (Duo) (Regular)</t>
  </si>
  <si>
    <t>Bronze (Duo) (Premium)</t>
  </si>
  <si>
    <t>Silver (Duo) (Regular)</t>
  </si>
  <si>
    <t>Silver (Duo) (Premium)</t>
  </si>
  <si>
    <t>Gold (Duo) (Regular)</t>
  </si>
  <si>
    <t>Gold (Duo) (Premium)</t>
  </si>
  <si>
    <t>Platinum (Duo) (Regular)</t>
  </si>
  <si>
    <t>Platinum (Duo) (Premium)</t>
  </si>
  <si>
    <t>Diamond (Duo) (Regular)</t>
  </si>
  <si>
    <t>Diamond (Duo) (Premium)</t>
  </si>
  <si>
    <t>Challenger (Duo) (Premium)</t>
  </si>
  <si>
    <t>Challenger (Duo) (Regular)</t>
  </si>
  <si>
    <t>Challenger (Solo)</t>
  </si>
  <si>
    <t>Grandmaster (Duo) (Premium)</t>
  </si>
  <si>
    <t>Grandmaster (Duo) (Regular)</t>
  </si>
  <si>
    <t>Grandmaster (Solo)</t>
  </si>
  <si>
    <t>Master (Duo) (Premium)</t>
  </si>
  <si>
    <t>Master (Duo) (Regular)</t>
  </si>
  <si>
    <t>Master (Solo)</t>
  </si>
  <si>
    <t>Diamond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</si>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</sst>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workbookViewId="0">
      <selection activeCell="F20" sqref="F20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9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84</v>
      </c>
      <c r="B4" s="3" t="s">
        <v>83</v>
      </c>
      <c r="C4" s="3" t="s">
        <v>82</v>
      </c>
      <c r="D4" s="4" t="s">
        <v>81</v>
      </c>
      <c r="E4" s="4" t="s">
        <v>10</v>
      </c>
      <c r="F4" s="3" t="s">
        <v>82</v>
      </c>
      <c r="G4" s="4" t="s">
        <v>81</v>
      </c>
      <c r="H4" s="4" t="s">
        <v>10</v>
      </c>
      <c r="I4" s="3" t="s">
        <v>82</v>
      </c>
      <c r="J4" s="4" t="s">
        <v>81</v>
      </c>
      <c r="K4" s="4" t="s">
        <v>10</v>
      </c>
      <c r="L4" s="3" t="s">
        <v>82</v>
      </c>
      <c r="M4" s="4" t="s">
        <v>81</v>
      </c>
      <c r="N4" s="4" t="s">
        <v>10</v>
      </c>
      <c r="O4" s="3" t="s">
        <v>82</v>
      </c>
      <c r="P4" s="4" t="s">
        <v>81</v>
      </c>
      <c r="Q4" s="4" t="s">
        <v>10</v>
      </c>
      <c r="R4" s="3" t="s">
        <v>82</v>
      </c>
      <c r="S4" s="4" t="s">
        <v>81</v>
      </c>
      <c r="T4" s="4" t="s">
        <v>10</v>
      </c>
      <c r="U4" s="3" t="s">
        <v>82</v>
      </c>
      <c r="V4" s="4" t="s">
        <v>81</v>
      </c>
      <c r="W4" s="4" t="s">
        <v>10</v>
      </c>
      <c r="X4" s="3" t="s">
        <v>82</v>
      </c>
      <c r="Y4" s="4" t="s">
        <v>81</v>
      </c>
      <c r="Z4" s="4" t="s">
        <v>10</v>
      </c>
      <c r="AA4" s="3" t="s">
        <v>82</v>
      </c>
      <c r="AB4" s="4" t="s">
        <v>81</v>
      </c>
      <c r="AC4" s="4" t="s">
        <v>10</v>
      </c>
      <c r="AD4" s="3" t="s">
        <v>82</v>
      </c>
      <c r="AE4" s="4" t="s">
        <v>81</v>
      </c>
      <c r="AF4" s="4" t="s">
        <v>10</v>
      </c>
      <c r="AG4" s="3" t="s">
        <v>82</v>
      </c>
      <c r="AH4" s="4" t="s">
        <v>81</v>
      </c>
      <c r="AI4" s="4" t="s">
        <v>10</v>
      </c>
      <c r="AJ4" s="3" t="s">
        <v>82</v>
      </c>
      <c r="AK4" s="4" t="s">
        <v>81</v>
      </c>
      <c r="AL4" s="4" t="s">
        <v>10</v>
      </c>
      <c r="AM4" s="3" t="s">
        <v>82</v>
      </c>
      <c r="AN4" s="4" t="s">
        <v>81</v>
      </c>
      <c r="AO4" s="4" t="s">
        <v>10</v>
      </c>
      <c r="AP4" s="3" t="s">
        <v>82</v>
      </c>
      <c r="AQ4" s="4" t="s">
        <v>81</v>
      </c>
      <c r="AR4" s="4" t="s">
        <v>10</v>
      </c>
      <c r="AS4" s="3" t="s">
        <v>82</v>
      </c>
      <c r="AT4" s="4" t="s">
        <v>81</v>
      </c>
      <c r="AU4" s="4" t="s">
        <v>10</v>
      </c>
      <c r="AV4" s="3" t="s">
        <v>82</v>
      </c>
      <c r="AW4" s="4" t="s">
        <v>81</v>
      </c>
      <c r="AX4" s="4" t="s">
        <v>10</v>
      </c>
      <c r="AY4" s="3" t="s">
        <v>82</v>
      </c>
      <c r="AZ4" s="4" t="s">
        <v>81</v>
      </c>
      <c r="BA4" s="4" t="s">
        <v>10</v>
      </c>
      <c r="BB4" s="3" t="s">
        <v>82</v>
      </c>
      <c r="BC4" s="4" t="s">
        <v>81</v>
      </c>
      <c r="BD4" s="4" t="s">
        <v>10</v>
      </c>
      <c r="BE4" s="3" t="s">
        <v>82</v>
      </c>
      <c r="BF4" s="4" t="s">
        <v>81</v>
      </c>
      <c r="BG4" s="4" t="s">
        <v>10</v>
      </c>
      <c r="BH4" s="3" t="s">
        <v>82</v>
      </c>
      <c r="BI4" s="4" t="s">
        <v>81</v>
      </c>
      <c r="BJ4" s="4" t="s">
        <v>10</v>
      </c>
      <c r="BK4" s="3" t="s">
        <v>82</v>
      </c>
      <c r="BL4" s="4" t="s">
        <v>81</v>
      </c>
      <c r="BM4" s="4" t="s">
        <v>10</v>
      </c>
      <c r="BN4" s="3" t="s">
        <v>82</v>
      </c>
      <c r="BO4" s="4" t="s">
        <v>81</v>
      </c>
      <c r="BP4" s="4" t="s">
        <v>10</v>
      </c>
      <c r="BQ4" s="3" t="s">
        <v>82</v>
      </c>
      <c r="BR4" s="4" t="s">
        <v>81</v>
      </c>
      <c r="BS4" s="4" t="s">
        <v>10</v>
      </c>
      <c r="BT4" s="3" t="s">
        <v>82</v>
      </c>
      <c r="BU4" s="4" t="s">
        <v>81</v>
      </c>
      <c r="BV4" s="4" t="s">
        <v>10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4.8</v>
      </c>
      <c r="E5" s="18">
        <f t="shared" ref="E5:E124" si="0">D5*(1-$D$2)</f>
        <v>4.7039999999999997</v>
      </c>
      <c r="F5" s="17" t="s">
        <v>7</v>
      </c>
      <c r="G5" s="18">
        <v>10.199999999999999</v>
      </c>
      <c r="H5" s="18">
        <f>G5*(1-$D$2)</f>
        <v>9.9959999999999987</v>
      </c>
      <c r="I5" s="17" t="s">
        <v>8</v>
      </c>
      <c r="J5" s="18">
        <v>16.2</v>
      </c>
      <c r="K5" s="18">
        <f t="shared" ref="K5:K68" si="1">J5*(1-$D$2)</f>
        <v>15.875999999999999</v>
      </c>
      <c r="L5" s="17" t="s">
        <v>13</v>
      </c>
      <c r="M5" s="18">
        <v>23.19</v>
      </c>
      <c r="N5" s="18">
        <f t="shared" ref="N5:N68" si="2">M5*(1-$D$2)</f>
        <v>22.726200000000002</v>
      </c>
      <c r="O5" s="17" t="s">
        <v>14</v>
      </c>
      <c r="P5" s="18">
        <v>30.69</v>
      </c>
      <c r="Q5" s="18">
        <f t="shared" ref="Q5:Q68" si="3">P5*(1-$D$2)</f>
        <v>30.0762</v>
      </c>
      <c r="R5" s="17" t="s">
        <v>15</v>
      </c>
      <c r="S5" s="18">
        <v>38.69</v>
      </c>
      <c r="T5" s="18">
        <f t="shared" ref="T5:T68" si="4">S5*(1-$D$2)</f>
        <v>37.916199999999996</v>
      </c>
      <c r="U5" s="17" t="s">
        <v>16</v>
      </c>
      <c r="V5" s="18">
        <v>47.69</v>
      </c>
      <c r="W5" s="18">
        <f t="shared" ref="W5:W68" si="5">V5*(1-$D$2)</f>
        <v>46.736199999999997</v>
      </c>
      <c r="X5" s="17" t="s">
        <v>17</v>
      </c>
      <c r="Y5" s="18">
        <v>57.19</v>
      </c>
      <c r="Z5" s="18">
        <f t="shared" ref="Z5:Z68" si="6">Y5*(1-$D$2)</f>
        <v>56.046199999999999</v>
      </c>
      <c r="AA5" s="17" t="s">
        <v>18</v>
      </c>
      <c r="AB5" s="18">
        <v>67.69</v>
      </c>
      <c r="AC5" s="18">
        <f t="shared" ref="AC5:AC68" si="7">AB5*(1-$D$2)</f>
        <v>66.336199999999991</v>
      </c>
      <c r="AD5" s="17" t="s">
        <v>19</v>
      </c>
      <c r="AE5" s="18">
        <v>78.69</v>
      </c>
      <c r="AF5" s="18">
        <f t="shared" ref="AF5:AF68" si="8">AE5*(1-$D$2)</f>
        <v>77.116199999999992</v>
      </c>
      <c r="AG5" s="17" t="s">
        <v>20</v>
      </c>
      <c r="AH5" s="18">
        <v>91.19</v>
      </c>
      <c r="AI5" s="18">
        <f t="shared" ref="AI5:AI68" si="9">AH5*(1-$D$2)</f>
        <v>89.366199999999992</v>
      </c>
      <c r="AJ5" s="17" t="s">
        <v>21</v>
      </c>
      <c r="AK5" s="18">
        <v>105.19</v>
      </c>
      <c r="AL5" s="18">
        <f t="shared" ref="AL5:AL68" si="10">AK5*(1-$D$2)</f>
        <v>103.08619999999999</v>
      </c>
      <c r="AM5" s="17" t="s">
        <v>22</v>
      </c>
      <c r="AN5" s="18">
        <v>120.79</v>
      </c>
      <c r="AO5" s="18">
        <f t="shared" ref="AO5:AO68" si="11">AN5*(1-$D$2)</f>
        <v>118.3742</v>
      </c>
      <c r="AP5" s="17" t="s">
        <v>23</v>
      </c>
      <c r="AQ5" s="18">
        <v>136.99</v>
      </c>
      <c r="AR5" s="18">
        <f t="shared" ref="AR5:AR68" si="12">AQ5*(1-$D$2)</f>
        <v>134.25020000000001</v>
      </c>
      <c r="AS5" s="17" t="s">
        <v>24</v>
      </c>
      <c r="AT5" s="18">
        <v>153.99</v>
      </c>
      <c r="AU5" s="18">
        <f t="shared" ref="AU5:AU68" si="13">AT5*(1-$D$2)</f>
        <v>150.9102</v>
      </c>
      <c r="AV5" s="17" t="s">
        <v>25</v>
      </c>
      <c r="AW5" s="18">
        <v>172.99</v>
      </c>
      <c r="AX5" s="18">
        <f t="shared" ref="AX5:AX68" si="14">AW5*(1-$D$2)</f>
        <v>169.53020000000001</v>
      </c>
      <c r="AY5" s="17" t="s">
        <v>26</v>
      </c>
      <c r="AZ5" s="18">
        <v>196.99</v>
      </c>
      <c r="BA5" s="18">
        <f t="shared" ref="BA5:BA68" si="15">AZ5*(1-$D$2)</f>
        <v>193.05020000000002</v>
      </c>
      <c r="BB5" s="17" t="s">
        <v>27</v>
      </c>
      <c r="BC5" s="18">
        <v>223.39</v>
      </c>
      <c r="BD5" s="18">
        <f t="shared" ref="BD5:BD68" si="16">BC5*(1-$D$2)</f>
        <v>218.92219999999998</v>
      </c>
      <c r="BE5" s="17" t="s">
        <v>28</v>
      </c>
      <c r="BF5" s="18">
        <v>252.19</v>
      </c>
      <c r="BG5" s="18">
        <f t="shared" ref="BG5:BG68" si="17">BF5*(1-$D$2)</f>
        <v>247.14619999999999</v>
      </c>
      <c r="BH5" s="17" t="s">
        <v>29</v>
      </c>
      <c r="BI5" s="18">
        <v>287.19</v>
      </c>
      <c r="BJ5" s="18">
        <f t="shared" ref="BJ5:BJ68" si="18">BI5*(1-$D$2)</f>
        <v>281.44619999999998</v>
      </c>
      <c r="BK5" s="17" t="s">
        <v>30</v>
      </c>
      <c r="BL5" s="18">
        <v>357.19</v>
      </c>
      <c r="BM5" s="18">
        <f t="shared" ref="BM5:BM68" si="19">BL5*(1-$D$2)</f>
        <v>350.0462</v>
      </c>
      <c r="BN5" s="17" t="s">
        <v>31</v>
      </c>
      <c r="BO5" s="18">
        <v>437.19</v>
      </c>
      <c r="BP5" s="18">
        <f t="shared" ref="BP5:BP68" si="20">BO5*(1-$D$2)</f>
        <v>428.44619999999998</v>
      </c>
      <c r="BQ5" s="17" t="s">
        <v>32</v>
      </c>
      <c r="BR5" s="18">
        <v>557.19000000000005</v>
      </c>
      <c r="BS5" s="18">
        <f t="shared" ref="BS5:BS68" si="21">BR5*(1-$D$2)</f>
        <v>546.0462</v>
      </c>
      <c r="BT5" s="17" t="s">
        <v>33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18">
        <v>3.84</v>
      </c>
      <c r="E6" s="18">
        <f t="shared" si="0"/>
        <v>3.7631999999999999</v>
      </c>
      <c r="F6" s="17" t="s">
        <v>7</v>
      </c>
      <c r="G6" s="18">
        <v>9.24</v>
      </c>
      <c r="H6" s="18">
        <f>G6*(1-$D$2)</f>
        <v>9.0551999999999992</v>
      </c>
      <c r="I6" s="17" t="s">
        <v>8</v>
      </c>
      <c r="J6" s="18">
        <v>15.24</v>
      </c>
      <c r="K6" s="18">
        <f t="shared" si="1"/>
        <v>14.9352</v>
      </c>
      <c r="L6" s="17" t="s">
        <v>13</v>
      </c>
      <c r="M6" s="18">
        <v>22.23</v>
      </c>
      <c r="N6" s="18">
        <f t="shared" si="2"/>
        <v>21.785399999999999</v>
      </c>
      <c r="O6" s="17" t="s">
        <v>14</v>
      </c>
      <c r="P6" s="18">
        <v>29.73</v>
      </c>
      <c r="Q6" s="18">
        <f t="shared" si="3"/>
        <v>29.135400000000001</v>
      </c>
      <c r="R6" s="17" t="s">
        <v>15</v>
      </c>
      <c r="S6" s="18">
        <v>37.729999999999997</v>
      </c>
      <c r="T6" s="18">
        <f t="shared" si="4"/>
        <v>36.975399999999993</v>
      </c>
      <c r="U6" s="17" t="s">
        <v>16</v>
      </c>
      <c r="V6" s="18">
        <v>46.73</v>
      </c>
      <c r="W6" s="18">
        <f t="shared" si="5"/>
        <v>45.795399999999994</v>
      </c>
      <c r="X6" s="17" t="s">
        <v>17</v>
      </c>
      <c r="Y6" s="18">
        <v>56.23</v>
      </c>
      <c r="Z6" s="18">
        <f t="shared" si="6"/>
        <v>55.105399999999996</v>
      </c>
      <c r="AA6" s="17" t="s">
        <v>18</v>
      </c>
      <c r="AB6" s="18">
        <v>66.73</v>
      </c>
      <c r="AC6" s="18">
        <f t="shared" si="7"/>
        <v>65.395400000000009</v>
      </c>
      <c r="AD6" s="17" t="s">
        <v>19</v>
      </c>
      <c r="AE6" s="18">
        <v>77.73</v>
      </c>
      <c r="AF6" s="18">
        <f t="shared" si="8"/>
        <v>76.175399999999996</v>
      </c>
      <c r="AG6" s="17" t="s">
        <v>20</v>
      </c>
      <c r="AH6" s="18">
        <v>90.23</v>
      </c>
      <c r="AI6" s="18">
        <f t="shared" si="9"/>
        <v>88.425399999999996</v>
      </c>
      <c r="AJ6" s="17" t="s">
        <v>21</v>
      </c>
      <c r="AK6" s="18">
        <v>104.23</v>
      </c>
      <c r="AL6" s="18">
        <f t="shared" si="10"/>
        <v>102.1454</v>
      </c>
      <c r="AM6" s="17" t="s">
        <v>22</v>
      </c>
      <c r="AN6" s="18">
        <v>119.83</v>
      </c>
      <c r="AO6" s="18">
        <f t="shared" si="11"/>
        <v>117.43339999999999</v>
      </c>
      <c r="AP6" s="17" t="s">
        <v>23</v>
      </c>
      <c r="AQ6" s="18">
        <v>136.03</v>
      </c>
      <c r="AR6" s="18">
        <f t="shared" si="12"/>
        <v>133.30940000000001</v>
      </c>
      <c r="AS6" s="17" t="s">
        <v>24</v>
      </c>
      <c r="AT6" s="18">
        <v>153.03</v>
      </c>
      <c r="AU6" s="18">
        <f t="shared" si="13"/>
        <v>149.96940000000001</v>
      </c>
      <c r="AV6" s="17" t="s">
        <v>25</v>
      </c>
      <c r="AW6" s="18">
        <v>172.03</v>
      </c>
      <c r="AX6" s="18">
        <f t="shared" si="14"/>
        <v>168.58940000000001</v>
      </c>
      <c r="AY6" s="17" t="s">
        <v>26</v>
      </c>
      <c r="AZ6" s="18">
        <v>196.03</v>
      </c>
      <c r="BA6" s="18">
        <f t="shared" si="15"/>
        <v>192.10939999999999</v>
      </c>
      <c r="BB6" s="17" t="s">
        <v>27</v>
      </c>
      <c r="BC6" s="18">
        <v>222.43</v>
      </c>
      <c r="BD6" s="18">
        <f t="shared" si="16"/>
        <v>217.98140000000001</v>
      </c>
      <c r="BE6" s="17" t="s">
        <v>28</v>
      </c>
      <c r="BF6" s="18">
        <v>251.23</v>
      </c>
      <c r="BG6" s="18">
        <f t="shared" si="17"/>
        <v>246.2054</v>
      </c>
      <c r="BH6" s="17" t="s">
        <v>29</v>
      </c>
      <c r="BI6" s="18">
        <v>286.23</v>
      </c>
      <c r="BJ6" s="18">
        <f t="shared" si="18"/>
        <v>280.50540000000001</v>
      </c>
      <c r="BK6" s="17" t="s">
        <v>30</v>
      </c>
      <c r="BL6" s="18">
        <v>356.23</v>
      </c>
      <c r="BM6" s="18">
        <f t="shared" si="19"/>
        <v>349.10540000000003</v>
      </c>
      <c r="BN6" s="17" t="s">
        <v>31</v>
      </c>
      <c r="BO6" s="18">
        <v>436.23</v>
      </c>
      <c r="BP6" s="18">
        <f t="shared" si="20"/>
        <v>427.50540000000001</v>
      </c>
      <c r="BQ6" s="17" t="s">
        <v>32</v>
      </c>
      <c r="BR6" s="18">
        <v>556.23</v>
      </c>
      <c r="BS6" s="18">
        <f t="shared" si="21"/>
        <v>545.10540000000003</v>
      </c>
      <c r="BT6" s="17" t="s">
        <v>33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18">
        <v>3.36</v>
      </c>
      <c r="E7" s="18">
        <f t="shared" si="0"/>
        <v>3.2927999999999997</v>
      </c>
      <c r="F7" s="17" t="s">
        <v>7</v>
      </c>
      <c r="G7" s="18">
        <v>8.76</v>
      </c>
      <c r="H7" s="18">
        <f>G7*(1-$D$2)</f>
        <v>8.5847999999999995</v>
      </c>
      <c r="I7" s="17" t="s">
        <v>8</v>
      </c>
      <c r="J7" s="18">
        <v>14.76</v>
      </c>
      <c r="K7" s="18">
        <f t="shared" si="1"/>
        <v>14.4648</v>
      </c>
      <c r="L7" s="17" t="s">
        <v>13</v>
      </c>
      <c r="M7" s="18">
        <v>21.75</v>
      </c>
      <c r="N7" s="18">
        <f t="shared" si="2"/>
        <v>21.315000000000001</v>
      </c>
      <c r="O7" s="17" t="s">
        <v>14</v>
      </c>
      <c r="P7" s="18">
        <v>29.25</v>
      </c>
      <c r="Q7" s="18">
        <f t="shared" si="3"/>
        <v>28.664999999999999</v>
      </c>
      <c r="R7" s="17" t="s">
        <v>15</v>
      </c>
      <c r="S7" s="18">
        <v>37.25</v>
      </c>
      <c r="T7" s="18">
        <f t="shared" si="4"/>
        <v>36.505000000000003</v>
      </c>
      <c r="U7" s="17" t="s">
        <v>16</v>
      </c>
      <c r="V7" s="18">
        <v>46.25</v>
      </c>
      <c r="W7" s="18">
        <f t="shared" si="5"/>
        <v>45.324999999999996</v>
      </c>
      <c r="X7" s="17" t="s">
        <v>17</v>
      </c>
      <c r="Y7" s="18">
        <v>55.75</v>
      </c>
      <c r="Z7" s="18">
        <f t="shared" si="6"/>
        <v>54.634999999999998</v>
      </c>
      <c r="AA7" s="17" t="s">
        <v>18</v>
      </c>
      <c r="AB7" s="18">
        <v>66.25</v>
      </c>
      <c r="AC7" s="18">
        <f t="shared" si="7"/>
        <v>64.924999999999997</v>
      </c>
      <c r="AD7" s="17" t="s">
        <v>19</v>
      </c>
      <c r="AE7" s="18">
        <v>77.25</v>
      </c>
      <c r="AF7" s="18">
        <f t="shared" si="8"/>
        <v>75.704999999999998</v>
      </c>
      <c r="AG7" s="17" t="s">
        <v>20</v>
      </c>
      <c r="AH7" s="18">
        <v>89.75</v>
      </c>
      <c r="AI7" s="18">
        <f t="shared" si="9"/>
        <v>87.954999999999998</v>
      </c>
      <c r="AJ7" s="17" t="s">
        <v>21</v>
      </c>
      <c r="AK7" s="18">
        <v>103.75</v>
      </c>
      <c r="AL7" s="18">
        <f t="shared" si="10"/>
        <v>101.675</v>
      </c>
      <c r="AM7" s="17" t="s">
        <v>22</v>
      </c>
      <c r="AN7" s="18">
        <v>119.35</v>
      </c>
      <c r="AO7" s="18">
        <f t="shared" si="11"/>
        <v>116.96299999999999</v>
      </c>
      <c r="AP7" s="17" t="s">
        <v>23</v>
      </c>
      <c r="AQ7" s="18">
        <v>135.55000000000001</v>
      </c>
      <c r="AR7" s="18">
        <f t="shared" si="12"/>
        <v>132.839</v>
      </c>
      <c r="AS7" s="17" t="s">
        <v>24</v>
      </c>
      <c r="AT7" s="18">
        <v>152.55000000000001</v>
      </c>
      <c r="AU7" s="18">
        <f t="shared" si="13"/>
        <v>149.499</v>
      </c>
      <c r="AV7" s="17" t="s">
        <v>25</v>
      </c>
      <c r="AW7" s="18">
        <v>171.55</v>
      </c>
      <c r="AX7" s="18">
        <f t="shared" si="14"/>
        <v>168.119</v>
      </c>
      <c r="AY7" s="17" t="s">
        <v>26</v>
      </c>
      <c r="AZ7" s="18">
        <v>195.55</v>
      </c>
      <c r="BA7" s="18">
        <f t="shared" si="15"/>
        <v>191.63900000000001</v>
      </c>
      <c r="BB7" s="17" t="s">
        <v>27</v>
      </c>
      <c r="BC7" s="18">
        <v>221.95</v>
      </c>
      <c r="BD7" s="18">
        <f t="shared" si="16"/>
        <v>217.511</v>
      </c>
      <c r="BE7" s="17" t="s">
        <v>28</v>
      </c>
      <c r="BF7" s="18">
        <v>250.75</v>
      </c>
      <c r="BG7" s="18">
        <f t="shared" si="17"/>
        <v>245.73499999999999</v>
      </c>
      <c r="BH7" s="17" t="s">
        <v>29</v>
      </c>
      <c r="BI7" s="18">
        <v>285.75</v>
      </c>
      <c r="BJ7" s="18">
        <f t="shared" si="18"/>
        <v>280.03499999999997</v>
      </c>
      <c r="BK7" s="17" t="s">
        <v>30</v>
      </c>
      <c r="BL7" s="18">
        <v>355.75</v>
      </c>
      <c r="BM7" s="18">
        <f t="shared" si="19"/>
        <v>348.63499999999999</v>
      </c>
      <c r="BN7" s="17" t="s">
        <v>31</v>
      </c>
      <c r="BO7" s="18">
        <v>435.75</v>
      </c>
      <c r="BP7" s="18">
        <f t="shared" si="20"/>
        <v>427.03499999999997</v>
      </c>
      <c r="BQ7" s="17" t="s">
        <v>32</v>
      </c>
      <c r="BR7" s="18">
        <v>555.75</v>
      </c>
      <c r="BS7" s="18">
        <f t="shared" si="21"/>
        <v>544.63499999999999</v>
      </c>
      <c r="BT7" s="17" t="s">
        <v>33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18">
        <v>2.88</v>
      </c>
      <c r="E8" s="18">
        <f t="shared" si="0"/>
        <v>2.8224</v>
      </c>
      <c r="F8" s="17" t="s">
        <v>7</v>
      </c>
      <c r="G8" s="18">
        <v>8.2799999999999994</v>
      </c>
      <c r="H8" s="18">
        <f>G8*(1-$D$2)</f>
        <v>8.1143999999999998</v>
      </c>
      <c r="I8" s="17" t="s">
        <v>8</v>
      </c>
      <c r="J8" s="18">
        <v>14.28</v>
      </c>
      <c r="K8" s="18">
        <f t="shared" si="1"/>
        <v>13.994399999999999</v>
      </c>
      <c r="L8" s="17" t="s">
        <v>13</v>
      </c>
      <c r="M8" s="18">
        <v>21.27</v>
      </c>
      <c r="N8" s="18">
        <f t="shared" si="2"/>
        <v>20.8446</v>
      </c>
      <c r="O8" s="17" t="s">
        <v>14</v>
      </c>
      <c r="P8" s="18">
        <v>28.77</v>
      </c>
      <c r="Q8" s="18">
        <f t="shared" si="3"/>
        <v>28.194599999999998</v>
      </c>
      <c r="R8" s="17" t="s">
        <v>15</v>
      </c>
      <c r="S8" s="18">
        <v>36.770000000000003</v>
      </c>
      <c r="T8" s="18">
        <f t="shared" si="4"/>
        <v>36.034600000000005</v>
      </c>
      <c r="U8" s="17" t="s">
        <v>16</v>
      </c>
      <c r="V8" s="18">
        <v>45.77</v>
      </c>
      <c r="W8" s="18">
        <f t="shared" si="5"/>
        <v>44.854600000000005</v>
      </c>
      <c r="X8" s="17" t="s">
        <v>17</v>
      </c>
      <c r="Y8" s="18">
        <v>55.27</v>
      </c>
      <c r="Z8" s="18">
        <f t="shared" si="6"/>
        <v>54.1646</v>
      </c>
      <c r="AA8" s="17" t="s">
        <v>18</v>
      </c>
      <c r="AB8" s="18">
        <v>65.77</v>
      </c>
      <c r="AC8" s="18">
        <f t="shared" si="7"/>
        <v>64.454599999999999</v>
      </c>
      <c r="AD8" s="17" t="s">
        <v>19</v>
      </c>
      <c r="AE8" s="18">
        <v>76.77</v>
      </c>
      <c r="AF8" s="18">
        <f t="shared" si="8"/>
        <v>75.2346</v>
      </c>
      <c r="AG8" s="17" t="s">
        <v>20</v>
      </c>
      <c r="AH8" s="18">
        <v>89.27</v>
      </c>
      <c r="AI8" s="18">
        <f t="shared" si="9"/>
        <v>87.4846</v>
      </c>
      <c r="AJ8" s="17" t="s">
        <v>21</v>
      </c>
      <c r="AK8" s="18">
        <v>103.27</v>
      </c>
      <c r="AL8" s="18">
        <f t="shared" si="10"/>
        <v>101.2046</v>
      </c>
      <c r="AM8" s="17" t="s">
        <v>22</v>
      </c>
      <c r="AN8" s="18">
        <v>118.87</v>
      </c>
      <c r="AO8" s="18">
        <f t="shared" si="11"/>
        <v>116.4926</v>
      </c>
      <c r="AP8" s="17" t="s">
        <v>23</v>
      </c>
      <c r="AQ8" s="18">
        <v>135.07</v>
      </c>
      <c r="AR8" s="18">
        <f t="shared" si="12"/>
        <v>132.36859999999999</v>
      </c>
      <c r="AS8" s="17" t="s">
        <v>24</v>
      </c>
      <c r="AT8" s="18">
        <v>152.07</v>
      </c>
      <c r="AU8" s="18">
        <f t="shared" si="13"/>
        <v>149.02859999999998</v>
      </c>
      <c r="AV8" s="17" t="s">
        <v>25</v>
      </c>
      <c r="AW8" s="18">
        <v>171.07</v>
      </c>
      <c r="AX8" s="18">
        <f t="shared" si="14"/>
        <v>167.64859999999999</v>
      </c>
      <c r="AY8" s="17" t="s">
        <v>26</v>
      </c>
      <c r="AZ8" s="18">
        <v>195.07</v>
      </c>
      <c r="BA8" s="18">
        <f t="shared" si="15"/>
        <v>191.1686</v>
      </c>
      <c r="BB8" s="17" t="s">
        <v>27</v>
      </c>
      <c r="BC8" s="18">
        <v>221.47</v>
      </c>
      <c r="BD8" s="18">
        <f t="shared" si="16"/>
        <v>217.04059999999998</v>
      </c>
      <c r="BE8" s="17" t="s">
        <v>28</v>
      </c>
      <c r="BF8" s="18">
        <v>250.27</v>
      </c>
      <c r="BG8" s="18">
        <f t="shared" si="17"/>
        <v>245.2646</v>
      </c>
      <c r="BH8" s="17" t="s">
        <v>29</v>
      </c>
      <c r="BI8" s="18">
        <v>285.27</v>
      </c>
      <c r="BJ8" s="18">
        <f t="shared" si="18"/>
        <v>279.56459999999998</v>
      </c>
      <c r="BK8" s="17" t="s">
        <v>30</v>
      </c>
      <c r="BL8" s="18">
        <v>355.27</v>
      </c>
      <c r="BM8" s="18">
        <f t="shared" si="19"/>
        <v>348.16459999999995</v>
      </c>
      <c r="BN8" s="17" t="s">
        <v>31</v>
      </c>
      <c r="BO8" s="18">
        <v>435.27</v>
      </c>
      <c r="BP8" s="18">
        <f t="shared" si="20"/>
        <v>426.56459999999998</v>
      </c>
      <c r="BQ8" s="17" t="s">
        <v>32</v>
      </c>
      <c r="BR8" s="18">
        <v>555.27</v>
      </c>
      <c r="BS8" s="18">
        <f t="shared" si="21"/>
        <v>544.16459999999995</v>
      </c>
      <c r="BT8" s="17" t="s">
        <v>33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18">
        <v>2.4</v>
      </c>
      <c r="E9" s="18">
        <f t="shared" si="0"/>
        <v>2.3519999999999999</v>
      </c>
      <c r="F9" s="17" t="s">
        <v>7</v>
      </c>
      <c r="G9" s="18">
        <v>7.8</v>
      </c>
      <c r="H9" s="18">
        <f>G9*(1-$D$2)</f>
        <v>7.6440000000000001</v>
      </c>
      <c r="I9" s="17" t="s">
        <v>8</v>
      </c>
      <c r="J9" s="18">
        <v>13.8</v>
      </c>
      <c r="K9" s="18">
        <f t="shared" si="1"/>
        <v>13.524000000000001</v>
      </c>
      <c r="L9" s="17" t="s">
        <v>13</v>
      </c>
      <c r="M9" s="18">
        <v>20.79</v>
      </c>
      <c r="N9" s="18">
        <f t="shared" si="2"/>
        <v>20.374199999999998</v>
      </c>
      <c r="O9" s="17" t="s">
        <v>14</v>
      </c>
      <c r="P9" s="18">
        <v>28.29</v>
      </c>
      <c r="Q9" s="18">
        <f t="shared" si="3"/>
        <v>27.7242</v>
      </c>
      <c r="R9" s="17" t="s">
        <v>15</v>
      </c>
      <c r="S9" s="18">
        <v>36.29</v>
      </c>
      <c r="T9" s="18">
        <f t="shared" si="4"/>
        <v>35.5642</v>
      </c>
      <c r="U9" s="17" t="s">
        <v>16</v>
      </c>
      <c r="V9" s="18">
        <v>45.29</v>
      </c>
      <c r="W9" s="18">
        <f t="shared" si="5"/>
        <v>44.3842</v>
      </c>
      <c r="X9" s="17" t="s">
        <v>17</v>
      </c>
      <c r="Y9" s="18">
        <v>54.79</v>
      </c>
      <c r="Z9" s="18">
        <f t="shared" si="6"/>
        <v>53.694199999999995</v>
      </c>
      <c r="AA9" s="17" t="s">
        <v>18</v>
      </c>
      <c r="AB9" s="18">
        <v>65.290000000000006</v>
      </c>
      <c r="AC9" s="18">
        <f t="shared" si="7"/>
        <v>63.984200000000008</v>
      </c>
      <c r="AD9" s="17" t="s">
        <v>19</v>
      </c>
      <c r="AE9" s="18">
        <v>76.290000000000006</v>
      </c>
      <c r="AF9" s="18">
        <f t="shared" si="8"/>
        <v>74.764200000000002</v>
      </c>
      <c r="AG9" s="17" t="s">
        <v>20</v>
      </c>
      <c r="AH9" s="18">
        <v>88.79</v>
      </c>
      <c r="AI9" s="18">
        <f t="shared" si="9"/>
        <v>87.014200000000002</v>
      </c>
      <c r="AJ9" s="17" t="s">
        <v>21</v>
      </c>
      <c r="AK9" s="18">
        <v>102.79</v>
      </c>
      <c r="AL9" s="18">
        <f t="shared" si="10"/>
        <v>100.7342</v>
      </c>
      <c r="AM9" s="17" t="s">
        <v>22</v>
      </c>
      <c r="AN9" s="18">
        <v>118.39</v>
      </c>
      <c r="AO9" s="18">
        <f t="shared" si="11"/>
        <v>116.0222</v>
      </c>
      <c r="AP9" s="17" t="s">
        <v>23</v>
      </c>
      <c r="AQ9" s="18">
        <v>134.59</v>
      </c>
      <c r="AR9" s="18">
        <f t="shared" si="12"/>
        <v>131.8982</v>
      </c>
      <c r="AS9" s="17" t="s">
        <v>24</v>
      </c>
      <c r="AT9" s="18">
        <v>151.59</v>
      </c>
      <c r="AU9" s="18">
        <f t="shared" si="13"/>
        <v>148.5582</v>
      </c>
      <c r="AV9" s="17" t="s">
        <v>25</v>
      </c>
      <c r="AW9" s="18">
        <v>170.59</v>
      </c>
      <c r="AX9" s="18">
        <f t="shared" si="14"/>
        <v>167.1782</v>
      </c>
      <c r="AY9" s="17" t="s">
        <v>26</v>
      </c>
      <c r="AZ9" s="18">
        <v>194.59</v>
      </c>
      <c r="BA9" s="18">
        <f t="shared" si="15"/>
        <v>190.69819999999999</v>
      </c>
      <c r="BB9" s="17" t="s">
        <v>27</v>
      </c>
      <c r="BC9" s="18">
        <v>220.99</v>
      </c>
      <c r="BD9" s="18">
        <f t="shared" si="16"/>
        <v>216.5702</v>
      </c>
      <c r="BE9" s="17" t="s">
        <v>28</v>
      </c>
      <c r="BF9" s="18">
        <v>249.79</v>
      </c>
      <c r="BG9" s="18">
        <f t="shared" si="17"/>
        <v>244.79419999999999</v>
      </c>
      <c r="BH9" s="17" t="s">
        <v>29</v>
      </c>
      <c r="BI9" s="18">
        <v>284.79000000000002</v>
      </c>
      <c r="BJ9" s="18">
        <f t="shared" si="18"/>
        <v>279.0942</v>
      </c>
      <c r="BK9" s="17" t="s">
        <v>30</v>
      </c>
      <c r="BL9" s="18">
        <v>354.79</v>
      </c>
      <c r="BM9" s="18">
        <f t="shared" si="19"/>
        <v>347.69420000000002</v>
      </c>
      <c r="BN9" s="17" t="s">
        <v>31</v>
      </c>
      <c r="BO9" s="18">
        <v>434.79</v>
      </c>
      <c r="BP9" s="18">
        <f t="shared" si="20"/>
        <v>426.0942</v>
      </c>
      <c r="BQ9" s="17" t="s">
        <v>32</v>
      </c>
      <c r="BR9" s="18">
        <v>554.79</v>
      </c>
      <c r="BS9" s="18">
        <f t="shared" si="21"/>
        <v>543.69419999999991</v>
      </c>
      <c r="BT9" s="17" t="s">
        <v>33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2</v>
      </c>
      <c r="B10" s="12" t="s">
        <v>1</v>
      </c>
      <c r="C10" s="12" t="s">
        <v>7</v>
      </c>
      <c r="D10" s="13">
        <v>5.4</v>
      </c>
      <c r="E10" s="13">
        <f t="shared" si="0"/>
        <v>5.2919999999999998</v>
      </c>
      <c r="F10" s="12" t="s">
        <v>8</v>
      </c>
      <c r="G10" s="13">
        <v>11.4</v>
      </c>
      <c r="H10" s="13">
        <f t="shared" ref="H10:H73" si="23">G10*(1-$D$2)</f>
        <v>11.172000000000001</v>
      </c>
      <c r="I10" s="12" t="s">
        <v>13</v>
      </c>
      <c r="J10" s="13">
        <v>18.39</v>
      </c>
      <c r="K10" s="13">
        <f t="shared" si="1"/>
        <v>18.022200000000002</v>
      </c>
      <c r="L10" s="12" t="s">
        <v>14</v>
      </c>
      <c r="M10" s="13">
        <v>25.89</v>
      </c>
      <c r="N10" s="13">
        <f t="shared" si="2"/>
        <v>25.372199999999999</v>
      </c>
      <c r="O10" s="12" t="s">
        <v>15</v>
      </c>
      <c r="P10" s="13">
        <v>33.89</v>
      </c>
      <c r="Q10" s="13">
        <f t="shared" si="3"/>
        <v>33.212200000000003</v>
      </c>
      <c r="R10" s="12" t="s">
        <v>16</v>
      </c>
      <c r="S10" s="13">
        <v>42.89</v>
      </c>
      <c r="T10" s="13">
        <f t="shared" si="4"/>
        <v>42.032200000000003</v>
      </c>
      <c r="U10" s="12" t="s">
        <v>17</v>
      </c>
      <c r="V10" s="13">
        <v>52.39</v>
      </c>
      <c r="W10" s="13">
        <f t="shared" si="5"/>
        <v>51.342199999999998</v>
      </c>
      <c r="X10" s="12" t="s">
        <v>18</v>
      </c>
      <c r="Y10" s="13">
        <v>62.89</v>
      </c>
      <c r="Z10" s="13">
        <f t="shared" si="6"/>
        <v>61.632199999999997</v>
      </c>
      <c r="AA10" s="12" t="s">
        <v>19</v>
      </c>
      <c r="AB10" s="13">
        <v>73.89</v>
      </c>
      <c r="AC10" s="13">
        <f t="shared" si="7"/>
        <v>72.412199999999999</v>
      </c>
      <c r="AD10" s="12" t="s">
        <v>20</v>
      </c>
      <c r="AE10" s="13">
        <v>86.39</v>
      </c>
      <c r="AF10" s="13">
        <f t="shared" si="8"/>
        <v>84.662199999999999</v>
      </c>
      <c r="AG10" s="12" t="s">
        <v>21</v>
      </c>
      <c r="AH10" s="13">
        <v>100.39</v>
      </c>
      <c r="AI10" s="13">
        <f t="shared" si="9"/>
        <v>98.382199999999997</v>
      </c>
      <c r="AJ10" s="12" t="s">
        <v>22</v>
      </c>
      <c r="AK10" s="13">
        <v>115.99</v>
      </c>
      <c r="AL10" s="13">
        <f t="shared" si="10"/>
        <v>113.67019999999999</v>
      </c>
      <c r="AM10" s="12" t="s">
        <v>23</v>
      </c>
      <c r="AN10" s="13">
        <v>132.19</v>
      </c>
      <c r="AO10" s="13">
        <f t="shared" si="11"/>
        <v>129.5462</v>
      </c>
      <c r="AP10" s="12" t="s">
        <v>24</v>
      </c>
      <c r="AQ10" s="13">
        <v>149.19</v>
      </c>
      <c r="AR10" s="13">
        <f t="shared" si="12"/>
        <v>146.2062</v>
      </c>
      <c r="AS10" s="12" t="s">
        <v>25</v>
      </c>
      <c r="AT10" s="13">
        <v>168.19</v>
      </c>
      <c r="AU10" s="13">
        <f t="shared" si="13"/>
        <v>164.8262</v>
      </c>
      <c r="AV10" s="12" t="s">
        <v>26</v>
      </c>
      <c r="AW10" s="13">
        <v>192.19</v>
      </c>
      <c r="AX10" s="13">
        <f t="shared" si="14"/>
        <v>188.34619999999998</v>
      </c>
      <c r="AY10" s="12" t="s">
        <v>27</v>
      </c>
      <c r="AZ10" s="13">
        <v>218.59</v>
      </c>
      <c r="BA10" s="13">
        <f t="shared" si="15"/>
        <v>214.2182</v>
      </c>
      <c r="BB10" s="12" t="s">
        <v>28</v>
      </c>
      <c r="BC10" s="13">
        <v>247.39</v>
      </c>
      <c r="BD10" s="13">
        <f t="shared" si="16"/>
        <v>242.44219999999999</v>
      </c>
      <c r="BE10" s="12" t="s">
        <v>29</v>
      </c>
      <c r="BF10" s="13">
        <v>282.39</v>
      </c>
      <c r="BG10" s="13">
        <f t="shared" si="17"/>
        <v>276.74219999999997</v>
      </c>
      <c r="BH10" s="12" t="s">
        <v>30</v>
      </c>
      <c r="BI10" s="13">
        <v>352.39</v>
      </c>
      <c r="BJ10" s="13">
        <f t="shared" si="18"/>
        <v>345.34219999999999</v>
      </c>
      <c r="BK10" s="12" t="s">
        <v>31</v>
      </c>
      <c r="BL10" s="13">
        <v>432.39</v>
      </c>
      <c r="BM10" s="13">
        <f t="shared" si="19"/>
        <v>423.74219999999997</v>
      </c>
      <c r="BN10" s="12" t="s">
        <v>32</v>
      </c>
      <c r="BO10" s="13">
        <v>552.39</v>
      </c>
      <c r="BP10" s="13">
        <f t="shared" si="20"/>
        <v>541.34219999999993</v>
      </c>
      <c r="BQ10" s="12" t="s">
        <v>33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2</v>
      </c>
      <c r="B11" s="12" t="s">
        <v>3</v>
      </c>
      <c r="C11" s="12" t="s">
        <v>7</v>
      </c>
      <c r="D11" s="13">
        <v>4.32</v>
      </c>
      <c r="E11" s="13">
        <f t="shared" si="0"/>
        <v>4.2336</v>
      </c>
      <c r="F11" s="12" t="s">
        <v>8</v>
      </c>
      <c r="G11" s="13">
        <v>10.32</v>
      </c>
      <c r="H11" s="13">
        <f t="shared" si="23"/>
        <v>10.1136</v>
      </c>
      <c r="I11" s="12" t="s">
        <v>13</v>
      </c>
      <c r="J11" s="13">
        <v>17.309999999999999</v>
      </c>
      <c r="K11" s="13">
        <f t="shared" si="1"/>
        <v>16.963799999999999</v>
      </c>
      <c r="L11" s="12" t="s">
        <v>14</v>
      </c>
      <c r="M11" s="13">
        <v>24.81</v>
      </c>
      <c r="N11" s="13">
        <f t="shared" si="2"/>
        <v>24.313799999999997</v>
      </c>
      <c r="O11" s="12" t="s">
        <v>15</v>
      </c>
      <c r="P11" s="13">
        <v>32.81</v>
      </c>
      <c r="Q11" s="13">
        <f t="shared" si="3"/>
        <v>32.153800000000004</v>
      </c>
      <c r="R11" s="12" t="s">
        <v>16</v>
      </c>
      <c r="S11" s="13">
        <v>41.81</v>
      </c>
      <c r="T11" s="13">
        <f t="shared" si="4"/>
        <v>40.973800000000004</v>
      </c>
      <c r="U11" s="12" t="s">
        <v>17</v>
      </c>
      <c r="V11" s="13">
        <v>51.31</v>
      </c>
      <c r="W11" s="13">
        <f t="shared" si="5"/>
        <v>50.283799999999999</v>
      </c>
      <c r="X11" s="12" t="s">
        <v>18</v>
      </c>
      <c r="Y11" s="13">
        <v>61.81</v>
      </c>
      <c r="Z11" s="13">
        <f t="shared" si="6"/>
        <v>60.573799999999999</v>
      </c>
      <c r="AA11" s="12" t="s">
        <v>19</v>
      </c>
      <c r="AB11" s="13">
        <v>72.81</v>
      </c>
      <c r="AC11" s="13">
        <f t="shared" si="7"/>
        <v>71.353800000000007</v>
      </c>
      <c r="AD11" s="12" t="s">
        <v>20</v>
      </c>
      <c r="AE11" s="13">
        <v>85.31</v>
      </c>
      <c r="AF11" s="13">
        <f t="shared" si="8"/>
        <v>83.603800000000007</v>
      </c>
      <c r="AG11" s="12" t="s">
        <v>21</v>
      </c>
      <c r="AH11" s="13">
        <v>99.31</v>
      </c>
      <c r="AI11" s="13">
        <f t="shared" si="9"/>
        <v>97.323800000000006</v>
      </c>
      <c r="AJ11" s="12" t="s">
        <v>22</v>
      </c>
      <c r="AK11" s="13">
        <v>114.91</v>
      </c>
      <c r="AL11" s="13">
        <f t="shared" si="10"/>
        <v>112.61179999999999</v>
      </c>
      <c r="AM11" s="12" t="s">
        <v>23</v>
      </c>
      <c r="AN11" s="13">
        <v>131.11000000000001</v>
      </c>
      <c r="AO11" s="13">
        <f t="shared" si="11"/>
        <v>128.48780000000002</v>
      </c>
      <c r="AP11" s="12" t="s">
        <v>24</v>
      </c>
      <c r="AQ11" s="13">
        <v>148.11000000000001</v>
      </c>
      <c r="AR11" s="13">
        <f t="shared" si="12"/>
        <v>145.14780000000002</v>
      </c>
      <c r="AS11" s="12" t="s">
        <v>25</v>
      </c>
      <c r="AT11" s="13">
        <v>167.11</v>
      </c>
      <c r="AU11" s="13">
        <f t="shared" si="13"/>
        <v>163.76780000000002</v>
      </c>
      <c r="AV11" s="12" t="s">
        <v>26</v>
      </c>
      <c r="AW11" s="13">
        <v>191.11</v>
      </c>
      <c r="AX11" s="13">
        <f t="shared" si="14"/>
        <v>187.2878</v>
      </c>
      <c r="AY11" s="12" t="s">
        <v>27</v>
      </c>
      <c r="AZ11" s="13">
        <v>217.51</v>
      </c>
      <c r="BA11" s="13">
        <f t="shared" si="15"/>
        <v>213.15979999999999</v>
      </c>
      <c r="BB11" s="12" t="s">
        <v>28</v>
      </c>
      <c r="BC11" s="13">
        <v>246.31</v>
      </c>
      <c r="BD11" s="13">
        <f t="shared" si="16"/>
        <v>241.38380000000001</v>
      </c>
      <c r="BE11" s="12" t="s">
        <v>29</v>
      </c>
      <c r="BF11" s="13">
        <v>281.31</v>
      </c>
      <c r="BG11" s="13">
        <f t="shared" si="17"/>
        <v>275.68380000000002</v>
      </c>
      <c r="BH11" s="12" t="s">
        <v>30</v>
      </c>
      <c r="BI11" s="13">
        <v>351.31</v>
      </c>
      <c r="BJ11" s="13">
        <f t="shared" si="18"/>
        <v>344.28379999999999</v>
      </c>
      <c r="BK11" s="12" t="s">
        <v>31</v>
      </c>
      <c r="BL11" s="13">
        <v>431.31</v>
      </c>
      <c r="BM11" s="13">
        <f t="shared" si="19"/>
        <v>422.68380000000002</v>
      </c>
      <c r="BN11" s="12" t="s">
        <v>32</v>
      </c>
      <c r="BO11" s="13">
        <v>551.30999999999995</v>
      </c>
      <c r="BP11" s="13">
        <f t="shared" si="20"/>
        <v>540.28379999999993</v>
      </c>
      <c r="BQ11" s="12" t="s">
        <v>33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2</v>
      </c>
      <c r="B12" s="12" t="s">
        <v>4</v>
      </c>
      <c r="C12" s="12" t="s">
        <v>7</v>
      </c>
      <c r="D12" s="13">
        <v>3.78</v>
      </c>
      <c r="E12" s="13">
        <f t="shared" si="0"/>
        <v>3.7043999999999997</v>
      </c>
      <c r="F12" s="12" t="s">
        <v>8</v>
      </c>
      <c r="G12" s="13">
        <v>9.7799999999999994</v>
      </c>
      <c r="H12" s="13">
        <f t="shared" si="23"/>
        <v>9.5843999999999987</v>
      </c>
      <c r="I12" s="12" t="s">
        <v>13</v>
      </c>
      <c r="J12" s="13">
        <v>16.77</v>
      </c>
      <c r="K12" s="13">
        <f t="shared" si="1"/>
        <v>16.4346</v>
      </c>
      <c r="L12" s="12" t="s">
        <v>14</v>
      </c>
      <c r="M12" s="13">
        <v>24.27</v>
      </c>
      <c r="N12" s="13">
        <f t="shared" si="2"/>
        <v>23.784599999999998</v>
      </c>
      <c r="O12" s="12" t="s">
        <v>15</v>
      </c>
      <c r="P12" s="13">
        <v>32.270000000000003</v>
      </c>
      <c r="Q12" s="13">
        <f t="shared" si="3"/>
        <v>31.624600000000001</v>
      </c>
      <c r="R12" s="12" t="s">
        <v>16</v>
      </c>
      <c r="S12" s="13">
        <v>41.27</v>
      </c>
      <c r="T12" s="13">
        <f t="shared" si="4"/>
        <v>40.444600000000001</v>
      </c>
      <c r="U12" s="12" t="s">
        <v>17</v>
      </c>
      <c r="V12" s="13">
        <v>50.77</v>
      </c>
      <c r="W12" s="13">
        <f t="shared" si="5"/>
        <v>49.754600000000003</v>
      </c>
      <c r="X12" s="12" t="s">
        <v>18</v>
      </c>
      <c r="Y12" s="13">
        <v>61.27</v>
      </c>
      <c r="Z12" s="13">
        <f t="shared" si="6"/>
        <v>60.044600000000003</v>
      </c>
      <c r="AA12" s="12" t="s">
        <v>19</v>
      </c>
      <c r="AB12" s="13">
        <v>72.27</v>
      </c>
      <c r="AC12" s="13">
        <f t="shared" si="7"/>
        <v>70.82459999999999</v>
      </c>
      <c r="AD12" s="12" t="s">
        <v>20</v>
      </c>
      <c r="AE12" s="13">
        <v>84.77</v>
      </c>
      <c r="AF12" s="13">
        <f t="shared" si="8"/>
        <v>83.07459999999999</v>
      </c>
      <c r="AG12" s="12" t="s">
        <v>21</v>
      </c>
      <c r="AH12" s="13">
        <v>98.77</v>
      </c>
      <c r="AI12" s="13">
        <f t="shared" si="9"/>
        <v>96.794599999999988</v>
      </c>
      <c r="AJ12" s="12" t="s">
        <v>22</v>
      </c>
      <c r="AK12" s="13">
        <v>114.37</v>
      </c>
      <c r="AL12" s="13">
        <f t="shared" si="10"/>
        <v>112.0826</v>
      </c>
      <c r="AM12" s="12" t="s">
        <v>23</v>
      </c>
      <c r="AN12" s="13">
        <v>130.57</v>
      </c>
      <c r="AO12" s="13">
        <f t="shared" si="11"/>
        <v>127.95859999999999</v>
      </c>
      <c r="AP12" s="12" t="s">
        <v>24</v>
      </c>
      <c r="AQ12" s="13">
        <v>147.57</v>
      </c>
      <c r="AR12" s="13">
        <f t="shared" si="12"/>
        <v>144.61859999999999</v>
      </c>
      <c r="AS12" s="12" t="s">
        <v>25</v>
      </c>
      <c r="AT12" s="13">
        <v>166.57</v>
      </c>
      <c r="AU12" s="13">
        <f t="shared" si="13"/>
        <v>163.23859999999999</v>
      </c>
      <c r="AV12" s="12" t="s">
        <v>26</v>
      </c>
      <c r="AW12" s="13">
        <v>190.57</v>
      </c>
      <c r="AX12" s="13">
        <f t="shared" si="14"/>
        <v>186.7586</v>
      </c>
      <c r="AY12" s="12" t="s">
        <v>27</v>
      </c>
      <c r="AZ12" s="13">
        <v>216.97</v>
      </c>
      <c r="BA12" s="13">
        <f t="shared" si="15"/>
        <v>212.63059999999999</v>
      </c>
      <c r="BB12" s="12" t="s">
        <v>28</v>
      </c>
      <c r="BC12" s="13">
        <v>245.77</v>
      </c>
      <c r="BD12" s="13">
        <f t="shared" si="16"/>
        <v>240.8546</v>
      </c>
      <c r="BE12" s="12" t="s">
        <v>29</v>
      </c>
      <c r="BF12" s="13">
        <v>280.77</v>
      </c>
      <c r="BG12" s="13">
        <f t="shared" si="17"/>
        <v>275.15459999999996</v>
      </c>
      <c r="BH12" s="12" t="s">
        <v>30</v>
      </c>
      <c r="BI12" s="13">
        <v>350.77</v>
      </c>
      <c r="BJ12" s="13">
        <f t="shared" si="18"/>
        <v>343.75459999999998</v>
      </c>
      <c r="BK12" s="12" t="s">
        <v>31</v>
      </c>
      <c r="BL12" s="13">
        <v>430.77</v>
      </c>
      <c r="BM12" s="13">
        <f t="shared" si="19"/>
        <v>422.15459999999996</v>
      </c>
      <c r="BN12" s="12" t="s">
        <v>32</v>
      </c>
      <c r="BO12" s="13">
        <v>550.77</v>
      </c>
      <c r="BP12" s="13">
        <f t="shared" si="20"/>
        <v>539.75459999999998</v>
      </c>
      <c r="BQ12" s="12" t="s">
        <v>33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2</v>
      </c>
      <c r="B13" s="12" t="s">
        <v>5</v>
      </c>
      <c r="C13" s="12" t="s">
        <v>7</v>
      </c>
      <c r="D13" s="13">
        <v>3.24</v>
      </c>
      <c r="E13" s="13">
        <f t="shared" si="0"/>
        <v>3.1752000000000002</v>
      </c>
      <c r="F13" s="12" t="s">
        <v>8</v>
      </c>
      <c r="G13" s="13">
        <v>9.24</v>
      </c>
      <c r="H13" s="13">
        <f t="shared" si="23"/>
        <v>9.0551999999999992</v>
      </c>
      <c r="I13" s="12" t="s">
        <v>13</v>
      </c>
      <c r="J13" s="13">
        <v>16.23</v>
      </c>
      <c r="K13" s="13">
        <f t="shared" si="1"/>
        <v>15.9054</v>
      </c>
      <c r="L13" s="12" t="s">
        <v>14</v>
      </c>
      <c r="M13" s="13">
        <v>23.73</v>
      </c>
      <c r="N13" s="13">
        <f t="shared" si="2"/>
        <v>23.255400000000002</v>
      </c>
      <c r="O13" s="12" t="s">
        <v>15</v>
      </c>
      <c r="P13" s="13">
        <v>31.73</v>
      </c>
      <c r="Q13" s="13">
        <f t="shared" si="3"/>
        <v>31.095400000000001</v>
      </c>
      <c r="R13" s="12" t="s">
        <v>16</v>
      </c>
      <c r="S13" s="13">
        <v>40.729999999999997</v>
      </c>
      <c r="T13" s="13">
        <f t="shared" si="4"/>
        <v>39.915399999999998</v>
      </c>
      <c r="U13" s="12" t="s">
        <v>17</v>
      </c>
      <c r="V13" s="13">
        <v>50.23</v>
      </c>
      <c r="W13" s="13">
        <f t="shared" si="5"/>
        <v>49.225399999999993</v>
      </c>
      <c r="X13" s="12" t="s">
        <v>18</v>
      </c>
      <c r="Y13" s="13">
        <v>60.73</v>
      </c>
      <c r="Z13" s="13">
        <f t="shared" si="6"/>
        <v>59.515399999999993</v>
      </c>
      <c r="AA13" s="12" t="s">
        <v>19</v>
      </c>
      <c r="AB13" s="13">
        <v>71.73</v>
      </c>
      <c r="AC13" s="13">
        <f t="shared" si="7"/>
        <v>70.295400000000001</v>
      </c>
      <c r="AD13" s="12" t="s">
        <v>20</v>
      </c>
      <c r="AE13" s="13">
        <v>84.23</v>
      </c>
      <c r="AF13" s="13">
        <f t="shared" si="8"/>
        <v>82.545400000000001</v>
      </c>
      <c r="AG13" s="12" t="s">
        <v>21</v>
      </c>
      <c r="AH13" s="13">
        <v>98.23</v>
      </c>
      <c r="AI13" s="13">
        <f t="shared" si="9"/>
        <v>96.2654</v>
      </c>
      <c r="AJ13" s="12" t="s">
        <v>22</v>
      </c>
      <c r="AK13" s="13">
        <v>113.83</v>
      </c>
      <c r="AL13" s="13">
        <f t="shared" si="10"/>
        <v>111.5534</v>
      </c>
      <c r="AM13" s="12" t="s">
        <v>23</v>
      </c>
      <c r="AN13" s="13">
        <v>130.03</v>
      </c>
      <c r="AO13" s="13">
        <f t="shared" si="11"/>
        <v>127.4294</v>
      </c>
      <c r="AP13" s="12" t="s">
        <v>24</v>
      </c>
      <c r="AQ13" s="13">
        <v>147.03</v>
      </c>
      <c r="AR13" s="13">
        <f t="shared" si="12"/>
        <v>144.08940000000001</v>
      </c>
      <c r="AS13" s="12" t="s">
        <v>25</v>
      </c>
      <c r="AT13" s="13">
        <v>166.03</v>
      </c>
      <c r="AU13" s="13">
        <f t="shared" si="13"/>
        <v>162.70939999999999</v>
      </c>
      <c r="AV13" s="12" t="s">
        <v>26</v>
      </c>
      <c r="AW13" s="13">
        <v>190.03</v>
      </c>
      <c r="AX13" s="13">
        <f t="shared" si="14"/>
        <v>186.2294</v>
      </c>
      <c r="AY13" s="12" t="s">
        <v>27</v>
      </c>
      <c r="AZ13" s="13">
        <v>216.43</v>
      </c>
      <c r="BA13" s="13">
        <f t="shared" si="15"/>
        <v>212.10140000000001</v>
      </c>
      <c r="BB13" s="12" t="s">
        <v>28</v>
      </c>
      <c r="BC13" s="13">
        <v>245.23</v>
      </c>
      <c r="BD13" s="13">
        <f t="shared" si="16"/>
        <v>240.32539999999997</v>
      </c>
      <c r="BE13" s="12" t="s">
        <v>29</v>
      </c>
      <c r="BF13" s="13">
        <v>280.23</v>
      </c>
      <c r="BG13" s="13">
        <f t="shared" si="17"/>
        <v>274.62540000000001</v>
      </c>
      <c r="BH13" s="12" t="s">
        <v>30</v>
      </c>
      <c r="BI13" s="13">
        <v>350.23</v>
      </c>
      <c r="BJ13" s="13">
        <f t="shared" si="18"/>
        <v>343.22540000000004</v>
      </c>
      <c r="BK13" s="12" t="s">
        <v>31</v>
      </c>
      <c r="BL13" s="13">
        <v>430.23</v>
      </c>
      <c r="BM13" s="13">
        <f t="shared" si="19"/>
        <v>421.62540000000001</v>
      </c>
      <c r="BN13" s="12" t="s">
        <v>32</v>
      </c>
      <c r="BO13" s="13">
        <v>550.23</v>
      </c>
      <c r="BP13" s="13">
        <f t="shared" si="20"/>
        <v>539.22540000000004</v>
      </c>
      <c r="BQ13" s="12" t="s">
        <v>33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2</v>
      </c>
      <c r="B14" s="12" t="s">
        <v>6</v>
      </c>
      <c r="C14" s="12" t="s">
        <v>7</v>
      </c>
      <c r="D14" s="13">
        <v>2.7</v>
      </c>
      <c r="E14" s="13">
        <f t="shared" si="0"/>
        <v>2.6459999999999999</v>
      </c>
      <c r="F14" s="12" t="s">
        <v>8</v>
      </c>
      <c r="G14" s="13">
        <v>8.6999999999999993</v>
      </c>
      <c r="H14" s="13">
        <f t="shared" si="23"/>
        <v>8.5259999999999998</v>
      </c>
      <c r="I14" s="12" t="s">
        <v>13</v>
      </c>
      <c r="J14" s="13">
        <v>15.69</v>
      </c>
      <c r="K14" s="13">
        <f t="shared" si="1"/>
        <v>15.376199999999999</v>
      </c>
      <c r="L14" s="12" t="s">
        <v>14</v>
      </c>
      <c r="M14" s="13">
        <v>23.19</v>
      </c>
      <c r="N14" s="13">
        <f t="shared" si="2"/>
        <v>22.726200000000002</v>
      </c>
      <c r="O14" s="12" t="s">
        <v>15</v>
      </c>
      <c r="P14" s="13">
        <v>31.19</v>
      </c>
      <c r="Q14" s="13">
        <f t="shared" si="3"/>
        <v>30.566200000000002</v>
      </c>
      <c r="R14" s="12" t="s">
        <v>16</v>
      </c>
      <c r="S14" s="13">
        <v>40.19</v>
      </c>
      <c r="T14" s="13">
        <f t="shared" si="4"/>
        <v>39.386199999999995</v>
      </c>
      <c r="U14" s="12" t="s">
        <v>17</v>
      </c>
      <c r="V14" s="13">
        <v>49.69</v>
      </c>
      <c r="W14" s="13">
        <f t="shared" si="5"/>
        <v>48.696199999999997</v>
      </c>
      <c r="X14" s="12" t="s">
        <v>18</v>
      </c>
      <c r="Y14" s="13">
        <v>60.19</v>
      </c>
      <c r="Z14" s="13">
        <f t="shared" si="6"/>
        <v>58.986199999999997</v>
      </c>
      <c r="AA14" s="12" t="s">
        <v>19</v>
      </c>
      <c r="AB14" s="13">
        <v>71.19</v>
      </c>
      <c r="AC14" s="13">
        <f t="shared" si="7"/>
        <v>69.766199999999998</v>
      </c>
      <c r="AD14" s="12" t="s">
        <v>20</v>
      </c>
      <c r="AE14" s="13">
        <v>83.69</v>
      </c>
      <c r="AF14" s="13">
        <f t="shared" si="8"/>
        <v>82.016199999999998</v>
      </c>
      <c r="AG14" s="12" t="s">
        <v>21</v>
      </c>
      <c r="AH14" s="13">
        <v>97.69</v>
      </c>
      <c r="AI14" s="13">
        <f t="shared" si="9"/>
        <v>95.736199999999997</v>
      </c>
      <c r="AJ14" s="12" t="s">
        <v>22</v>
      </c>
      <c r="AK14" s="13">
        <v>113.29</v>
      </c>
      <c r="AL14" s="13">
        <f t="shared" si="10"/>
        <v>111.02420000000001</v>
      </c>
      <c r="AM14" s="12" t="s">
        <v>23</v>
      </c>
      <c r="AN14" s="13">
        <v>129.49</v>
      </c>
      <c r="AO14" s="13">
        <f t="shared" si="11"/>
        <v>126.90020000000001</v>
      </c>
      <c r="AP14" s="12" t="s">
        <v>24</v>
      </c>
      <c r="AQ14" s="13">
        <v>146.49</v>
      </c>
      <c r="AR14" s="13">
        <f t="shared" si="12"/>
        <v>143.56020000000001</v>
      </c>
      <c r="AS14" s="12" t="s">
        <v>25</v>
      </c>
      <c r="AT14" s="13">
        <v>165.49</v>
      </c>
      <c r="AU14" s="13">
        <f t="shared" si="13"/>
        <v>162.18020000000001</v>
      </c>
      <c r="AV14" s="12" t="s">
        <v>26</v>
      </c>
      <c r="AW14" s="13">
        <v>189.49</v>
      </c>
      <c r="AX14" s="13">
        <f t="shared" si="14"/>
        <v>185.7002</v>
      </c>
      <c r="AY14" s="12" t="s">
        <v>27</v>
      </c>
      <c r="AZ14" s="13">
        <v>215.89</v>
      </c>
      <c r="BA14" s="13">
        <f t="shared" si="15"/>
        <v>211.57219999999998</v>
      </c>
      <c r="BB14" s="12" t="s">
        <v>28</v>
      </c>
      <c r="BC14" s="13">
        <v>244.69</v>
      </c>
      <c r="BD14" s="13">
        <f t="shared" si="16"/>
        <v>239.7962</v>
      </c>
      <c r="BE14" s="12" t="s">
        <v>29</v>
      </c>
      <c r="BF14" s="13">
        <v>279.69</v>
      </c>
      <c r="BG14" s="13">
        <f t="shared" si="17"/>
        <v>274.09620000000001</v>
      </c>
      <c r="BH14" s="12" t="s">
        <v>30</v>
      </c>
      <c r="BI14" s="13">
        <v>349.69</v>
      </c>
      <c r="BJ14" s="13">
        <f t="shared" si="18"/>
        <v>342.69619999999998</v>
      </c>
      <c r="BK14" s="12" t="s">
        <v>31</v>
      </c>
      <c r="BL14" s="13">
        <v>429.69</v>
      </c>
      <c r="BM14" s="13">
        <f t="shared" si="19"/>
        <v>421.09620000000001</v>
      </c>
      <c r="BN14" s="12" t="s">
        <v>32</v>
      </c>
      <c r="BO14" s="13">
        <v>549.69000000000005</v>
      </c>
      <c r="BP14" s="13">
        <f t="shared" si="20"/>
        <v>538.69620000000009</v>
      </c>
      <c r="BQ14" s="12" t="s">
        <v>33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18">
        <v>6</v>
      </c>
      <c r="E15" s="18">
        <f t="shared" si="0"/>
        <v>5.88</v>
      </c>
      <c r="F15" s="17" t="s">
        <v>13</v>
      </c>
      <c r="G15" s="18">
        <v>12.99</v>
      </c>
      <c r="H15" s="18">
        <f t="shared" si="23"/>
        <v>12.7302</v>
      </c>
      <c r="I15" s="17" t="s">
        <v>14</v>
      </c>
      <c r="J15" s="18">
        <v>20.49</v>
      </c>
      <c r="K15" s="18">
        <f t="shared" si="1"/>
        <v>20.080199999999998</v>
      </c>
      <c r="L15" s="17" t="s">
        <v>15</v>
      </c>
      <c r="M15" s="18">
        <v>28.49</v>
      </c>
      <c r="N15" s="18">
        <f t="shared" si="2"/>
        <v>27.920199999999998</v>
      </c>
      <c r="O15" s="17" t="s">
        <v>16</v>
      </c>
      <c r="P15" s="18">
        <v>37.49</v>
      </c>
      <c r="Q15" s="18">
        <f t="shared" si="3"/>
        <v>36.740200000000002</v>
      </c>
      <c r="R15" s="17" t="s">
        <v>17</v>
      </c>
      <c r="S15" s="18">
        <v>46.99</v>
      </c>
      <c r="T15" s="18">
        <f t="shared" si="4"/>
        <v>46.050200000000004</v>
      </c>
      <c r="U15" s="17" t="s">
        <v>18</v>
      </c>
      <c r="V15" s="18">
        <v>57.49</v>
      </c>
      <c r="W15" s="18">
        <f t="shared" si="5"/>
        <v>56.340200000000003</v>
      </c>
      <c r="X15" s="17" t="s">
        <v>19</v>
      </c>
      <c r="Y15" s="18">
        <v>68.489999999999995</v>
      </c>
      <c r="Z15" s="18">
        <f t="shared" si="6"/>
        <v>67.120199999999997</v>
      </c>
      <c r="AA15" s="17" t="s">
        <v>20</v>
      </c>
      <c r="AB15" s="18">
        <v>80.989999999999995</v>
      </c>
      <c r="AC15" s="18">
        <f t="shared" si="7"/>
        <v>79.370199999999997</v>
      </c>
      <c r="AD15" s="17" t="s">
        <v>21</v>
      </c>
      <c r="AE15" s="18">
        <v>94.99</v>
      </c>
      <c r="AF15" s="18">
        <f t="shared" si="8"/>
        <v>93.090199999999996</v>
      </c>
      <c r="AG15" s="17" t="s">
        <v>22</v>
      </c>
      <c r="AH15" s="18">
        <v>110.59</v>
      </c>
      <c r="AI15" s="18">
        <f t="shared" si="9"/>
        <v>108.37820000000001</v>
      </c>
      <c r="AJ15" s="17" t="s">
        <v>23</v>
      </c>
      <c r="AK15" s="18">
        <v>126.79</v>
      </c>
      <c r="AL15" s="18">
        <f t="shared" si="10"/>
        <v>124.2542</v>
      </c>
      <c r="AM15" s="17" t="s">
        <v>24</v>
      </c>
      <c r="AN15" s="18">
        <v>143.79</v>
      </c>
      <c r="AO15" s="18">
        <f t="shared" si="11"/>
        <v>140.91419999999999</v>
      </c>
      <c r="AP15" s="17" t="s">
        <v>25</v>
      </c>
      <c r="AQ15" s="18">
        <v>162.79</v>
      </c>
      <c r="AR15" s="18">
        <f t="shared" si="12"/>
        <v>159.5342</v>
      </c>
      <c r="AS15" s="17" t="s">
        <v>26</v>
      </c>
      <c r="AT15" s="18">
        <v>186.79</v>
      </c>
      <c r="AU15" s="18">
        <f t="shared" si="13"/>
        <v>183.05419999999998</v>
      </c>
      <c r="AV15" s="17" t="s">
        <v>27</v>
      </c>
      <c r="AW15" s="18">
        <v>213.19</v>
      </c>
      <c r="AX15" s="18">
        <f t="shared" si="14"/>
        <v>208.92619999999999</v>
      </c>
      <c r="AY15" s="17" t="s">
        <v>28</v>
      </c>
      <c r="AZ15" s="18">
        <v>241.99</v>
      </c>
      <c r="BA15" s="18">
        <f t="shared" si="15"/>
        <v>237.15020000000001</v>
      </c>
      <c r="BB15" s="17" t="s">
        <v>29</v>
      </c>
      <c r="BC15" s="18">
        <v>276.99</v>
      </c>
      <c r="BD15" s="18">
        <f t="shared" si="16"/>
        <v>271.4502</v>
      </c>
      <c r="BE15" s="17" t="s">
        <v>30</v>
      </c>
      <c r="BF15" s="18">
        <v>346.99</v>
      </c>
      <c r="BG15" s="18">
        <f t="shared" si="17"/>
        <v>340.05020000000002</v>
      </c>
      <c r="BH15" s="17" t="s">
        <v>31</v>
      </c>
      <c r="BI15" s="18">
        <v>426.99</v>
      </c>
      <c r="BJ15" s="18">
        <f t="shared" si="18"/>
        <v>418.4502</v>
      </c>
      <c r="BK15" s="17" t="s">
        <v>32</v>
      </c>
      <c r="BL15" s="18">
        <v>546.99</v>
      </c>
      <c r="BM15" s="18">
        <f t="shared" si="19"/>
        <v>536.05020000000002</v>
      </c>
      <c r="BN15" s="17" t="s">
        <v>33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18">
        <v>4.8</v>
      </c>
      <c r="E16" s="18">
        <f t="shared" si="0"/>
        <v>4.7039999999999997</v>
      </c>
      <c r="F16" s="17" t="s">
        <v>13</v>
      </c>
      <c r="G16" s="18">
        <v>11.79</v>
      </c>
      <c r="H16" s="18">
        <f t="shared" si="23"/>
        <v>11.5542</v>
      </c>
      <c r="I16" s="17" t="s">
        <v>14</v>
      </c>
      <c r="J16" s="18">
        <v>19.29</v>
      </c>
      <c r="K16" s="18">
        <f t="shared" si="1"/>
        <v>18.904199999999999</v>
      </c>
      <c r="L16" s="17" t="s">
        <v>15</v>
      </c>
      <c r="M16" s="18">
        <v>27.29</v>
      </c>
      <c r="N16" s="18">
        <f t="shared" si="2"/>
        <v>26.744199999999999</v>
      </c>
      <c r="O16" s="17" t="s">
        <v>16</v>
      </c>
      <c r="P16" s="18">
        <v>36.29</v>
      </c>
      <c r="Q16" s="18">
        <f t="shared" si="3"/>
        <v>35.5642</v>
      </c>
      <c r="R16" s="17" t="s">
        <v>17</v>
      </c>
      <c r="S16" s="18">
        <v>45.79</v>
      </c>
      <c r="T16" s="18">
        <f t="shared" si="4"/>
        <v>44.874200000000002</v>
      </c>
      <c r="U16" s="17" t="s">
        <v>18</v>
      </c>
      <c r="V16" s="18">
        <v>56.29</v>
      </c>
      <c r="W16" s="18">
        <f t="shared" si="5"/>
        <v>55.164200000000001</v>
      </c>
      <c r="X16" s="17" t="s">
        <v>19</v>
      </c>
      <c r="Y16" s="18">
        <v>67.290000000000006</v>
      </c>
      <c r="Z16" s="18">
        <f t="shared" si="6"/>
        <v>65.944200000000009</v>
      </c>
      <c r="AA16" s="17" t="s">
        <v>20</v>
      </c>
      <c r="AB16" s="18">
        <v>79.790000000000006</v>
      </c>
      <c r="AC16" s="18">
        <f t="shared" si="7"/>
        <v>78.194200000000009</v>
      </c>
      <c r="AD16" s="17" t="s">
        <v>21</v>
      </c>
      <c r="AE16" s="18">
        <v>93.79</v>
      </c>
      <c r="AF16" s="18">
        <f t="shared" si="8"/>
        <v>91.914200000000008</v>
      </c>
      <c r="AG16" s="17" t="s">
        <v>22</v>
      </c>
      <c r="AH16" s="18">
        <v>109.39</v>
      </c>
      <c r="AI16" s="18">
        <f t="shared" si="9"/>
        <v>107.2022</v>
      </c>
      <c r="AJ16" s="17" t="s">
        <v>23</v>
      </c>
      <c r="AK16" s="18">
        <v>125.59</v>
      </c>
      <c r="AL16" s="18">
        <f t="shared" si="10"/>
        <v>123.0782</v>
      </c>
      <c r="AM16" s="17" t="s">
        <v>24</v>
      </c>
      <c r="AN16" s="18">
        <v>142.59</v>
      </c>
      <c r="AO16" s="18">
        <f t="shared" si="11"/>
        <v>139.73820000000001</v>
      </c>
      <c r="AP16" s="17" t="s">
        <v>25</v>
      </c>
      <c r="AQ16" s="18">
        <v>161.59</v>
      </c>
      <c r="AR16" s="18">
        <f t="shared" si="12"/>
        <v>158.35820000000001</v>
      </c>
      <c r="AS16" s="17" t="s">
        <v>26</v>
      </c>
      <c r="AT16" s="18">
        <v>185.59</v>
      </c>
      <c r="AU16" s="18">
        <f t="shared" si="13"/>
        <v>181.87819999999999</v>
      </c>
      <c r="AV16" s="17" t="s">
        <v>27</v>
      </c>
      <c r="AW16" s="18">
        <v>211.99</v>
      </c>
      <c r="AX16" s="18">
        <f t="shared" si="14"/>
        <v>207.75020000000001</v>
      </c>
      <c r="AY16" s="17" t="s">
        <v>28</v>
      </c>
      <c r="AZ16" s="18">
        <v>240.79</v>
      </c>
      <c r="BA16" s="18">
        <f t="shared" si="15"/>
        <v>235.9742</v>
      </c>
      <c r="BB16" s="17" t="s">
        <v>29</v>
      </c>
      <c r="BC16" s="18">
        <v>275.79000000000002</v>
      </c>
      <c r="BD16" s="18">
        <f t="shared" si="16"/>
        <v>270.27420000000001</v>
      </c>
      <c r="BE16" s="17" t="s">
        <v>30</v>
      </c>
      <c r="BF16" s="18">
        <v>345.79</v>
      </c>
      <c r="BG16" s="18">
        <f t="shared" si="17"/>
        <v>338.87420000000003</v>
      </c>
      <c r="BH16" s="17" t="s">
        <v>31</v>
      </c>
      <c r="BI16" s="18">
        <v>425.79</v>
      </c>
      <c r="BJ16" s="18">
        <f t="shared" si="18"/>
        <v>417.27420000000001</v>
      </c>
      <c r="BK16" s="17" t="s">
        <v>32</v>
      </c>
      <c r="BL16" s="18">
        <v>545.79</v>
      </c>
      <c r="BM16" s="18">
        <f t="shared" si="19"/>
        <v>534.87419999999997</v>
      </c>
      <c r="BN16" s="17" t="s">
        <v>33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18">
        <v>4.2</v>
      </c>
      <c r="E17" s="18">
        <f t="shared" si="0"/>
        <v>4.1159999999999997</v>
      </c>
      <c r="F17" s="17" t="s">
        <v>13</v>
      </c>
      <c r="G17" s="18">
        <v>11.19</v>
      </c>
      <c r="H17" s="18">
        <f t="shared" si="23"/>
        <v>10.966199999999999</v>
      </c>
      <c r="I17" s="17" t="s">
        <v>14</v>
      </c>
      <c r="J17" s="18">
        <v>18.690000000000001</v>
      </c>
      <c r="K17" s="18">
        <f t="shared" si="1"/>
        <v>18.316200000000002</v>
      </c>
      <c r="L17" s="17" t="s">
        <v>15</v>
      </c>
      <c r="M17" s="18">
        <v>26.69</v>
      </c>
      <c r="N17" s="18">
        <f t="shared" si="2"/>
        <v>26.156200000000002</v>
      </c>
      <c r="O17" s="17" t="s">
        <v>16</v>
      </c>
      <c r="P17" s="18">
        <v>35.69</v>
      </c>
      <c r="Q17" s="18">
        <f t="shared" si="3"/>
        <v>34.976199999999999</v>
      </c>
      <c r="R17" s="17" t="s">
        <v>17</v>
      </c>
      <c r="S17" s="18">
        <v>45.19</v>
      </c>
      <c r="T17" s="18">
        <f t="shared" si="4"/>
        <v>44.286199999999994</v>
      </c>
      <c r="U17" s="17" t="s">
        <v>18</v>
      </c>
      <c r="V17" s="18">
        <v>55.69</v>
      </c>
      <c r="W17" s="18">
        <f t="shared" si="5"/>
        <v>54.5762</v>
      </c>
      <c r="X17" s="17" t="s">
        <v>19</v>
      </c>
      <c r="Y17" s="18">
        <v>66.69</v>
      </c>
      <c r="Z17" s="18">
        <f t="shared" si="6"/>
        <v>65.356200000000001</v>
      </c>
      <c r="AA17" s="17" t="s">
        <v>20</v>
      </c>
      <c r="AB17" s="18">
        <v>79.19</v>
      </c>
      <c r="AC17" s="18">
        <f t="shared" si="7"/>
        <v>77.606200000000001</v>
      </c>
      <c r="AD17" s="17" t="s">
        <v>21</v>
      </c>
      <c r="AE17" s="18">
        <v>93.19</v>
      </c>
      <c r="AF17" s="18">
        <f t="shared" si="8"/>
        <v>91.3262</v>
      </c>
      <c r="AG17" s="17" t="s">
        <v>22</v>
      </c>
      <c r="AH17" s="18">
        <v>108.79</v>
      </c>
      <c r="AI17" s="18">
        <f t="shared" si="9"/>
        <v>106.61420000000001</v>
      </c>
      <c r="AJ17" s="17" t="s">
        <v>23</v>
      </c>
      <c r="AK17" s="18">
        <v>124.99</v>
      </c>
      <c r="AL17" s="18">
        <f t="shared" si="10"/>
        <v>122.49019999999999</v>
      </c>
      <c r="AM17" s="17" t="s">
        <v>24</v>
      </c>
      <c r="AN17" s="18">
        <v>141.99</v>
      </c>
      <c r="AO17" s="18">
        <f t="shared" si="11"/>
        <v>139.15020000000001</v>
      </c>
      <c r="AP17" s="17" t="s">
        <v>25</v>
      </c>
      <c r="AQ17" s="18">
        <v>160.99</v>
      </c>
      <c r="AR17" s="18">
        <f t="shared" si="12"/>
        <v>157.77020000000002</v>
      </c>
      <c r="AS17" s="17" t="s">
        <v>26</v>
      </c>
      <c r="AT17" s="18">
        <v>184.99</v>
      </c>
      <c r="AU17" s="18">
        <f t="shared" si="13"/>
        <v>181.2902</v>
      </c>
      <c r="AV17" s="17" t="s">
        <v>27</v>
      </c>
      <c r="AW17" s="18">
        <v>211.39</v>
      </c>
      <c r="AX17" s="18">
        <f t="shared" si="14"/>
        <v>207.16219999999998</v>
      </c>
      <c r="AY17" s="17" t="s">
        <v>28</v>
      </c>
      <c r="AZ17" s="18">
        <v>240.19</v>
      </c>
      <c r="BA17" s="18">
        <f t="shared" si="15"/>
        <v>235.3862</v>
      </c>
      <c r="BB17" s="17" t="s">
        <v>29</v>
      </c>
      <c r="BC17" s="18">
        <v>275.19</v>
      </c>
      <c r="BD17" s="18">
        <f t="shared" si="16"/>
        <v>269.68619999999999</v>
      </c>
      <c r="BE17" s="17" t="s">
        <v>30</v>
      </c>
      <c r="BF17" s="18">
        <v>345.19</v>
      </c>
      <c r="BG17" s="18">
        <f t="shared" si="17"/>
        <v>338.28620000000001</v>
      </c>
      <c r="BH17" s="17" t="s">
        <v>31</v>
      </c>
      <c r="BI17" s="18">
        <v>425.19</v>
      </c>
      <c r="BJ17" s="18">
        <f t="shared" si="18"/>
        <v>416.68619999999999</v>
      </c>
      <c r="BK17" s="17" t="s">
        <v>32</v>
      </c>
      <c r="BL17" s="18">
        <v>545.19000000000005</v>
      </c>
      <c r="BM17" s="18">
        <f t="shared" si="19"/>
        <v>534.28620000000001</v>
      </c>
      <c r="BN17" s="17" t="s">
        <v>33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18">
        <v>3.6</v>
      </c>
      <c r="E18" s="18">
        <f t="shared" si="0"/>
        <v>3.528</v>
      </c>
      <c r="F18" s="17" t="s">
        <v>13</v>
      </c>
      <c r="G18" s="18">
        <v>10.59</v>
      </c>
      <c r="H18" s="18">
        <f t="shared" si="23"/>
        <v>10.3782</v>
      </c>
      <c r="I18" s="17" t="s">
        <v>14</v>
      </c>
      <c r="J18" s="18">
        <v>18.09</v>
      </c>
      <c r="K18" s="18">
        <f t="shared" si="1"/>
        <v>17.728200000000001</v>
      </c>
      <c r="L18" s="17" t="s">
        <v>15</v>
      </c>
      <c r="M18" s="18">
        <v>26.09</v>
      </c>
      <c r="N18" s="18">
        <f t="shared" si="2"/>
        <v>25.568200000000001</v>
      </c>
      <c r="O18" s="17" t="s">
        <v>16</v>
      </c>
      <c r="P18" s="18">
        <v>35.090000000000003</v>
      </c>
      <c r="Q18" s="18">
        <f t="shared" si="3"/>
        <v>34.388200000000005</v>
      </c>
      <c r="R18" s="17" t="s">
        <v>17</v>
      </c>
      <c r="S18" s="18">
        <v>44.59</v>
      </c>
      <c r="T18" s="18">
        <f t="shared" si="4"/>
        <v>43.6982</v>
      </c>
      <c r="U18" s="17" t="s">
        <v>18</v>
      </c>
      <c r="V18" s="18">
        <v>55.09</v>
      </c>
      <c r="W18" s="18">
        <f t="shared" si="5"/>
        <v>53.988199999999999</v>
      </c>
      <c r="X18" s="17" t="s">
        <v>19</v>
      </c>
      <c r="Y18" s="18">
        <v>66.09</v>
      </c>
      <c r="Z18" s="18">
        <f t="shared" si="6"/>
        <v>64.768200000000007</v>
      </c>
      <c r="AA18" s="17" t="s">
        <v>20</v>
      </c>
      <c r="AB18" s="18">
        <v>78.59</v>
      </c>
      <c r="AC18" s="18">
        <f t="shared" si="7"/>
        <v>77.018200000000007</v>
      </c>
      <c r="AD18" s="17" t="s">
        <v>21</v>
      </c>
      <c r="AE18" s="18">
        <v>92.59</v>
      </c>
      <c r="AF18" s="18">
        <f t="shared" si="8"/>
        <v>90.738200000000006</v>
      </c>
      <c r="AG18" s="17" t="s">
        <v>22</v>
      </c>
      <c r="AH18" s="18">
        <v>108.19</v>
      </c>
      <c r="AI18" s="18">
        <f t="shared" si="9"/>
        <v>106.0262</v>
      </c>
      <c r="AJ18" s="17" t="s">
        <v>23</v>
      </c>
      <c r="AK18" s="18">
        <v>124.39</v>
      </c>
      <c r="AL18" s="18">
        <f t="shared" si="10"/>
        <v>121.90219999999999</v>
      </c>
      <c r="AM18" s="17" t="s">
        <v>24</v>
      </c>
      <c r="AN18" s="18">
        <v>141.38999999999999</v>
      </c>
      <c r="AO18" s="18">
        <f t="shared" si="11"/>
        <v>138.56219999999999</v>
      </c>
      <c r="AP18" s="17" t="s">
        <v>25</v>
      </c>
      <c r="AQ18" s="18">
        <v>160.38999999999999</v>
      </c>
      <c r="AR18" s="18">
        <f t="shared" si="12"/>
        <v>157.18219999999999</v>
      </c>
      <c r="AS18" s="17" t="s">
        <v>26</v>
      </c>
      <c r="AT18" s="18">
        <v>184.39</v>
      </c>
      <c r="AU18" s="18">
        <f t="shared" si="13"/>
        <v>180.70219999999998</v>
      </c>
      <c r="AV18" s="17" t="s">
        <v>27</v>
      </c>
      <c r="AW18" s="18">
        <v>210.79</v>
      </c>
      <c r="AX18" s="18">
        <f t="shared" si="14"/>
        <v>206.57419999999999</v>
      </c>
      <c r="AY18" s="17" t="s">
        <v>28</v>
      </c>
      <c r="AZ18" s="18">
        <v>239.59</v>
      </c>
      <c r="BA18" s="18">
        <f t="shared" si="15"/>
        <v>234.79820000000001</v>
      </c>
      <c r="BB18" s="17" t="s">
        <v>29</v>
      </c>
      <c r="BC18" s="18">
        <v>274.58999999999997</v>
      </c>
      <c r="BD18" s="18">
        <f t="shared" si="16"/>
        <v>269.09819999999996</v>
      </c>
      <c r="BE18" s="17" t="s">
        <v>30</v>
      </c>
      <c r="BF18" s="18">
        <v>344.59</v>
      </c>
      <c r="BG18" s="18">
        <f t="shared" si="17"/>
        <v>337.69819999999999</v>
      </c>
      <c r="BH18" s="17" t="s">
        <v>31</v>
      </c>
      <c r="BI18" s="18">
        <v>424.59</v>
      </c>
      <c r="BJ18" s="18">
        <f t="shared" si="18"/>
        <v>416.09819999999996</v>
      </c>
      <c r="BK18" s="17" t="s">
        <v>32</v>
      </c>
      <c r="BL18" s="18">
        <v>544.59</v>
      </c>
      <c r="BM18" s="18">
        <f t="shared" si="19"/>
        <v>533.69820000000004</v>
      </c>
      <c r="BN18" s="17" t="s">
        <v>33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18">
        <v>3</v>
      </c>
      <c r="E19" s="18">
        <f t="shared" si="0"/>
        <v>2.94</v>
      </c>
      <c r="F19" s="17" t="s">
        <v>13</v>
      </c>
      <c r="G19" s="18">
        <v>9.99</v>
      </c>
      <c r="H19" s="18">
        <f t="shared" si="23"/>
        <v>9.7902000000000005</v>
      </c>
      <c r="I19" s="17" t="s">
        <v>14</v>
      </c>
      <c r="J19" s="18">
        <v>17.489999999999998</v>
      </c>
      <c r="K19" s="18">
        <f t="shared" si="1"/>
        <v>17.140199999999997</v>
      </c>
      <c r="L19" s="17" t="s">
        <v>15</v>
      </c>
      <c r="M19" s="18">
        <v>25.49</v>
      </c>
      <c r="N19" s="18">
        <f t="shared" si="2"/>
        <v>24.980199999999996</v>
      </c>
      <c r="O19" s="17" t="s">
        <v>16</v>
      </c>
      <c r="P19" s="18">
        <v>34.49</v>
      </c>
      <c r="Q19" s="18">
        <f t="shared" si="3"/>
        <v>33.800200000000004</v>
      </c>
      <c r="R19" s="17" t="s">
        <v>17</v>
      </c>
      <c r="S19" s="18">
        <v>43.99</v>
      </c>
      <c r="T19" s="18">
        <f t="shared" si="4"/>
        <v>43.110199999999999</v>
      </c>
      <c r="U19" s="17" t="s">
        <v>18</v>
      </c>
      <c r="V19" s="18">
        <v>54.49</v>
      </c>
      <c r="W19" s="18">
        <f t="shared" si="5"/>
        <v>53.400199999999998</v>
      </c>
      <c r="X19" s="17" t="s">
        <v>19</v>
      </c>
      <c r="Y19" s="18">
        <v>65.489999999999995</v>
      </c>
      <c r="Z19" s="18">
        <f t="shared" si="6"/>
        <v>64.180199999999999</v>
      </c>
      <c r="AA19" s="17" t="s">
        <v>20</v>
      </c>
      <c r="AB19" s="18">
        <v>77.989999999999995</v>
      </c>
      <c r="AC19" s="18">
        <f t="shared" si="7"/>
        <v>76.430199999999999</v>
      </c>
      <c r="AD19" s="17" t="s">
        <v>21</v>
      </c>
      <c r="AE19" s="18">
        <v>91.99</v>
      </c>
      <c r="AF19" s="18">
        <f t="shared" si="8"/>
        <v>90.150199999999998</v>
      </c>
      <c r="AG19" s="17" t="s">
        <v>22</v>
      </c>
      <c r="AH19" s="18">
        <v>107.59</v>
      </c>
      <c r="AI19" s="18">
        <f t="shared" si="9"/>
        <v>105.43819999999999</v>
      </c>
      <c r="AJ19" s="17" t="s">
        <v>23</v>
      </c>
      <c r="AK19" s="18">
        <v>123.79</v>
      </c>
      <c r="AL19" s="18">
        <f t="shared" si="10"/>
        <v>121.3142</v>
      </c>
      <c r="AM19" s="17" t="s">
        <v>24</v>
      </c>
      <c r="AN19" s="18">
        <v>140.79</v>
      </c>
      <c r="AO19" s="18">
        <f t="shared" si="11"/>
        <v>137.9742</v>
      </c>
      <c r="AP19" s="17" t="s">
        <v>25</v>
      </c>
      <c r="AQ19" s="18">
        <v>159.79</v>
      </c>
      <c r="AR19" s="18">
        <f t="shared" si="12"/>
        <v>156.5942</v>
      </c>
      <c r="AS19" s="17" t="s">
        <v>26</v>
      </c>
      <c r="AT19" s="18">
        <v>183.79</v>
      </c>
      <c r="AU19" s="18">
        <f t="shared" si="13"/>
        <v>180.11419999999998</v>
      </c>
      <c r="AV19" s="17" t="s">
        <v>27</v>
      </c>
      <c r="AW19" s="18">
        <v>210.19</v>
      </c>
      <c r="AX19" s="18">
        <f t="shared" si="14"/>
        <v>205.9862</v>
      </c>
      <c r="AY19" s="17" t="s">
        <v>28</v>
      </c>
      <c r="AZ19" s="18">
        <v>238.99</v>
      </c>
      <c r="BA19" s="18">
        <f t="shared" si="15"/>
        <v>234.21020000000001</v>
      </c>
      <c r="BB19" s="17" t="s">
        <v>29</v>
      </c>
      <c r="BC19" s="18">
        <v>273.99</v>
      </c>
      <c r="BD19" s="18">
        <f t="shared" si="16"/>
        <v>268.5102</v>
      </c>
      <c r="BE19" s="17" t="s">
        <v>30</v>
      </c>
      <c r="BF19" s="18">
        <v>343.99</v>
      </c>
      <c r="BG19" s="18">
        <f t="shared" si="17"/>
        <v>337.11020000000002</v>
      </c>
      <c r="BH19" s="17" t="s">
        <v>31</v>
      </c>
      <c r="BI19" s="18">
        <v>423.99</v>
      </c>
      <c r="BJ19" s="18">
        <f t="shared" si="18"/>
        <v>415.5102</v>
      </c>
      <c r="BK19" s="17" t="s">
        <v>32</v>
      </c>
      <c r="BL19" s="18">
        <v>543.99</v>
      </c>
      <c r="BM19" s="18">
        <f t="shared" si="19"/>
        <v>533.11019999999996</v>
      </c>
      <c r="BN19" s="17" t="s">
        <v>33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8</v>
      </c>
      <c r="B20" s="12" t="s">
        <v>1</v>
      </c>
      <c r="C20" s="12" t="s">
        <v>13</v>
      </c>
      <c r="D20" s="13">
        <v>6.99</v>
      </c>
      <c r="E20" s="13">
        <f t="shared" si="0"/>
        <v>6.8502000000000001</v>
      </c>
      <c r="F20" s="12" t="s">
        <v>14</v>
      </c>
      <c r="G20" s="13">
        <v>14.49</v>
      </c>
      <c r="H20" s="13">
        <f t="shared" si="23"/>
        <v>14.200200000000001</v>
      </c>
      <c r="I20" s="12" t="s">
        <v>15</v>
      </c>
      <c r="J20" s="13">
        <v>22.49</v>
      </c>
      <c r="K20" s="13">
        <f t="shared" si="1"/>
        <v>22.040199999999999</v>
      </c>
      <c r="L20" s="12" t="s">
        <v>16</v>
      </c>
      <c r="M20" s="13">
        <v>31.49</v>
      </c>
      <c r="N20" s="13">
        <f t="shared" si="2"/>
        <v>30.860199999999999</v>
      </c>
      <c r="O20" s="12" t="s">
        <v>17</v>
      </c>
      <c r="P20" s="13">
        <v>40.99</v>
      </c>
      <c r="Q20" s="13">
        <f t="shared" si="3"/>
        <v>40.170200000000001</v>
      </c>
      <c r="R20" s="12" t="s">
        <v>18</v>
      </c>
      <c r="S20" s="13">
        <v>51.49</v>
      </c>
      <c r="T20" s="13">
        <f t="shared" si="4"/>
        <v>50.4602</v>
      </c>
      <c r="U20" s="12" t="s">
        <v>19</v>
      </c>
      <c r="V20" s="13">
        <v>62.49</v>
      </c>
      <c r="W20" s="13">
        <f t="shared" si="5"/>
        <v>61.240200000000002</v>
      </c>
      <c r="X20" s="12" t="s">
        <v>20</v>
      </c>
      <c r="Y20" s="13">
        <v>74.989999999999995</v>
      </c>
      <c r="Z20" s="13">
        <f t="shared" si="6"/>
        <v>73.490199999999987</v>
      </c>
      <c r="AA20" s="12" t="s">
        <v>21</v>
      </c>
      <c r="AB20" s="13">
        <v>88.99</v>
      </c>
      <c r="AC20" s="13">
        <f t="shared" si="7"/>
        <v>87.2102</v>
      </c>
      <c r="AD20" s="12" t="s">
        <v>22</v>
      </c>
      <c r="AE20" s="13">
        <v>104.59</v>
      </c>
      <c r="AF20" s="13">
        <f t="shared" si="8"/>
        <v>102.4982</v>
      </c>
      <c r="AG20" s="12" t="s">
        <v>23</v>
      </c>
      <c r="AH20" s="13">
        <v>120.79</v>
      </c>
      <c r="AI20" s="13">
        <f t="shared" si="9"/>
        <v>118.3742</v>
      </c>
      <c r="AJ20" s="12" t="s">
        <v>24</v>
      </c>
      <c r="AK20" s="13">
        <v>137.79</v>
      </c>
      <c r="AL20" s="13">
        <f t="shared" si="10"/>
        <v>135.0342</v>
      </c>
      <c r="AM20" s="12" t="s">
        <v>25</v>
      </c>
      <c r="AN20" s="13">
        <v>156.79</v>
      </c>
      <c r="AO20" s="13">
        <f t="shared" si="11"/>
        <v>153.6542</v>
      </c>
      <c r="AP20" s="12" t="s">
        <v>26</v>
      </c>
      <c r="AQ20" s="13">
        <v>180.79</v>
      </c>
      <c r="AR20" s="13">
        <f t="shared" si="12"/>
        <v>177.17419999999998</v>
      </c>
      <c r="AS20" s="12" t="s">
        <v>27</v>
      </c>
      <c r="AT20" s="13">
        <v>207.19</v>
      </c>
      <c r="AU20" s="13">
        <f t="shared" si="13"/>
        <v>203.0462</v>
      </c>
      <c r="AV20" s="12" t="s">
        <v>28</v>
      </c>
      <c r="AW20" s="13">
        <v>235.99</v>
      </c>
      <c r="AX20" s="13">
        <f t="shared" si="14"/>
        <v>231.27020000000002</v>
      </c>
      <c r="AY20" s="12" t="s">
        <v>29</v>
      </c>
      <c r="AZ20" s="13">
        <v>270.99</v>
      </c>
      <c r="BA20" s="13">
        <f t="shared" si="15"/>
        <v>265.5702</v>
      </c>
      <c r="BB20" s="12" t="s">
        <v>30</v>
      </c>
      <c r="BC20" s="13">
        <v>340.99</v>
      </c>
      <c r="BD20" s="13">
        <f t="shared" si="16"/>
        <v>334.17020000000002</v>
      </c>
      <c r="BE20" s="12" t="s">
        <v>31</v>
      </c>
      <c r="BF20" s="13">
        <v>420.99</v>
      </c>
      <c r="BG20" s="13">
        <f t="shared" si="17"/>
        <v>412.5702</v>
      </c>
      <c r="BH20" s="12" t="s">
        <v>32</v>
      </c>
      <c r="BI20" s="13">
        <v>540.99</v>
      </c>
      <c r="BJ20" s="13">
        <f t="shared" si="18"/>
        <v>530.17020000000002</v>
      </c>
      <c r="BK20" s="12" t="s">
        <v>33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8</v>
      </c>
      <c r="B21" s="12" t="s">
        <v>3</v>
      </c>
      <c r="C21" s="12" t="s">
        <v>13</v>
      </c>
      <c r="D21" s="13">
        <v>5.59</v>
      </c>
      <c r="E21" s="13">
        <f t="shared" si="0"/>
        <v>5.4782000000000002</v>
      </c>
      <c r="F21" s="12" t="s">
        <v>14</v>
      </c>
      <c r="G21" s="13">
        <v>13.09</v>
      </c>
      <c r="H21" s="13">
        <f t="shared" si="23"/>
        <v>12.828199999999999</v>
      </c>
      <c r="I21" s="12" t="s">
        <v>15</v>
      </c>
      <c r="J21" s="13">
        <v>21.09</v>
      </c>
      <c r="K21" s="13">
        <f t="shared" si="1"/>
        <v>20.668199999999999</v>
      </c>
      <c r="L21" s="12" t="s">
        <v>16</v>
      </c>
      <c r="M21" s="13">
        <v>30.09</v>
      </c>
      <c r="N21" s="13">
        <f t="shared" si="2"/>
        <v>29.488199999999999</v>
      </c>
      <c r="O21" s="12" t="s">
        <v>17</v>
      </c>
      <c r="P21" s="13">
        <v>39.590000000000003</v>
      </c>
      <c r="Q21" s="13">
        <f t="shared" si="3"/>
        <v>38.798200000000001</v>
      </c>
      <c r="R21" s="12" t="s">
        <v>18</v>
      </c>
      <c r="S21" s="13">
        <v>50.09</v>
      </c>
      <c r="T21" s="13">
        <f t="shared" si="4"/>
        <v>49.088200000000001</v>
      </c>
      <c r="U21" s="12" t="s">
        <v>19</v>
      </c>
      <c r="V21" s="13">
        <v>61.09</v>
      </c>
      <c r="W21" s="13">
        <f t="shared" si="5"/>
        <v>59.868200000000002</v>
      </c>
      <c r="X21" s="12" t="s">
        <v>20</v>
      </c>
      <c r="Y21" s="13">
        <v>73.59</v>
      </c>
      <c r="Z21" s="13">
        <f t="shared" si="6"/>
        <v>72.118200000000002</v>
      </c>
      <c r="AA21" s="12" t="s">
        <v>21</v>
      </c>
      <c r="AB21" s="13">
        <v>87.59</v>
      </c>
      <c r="AC21" s="13">
        <f t="shared" si="7"/>
        <v>85.838200000000001</v>
      </c>
      <c r="AD21" s="12" t="s">
        <v>22</v>
      </c>
      <c r="AE21" s="13">
        <v>103.19</v>
      </c>
      <c r="AF21" s="13">
        <f t="shared" si="8"/>
        <v>101.1262</v>
      </c>
      <c r="AG21" s="12" t="s">
        <v>23</v>
      </c>
      <c r="AH21" s="13">
        <v>119.39</v>
      </c>
      <c r="AI21" s="13">
        <f t="shared" si="9"/>
        <v>117.0022</v>
      </c>
      <c r="AJ21" s="12" t="s">
        <v>24</v>
      </c>
      <c r="AK21" s="13">
        <v>136.38999999999999</v>
      </c>
      <c r="AL21" s="13">
        <f t="shared" si="10"/>
        <v>133.66219999999998</v>
      </c>
      <c r="AM21" s="12" t="s">
        <v>25</v>
      </c>
      <c r="AN21" s="13">
        <v>155.38999999999999</v>
      </c>
      <c r="AO21" s="13">
        <f t="shared" si="11"/>
        <v>152.28219999999999</v>
      </c>
      <c r="AP21" s="12" t="s">
        <v>26</v>
      </c>
      <c r="AQ21" s="13">
        <v>179.39</v>
      </c>
      <c r="AR21" s="13">
        <f t="shared" si="12"/>
        <v>175.80219999999997</v>
      </c>
      <c r="AS21" s="12" t="s">
        <v>27</v>
      </c>
      <c r="AT21" s="13">
        <v>205.79</v>
      </c>
      <c r="AU21" s="13">
        <f t="shared" si="13"/>
        <v>201.67419999999998</v>
      </c>
      <c r="AV21" s="12" t="s">
        <v>28</v>
      </c>
      <c r="AW21" s="13">
        <v>234.59</v>
      </c>
      <c r="AX21" s="13">
        <f t="shared" si="14"/>
        <v>229.8982</v>
      </c>
      <c r="AY21" s="12" t="s">
        <v>29</v>
      </c>
      <c r="AZ21" s="13">
        <v>269.58999999999997</v>
      </c>
      <c r="BA21" s="13">
        <f t="shared" si="15"/>
        <v>264.19819999999999</v>
      </c>
      <c r="BB21" s="12" t="s">
        <v>30</v>
      </c>
      <c r="BC21" s="13">
        <v>339.59</v>
      </c>
      <c r="BD21" s="13">
        <f t="shared" si="16"/>
        <v>332.79819999999995</v>
      </c>
      <c r="BE21" s="12" t="s">
        <v>31</v>
      </c>
      <c r="BF21" s="13">
        <v>419.59</v>
      </c>
      <c r="BG21" s="13">
        <f t="shared" si="17"/>
        <v>411.19819999999999</v>
      </c>
      <c r="BH21" s="12" t="s">
        <v>32</v>
      </c>
      <c r="BI21" s="13">
        <v>539.59</v>
      </c>
      <c r="BJ21" s="13">
        <f t="shared" si="18"/>
        <v>528.79820000000007</v>
      </c>
      <c r="BK21" s="12" t="s">
        <v>33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8</v>
      </c>
      <c r="B22" s="12" t="s">
        <v>4</v>
      </c>
      <c r="C22" s="12" t="s">
        <v>13</v>
      </c>
      <c r="D22" s="13">
        <v>4.8899999999999997</v>
      </c>
      <c r="E22" s="13">
        <f t="shared" si="0"/>
        <v>4.7921999999999993</v>
      </c>
      <c r="F22" s="12" t="s">
        <v>14</v>
      </c>
      <c r="G22" s="13">
        <v>12.39</v>
      </c>
      <c r="H22" s="13">
        <f t="shared" si="23"/>
        <v>12.142200000000001</v>
      </c>
      <c r="I22" s="12" t="s">
        <v>15</v>
      </c>
      <c r="J22" s="13">
        <v>20.39</v>
      </c>
      <c r="K22" s="13">
        <f t="shared" si="1"/>
        <v>19.982199999999999</v>
      </c>
      <c r="L22" s="12" t="s">
        <v>16</v>
      </c>
      <c r="M22" s="13">
        <v>29.39</v>
      </c>
      <c r="N22" s="13">
        <f t="shared" si="2"/>
        <v>28.802199999999999</v>
      </c>
      <c r="O22" s="12" t="s">
        <v>17</v>
      </c>
      <c r="P22" s="13">
        <v>38.89</v>
      </c>
      <c r="Q22" s="13">
        <f t="shared" si="3"/>
        <v>38.112200000000001</v>
      </c>
      <c r="R22" s="12" t="s">
        <v>18</v>
      </c>
      <c r="S22" s="13">
        <v>49.39</v>
      </c>
      <c r="T22" s="13">
        <f t="shared" si="4"/>
        <v>48.402200000000001</v>
      </c>
      <c r="U22" s="12" t="s">
        <v>19</v>
      </c>
      <c r="V22" s="13">
        <v>60.39</v>
      </c>
      <c r="W22" s="13">
        <f t="shared" si="5"/>
        <v>59.182200000000002</v>
      </c>
      <c r="X22" s="12" t="s">
        <v>20</v>
      </c>
      <c r="Y22" s="13">
        <v>72.89</v>
      </c>
      <c r="Z22" s="13">
        <f t="shared" si="6"/>
        <v>71.432199999999995</v>
      </c>
      <c r="AA22" s="12" t="s">
        <v>21</v>
      </c>
      <c r="AB22" s="13">
        <v>86.89</v>
      </c>
      <c r="AC22" s="13">
        <f t="shared" si="7"/>
        <v>85.152199999999993</v>
      </c>
      <c r="AD22" s="12" t="s">
        <v>22</v>
      </c>
      <c r="AE22" s="13">
        <v>102.49</v>
      </c>
      <c r="AF22" s="13">
        <f t="shared" si="8"/>
        <v>100.44019999999999</v>
      </c>
      <c r="AG22" s="12" t="s">
        <v>23</v>
      </c>
      <c r="AH22" s="13">
        <v>118.69</v>
      </c>
      <c r="AI22" s="13">
        <f t="shared" si="9"/>
        <v>116.31619999999999</v>
      </c>
      <c r="AJ22" s="12" t="s">
        <v>24</v>
      </c>
      <c r="AK22" s="13">
        <v>135.69</v>
      </c>
      <c r="AL22" s="13">
        <f t="shared" si="10"/>
        <v>132.97620000000001</v>
      </c>
      <c r="AM22" s="12" t="s">
        <v>25</v>
      </c>
      <c r="AN22" s="13">
        <v>154.69</v>
      </c>
      <c r="AO22" s="13">
        <f t="shared" si="11"/>
        <v>151.59619999999998</v>
      </c>
      <c r="AP22" s="12" t="s">
        <v>26</v>
      </c>
      <c r="AQ22" s="13">
        <v>178.69</v>
      </c>
      <c r="AR22" s="13">
        <f t="shared" si="12"/>
        <v>175.11619999999999</v>
      </c>
      <c r="AS22" s="12" t="s">
        <v>27</v>
      </c>
      <c r="AT22" s="13">
        <v>205.09</v>
      </c>
      <c r="AU22" s="13">
        <f t="shared" si="13"/>
        <v>200.98820000000001</v>
      </c>
      <c r="AV22" s="12" t="s">
        <v>28</v>
      </c>
      <c r="AW22" s="13">
        <v>233.89</v>
      </c>
      <c r="AX22" s="13">
        <f t="shared" si="14"/>
        <v>229.2122</v>
      </c>
      <c r="AY22" s="12" t="s">
        <v>29</v>
      </c>
      <c r="AZ22" s="13">
        <v>268.89</v>
      </c>
      <c r="BA22" s="13">
        <f t="shared" si="15"/>
        <v>263.51220000000001</v>
      </c>
      <c r="BB22" s="12" t="s">
        <v>30</v>
      </c>
      <c r="BC22" s="13">
        <v>338.89</v>
      </c>
      <c r="BD22" s="13">
        <f t="shared" si="16"/>
        <v>332.11219999999997</v>
      </c>
      <c r="BE22" s="12" t="s">
        <v>31</v>
      </c>
      <c r="BF22" s="13">
        <v>418.89</v>
      </c>
      <c r="BG22" s="13">
        <f t="shared" si="17"/>
        <v>410.51220000000001</v>
      </c>
      <c r="BH22" s="12" t="s">
        <v>32</v>
      </c>
      <c r="BI22" s="13">
        <v>538.89</v>
      </c>
      <c r="BJ22" s="13">
        <f t="shared" si="18"/>
        <v>528.11220000000003</v>
      </c>
      <c r="BK22" s="12" t="s">
        <v>33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8</v>
      </c>
      <c r="B23" s="12" t="s">
        <v>5</v>
      </c>
      <c r="C23" s="12" t="s">
        <v>13</v>
      </c>
      <c r="D23" s="13">
        <v>4.1900000000000004</v>
      </c>
      <c r="E23" s="13">
        <f t="shared" si="0"/>
        <v>4.1062000000000003</v>
      </c>
      <c r="F23" s="12" t="s">
        <v>14</v>
      </c>
      <c r="G23" s="13">
        <v>11.69</v>
      </c>
      <c r="H23" s="13">
        <f t="shared" si="23"/>
        <v>11.456199999999999</v>
      </c>
      <c r="I23" s="12" t="s">
        <v>15</v>
      </c>
      <c r="J23" s="13">
        <v>19.690000000000001</v>
      </c>
      <c r="K23" s="13">
        <f t="shared" si="1"/>
        <v>19.296200000000002</v>
      </c>
      <c r="L23" s="12" t="s">
        <v>16</v>
      </c>
      <c r="M23" s="13">
        <v>28.69</v>
      </c>
      <c r="N23" s="13">
        <f t="shared" si="2"/>
        <v>28.116199999999999</v>
      </c>
      <c r="O23" s="12" t="s">
        <v>17</v>
      </c>
      <c r="P23" s="13">
        <v>38.19</v>
      </c>
      <c r="Q23" s="13">
        <f t="shared" si="3"/>
        <v>37.426199999999994</v>
      </c>
      <c r="R23" s="12" t="s">
        <v>18</v>
      </c>
      <c r="S23" s="13">
        <v>48.69</v>
      </c>
      <c r="T23" s="13">
        <f t="shared" si="4"/>
        <v>47.716199999999994</v>
      </c>
      <c r="U23" s="12" t="s">
        <v>19</v>
      </c>
      <c r="V23" s="13">
        <v>59.69</v>
      </c>
      <c r="W23" s="13">
        <f t="shared" si="5"/>
        <v>58.496199999999995</v>
      </c>
      <c r="X23" s="12" t="s">
        <v>20</v>
      </c>
      <c r="Y23" s="13">
        <v>72.19</v>
      </c>
      <c r="Z23" s="13">
        <f t="shared" si="6"/>
        <v>70.746200000000002</v>
      </c>
      <c r="AA23" s="12" t="s">
        <v>21</v>
      </c>
      <c r="AB23" s="13">
        <v>86.19</v>
      </c>
      <c r="AC23" s="13">
        <f t="shared" si="7"/>
        <v>84.466200000000001</v>
      </c>
      <c r="AD23" s="12" t="s">
        <v>22</v>
      </c>
      <c r="AE23" s="13">
        <v>101.79</v>
      </c>
      <c r="AF23" s="13">
        <f t="shared" si="8"/>
        <v>99.754199999999997</v>
      </c>
      <c r="AG23" s="12" t="s">
        <v>23</v>
      </c>
      <c r="AH23" s="13">
        <v>117.99</v>
      </c>
      <c r="AI23" s="13">
        <f t="shared" si="9"/>
        <v>115.63019999999999</v>
      </c>
      <c r="AJ23" s="12" t="s">
        <v>24</v>
      </c>
      <c r="AK23" s="13">
        <v>134.99</v>
      </c>
      <c r="AL23" s="13">
        <f t="shared" si="10"/>
        <v>132.2902</v>
      </c>
      <c r="AM23" s="12" t="s">
        <v>25</v>
      </c>
      <c r="AN23" s="13">
        <v>153.99</v>
      </c>
      <c r="AO23" s="13">
        <f t="shared" si="11"/>
        <v>150.9102</v>
      </c>
      <c r="AP23" s="12" t="s">
        <v>26</v>
      </c>
      <c r="AQ23" s="13">
        <v>177.99</v>
      </c>
      <c r="AR23" s="13">
        <f t="shared" si="12"/>
        <v>174.43020000000001</v>
      </c>
      <c r="AS23" s="12" t="s">
        <v>27</v>
      </c>
      <c r="AT23" s="13">
        <v>204.39</v>
      </c>
      <c r="AU23" s="13">
        <f t="shared" si="13"/>
        <v>200.30219999999997</v>
      </c>
      <c r="AV23" s="12" t="s">
        <v>28</v>
      </c>
      <c r="AW23" s="13">
        <v>233.19</v>
      </c>
      <c r="AX23" s="13">
        <f t="shared" si="14"/>
        <v>228.52619999999999</v>
      </c>
      <c r="AY23" s="12" t="s">
        <v>29</v>
      </c>
      <c r="AZ23" s="13">
        <v>268.19</v>
      </c>
      <c r="BA23" s="13">
        <f t="shared" si="15"/>
        <v>262.82619999999997</v>
      </c>
      <c r="BB23" s="12" t="s">
        <v>30</v>
      </c>
      <c r="BC23" s="13">
        <v>338.19</v>
      </c>
      <c r="BD23" s="13">
        <f t="shared" si="16"/>
        <v>331.42619999999999</v>
      </c>
      <c r="BE23" s="12" t="s">
        <v>31</v>
      </c>
      <c r="BF23" s="13">
        <v>418.19</v>
      </c>
      <c r="BG23" s="13">
        <f t="shared" si="17"/>
        <v>409.82619999999997</v>
      </c>
      <c r="BH23" s="12" t="s">
        <v>32</v>
      </c>
      <c r="BI23" s="13">
        <v>538.19000000000005</v>
      </c>
      <c r="BJ23" s="13">
        <f t="shared" si="18"/>
        <v>527.42619999999999</v>
      </c>
      <c r="BK23" s="12" t="s">
        <v>33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8</v>
      </c>
      <c r="B24" s="12" t="s">
        <v>6</v>
      </c>
      <c r="C24" s="12" t="s">
        <v>13</v>
      </c>
      <c r="D24" s="13">
        <v>3.5</v>
      </c>
      <c r="E24" s="13">
        <f t="shared" si="0"/>
        <v>3.4299999999999997</v>
      </c>
      <c r="F24" s="12" t="s">
        <v>14</v>
      </c>
      <c r="G24" s="13">
        <v>11</v>
      </c>
      <c r="H24" s="13">
        <f t="shared" si="23"/>
        <v>10.78</v>
      </c>
      <c r="I24" s="12" t="s">
        <v>15</v>
      </c>
      <c r="J24" s="13">
        <v>19</v>
      </c>
      <c r="K24" s="13">
        <f t="shared" si="1"/>
        <v>18.62</v>
      </c>
      <c r="L24" s="12" t="s">
        <v>16</v>
      </c>
      <c r="M24" s="13">
        <v>28</v>
      </c>
      <c r="N24" s="13">
        <f t="shared" si="2"/>
        <v>27.439999999999998</v>
      </c>
      <c r="O24" s="12" t="s">
        <v>17</v>
      </c>
      <c r="P24" s="13">
        <v>37.5</v>
      </c>
      <c r="Q24" s="13">
        <f t="shared" si="3"/>
        <v>36.75</v>
      </c>
      <c r="R24" s="12" t="s">
        <v>18</v>
      </c>
      <c r="S24" s="13">
        <v>48</v>
      </c>
      <c r="T24" s="13">
        <f t="shared" si="4"/>
        <v>47.04</v>
      </c>
      <c r="U24" s="12" t="s">
        <v>19</v>
      </c>
      <c r="V24" s="13">
        <v>59</v>
      </c>
      <c r="W24" s="13">
        <f t="shared" si="5"/>
        <v>57.82</v>
      </c>
      <c r="X24" s="12" t="s">
        <v>20</v>
      </c>
      <c r="Y24" s="13">
        <v>71.5</v>
      </c>
      <c r="Z24" s="13">
        <f t="shared" si="6"/>
        <v>70.069999999999993</v>
      </c>
      <c r="AA24" s="12" t="s">
        <v>21</v>
      </c>
      <c r="AB24" s="13">
        <v>85.5</v>
      </c>
      <c r="AC24" s="13">
        <f t="shared" si="7"/>
        <v>83.789999999999992</v>
      </c>
      <c r="AD24" s="12" t="s">
        <v>22</v>
      </c>
      <c r="AE24" s="13">
        <v>101.1</v>
      </c>
      <c r="AF24" s="13">
        <f t="shared" si="8"/>
        <v>99.077999999999989</v>
      </c>
      <c r="AG24" s="12" t="s">
        <v>23</v>
      </c>
      <c r="AH24" s="13">
        <v>117.3</v>
      </c>
      <c r="AI24" s="13">
        <f t="shared" si="9"/>
        <v>114.95399999999999</v>
      </c>
      <c r="AJ24" s="12" t="s">
        <v>24</v>
      </c>
      <c r="AK24" s="13">
        <v>134.30000000000001</v>
      </c>
      <c r="AL24" s="13">
        <f t="shared" si="10"/>
        <v>131.614</v>
      </c>
      <c r="AM24" s="12" t="s">
        <v>25</v>
      </c>
      <c r="AN24" s="13">
        <v>153.30000000000001</v>
      </c>
      <c r="AO24" s="13">
        <f t="shared" si="11"/>
        <v>150.23400000000001</v>
      </c>
      <c r="AP24" s="12" t="s">
        <v>26</v>
      </c>
      <c r="AQ24" s="13">
        <v>177.3</v>
      </c>
      <c r="AR24" s="13">
        <f t="shared" si="12"/>
        <v>173.75400000000002</v>
      </c>
      <c r="AS24" s="12" t="s">
        <v>27</v>
      </c>
      <c r="AT24" s="13">
        <v>203.7</v>
      </c>
      <c r="AU24" s="13">
        <f t="shared" si="13"/>
        <v>199.62599999999998</v>
      </c>
      <c r="AV24" s="12" t="s">
        <v>28</v>
      </c>
      <c r="AW24" s="13">
        <v>232.5</v>
      </c>
      <c r="AX24" s="13">
        <f t="shared" si="14"/>
        <v>227.85</v>
      </c>
      <c r="AY24" s="12" t="s">
        <v>29</v>
      </c>
      <c r="AZ24" s="13">
        <v>267.5</v>
      </c>
      <c r="BA24" s="13">
        <f t="shared" si="15"/>
        <v>262.14999999999998</v>
      </c>
      <c r="BB24" s="12" t="s">
        <v>30</v>
      </c>
      <c r="BC24" s="13">
        <v>337.5</v>
      </c>
      <c r="BD24" s="13">
        <f t="shared" si="16"/>
        <v>330.75</v>
      </c>
      <c r="BE24" s="12" t="s">
        <v>31</v>
      </c>
      <c r="BF24" s="13">
        <v>417.5</v>
      </c>
      <c r="BG24" s="13">
        <f t="shared" si="17"/>
        <v>409.15</v>
      </c>
      <c r="BH24" s="12" t="s">
        <v>32</v>
      </c>
      <c r="BI24" s="13">
        <v>537.5</v>
      </c>
      <c r="BJ24" s="13">
        <f t="shared" si="18"/>
        <v>526.75</v>
      </c>
      <c r="BK24" s="12" t="s">
        <v>33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18">
        <v>7.5</v>
      </c>
      <c r="E25" s="18">
        <f t="shared" si="0"/>
        <v>7.35</v>
      </c>
      <c r="F25" s="17" t="s">
        <v>15</v>
      </c>
      <c r="G25" s="18">
        <v>15.5</v>
      </c>
      <c r="H25" s="18">
        <f t="shared" si="23"/>
        <v>15.19</v>
      </c>
      <c r="I25" s="17" t="s">
        <v>16</v>
      </c>
      <c r="J25" s="18">
        <v>24.5</v>
      </c>
      <c r="K25" s="18">
        <f t="shared" si="1"/>
        <v>24.009999999999998</v>
      </c>
      <c r="L25" s="17" t="s">
        <v>17</v>
      </c>
      <c r="M25" s="18">
        <v>34</v>
      </c>
      <c r="N25" s="18">
        <f t="shared" si="2"/>
        <v>33.32</v>
      </c>
      <c r="O25" s="17" t="s">
        <v>18</v>
      </c>
      <c r="P25" s="18">
        <v>44.5</v>
      </c>
      <c r="Q25" s="18">
        <f t="shared" si="3"/>
        <v>43.61</v>
      </c>
      <c r="R25" s="17" t="s">
        <v>19</v>
      </c>
      <c r="S25" s="18">
        <v>55.5</v>
      </c>
      <c r="T25" s="18">
        <f t="shared" si="4"/>
        <v>54.39</v>
      </c>
      <c r="U25" s="17" t="s">
        <v>20</v>
      </c>
      <c r="V25" s="18">
        <v>68</v>
      </c>
      <c r="W25" s="18">
        <f t="shared" si="5"/>
        <v>66.64</v>
      </c>
      <c r="X25" s="17" t="s">
        <v>21</v>
      </c>
      <c r="Y25" s="18">
        <v>82</v>
      </c>
      <c r="Z25" s="18">
        <f t="shared" si="6"/>
        <v>80.36</v>
      </c>
      <c r="AA25" s="17" t="s">
        <v>22</v>
      </c>
      <c r="AB25" s="18">
        <v>97.6</v>
      </c>
      <c r="AC25" s="18">
        <f t="shared" si="7"/>
        <v>95.647999999999996</v>
      </c>
      <c r="AD25" s="17" t="s">
        <v>23</v>
      </c>
      <c r="AE25" s="18">
        <v>113.8</v>
      </c>
      <c r="AF25" s="18">
        <f t="shared" si="8"/>
        <v>111.524</v>
      </c>
      <c r="AG25" s="17" t="s">
        <v>24</v>
      </c>
      <c r="AH25" s="18">
        <v>130.80000000000001</v>
      </c>
      <c r="AI25" s="18">
        <f t="shared" si="9"/>
        <v>128.184</v>
      </c>
      <c r="AJ25" s="17" t="s">
        <v>25</v>
      </c>
      <c r="AK25" s="18">
        <v>148.80000000000001</v>
      </c>
      <c r="AL25" s="18">
        <f t="shared" si="10"/>
        <v>145.82400000000001</v>
      </c>
      <c r="AM25" s="17" t="s">
        <v>26</v>
      </c>
      <c r="AN25" s="18">
        <v>173.8</v>
      </c>
      <c r="AO25" s="18">
        <f t="shared" si="11"/>
        <v>170.32400000000001</v>
      </c>
      <c r="AP25" s="17" t="s">
        <v>27</v>
      </c>
      <c r="AQ25" s="18">
        <v>200.2</v>
      </c>
      <c r="AR25" s="18">
        <f t="shared" si="12"/>
        <v>196.196</v>
      </c>
      <c r="AS25" s="17" t="s">
        <v>28</v>
      </c>
      <c r="AT25" s="18">
        <v>229</v>
      </c>
      <c r="AU25" s="18">
        <f t="shared" si="13"/>
        <v>224.42</v>
      </c>
      <c r="AV25" s="17" t="s">
        <v>29</v>
      </c>
      <c r="AW25" s="18">
        <v>264</v>
      </c>
      <c r="AX25" s="18">
        <f t="shared" si="14"/>
        <v>258.71999999999997</v>
      </c>
      <c r="AY25" s="17" t="s">
        <v>30</v>
      </c>
      <c r="AZ25" s="18">
        <v>334</v>
      </c>
      <c r="BA25" s="18">
        <f t="shared" si="15"/>
        <v>327.32</v>
      </c>
      <c r="BB25" s="17" t="s">
        <v>31</v>
      </c>
      <c r="BC25" s="18">
        <v>414</v>
      </c>
      <c r="BD25" s="18">
        <f t="shared" si="16"/>
        <v>405.71999999999997</v>
      </c>
      <c r="BE25" s="17" t="s">
        <v>32</v>
      </c>
      <c r="BF25" s="18">
        <v>534</v>
      </c>
      <c r="BG25" s="18">
        <f t="shared" si="17"/>
        <v>523.31999999999994</v>
      </c>
      <c r="BH25" s="17" t="s">
        <v>33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18">
        <v>6</v>
      </c>
      <c r="E26" s="18">
        <f t="shared" si="0"/>
        <v>5.88</v>
      </c>
      <c r="F26" s="17" t="s">
        <v>15</v>
      </c>
      <c r="G26" s="18">
        <v>14</v>
      </c>
      <c r="H26" s="18">
        <f t="shared" si="23"/>
        <v>13.719999999999999</v>
      </c>
      <c r="I26" s="17" t="s">
        <v>16</v>
      </c>
      <c r="J26" s="18">
        <v>23</v>
      </c>
      <c r="K26" s="18">
        <f t="shared" si="1"/>
        <v>22.54</v>
      </c>
      <c r="L26" s="17" t="s">
        <v>17</v>
      </c>
      <c r="M26" s="18">
        <v>32.5</v>
      </c>
      <c r="N26" s="18">
        <f t="shared" si="2"/>
        <v>31.849999999999998</v>
      </c>
      <c r="O26" s="17" t="s">
        <v>18</v>
      </c>
      <c r="P26" s="18">
        <v>43</v>
      </c>
      <c r="Q26" s="18">
        <f t="shared" si="3"/>
        <v>42.14</v>
      </c>
      <c r="R26" s="17" t="s">
        <v>19</v>
      </c>
      <c r="S26" s="18">
        <v>54</v>
      </c>
      <c r="T26" s="18">
        <f t="shared" si="4"/>
        <v>52.92</v>
      </c>
      <c r="U26" s="17" t="s">
        <v>20</v>
      </c>
      <c r="V26" s="18">
        <v>66.5</v>
      </c>
      <c r="W26" s="18">
        <f t="shared" si="5"/>
        <v>65.17</v>
      </c>
      <c r="X26" s="17" t="s">
        <v>21</v>
      </c>
      <c r="Y26" s="18">
        <v>80.5</v>
      </c>
      <c r="Z26" s="18">
        <f t="shared" si="6"/>
        <v>78.89</v>
      </c>
      <c r="AA26" s="17" t="s">
        <v>22</v>
      </c>
      <c r="AB26" s="18">
        <v>96.1</v>
      </c>
      <c r="AC26" s="18">
        <f t="shared" si="7"/>
        <v>94.177999999999997</v>
      </c>
      <c r="AD26" s="17" t="s">
        <v>23</v>
      </c>
      <c r="AE26" s="18">
        <v>112.3</v>
      </c>
      <c r="AF26" s="18">
        <f t="shared" si="8"/>
        <v>110.054</v>
      </c>
      <c r="AG26" s="17" t="s">
        <v>24</v>
      </c>
      <c r="AH26" s="18">
        <v>129.30000000000001</v>
      </c>
      <c r="AI26" s="18">
        <f t="shared" si="9"/>
        <v>126.71400000000001</v>
      </c>
      <c r="AJ26" s="17" t="s">
        <v>25</v>
      </c>
      <c r="AK26" s="18">
        <v>148.30000000000001</v>
      </c>
      <c r="AL26" s="18">
        <f t="shared" si="10"/>
        <v>145.334</v>
      </c>
      <c r="AM26" s="17" t="s">
        <v>26</v>
      </c>
      <c r="AN26" s="18">
        <v>172.3</v>
      </c>
      <c r="AO26" s="18">
        <f t="shared" si="11"/>
        <v>168.85400000000001</v>
      </c>
      <c r="AP26" s="17" t="s">
        <v>27</v>
      </c>
      <c r="AQ26" s="18">
        <v>198.7</v>
      </c>
      <c r="AR26" s="18">
        <f t="shared" si="12"/>
        <v>194.726</v>
      </c>
      <c r="AS26" s="17" t="s">
        <v>28</v>
      </c>
      <c r="AT26" s="18">
        <v>227.5</v>
      </c>
      <c r="AU26" s="18">
        <f t="shared" si="13"/>
        <v>222.95</v>
      </c>
      <c r="AV26" s="17" t="s">
        <v>29</v>
      </c>
      <c r="AW26" s="18">
        <v>262.5</v>
      </c>
      <c r="AX26" s="18">
        <f t="shared" si="14"/>
        <v>257.25</v>
      </c>
      <c r="AY26" s="17" t="s">
        <v>30</v>
      </c>
      <c r="AZ26" s="18">
        <v>332.5</v>
      </c>
      <c r="BA26" s="18">
        <f t="shared" si="15"/>
        <v>325.84999999999997</v>
      </c>
      <c r="BB26" s="17" t="s">
        <v>31</v>
      </c>
      <c r="BC26" s="18">
        <v>412.5</v>
      </c>
      <c r="BD26" s="18">
        <f t="shared" si="16"/>
        <v>404.25</v>
      </c>
      <c r="BE26" s="17" t="s">
        <v>32</v>
      </c>
      <c r="BF26" s="18">
        <v>532.5</v>
      </c>
      <c r="BG26" s="18">
        <f t="shared" si="17"/>
        <v>521.85</v>
      </c>
      <c r="BH26" s="17" t="s">
        <v>33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18">
        <v>5.25</v>
      </c>
      <c r="E27" s="18">
        <f t="shared" si="0"/>
        <v>5.1449999999999996</v>
      </c>
      <c r="F27" s="17" t="s">
        <v>15</v>
      </c>
      <c r="G27" s="18">
        <v>13.25</v>
      </c>
      <c r="H27" s="18">
        <f t="shared" si="23"/>
        <v>12.984999999999999</v>
      </c>
      <c r="I27" s="17" t="s">
        <v>16</v>
      </c>
      <c r="J27" s="18">
        <v>22.25</v>
      </c>
      <c r="K27" s="18">
        <f t="shared" si="1"/>
        <v>21.805</v>
      </c>
      <c r="L27" s="17" t="s">
        <v>17</v>
      </c>
      <c r="M27" s="18">
        <v>31.75</v>
      </c>
      <c r="N27" s="18">
        <f t="shared" si="2"/>
        <v>31.114999999999998</v>
      </c>
      <c r="O27" s="17" t="s">
        <v>18</v>
      </c>
      <c r="P27" s="18">
        <v>42.25</v>
      </c>
      <c r="Q27" s="18">
        <f t="shared" si="3"/>
        <v>41.405000000000001</v>
      </c>
      <c r="R27" s="17" t="s">
        <v>19</v>
      </c>
      <c r="S27" s="18">
        <v>53.25</v>
      </c>
      <c r="T27" s="18">
        <f t="shared" si="4"/>
        <v>52.185000000000002</v>
      </c>
      <c r="U27" s="17" t="s">
        <v>20</v>
      </c>
      <c r="V27" s="18">
        <v>65.75</v>
      </c>
      <c r="W27" s="18">
        <f t="shared" si="5"/>
        <v>64.435000000000002</v>
      </c>
      <c r="X27" s="17" t="s">
        <v>21</v>
      </c>
      <c r="Y27" s="18">
        <v>79.75</v>
      </c>
      <c r="Z27" s="18">
        <f t="shared" si="6"/>
        <v>78.155000000000001</v>
      </c>
      <c r="AA27" s="17" t="s">
        <v>22</v>
      </c>
      <c r="AB27" s="18">
        <v>95.35</v>
      </c>
      <c r="AC27" s="18">
        <f t="shared" si="7"/>
        <v>93.442999999999998</v>
      </c>
      <c r="AD27" s="17" t="s">
        <v>23</v>
      </c>
      <c r="AE27" s="18">
        <v>111.55</v>
      </c>
      <c r="AF27" s="18">
        <f t="shared" si="8"/>
        <v>109.31899999999999</v>
      </c>
      <c r="AG27" s="17" t="s">
        <v>24</v>
      </c>
      <c r="AH27" s="18">
        <v>128.55000000000001</v>
      </c>
      <c r="AI27" s="18">
        <f t="shared" si="9"/>
        <v>125.97900000000001</v>
      </c>
      <c r="AJ27" s="17" t="s">
        <v>25</v>
      </c>
      <c r="AK27" s="18">
        <v>147.55000000000001</v>
      </c>
      <c r="AL27" s="18">
        <f t="shared" si="10"/>
        <v>144.59900000000002</v>
      </c>
      <c r="AM27" s="17" t="s">
        <v>26</v>
      </c>
      <c r="AN27" s="18">
        <v>171.55</v>
      </c>
      <c r="AO27" s="18">
        <f t="shared" si="11"/>
        <v>168.119</v>
      </c>
      <c r="AP27" s="17" t="s">
        <v>27</v>
      </c>
      <c r="AQ27" s="18">
        <v>197.95</v>
      </c>
      <c r="AR27" s="18">
        <f t="shared" si="12"/>
        <v>193.99099999999999</v>
      </c>
      <c r="AS27" s="17" t="s">
        <v>28</v>
      </c>
      <c r="AT27" s="18">
        <v>226.75</v>
      </c>
      <c r="AU27" s="18">
        <f t="shared" si="13"/>
        <v>222.215</v>
      </c>
      <c r="AV27" s="17" t="s">
        <v>29</v>
      </c>
      <c r="AW27" s="18">
        <v>261.75</v>
      </c>
      <c r="AX27" s="18">
        <f t="shared" si="14"/>
        <v>256.51499999999999</v>
      </c>
      <c r="AY27" s="17" t="s">
        <v>30</v>
      </c>
      <c r="AZ27" s="18">
        <v>331.75</v>
      </c>
      <c r="BA27" s="18">
        <f t="shared" si="15"/>
        <v>325.11500000000001</v>
      </c>
      <c r="BB27" s="17" t="s">
        <v>31</v>
      </c>
      <c r="BC27" s="18">
        <v>411.75</v>
      </c>
      <c r="BD27" s="18">
        <f t="shared" si="16"/>
        <v>403.51499999999999</v>
      </c>
      <c r="BE27" s="17" t="s">
        <v>32</v>
      </c>
      <c r="BF27" s="18">
        <v>531.75</v>
      </c>
      <c r="BG27" s="18">
        <f t="shared" si="17"/>
        <v>521.11500000000001</v>
      </c>
      <c r="BH27" s="17" t="s">
        <v>33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18">
        <v>4.5</v>
      </c>
      <c r="E28" s="18">
        <f t="shared" si="0"/>
        <v>4.41</v>
      </c>
      <c r="F28" s="17" t="s">
        <v>15</v>
      </c>
      <c r="G28" s="18">
        <v>12.5</v>
      </c>
      <c r="H28" s="18">
        <f t="shared" si="23"/>
        <v>12.25</v>
      </c>
      <c r="I28" s="17" t="s">
        <v>16</v>
      </c>
      <c r="J28" s="18">
        <v>21.5</v>
      </c>
      <c r="K28" s="18">
        <f t="shared" si="1"/>
        <v>21.07</v>
      </c>
      <c r="L28" s="17" t="s">
        <v>17</v>
      </c>
      <c r="M28" s="18">
        <v>31</v>
      </c>
      <c r="N28" s="18">
        <f t="shared" si="2"/>
        <v>30.38</v>
      </c>
      <c r="O28" s="17" t="s">
        <v>18</v>
      </c>
      <c r="P28" s="18">
        <v>41.5</v>
      </c>
      <c r="Q28" s="18">
        <f t="shared" si="3"/>
        <v>40.67</v>
      </c>
      <c r="R28" s="17" t="s">
        <v>19</v>
      </c>
      <c r="S28" s="18">
        <v>52.5</v>
      </c>
      <c r="T28" s="18">
        <f t="shared" si="4"/>
        <v>51.449999999999996</v>
      </c>
      <c r="U28" s="17" t="s">
        <v>20</v>
      </c>
      <c r="V28" s="18">
        <v>65</v>
      </c>
      <c r="W28" s="18">
        <f t="shared" si="5"/>
        <v>63.699999999999996</v>
      </c>
      <c r="X28" s="17" t="s">
        <v>21</v>
      </c>
      <c r="Y28" s="18">
        <v>79</v>
      </c>
      <c r="Z28" s="18">
        <f t="shared" si="6"/>
        <v>77.42</v>
      </c>
      <c r="AA28" s="17" t="s">
        <v>22</v>
      </c>
      <c r="AB28" s="18">
        <v>94.6</v>
      </c>
      <c r="AC28" s="18">
        <f t="shared" si="7"/>
        <v>92.707999999999998</v>
      </c>
      <c r="AD28" s="17" t="s">
        <v>23</v>
      </c>
      <c r="AE28" s="18">
        <v>110.8</v>
      </c>
      <c r="AF28" s="18">
        <f t="shared" si="8"/>
        <v>108.58399999999999</v>
      </c>
      <c r="AG28" s="17" t="s">
        <v>24</v>
      </c>
      <c r="AH28" s="18">
        <v>127.8</v>
      </c>
      <c r="AI28" s="18">
        <f t="shared" si="9"/>
        <v>125.244</v>
      </c>
      <c r="AJ28" s="17" t="s">
        <v>25</v>
      </c>
      <c r="AK28" s="18">
        <v>146.80000000000001</v>
      </c>
      <c r="AL28" s="18">
        <f t="shared" si="10"/>
        <v>143.864</v>
      </c>
      <c r="AM28" s="17" t="s">
        <v>26</v>
      </c>
      <c r="AN28" s="18">
        <v>170.8</v>
      </c>
      <c r="AO28" s="18">
        <f t="shared" si="11"/>
        <v>167.38400000000001</v>
      </c>
      <c r="AP28" s="17" t="s">
        <v>27</v>
      </c>
      <c r="AQ28" s="18">
        <v>197.2</v>
      </c>
      <c r="AR28" s="18">
        <f t="shared" si="12"/>
        <v>193.25599999999997</v>
      </c>
      <c r="AS28" s="17" t="s">
        <v>28</v>
      </c>
      <c r="AT28" s="18">
        <v>226</v>
      </c>
      <c r="AU28" s="18">
        <f t="shared" si="13"/>
        <v>221.48</v>
      </c>
      <c r="AV28" s="17" t="s">
        <v>29</v>
      </c>
      <c r="AW28" s="18">
        <v>261</v>
      </c>
      <c r="AX28" s="18">
        <f t="shared" si="14"/>
        <v>255.78</v>
      </c>
      <c r="AY28" s="17" t="s">
        <v>30</v>
      </c>
      <c r="AZ28" s="18">
        <v>331</v>
      </c>
      <c r="BA28" s="18">
        <f t="shared" si="15"/>
        <v>324.38</v>
      </c>
      <c r="BB28" s="17" t="s">
        <v>31</v>
      </c>
      <c r="BC28" s="18">
        <v>411</v>
      </c>
      <c r="BD28" s="18">
        <f t="shared" si="16"/>
        <v>402.78</v>
      </c>
      <c r="BE28" s="17" t="s">
        <v>32</v>
      </c>
      <c r="BF28" s="18">
        <v>531</v>
      </c>
      <c r="BG28" s="18">
        <f t="shared" si="17"/>
        <v>520.38</v>
      </c>
      <c r="BH28" s="17" t="s">
        <v>33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18">
        <v>3.75</v>
      </c>
      <c r="E29" s="18">
        <f t="shared" si="0"/>
        <v>3.6749999999999998</v>
      </c>
      <c r="F29" s="17" t="s">
        <v>15</v>
      </c>
      <c r="G29" s="18">
        <v>11.75</v>
      </c>
      <c r="H29" s="18">
        <f t="shared" si="23"/>
        <v>11.515000000000001</v>
      </c>
      <c r="I29" s="17" t="s">
        <v>16</v>
      </c>
      <c r="J29" s="18">
        <v>20.75</v>
      </c>
      <c r="K29" s="18">
        <f t="shared" si="1"/>
        <v>20.335000000000001</v>
      </c>
      <c r="L29" s="17" t="s">
        <v>17</v>
      </c>
      <c r="M29" s="18">
        <v>30.25</v>
      </c>
      <c r="N29" s="18">
        <f t="shared" si="2"/>
        <v>29.645</v>
      </c>
      <c r="O29" s="17" t="s">
        <v>18</v>
      </c>
      <c r="P29" s="18">
        <v>40.75</v>
      </c>
      <c r="Q29" s="18">
        <f t="shared" si="3"/>
        <v>39.935000000000002</v>
      </c>
      <c r="R29" s="17" t="s">
        <v>19</v>
      </c>
      <c r="S29" s="18">
        <v>51.75</v>
      </c>
      <c r="T29" s="18">
        <f t="shared" si="4"/>
        <v>50.714999999999996</v>
      </c>
      <c r="U29" s="17" t="s">
        <v>20</v>
      </c>
      <c r="V29" s="18">
        <v>64.25</v>
      </c>
      <c r="W29" s="18">
        <f t="shared" si="5"/>
        <v>62.964999999999996</v>
      </c>
      <c r="X29" s="17" t="s">
        <v>21</v>
      </c>
      <c r="Y29" s="18">
        <v>78.25</v>
      </c>
      <c r="Z29" s="18">
        <f t="shared" si="6"/>
        <v>76.685000000000002</v>
      </c>
      <c r="AA29" s="17" t="s">
        <v>22</v>
      </c>
      <c r="AB29" s="18">
        <v>93.85</v>
      </c>
      <c r="AC29" s="18">
        <f t="shared" si="7"/>
        <v>91.972999999999999</v>
      </c>
      <c r="AD29" s="17" t="s">
        <v>23</v>
      </c>
      <c r="AE29" s="18">
        <v>110.05</v>
      </c>
      <c r="AF29" s="18">
        <f t="shared" si="8"/>
        <v>107.84899999999999</v>
      </c>
      <c r="AG29" s="17" t="s">
        <v>24</v>
      </c>
      <c r="AH29" s="18">
        <v>127.05</v>
      </c>
      <c r="AI29" s="18">
        <f t="shared" si="9"/>
        <v>124.509</v>
      </c>
      <c r="AJ29" s="17" t="s">
        <v>25</v>
      </c>
      <c r="AK29" s="18">
        <v>146.05000000000001</v>
      </c>
      <c r="AL29" s="18">
        <f t="shared" si="10"/>
        <v>143.12900000000002</v>
      </c>
      <c r="AM29" s="17" t="s">
        <v>26</v>
      </c>
      <c r="AN29" s="18">
        <v>170.05</v>
      </c>
      <c r="AO29" s="18">
        <f t="shared" si="11"/>
        <v>166.649</v>
      </c>
      <c r="AP29" s="17" t="s">
        <v>27</v>
      </c>
      <c r="AQ29" s="18">
        <v>196.45</v>
      </c>
      <c r="AR29" s="18">
        <f t="shared" si="12"/>
        <v>192.52099999999999</v>
      </c>
      <c r="AS29" s="17" t="s">
        <v>28</v>
      </c>
      <c r="AT29" s="18">
        <v>225.25</v>
      </c>
      <c r="AU29" s="18">
        <f t="shared" si="13"/>
        <v>220.745</v>
      </c>
      <c r="AV29" s="17" t="s">
        <v>29</v>
      </c>
      <c r="AW29" s="18">
        <v>260.25</v>
      </c>
      <c r="AX29" s="18">
        <f t="shared" si="14"/>
        <v>255.04499999999999</v>
      </c>
      <c r="AY29" s="17" t="s">
        <v>30</v>
      </c>
      <c r="AZ29" s="18">
        <v>330.25</v>
      </c>
      <c r="BA29" s="18">
        <f t="shared" si="15"/>
        <v>323.64499999999998</v>
      </c>
      <c r="BB29" s="17" t="s">
        <v>31</v>
      </c>
      <c r="BC29" s="18">
        <v>410.25</v>
      </c>
      <c r="BD29" s="18">
        <f t="shared" si="16"/>
        <v>402.04500000000002</v>
      </c>
      <c r="BE29" s="17" t="s">
        <v>32</v>
      </c>
      <c r="BF29" s="18">
        <v>530.25</v>
      </c>
      <c r="BG29" s="18">
        <f t="shared" si="17"/>
        <v>519.64499999999998</v>
      </c>
      <c r="BH29" s="17" t="s">
        <v>33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14</v>
      </c>
      <c r="B30" s="12" t="s">
        <v>1</v>
      </c>
      <c r="C30" s="12" t="s">
        <v>15</v>
      </c>
      <c r="D30" s="13">
        <v>8</v>
      </c>
      <c r="E30" s="13">
        <f t="shared" si="0"/>
        <v>7.84</v>
      </c>
      <c r="F30" s="12" t="s">
        <v>16</v>
      </c>
      <c r="G30" s="13">
        <v>17</v>
      </c>
      <c r="H30" s="13">
        <f t="shared" si="23"/>
        <v>16.66</v>
      </c>
      <c r="I30" s="12" t="s">
        <v>17</v>
      </c>
      <c r="J30" s="13">
        <v>26.5</v>
      </c>
      <c r="K30" s="13">
        <f t="shared" si="1"/>
        <v>25.97</v>
      </c>
      <c r="L30" s="12" t="s">
        <v>18</v>
      </c>
      <c r="M30" s="13">
        <v>37</v>
      </c>
      <c r="N30" s="13">
        <f t="shared" si="2"/>
        <v>36.26</v>
      </c>
      <c r="O30" s="12" t="s">
        <v>19</v>
      </c>
      <c r="P30" s="13">
        <v>48</v>
      </c>
      <c r="Q30" s="13">
        <f t="shared" si="3"/>
        <v>47.04</v>
      </c>
      <c r="R30" s="12" t="s">
        <v>20</v>
      </c>
      <c r="S30" s="13">
        <v>60.5</v>
      </c>
      <c r="T30" s="13">
        <f t="shared" si="4"/>
        <v>59.29</v>
      </c>
      <c r="U30" s="12" t="s">
        <v>21</v>
      </c>
      <c r="V30" s="13">
        <v>74.5</v>
      </c>
      <c r="W30" s="13">
        <f t="shared" si="5"/>
        <v>73.010000000000005</v>
      </c>
      <c r="X30" s="12" t="s">
        <v>22</v>
      </c>
      <c r="Y30" s="13">
        <v>90.1</v>
      </c>
      <c r="Z30" s="13">
        <f t="shared" si="6"/>
        <v>88.297999999999988</v>
      </c>
      <c r="AA30" s="12" t="s">
        <v>23</v>
      </c>
      <c r="AB30" s="13">
        <v>106.3</v>
      </c>
      <c r="AC30" s="13">
        <f t="shared" si="7"/>
        <v>104.17399999999999</v>
      </c>
      <c r="AD30" s="12" t="s">
        <v>24</v>
      </c>
      <c r="AE30" s="13">
        <v>123.3</v>
      </c>
      <c r="AF30" s="13">
        <f t="shared" si="8"/>
        <v>120.83399999999999</v>
      </c>
      <c r="AG30" s="12" t="s">
        <v>25</v>
      </c>
      <c r="AH30" s="13">
        <v>142.30000000000001</v>
      </c>
      <c r="AI30" s="13">
        <f t="shared" si="9"/>
        <v>139.45400000000001</v>
      </c>
      <c r="AJ30" s="12" t="s">
        <v>26</v>
      </c>
      <c r="AK30" s="13">
        <v>166.3</v>
      </c>
      <c r="AL30" s="13">
        <f t="shared" si="10"/>
        <v>162.97400000000002</v>
      </c>
      <c r="AM30" s="12" t="s">
        <v>27</v>
      </c>
      <c r="AN30" s="13">
        <v>192.7</v>
      </c>
      <c r="AO30" s="13">
        <f t="shared" si="11"/>
        <v>188.84599999999998</v>
      </c>
      <c r="AP30" s="12" t="s">
        <v>28</v>
      </c>
      <c r="AQ30" s="13">
        <v>221.5</v>
      </c>
      <c r="AR30" s="13">
        <f t="shared" si="12"/>
        <v>217.07</v>
      </c>
      <c r="AS30" s="12" t="s">
        <v>29</v>
      </c>
      <c r="AT30" s="13">
        <v>256.5</v>
      </c>
      <c r="AU30" s="13">
        <f t="shared" si="13"/>
        <v>251.37</v>
      </c>
      <c r="AV30" s="12" t="s">
        <v>30</v>
      </c>
      <c r="AW30" s="13">
        <v>326.5</v>
      </c>
      <c r="AX30" s="13">
        <f t="shared" si="14"/>
        <v>319.96999999999997</v>
      </c>
      <c r="AY30" s="12" t="s">
        <v>31</v>
      </c>
      <c r="AZ30" s="13">
        <v>406.5</v>
      </c>
      <c r="BA30" s="13">
        <f t="shared" si="15"/>
        <v>398.37</v>
      </c>
      <c r="BB30" s="12" t="s">
        <v>32</v>
      </c>
      <c r="BC30" s="13">
        <v>526.5</v>
      </c>
      <c r="BD30" s="13">
        <f t="shared" si="16"/>
        <v>515.97</v>
      </c>
      <c r="BE30" s="12" t="s">
        <v>33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14</v>
      </c>
      <c r="B31" s="12" t="s">
        <v>3</v>
      </c>
      <c r="C31" s="12" t="s">
        <v>15</v>
      </c>
      <c r="D31" s="13">
        <v>6.4</v>
      </c>
      <c r="E31" s="13">
        <f t="shared" si="0"/>
        <v>6.2720000000000002</v>
      </c>
      <c r="F31" s="12" t="s">
        <v>16</v>
      </c>
      <c r="G31" s="13">
        <v>15.4</v>
      </c>
      <c r="H31" s="13">
        <f t="shared" si="23"/>
        <v>15.092000000000001</v>
      </c>
      <c r="I31" s="12" t="s">
        <v>17</v>
      </c>
      <c r="J31" s="13">
        <v>24.9</v>
      </c>
      <c r="K31" s="13">
        <f t="shared" si="1"/>
        <v>24.401999999999997</v>
      </c>
      <c r="L31" s="12" t="s">
        <v>18</v>
      </c>
      <c r="M31" s="13">
        <v>35.4</v>
      </c>
      <c r="N31" s="13">
        <f t="shared" si="2"/>
        <v>34.692</v>
      </c>
      <c r="O31" s="12" t="s">
        <v>19</v>
      </c>
      <c r="P31" s="13">
        <v>46.4</v>
      </c>
      <c r="Q31" s="13">
        <f t="shared" si="3"/>
        <v>45.472000000000001</v>
      </c>
      <c r="R31" s="12" t="s">
        <v>20</v>
      </c>
      <c r="S31" s="13">
        <v>58.9</v>
      </c>
      <c r="T31" s="13">
        <f t="shared" si="4"/>
        <v>57.721999999999994</v>
      </c>
      <c r="U31" s="12" t="s">
        <v>21</v>
      </c>
      <c r="V31" s="13">
        <v>72.900000000000006</v>
      </c>
      <c r="W31" s="13">
        <f t="shared" si="5"/>
        <v>71.442000000000007</v>
      </c>
      <c r="X31" s="12" t="s">
        <v>22</v>
      </c>
      <c r="Y31" s="13">
        <v>88.5</v>
      </c>
      <c r="Z31" s="13">
        <f t="shared" si="6"/>
        <v>86.73</v>
      </c>
      <c r="AA31" s="12" t="s">
        <v>23</v>
      </c>
      <c r="AB31" s="13">
        <v>104.7</v>
      </c>
      <c r="AC31" s="13">
        <f t="shared" si="7"/>
        <v>102.60599999999999</v>
      </c>
      <c r="AD31" s="12" t="s">
        <v>24</v>
      </c>
      <c r="AE31" s="13">
        <v>121.7</v>
      </c>
      <c r="AF31" s="13">
        <f t="shared" si="8"/>
        <v>119.26600000000001</v>
      </c>
      <c r="AG31" s="12" t="s">
        <v>25</v>
      </c>
      <c r="AH31" s="13">
        <v>140.69999999999999</v>
      </c>
      <c r="AI31" s="13">
        <f t="shared" si="9"/>
        <v>137.886</v>
      </c>
      <c r="AJ31" s="12" t="s">
        <v>26</v>
      </c>
      <c r="AK31" s="13">
        <v>164.7</v>
      </c>
      <c r="AL31" s="13">
        <f t="shared" si="10"/>
        <v>161.40599999999998</v>
      </c>
      <c r="AM31" s="12" t="s">
        <v>27</v>
      </c>
      <c r="AN31" s="13">
        <v>191.1</v>
      </c>
      <c r="AO31" s="13">
        <f t="shared" si="11"/>
        <v>187.27799999999999</v>
      </c>
      <c r="AP31" s="12" t="s">
        <v>28</v>
      </c>
      <c r="AQ31" s="13">
        <v>219.9</v>
      </c>
      <c r="AR31" s="13">
        <f t="shared" si="12"/>
        <v>215.50200000000001</v>
      </c>
      <c r="AS31" s="12" t="s">
        <v>29</v>
      </c>
      <c r="AT31" s="13">
        <v>254.9</v>
      </c>
      <c r="AU31" s="13">
        <f t="shared" si="13"/>
        <v>249.80199999999999</v>
      </c>
      <c r="AV31" s="12" t="s">
        <v>30</v>
      </c>
      <c r="AW31" s="13">
        <v>324.89999999999998</v>
      </c>
      <c r="AX31" s="13">
        <f t="shared" si="14"/>
        <v>318.40199999999999</v>
      </c>
      <c r="AY31" s="12" t="s">
        <v>31</v>
      </c>
      <c r="AZ31" s="13">
        <v>404.9</v>
      </c>
      <c r="BA31" s="13">
        <f t="shared" si="15"/>
        <v>396.80199999999996</v>
      </c>
      <c r="BB31" s="12" t="s">
        <v>32</v>
      </c>
      <c r="BC31" s="13">
        <v>524.9</v>
      </c>
      <c r="BD31" s="13">
        <f t="shared" si="16"/>
        <v>514.40199999999993</v>
      </c>
      <c r="BE31" s="12" t="s">
        <v>33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14</v>
      </c>
      <c r="B32" s="12" t="s">
        <v>4</v>
      </c>
      <c r="C32" s="12" t="s">
        <v>15</v>
      </c>
      <c r="D32" s="13">
        <v>5.6</v>
      </c>
      <c r="E32" s="13">
        <f t="shared" si="0"/>
        <v>5.4879999999999995</v>
      </c>
      <c r="F32" s="12" t="s">
        <v>16</v>
      </c>
      <c r="G32" s="13">
        <v>14.6</v>
      </c>
      <c r="H32" s="13">
        <f t="shared" si="23"/>
        <v>14.308</v>
      </c>
      <c r="I32" s="12" t="s">
        <v>17</v>
      </c>
      <c r="J32" s="13">
        <v>24.1</v>
      </c>
      <c r="K32" s="13">
        <f t="shared" si="1"/>
        <v>23.618000000000002</v>
      </c>
      <c r="L32" s="12" t="s">
        <v>18</v>
      </c>
      <c r="M32" s="13">
        <v>34.6</v>
      </c>
      <c r="N32" s="13">
        <f t="shared" si="2"/>
        <v>33.908000000000001</v>
      </c>
      <c r="O32" s="12" t="s">
        <v>19</v>
      </c>
      <c r="P32" s="13">
        <v>45.6</v>
      </c>
      <c r="Q32" s="13">
        <f t="shared" si="3"/>
        <v>44.688000000000002</v>
      </c>
      <c r="R32" s="12" t="s">
        <v>20</v>
      </c>
      <c r="S32" s="13">
        <v>58.1</v>
      </c>
      <c r="T32" s="13">
        <f t="shared" si="4"/>
        <v>56.938000000000002</v>
      </c>
      <c r="U32" s="12" t="s">
        <v>21</v>
      </c>
      <c r="V32" s="13">
        <v>72.099999999999994</v>
      </c>
      <c r="W32" s="13">
        <f t="shared" si="5"/>
        <v>70.657999999999987</v>
      </c>
      <c r="X32" s="12" t="s">
        <v>22</v>
      </c>
      <c r="Y32" s="13">
        <v>87.7</v>
      </c>
      <c r="Z32" s="13">
        <f t="shared" si="6"/>
        <v>85.945999999999998</v>
      </c>
      <c r="AA32" s="12" t="s">
        <v>23</v>
      </c>
      <c r="AB32" s="13">
        <v>103.9</v>
      </c>
      <c r="AC32" s="13">
        <f t="shared" si="7"/>
        <v>101.822</v>
      </c>
      <c r="AD32" s="12" t="s">
        <v>24</v>
      </c>
      <c r="AE32" s="13">
        <v>120.9</v>
      </c>
      <c r="AF32" s="13">
        <f t="shared" si="8"/>
        <v>118.482</v>
      </c>
      <c r="AG32" s="12" t="s">
        <v>25</v>
      </c>
      <c r="AH32" s="13">
        <v>139.9</v>
      </c>
      <c r="AI32" s="13">
        <f t="shared" si="9"/>
        <v>137.102</v>
      </c>
      <c r="AJ32" s="12" t="s">
        <v>26</v>
      </c>
      <c r="AK32" s="13">
        <v>163.9</v>
      </c>
      <c r="AL32" s="13">
        <f t="shared" si="10"/>
        <v>160.62200000000001</v>
      </c>
      <c r="AM32" s="12" t="s">
        <v>27</v>
      </c>
      <c r="AN32" s="13">
        <v>190.3</v>
      </c>
      <c r="AO32" s="13">
        <f t="shared" si="11"/>
        <v>186.494</v>
      </c>
      <c r="AP32" s="12" t="s">
        <v>28</v>
      </c>
      <c r="AQ32" s="13">
        <v>219.1</v>
      </c>
      <c r="AR32" s="13">
        <f t="shared" si="12"/>
        <v>214.71799999999999</v>
      </c>
      <c r="AS32" s="12" t="s">
        <v>29</v>
      </c>
      <c r="AT32" s="13">
        <v>254.1</v>
      </c>
      <c r="AU32" s="13">
        <f t="shared" si="13"/>
        <v>249.018</v>
      </c>
      <c r="AV32" s="12" t="s">
        <v>30</v>
      </c>
      <c r="AW32" s="13">
        <v>324.10000000000002</v>
      </c>
      <c r="AX32" s="13">
        <f t="shared" si="14"/>
        <v>317.61799999999999</v>
      </c>
      <c r="AY32" s="12" t="s">
        <v>31</v>
      </c>
      <c r="AZ32" s="13">
        <v>404.1</v>
      </c>
      <c r="BA32" s="13">
        <f t="shared" si="15"/>
        <v>396.01800000000003</v>
      </c>
      <c r="BB32" s="12" t="s">
        <v>32</v>
      </c>
      <c r="BC32" s="13">
        <v>524.1</v>
      </c>
      <c r="BD32" s="13">
        <f t="shared" si="16"/>
        <v>513.61800000000005</v>
      </c>
      <c r="BE32" s="12" t="s">
        <v>33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14</v>
      </c>
      <c r="B33" s="12" t="s">
        <v>5</v>
      </c>
      <c r="C33" s="12" t="s">
        <v>15</v>
      </c>
      <c r="D33" s="13">
        <v>4.8</v>
      </c>
      <c r="E33" s="13">
        <f t="shared" si="0"/>
        <v>4.7039999999999997</v>
      </c>
      <c r="F33" s="12" t="s">
        <v>16</v>
      </c>
      <c r="G33" s="13">
        <v>13.8</v>
      </c>
      <c r="H33" s="13">
        <f t="shared" si="23"/>
        <v>13.524000000000001</v>
      </c>
      <c r="I33" s="12" t="s">
        <v>17</v>
      </c>
      <c r="J33" s="13">
        <v>23.3</v>
      </c>
      <c r="K33" s="13">
        <f t="shared" si="1"/>
        <v>22.834</v>
      </c>
      <c r="L33" s="12" t="s">
        <v>18</v>
      </c>
      <c r="M33" s="13">
        <v>33.799999999999997</v>
      </c>
      <c r="N33" s="13">
        <f t="shared" si="2"/>
        <v>33.123999999999995</v>
      </c>
      <c r="O33" s="12" t="s">
        <v>19</v>
      </c>
      <c r="P33" s="13">
        <v>44.8</v>
      </c>
      <c r="Q33" s="13">
        <f t="shared" si="3"/>
        <v>43.903999999999996</v>
      </c>
      <c r="R33" s="12" t="s">
        <v>20</v>
      </c>
      <c r="S33" s="13">
        <v>57.3</v>
      </c>
      <c r="T33" s="13">
        <f t="shared" si="4"/>
        <v>56.153999999999996</v>
      </c>
      <c r="U33" s="12" t="s">
        <v>21</v>
      </c>
      <c r="V33" s="13">
        <v>71.3</v>
      </c>
      <c r="W33" s="13">
        <f t="shared" si="5"/>
        <v>69.873999999999995</v>
      </c>
      <c r="X33" s="12" t="s">
        <v>22</v>
      </c>
      <c r="Y33" s="13">
        <v>86.9</v>
      </c>
      <c r="Z33" s="13">
        <f t="shared" si="6"/>
        <v>85.162000000000006</v>
      </c>
      <c r="AA33" s="12" t="s">
        <v>23</v>
      </c>
      <c r="AB33" s="13">
        <v>103.1</v>
      </c>
      <c r="AC33" s="13">
        <f t="shared" si="7"/>
        <v>101.038</v>
      </c>
      <c r="AD33" s="12" t="s">
        <v>24</v>
      </c>
      <c r="AE33" s="13">
        <v>120.1</v>
      </c>
      <c r="AF33" s="13">
        <f t="shared" si="8"/>
        <v>117.69799999999999</v>
      </c>
      <c r="AG33" s="12" t="s">
        <v>25</v>
      </c>
      <c r="AH33" s="13">
        <v>139.1</v>
      </c>
      <c r="AI33" s="13">
        <f t="shared" si="9"/>
        <v>136.31799999999998</v>
      </c>
      <c r="AJ33" s="12" t="s">
        <v>26</v>
      </c>
      <c r="AK33" s="13">
        <v>163.1</v>
      </c>
      <c r="AL33" s="13">
        <f t="shared" si="10"/>
        <v>159.83799999999999</v>
      </c>
      <c r="AM33" s="12" t="s">
        <v>27</v>
      </c>
      <c r="AN33" s="13">
        <v>189.5</v>
      </c>
      <c r="AO33" s="13">
        <f t="shared" si="11"/>
        <v>185.71</v>
      </c>
      <c r="AP33" s="12" t="s">
        <v>28</v>
      </c>
      <c r="AQ33" s="13">
        <v>218.3</v>
      </c>
      <c r="AR33" s="13">
        <f t="shared" si="12"/>
        <v>213.934</v>
      </c>
      <c r="AS33" s="12" t="s">
        <v>29</v>
      </c>
      <c r="AT33" s="13">
        <v>253.3</v>
      </c>
      <c r="AU33" s="13">
        <f t="shared" si="13"/>
        <v>248.23400000000001</v>
      </c>
      <c r="AV33" s="12" t="s">
        <v>30</v>
      </c>
      <c r="AW33" s="13">
        <v>323.3</v>
      </c>
      <c r="AX33" s="13">
        <f t="shared" si="14"/>
        <v>316.834</v>
      </c>
      <c r="AY33" s="12" t="s">
        <v>31</v>
      </c>
      <c r="AZ33" s="13">
        <v>403.3</v>
      </c>
      <c r="BA33" s="13">
        <f t="shared" si="15"/>
        <v>395.23399999999998</v>
      </c>
      <c r="BB33" s="12" t="s">
        <v>32</v>
      </c>
      <c r="BC33" s="13">
        <v>523.29999999999995</v>
      </c>
      <c r="BD33" s="13">
        <f t="shared" si="16"/>
        <v>512.83399999999995</v>
      </c>
      <c r="BE33" s="12" t="s">
        <v>33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14</v>
      </c>
      <c r="B34" s="12" t="s">
        <v>6</v>
      </c>
      <c r="C34" s="12" t="s">
        <v>15</v>
      </c>
      <c r="D34" s="13">
        <v>4</v>
      </c>
      <c r="E34" s="13">
        <f t="shared" si="0"/>
        <v>3.92</v>
      </c>
      <c r="F34" s="12" t="s">
        <v>16</v>
      </c>
      <c r="G34" s="13">
        <v>13</v>
      </c>
      <c r="H34" s="13">
        <f t="shared" si="23"/>
        <v>12.74</v>
      </c>
      <c r="I34" s="12" t="s">
        <v>17</v>
      </c>
      <c r="J34" s="13">
        <v>22.5</v>
      </c>
      <c r="K34" s="13">
        <f t="shared" si="1"/>
        <v>22.05</v>
      </c>
      <c r="L34" s="12" t="s">
        <v>18</v>
      </c>
      <c r="M34" s="13">
        <v>33</v>
      </c>
      <c r="N34" s="13">
        <f t="shared" si="2"/>
        <v>32.339999999999996</v>
      </c>
      <c r="O34" s="12" t="s">
        <v>19</v>
      </c>
      <c r="P34" s="13">
        <v>44</v>
      </c>
      <c r="Q34" s="13">
        <f t="shared" si="3"/>
        <v>43.12</v>
      </c>
      <c r="R34" s="12" t="s">
        <v>20</v>
      </c>
      <c r="S34" s="13">
        <v>56.5</v>
      </c>
      <c r="T34" s="13">
        <f t="shared" si="4"/>
        <v>55.37</v>
      </c>
      <c r="U34" s="12" t="s">
        <v>21</v>
      </c>
      <c r="V34" s="13">
        <v>70.5</v>
      </c>
      <c r="W34" s="13">
        <f t="shared" si="5"/>
        <v>69.09</v>
      </c>
      <c r="X34" s="12" t="s">
        <v>22</v>
      </c>
      <c r="Y34" s="13">
        <v>86.1</v>
      </c>
      <c r="Z34" s="13">
        <f t="shared" si="6"/>
        <v>84.377999999999986</v>
      </c>
      <c r="AA34" s="12" t="s">
        <v>23</v>
      </c>
      <c r="AB34" s="13">
        <v>102.3</v>
      </c>
      <c r="AC34" s="13">
        <f t="shared" si="7"/>
        <v>100.25399999999999</v>
      </c>
      <c r="AD34" s="12" t="s">
        <v>24</v>
      </c>
      <c r="AE34" s="13">
        <v>119.3</v>
      </c>
      <c r="AF34" s="13">
        <f t="shared" si="8"/>
        <v>116.914</v>
      </c>
      <c r="AG34" s="12" t="s">
        <v>25</v>
      </c>
      <c r="AH34" s="13">
        <v>138.30000000000001</v>
      </c>
      <c r="AI34" s="13">
        <f t="shared" si="9"/>
        <v>135.53400000000002</v>
      </c>
      <c r="AJ34" s="12" t="s">
        <v>26</v>
      </c>
      <c r="AK34" s="13">
        <v>162.30000000000001</v>
      </c>
      <c r="AL34" s="13">
        <f t="shared" si="10"/>
        <v>159.054</v>
      </c>
      <c r="AM34" s="12" t="s">
        <v>27</v>
      </c>
      <c r="AN34" s="13">
        <v>188.7</v>
      </c>
      <c r="AO34" s="13">
        <f t="shared" si="11"/>
        <v>184.92599999999999</v>
      </c>
      <c r="AP34" s="12" t="s">
        <v>28</v>
      </c>
      <c r="AQ34" s="13">
        <v>217.5</v>
      </c>
      <c r="AR34" s="13">
        <f t="shared" si="12"/>
        <v>213.15</v>
      </c>
      <c r="AS34" s="12" t="s">
        <v>29</v>
      </c>
      <c r="AT34" s="13">
        <v>252.5</v>
      </c>
      <c r="AU34" s="13">
        <f t="shared" si="13"/>
        <v>247.45</v>
      </c>
      <c r="AV34" s="12" t="s">
        <v>30</v>
      </c>
      <c r="AW34" s="13">
        <v>322.5</v>
      </c>
      <c r="AX34" s="13">
        <f t="shared" si="14"/>
        <v>316.05</v>
      </c>
      <c r="AY34" s="12" t="s">
        <v>31</v>
      </c>
      <c r="AZ34" s="13">
        <v>402.5</v>
      </c>
      <c r="BA34" s="13">
        <f t="shared" si="15"/>
        <v>394.45</v>
      </c>
      <c r="BB34" s="12" t="s">
        <v>32</v>
      </c>
      <c r="BC34" s="13">
        <v>522.5</v>
      </c>
      <c r="BD34" s="13">
        <f t="shared" si="16"/>
        <v>512.04999999999995</v>
      </c>
      <c r="BE34" s="12" t="s">
        <v>33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18">
        <v>9</v>
      </c>
      <c r="E35" s="18">
        <f t="shared" si="0"/>
        <v>8.82</v>
      </c>
      <c r="F35" s="17" t="s">
        <v>17</v>
      </c>
      <c r="G35" s="18">
        <v>18.5</v>
      </c>
      <c r="H35" s="18">
        <f t="shared" si="23"/>
        <v>18.13</v>
      </c>
      <c r="I35" s="17" t="s">
        <v>18</v>
      </c>
      <c r="J35" s="18">
        <v>29</v>
      </c>
      <c r="K35" s="18">
        <f t="shared" si="1"/>
        <v>28.419999999999998</v>
      </c>
      <c r="L35" s="17" t="s">
        <v>19</v>
      </c>
      <c r="M35" s="18">
        <v>40</v>
      </c>
      <c r="N35" s="18">
        <f t="shared" si="2"/>
        <v>39.200000000000003</v>
      </c>
      <c r="O35" s="17" t="s">
        <v>20</v>
      </c>
      <c r="P35" s="18">
        <v>52.5</v>
      </c>
      <c r="Q35" s="18">
        <f t="shared" si="3"/>
        <v>51.449999999999996</v>
      </c>
      <c r="R35" s="17" t="s">
        <v>21</v>
      </c>
      <c r="S35" s="18">
        <v>66.5</v>
      </c>
      <c r="T35" s="18">
        <f t="shared" si="4"/>
        <v>65.17</v>
      </c>
      <c r="U35" s="17" t="s">
        <v>22</v>
      </c>
      <c r="V35" s="18">
        <v>82.1</v>
      </c>
      <c r="W35" s="18">
        <f t="shared" si="5"/>
        <v>80.457999999999998</v>
      </c>
      <c r="X35" s="17" t="s">
        <v>23</v>
      </c>
      <c r="Y35" s="18">
        <v>98.3</v>
      </c>
      <c r="Z35" s="18">
        <f t="shared" si="6"/>
        <v>96.333999999999989</v>
      </c>
      <c r="AA35" s="17" t="s">
        <v>24</v>
      </c>
      <c r="AB35" s="18">
        <v>115.3</v>
      </c>
      <c r="AC35" s="18">
        <f t="shared" si="7"/>
        <v>112.994</v>
      </c>
      <c r="AD35" s="17" t="s">
        <v>25</v>
      </c>
      <c r="AE35" s="18">
        <v>134.30000000000001</v>
      </c>
      <c r="AF35" s="18">
        <f t="shared" si="8"/>
        <v>131.614</v>
      </c>
      <c r="AG35" s="17" t="s">
        <v>26</v>
      </c>
      <c r="AH35" s="18">
        <v>158.30000000000001</v>
      </c>
      <c r="AI35" s="18">
        <f t="shared" si="9"/>
        <v>155.13400000000001</v>
      </c>
      <c r="AJ35" s="17" t="s">
        <v>27</v>
      </c>
      <c r="AK35" s="18">
        <v>184.7</v>
      </c>
      <c r="AL35" s="18">
        <f t="shared" si="10"/>
        <v>181.00599999999997</v>
      </c>
      <c r="AM35" s="17" t="s">
        <v>28</v>
      </c>
      <c r="AN35" s="18">
        <v>213.5</v>
      </c>
      <c r="AO35" s="18">
        <f t="shared" si="11"/>
        <v>209.23</v>
      </c>
      <c r="AP35" s="17" t="s">
        <v>29</v>
      </c>
      <c r="AQ35" s="18">
        <v>248.5</v>
      </c>
      <c r="AR35" s="18">
        <f t="shared" si="12"/>
        <v>243.53</v>
      </c>
      <c r="AS35" s="17" t="s">
        <v>30</v>
      </c>
      <c r="AT35" s="18">
        <v>318.5</v>
      </c>
      <c r="AU35" s="18">
        <f t="shared" si="13"/>
        <v>312.13</v>
      </c>
      <c r="AV35" s="17" t="s">
        <v>31</v>
      </c>
      <c r="AW35" s="18">
        <v>398.5</v>
      </c>
      <c r="AX35" s="18">
        <f t="shared" si="14"/>
        <v>390.53</v>
      </c>
      <c r="AY35" s="17" t="s">
        <v>32</v>
      </c>
      <c r="AZ35" s="18">
        <v>518.5</v>
      </c>
      <c r="BA35" s="18">
        <f t="shared" si="15"/>
        <v>508.13</v>
      </c>
      <c r="BB35" s="17" t="s">
        <v>33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18">
        <v>7.2</v>
      </c>
      <c r="E36" s="18">
        <f t="shared" si="0"/>
        <v>7.056</v>
      </c>
      <c r="F36" s="17" t="s">
        <v>17</v>
      </c>
      <c r="G36" s="18">
        <v>16.7</v>
      </c>
      <c r="H36" s="18">
        <f t="shared" si="23"/>
        <v>16.366</v>
      </c>
      <c r="I36" s="17" t="s">
        <v>18</v>
      </c>
      <c r="J36" s="18">
        <v>27.2</v>
      </c>
      <c r="K36" s="18">
        <f t="shared" si="1"/>
        <v>26.655999999999999</v>
      </c>
      <c r="L36" s="17" t="s">
        <v>19</v>
      </c>
      <c r="M36" s="18">
        <v>38.200000000000003</v>
      </c>
      <c r="N36" s="18">
        <f t="shared" si="2"/>
        <v>37.436</v>
      </c>
      <c r="O36" s="17" t="s">
        <v>20</v>
      </c>
      <c r="P36" s="18">
        <v>50.7</v>
      </c>
      <c r="Q36" s="18">
        <f t="shared" si="3"/>
        <v>49.686</v>
      </c>
      <c r="R36" s="17" t="s">
        <v>21</v>
      </c>
      <c r="S36" s="18">
        <v>64.7</v>
      </c>
      <c r="T36" s="18">
        <f t="shared" si="4"/>
        <v>63.405999999999999</v>
      </c>
      <c r="U36" s="17" t="s">
        <v>22</v>
      </c>
      <c r="V36" s="18">
        <v>80.3</v>
      </c>
      <c r="W36" s="18">
        <f t="shared" si="5"/>
        <v>78.694000000000003</v>
      </c>
      <c r="X36" s="17" t="s">
        <v>23</v>
      </c>
      <c r="Y36" s="18">
        <v>96.5</v>
      </c>
      <c r="Z36" s="18">
        <f t="shared" si="6"/>
        <v>94.57</v>
      </c>
      <c r="AA36" s="17" t="s">
        <v>24</v>
      </c>
      <c r="AB36" s="18">
        <v>113.5</v>
      </c>
      <c r="AC36" s="18">
        <f t="shared" si="7"/>
        <v>111.23</v>
      </c>
      <c r="AD36" s="17" t="s">
        <v>25</v>
      </c>
      <c r="AE36" s="18">
        <v>132.5</v>
      </c>
      <c r="AF36" s="18">
        <f t="shared" si="8"/>
        <v>129.85</v>
      </c>
      <c r="AG36" s="17" t="s">
        <v>26</v>
      </c>
      <c r="AH36" s="18">
        <v>156.5</v>
      </c>
      <c r="AI36" s="18">
        <f t="shared" si="9"/>
        <v>153.37</v>
      </c>
      <c r="AJ36" s="17" t="s">
        <v>27</v>
      </c>
      <c r="AK36" s="18">
        <v>182.9</v>
      </c>
      <c r="AL36" s="18">
        <f t="shared" si="10"/>
        <v>179.24199999999999</v>
      </c>
      <c r="AM36" s="17" t="s">
        <v>28</v>
      </c>
      <c r="AN36" s="18">
        <v>211.7</v>
      </c>
      <c r="AO36" s="18">
        <f t="shared" si="11"/>
        <v>207.46599999999998</v>
      </c>
      <c r="AP36" s="17" t="s">
        <v>29</v>
      </c>
      <c r="AQ36" s="18">
        <v>246.7</v>
      </c>
      <c r="AR36" s="18">
        <f t="shared" si="12"/>
        <v>241.76599999999999</v>
      </c>
      <c r="AS36" s="17" t="s">
        <v>30</v>
      </c>
      <c r="AT36" s="18">
        <v>316.7</v>
      </c>
      <c r="AU36" s="18">
        <f t="shared" si="13"/>
        <v>310.36599999999999</v>
      </c>
      <c r="AV36" s="17" t="s">
        <v>31</v>
      </c>
      <c r="AW36" s="18">
        <v>396.7</v>
      </c>
      <c r="AX36" s="18">
        <f t="shared" si="14"/>
        <v>388.76599999999996</v>
      </c>
      <c r="AY36" s="17" t="s">
        <v>32</v>
      </c>
      <c r="AZ36" s="18">
        <v>516.70000000000005</v>
      </c>
      <c r="BA36" s="18">
        <f t="shared" si="15"/>
        <v>506.36600000000004</v>
      </c>
      <c r="BB36" s="17" t="s">
        <v>33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18">
        <v>6.3</v>
      </c>
      <c r="E37" s="18">
        <f t="shared" si="0"/>
        <v>6.1739999999999995</v>
      </c>
      <c r="F37" s="17" t="s">
        <v>17</v>
      </c>
      <c r="G37" s="18">
        <v>15.8</v>
      </c>
      <c r="H37" s="18">
        <f t="shared" si="23"/>
        <v>15.484</v>
      </c>
      <c r="I37" s="17" t="s">
        <v>18</v>
      </c>
      <c r="J37" s="18">
        <v>26.3</v>
      </c>
      <c r="K37" s="18">
        <f t="shared" si="1"/>
        <v>25.774000000000001</v>
      </c>
      <c r="L37" s="17" t="s">
        <v>19</v>
      </c>
      <c r="M37" s="18">
        <v>37.299999999999997</v>
      </c>
      <c r="N37" s="18">
        <f t="shared" si="2"/>
        <v>36.553999999999995</v>
      </c>
      <c r="O37" s="17" t="s">
        <v>20</v>
      </c>
      <c r="P37" s="18">
        <v>49.8</v>
      </c>
      <c r="Q37" s="18">
        <f t="shared" si="3"/>
        <v>48.803999999999995</v>
      </c>
      <c r="R37" s="17" t="s">
        <v>21</v>
      </c>
      <c r="S37" s="18">
        <v>63.8</v>
      </c>
      <c r="T37" s="18">
        <f t="shared" si="4"/>
        <v>62.523999999999994</v>
      </c>
      <c r="U37" s="17" t="s">
        <v>22</v>
      </c>
      <c r="V37" s="18">
        <v>79.400000000000006</v>
      </c>
      <c r="W37" s="18">
        <f t="shared" si="5"/>
        <v>77.811999999999998</v>
      </c>
      <c r="X37" s="17" t="s">
        <v>23</v>
      </c>
      <c r="Y37" s="18">
        <v>95.6</v>
      </c>
      <c r="Z37" s="18">
        <f t="shared" si="6"/>
        <v>93.687999999999988</v>
      </c>
      <c r="AA37" s="17" t="s">
        <v>24</v>
      </c>
      <c r="AB37" s="18">
        <v>112.6</v>
      </c>
      <c r="AC37" s="18">
        <f t="shared" si="7"/>
        <v>110.348</v>
      </c>
      <c r="AD37" s="17" t="s">
        <v>25</v>
      </c>
      <c r="AE37" s="18">
        <v>131.6</v>
      </c>
      <c r="AF37" s="18">
        <f t="shared" si="8"/>
        <v>128.96799999999999</v>
      </c>
      <c r="AG37" s="17" t="s">
        <v>26</v>
      </c>
      <c r="AH37" s="18">
        <v>155.6</v>
      </c>
      <c r="AI37" s="18">
        <f t="shared" si="9"/>
        <v>152.488</v>
      </c>
      <c r="AJ37" s="17" t="s">
        <v>27</v>
      </c>
      <c r="AK37" s="18">
        <v>182</v>
      </c>
      <c r="AL37" s="18">
        <f t="shared" si="10"/>
        <v>178.35999999999999</v>
      </c>
      <c r="AM37" s="17" t="s">
        <v>28</v>
      </c>
      <c r="AN37" s="18">
        <v>210.8</v>
      </c>
      <c r="AO37" s="18">
        <f t="shared" si="11"/>
        <v>206.584</v>
      </c>
      <c r="AP37" s="17" t="s">
        <v>29</v>
      </c>
      <c r="AQ37" s="18">
        <v>245.8</v>
      </c>
      <c r="AR37" s="18">
        <f t="shared" si="12"/>
        <v>240.88400000000001</v>
      </c>
      <c r="AS37" s="17" t="s">
        <v>30</v>
      </c>
      <c r="AT37" s="18">
        <v>315.8</v>
      </c>
      <c r="AU37" s="18">
        <f t="shared" si="13"/>
        <v>309.48399999999998</v>
      </c>
      <c r="AV37" s="17" t="s">
        <v>31</v>
      </c>
      <c r="AW37" s="18">
        <v>395.8</v>
      </c>
      <c r="AX37" s="18">
        <f t="shared" si="14"/>
        <v>387.88400000000001</v>
      </c>
      <c r="AY37" s="17" t="s">
        <v>32</v>
      </c>
      <c r="AZ37" s="18">
        <v>515.79999999999995</v>
      </c>
      <c r="BA37" s="18">
        <f t="shared" si="15"/>
        <v>505.48399999999992</v>
      </c>
      <c r="BB37" s="17" t="s">
        <v>33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18">
        <v>5.4</v>
      </c>
      <c r="E38" s="18">
        <f t="shared" si="0"/>
        <v>5.2919999999999998</v>
      </c>
      <c r="F38" s="17" t="s">
        <v>17</v>
      </c>
      <c r="G38" s="18">
        <v>14.9</v>
      </c>
      <c r="H38" s="18">
        <f t="shared" si="23"/>
        <v>14.602</v>
      </c>
      <c r="I38" s="17" t="s">
        <v>18</v>
      </c>
      <c r="J38" s="18">
        <v>25.4</v>
      </c>
      <c r="K38" s="18">
        <f t="shared" si="1"/>
        <v>24.891999999999999</v>
      </c>
      <c r="L38" s="17" t="s">
        <v>19</v>
      </c>
      <c r="M38" s="18">
        <v>36.4</v>
      </c>
      <c r="N38" s="18">
        <f t="shared" si="2"/>
        <v>35.671999999999997</v>
      </c>
      <c r="O38" s="17" t="s">
        <v>20</v>
      </c>
      <c r="P38" s="18">
        <v>48.9</v>
      </c>
      <c r="Q38" s="18">
        <f t="shared" si="3"/>
        <v>47.921999999999997</v>
      </c>
      <c r="R38" s="17" t="s">
        <v>21</v>
      </c>
      <c r="S38" s="18">
        <v>62.9</v>
      </c>
      <c r="T38" s="18">
        <f t="shared" si="4"/>
        <v>61.641999999999996</v>
      </c>
      <c r="U38" s="17" t="s">
        <v>22</v>
      </c>
      <c r="V38" s="18">
        <v>78.5</v>
      </c>
      <c r="W38" s="18">
        <f t="shared" si="5"/>
        <v>76.929999999999993</v>
      </c>
      <c r="X38" s="17" t="s">
        <v>23</v>
      </c>
      <c r="Y38" s="18">
        <v>94.7</v>
      </c>
      <c r="Z38" s="18">
        <f t="shared" si="6"/>
        <v>92.805999999999997</v>
      </c>
      <c r="AA38" s="17" t="s">
        <v>24</v>
      </c>
      <c r="AB38" s="18">
        <v>111.7</v>
      </c>
      <c r="AC38" s="18">
        <f t="shared" si="7"/>
        <v>109.46599999999999</v>
      </c>
      <c r="AD38" s="17" t="s">
        <v>25</v>
      </c>
      <c r="AE38" s="18">
        <v>130.69999999999999</v>
      </c>
      <c r="AF38" s="18">
        <f t="shared" si="8"/>
        <v>128.08599999999998</v>
      </c>
      <c r="AG38" s="17" t="s">
        <v>26</v>
      </c>
      <c r="AH38" s="18">
        <v>154.69999999999999</v>
      </c>
      <c r="AI38" s="18">
        <f t="shared" si="9"/>
        <v>151.60599999999999</v>
      </c>
      <c r="AJ38" s="17" t="s">
        <v>27</v>
      </c>
      <c r="AK38" s="18">
        <v>181.1</v>
      </c>
      <c r="AL38" s="18">
        <f t="shared" si="10"/>
        <v>177.47799999999998</v>
      </c>
      <c r="AM38" s="17" t="s">
        <v>28</v>
      </c>
      <c r="AN38" s="18">
        <v>209.9</v>
      </c>
      <c r="AO38" s="18">
        <f t="shared" si="11"/>
        <v>205.702</v>
      </c>
      <c r="AP38" s="17" t="s">
        <v>29</v>
      </c>
      <c r="AQ38" s="18">
        <v>244.9</v>
      </c>
      <c r="AR38" s="18">
        <f t="shared" si="12"/>
        <v>240.00200000000001</v>
      </c>
      <c r="AS38" s="17" t="s">
        <v>30</v>
      </c>
      <c r="AT38" s="18">
        <v>314.89999999999998</v>
      </c>
      <c r="AU38" s="18">
        <f t="shared" si="13"/>
        <v>308.60199999999998</v>
      </c>
      <c r="AV38" s="17" t="s">
        <v>31</v>
      </c>
      <c r="AW38" s="18">
        <v>394.9</v>
      </c>
      <c r="AX38" s="18">
        <f t="shared" si="14"/>
        <v>387.00199999999995</v>
      </c>
      <c r="AY38" s="17" t="s">
        <v>32</v>
      </c>
      <c r="AZ38" s="18">
        <v>514.9</v>
      </c>
      <c r="BA38" s="18">
        <f t="shared" si="15"/>
        <v>504.60199999999998</v>
      </c>
      <c r="BB38" s="17" t="s">
        <v>33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18">
        <v>4.5</v>
      </c>
      <c r="E39" s="18">
        <f t="shared" si="0"/>
        <v>4.41</v>
      </c>
      <c r="F39" s="17" t="s">
        <v>17</v>
      </c>
      <c r="G39" s="18">
        <v>14</v>
      </c>
      <c r="H39" s="18">
        <f t="shared" si="23"/>
        <v>13.719999999999999</v>
      </c>
      <c r="I39" s="17" t="s">
        <v>18</v>
      </c>
      <c r="J39" s="18">
        <v>24.5</v>
      </c>
      <c r="K39" s="18">
        <f t="shared" si="1"/>
        <v>24.009999999999998</v>
      </c>
      <c r="L39" s="17" t="s">
        <v>19</v>
      </c>
      <c r="M39" s="18">
        <v>35.5</v>
      </c>
      <c r="N39" s="18">
        <f t="shared" si="2"/>
        <v>34.79</v>
      </c>
      <c r="O39" s="17" t="s">
        <v>20</v>
      </c>
      <c r="P39" s="18">
        <v>48</v>
      </c>
      <c r="Q39" s="18">
        <f t="shared" si="3"/>
        <v>47.04</v>
      </c>
      <c r="R39" s="17" t="s">
        <v>21</v>
      </c>
      <c r="S39" s="18">
        <v>62</v>
      </c>
      <c r="T39" s="18">
        <f t="shared" si="4"/>
        <v>60.76</v>
      </c>
      <c r="U39" s="17" t="s">
        <v>22</v>
      </c>
      <c r="V39" s="18">
        <v>77.599999999999994</v>
      </c>
      <c r="W39" s="18">
        <f t="shared" si="5"/>
        <v>76.047999999999988</v>
      </c>
      <c r="X39" s="17" t="s">
        <v>23</v>
      </c>
      <c r="Y39" s="18">
        <v>93.8</v>
      </c>
      <c r="Z39" s="18">
        <f t="shared" si="6"/>
        <v>91.923999999999992</v>
      </c>
      <c r="AA39" s="17" t="s">
        <v>24</v>
      </c>
      <c r="AB39" s="18">
        <v>110.8</v>
      </c>
      <c r="AC39" s="18">
        <f t="shared" si="7"/>
        <v>108.58399999999999</v>
      </c>
      <c r="AD39" s="17" t="s">
        <v>25</v>
      </c>
      <c r="AE39" s="18">
        <v>129.80000000000001</v>
      </c>
      <c r="AF39" s="18">
        <f t="shared" si="8"/>
        <v>127.20400000000001</v>
      </c>
      <c r="AG39" s="17" t="s">
        <v>26</v>
      </c>
      <c r="AH39" s="18">
        <v>153.80000000000001</v>
      </c>
      <c r="AI39" s="18">
        <f t="shared" si="9"/>
        <v>150.72400000000002</v>
      </c>
      <c r="AJ39" s="17" t="s">
        <v>27</v>
      </c>
      <c r="AK39" s="18">
        <v>180.2</v>
      </c>
      <c r="AL39" s="18">
        <f t="shared" si="10"/>
        <v>176.59599999999998</v>
      </c>
      <c r="AM39" s="17" t="s">
        <v>28</v>
      </c>
      <c r="AN39" s="18">
        <v>209</v>
      </c>
      <c r="AO39" s="18">
        <f t="shared" si="11"/>
        <v>204.82</v>
      </c>
      <c r="AP39" s="17" t="s">
        <v>29</v>
      </c>
      <c r="AQ39" s="18">
        <v>244</v>
      </c>
      <c r="AR39" s="18">
        <f t="shared" si="12"/>
        <v>239.12</v>
      </c>
      <c r="AS39" s="17" t="s">
        <v>30</v>
      </c>
      <c r="AT39" s="18">
        <v>314</v>
      </c>
      <c r="AU39" s="18">
        <f t="shared" si="13"/>
        <v>307.71999999999997</v>
      </c>
      <c r="AV39" s="17" t="s">
        <v>31</v>
      </c>
      <c r="AW39" s="18">
        <v>394</v>
      </c>
      <c r="AX39" s="18">
        <f t="shared" si="14"/>
        <v>386.12</v>
      </c>
      <c r="AY39" s="17" t="s">
        <v>32</v>
      </c>
      <c r="AZ39" s="18">
        <v>514</v>
      </c>
      <c r="BA39" s="18">
        <f t="shared" si="15"/>
        <v>503.71999999999997</v>
      </c>
      <c r="BB39" s="17" t="s">
        <v>33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16</v>
      </c>
      <c r="B40" s="12" t="s">
        <v>1</v>
      </c>
      <c r="C40" s="12" t="s">
        <v>17</v>
      </c>
      <c r="D40" s="13">
        <v>9.5</v>
      </c>
      <c r="E40" s="13">
        <f t="shared" si="0"/>
        <v>9.31</v>
      </c>
      <c r="F40" s="12" t="s">
        <v>18</v>
      </c>
      <c r="G40" s="13">
        <v>20</v>
      </c>
      <c r="H40" s="13">
        <f t="shared" si="23"/>
        <v>19.600000000000001</v>
      </c>
      <c r="I40" s="12" t="s">
        <v>19</v>
      </c>
      <c r="J40" s="13">
        <v>31</v>
      </c>
      <c r="K40" s="13">
        <f t="shared" si="1"/>
        <v>30.38</v>
      </c>
      <c r="L40" s="12" t="s">
        <v>20</v>
      </c>
      <c r="M40" s="13">
        <v>43.5</v>
      </c>
      <c r="N40" s="13">
        <f t="shared" si="2"/>
        <v>42.63</v>
      </c>
      <c r="O40" s="12" t="s">
        <v>21</v>
      </c>
      <c r="P40" s="13">
        <v>57.5</v>
      </c>
      <c r="Q40" s="13">
        <f t="shared" si="3"/>
        <v>56.35</v>
      </c>
      <c r="R40" s="12" t="s">
        <v>22</v>
      </c>
      <c r="S40" s="13">
        <v>73.099999999999994</v>
      </c>
      <c r="T40" s="13">
        <f t="shared" si="4"/>
        <v>71.637999999999991</v>
      </c>
      <c r="U40" s="12" t="s">
        <v>23</v>
      </c>
      <c r="V40" s="13">
        <v>89.3</v>
      </c>
      <c r="W40" s="13">
        <f t="shared" si="5"/>
        <v>87.513999999999996</v>
      </c>
      <c r="X40" s="12" t="s">
        <v>24</v>
      </c>
      <c r="Y40" s="13">
        <v>106.3</v>
      </c>
      <c r="Z40" s="13">
        <f t="shared" si="6"/>
        <v>104.17399999999999</v>
      </c>
      <c r="AA40" s="12" t="s">
        <v>25</v>
      </c>
      <c r="AB40" s="13">
        <v>125.3</v>
      </c>
      <c r="AC40" s="13">
        <f t="shared" si="7"/>
        <v>122.794</v>
      </c>
      <c r="AD40" s="12" t="s">
        <v>26</v>
      </c>
      <c r="AE40" s="13">
        <v>149.30000000000001</v>
      </c>
      <c r="AF40" s="13">
        <f t="shared" si="8"/>
        <v>146.31400000000002</v>
      </c>
      <c r="AG40" s="12" t="s">
        <v>27</v>
      </c>
      <c r="AH40" s="13">
        <v>175.7</v>
      </c>
      <c r="AI40" s="13">
        <f t="shared" si="9"/>
        <v>172.18599999999998</v>
      </c>
      <c r="AJ40" s="12" t="s">
        <v>28</v>
      </c>
      <c r="AK40" s="13">
        <v>204.5</v>
      </c>
      <c r="AL40" s="13">
        <f t="shared" si="10"/>
        <v>200.41</v>
      </c>
      <c r="AM40" s="12" t="s">
        <v>29</v>
      </c>
      <c r="AN40" s="13">
        <v>239.5</v>
      </c>
      <c r="AO40" s="13">
        <f t="shared" si="11"/>
        <v>234.71</v>
      </c>
      <c r="AP40" s="12" t="s">
        <v>30</v>
      </c>
      <c r="AQ40" s="13">
        <v>309.5</v>
      </c>
      <c r="AR40" s="13">
        <f t="shared" si="12"/>
        <v>303.31</v>
      </c>
      <c r="AS40" s="12" t="s">
        <v>31</v>
      </c>
      <c r="AT40" s="13">
        <v>389.5</v>
      </c>
      <c r="AU40" s="13">
        <f t="shared" si="13"/>
        <v>381.71</v>
      </c>
      <c r="AV40" s="12" t="s">
        <v>32</v>
      </c>
      <c r="AW40" s="13">
        <v>509.5</v>
      </c>
      <c r="AX40" s="13">
        <f t="shared" si="14"/>
        <v>499.31</v>
      </c>
      <c r="AY40" s="12" t="s">
        <v>33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16</v>
      </c>
      <c r="B41" s="12" t="s">
        <v>3</v>
      </c>
      <c r="C41" s="12" t="s">
        <v>17</v>
      </c>
      <c r="D41" s="13">
        <v>7.6</v>
      </c>
      <c r="E41" s="13">
        <f t="shared" si="0"/>
        <v>7.4479999999999995</v>
      </c>
      <c r="F41" s="12" t="s">
        <v>18</v>
      </c>
      <c r="G41" s="13">
        <v>18.100000000000001</v>
      </c>
      <c r="H41" s="13">
        <f t="shared" si="23"/>
        <v>17.738</v>
      </c>
      <c r="I41" s="12" t="s">
        <v>19</v>
      </c>
      <c r="J41" s="13">
        <v>29.1</v>
      </c>
      <c r="K41" s="13">
        <f t="shared" si="1"/>
        <v>28.518000000000001</v>
      </c>
      <c r="L41" s="12" t="s">
        <v>20</v>
      </c>
      <c r="M41" s="13">
        <v>41.6</v>
      </c>
      <c r="N41" s="13">
        <f t="shared" si="2"/>
        <v>40.768000000000001</v>
      </c>
      <c r="O41" s="12" t="s">
        <v>21</v>
      </c>
      <c r="P41" s="13">
        <v>55.6</v>
      </c>
      <c r="Q41" s="13">
        <f t="shared" si="3"/>
        <v>54.488</v>
      </c>
      <c r="R41" s="12" t="s">
        <v>22</v>
      </c>
      <c r="S41" s="13">
        <v>71.2</v>
      </c>
      <c r="T41" s="13">
        <f t="shared" si="4"/>
        <v>69.775999999999996</v>
      </c>
      <c r="U41" s="12" t="s">
        <v>23</v>
      </c>
      <c r="V41" s="13">
        <v>87.4</v>
      </c>
      <c r="W41" s="13">
        <f t="shared" si="5"/>
        <v>85.652000000000001</v>
      </c>
      <c r="X41" s="12" t="s">
        <v>24</v>
      </c>
      <c r="Y41" s="13">
        <v>104.4</v>
      </c>
      <c r="Z41" s="13">
        <f t="shared" si="6"/>
        <v>102.312</v>
      </c>
      <c r="AA41" s="12" t="s">
        <v>25</v>
      </c>
      <c r="AB41" s="13">
        <v>123.4</v>
      </c>
      <c r="AC41" s="13">
        <f t="shared" si="7"/>
        <v>120.932</v>
      </c>
      <c r="AD41" s="12" t="s">
        <v>26</v>
      </c>
      <c r="AE41" s="13">
        <v>147.4</v>
      </c>
      <c r="AF41" s="13">
        <f t="shared" si="8"/>
        <v>144.452</v>
      </c>
      <c r="AG41" s="12" t="s">
        <v>27</v>
      </c>
      <c r="AH41" s="13">
        <v>173.8</v>
      </c>
      <c r="AI41" s="13">
        <f t="shared" si="9"/>
        <v>170.32400000000001</v>
      </c>
      <c r="AJ41" s="12" t="s">
        <v>28</v>
      </c>
      <c r="AK41" s="13">
        <v>202.6</v>
      </c>
      <c r="AL41" s="13">
        <f t="shared" si="10"/>
        <v>198.548</v>
      </c>
      <c r="AM41" s="12" t="s">
        <v>29</v>
      </c>
      <c r="AN41" s="13">
        <v>237.6</v>
      </c>
      <c r="AO41" s="13">
        <f t="shared" si="11"/>
        <v>232.84799999999998</v>
      </c>
      <c r="AP41" s="12" t="s">
        <v>30</v>
      </c>
      <c r="AQ41" s="13">
        <v>307.60000000000002</v>
      </c>
      <c r="AR41" s="13">
        <f t="shared" si="12"/>
        <v>301.44800000000004</v>
      </c>
      <c r="AS41" s="12" t="s">
        <v>31</v>
      </c>
      <c r="AT41" s="13">
        <v>387.6</v>
      </c>
      <c r="AU41" s="13">
        <f t="shared" si="13"/>
        <v>379.84800000000001</v>
      </c>
      <c r="AV41" s="12" t="s">
        <v>32</v>
      </c>
      <c r="AW41" s="13">
        <v>507.6</v>
      </c>
      <c r="AX41" s="13">
        <f t="shared" si="14"/>
        <v>497.44800000000004</v>
      </c>
      <c r="AY41" s="12" t="s">
        <v>33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16</v>
      </c>
      <c r="B42" s="12" t="s">
        <v>4</v>
      </c>
      <c r="C42" s="12" t="s">
        <v>17</v>
      </c>
      <c r="D42" s="13">
        <v>6.65</v>
      </c>
      <c r="E42" s="13">
        <f t="shared" si="0"/>
        <v>6.5170000000000003</v>
      </c>
      <c r="F42" s="12" t="s">
        <v>18</v>
      </c>
      <c r="G42" s="13">
        <v>17.149999999999999</v>
      </c>
      <c r="H42" s="13">
        <f t="shared" si="23"/>
        <v>16.806999999999999</v>
      </c>
      <c r="I42" s="12" t="s">
        <v>19</v>
      </c>
      <c r="J42" s="13">
        <v>28.15</v>
      </c>
      <c r="K42" s="13">
        <f t="shared" si="1"/>
        <v>27.587</v>
      </c>
      <c r="L42" s="12" t="s">
        <v>20</v>
      </c>
      <c r="M42" s="13">
        <v>40.65</v>
      </c>
      <c r="N42" s="13">
        <f t="shared" si="2"/>
        <v>39.836999999999996</v>
      </c>
      <c r="O42" s="12" t="s">
        <v>21</v>
      </c>
      <c r="P42" s="13">
        <v>54.65</v>
      </c>
      <c r="Q42" s="13">
        <f t="shared" si="3"/>
        <v>53.556999999999995</v>
      </c>
      <c r="R42" s="12" t="s">
        <v>22</v>
      </c>
      <c r="S42" s="13">
        <v>70.25</v>
      </c>
      <c r="T42" s="13">
        <f t="shared" si="4"/>
        <v>68.844999999999999</v>
      </c>
      <c r="U42" s="12" t="s">
        <v>23</v>
      </c>
      <c r="V42" s="13">
        <v>86.45</v>
      </c>
      <c r="W42" s="13">
        <f t="shared" si="5"/>
        <v>84.721000000000004</v>
      </c>
      <c r="X42" s="12" t="s">
        <v>24</v>
      </c>
      <c r="Y42" s="13">
        <v>103.45</v>
      </c>
      <c r="Z42" s="13">
        <f t="shared" si="6"/>
        <v>101.381</v>
      </c>
      <c r="AA42" s="12" t="s">
        <v>25</v>
      </c>
      <c r="AB42" s="13">
        <v>122.45</v>
      </c>
      <c r="AC42" s="13">
        <f t="shared" si="7"/>
        <v>120.001</v>
      </c>
      <c r="AD42" s="12" t="s">
        <v>26</v>
      </c>
      <c r="AE42" s="13">
        <v>146.44999999999999</v>
      </c>
      <c r="AF42" s="13">
        <f t="shared" si="8"/>
        <v>143.52099999999999</v>
      </c>
      <c r="AG42" s="12" t="s">
        <v>27</v>
      </c>
      <c r="AH42" s="13">
        <v>172.85</v>
      </c>
      <c r="AI42" s="13">
        <f t="shared" si="9"/>
        <v>169.393</v>
      </c>
      <c r="AJ42" s="12" t="s">
        <v>28</v>
      </c>
      <c r="AK42" s="13">
        <v>201.65</v>
      </c>
      <c r="AL42" s="13">
        <f t="shared" si="10"/>
        <v>197.61699999999999</v>
      </c>
      <c r="AM42" s="12" t="s">
        <v>29</v>
      </c>
      <c r="AN42" s="13">
        <v>236.65</v>
      </c>
      <c r="AO42" s="13">
        <f t="shared" si="11"/>
        <v>231.917</v>
      </c>
      <c r="AP42" s="12" t="s">
        <v>30</v>
      </c>
      <c r="AQ42" s="13">
        <v>306.64999999999998</v>
      </c>
      <c r="AR42" s="13">
        <f t="shared" si="12"/>
        <v>300.517</v>
      </c>
      <c r="AS42" s="12" t="s">
        <v>31</v>
      </c>
      <c r="AT42" s="13">
        <v>386.65</v>
      </c>
      <c r="AU42" s="13">
        <f t="shared" si="13"/>
        <v>378.91699999999997</v>
      </c>
      <c r="AV42" s="12" t="s">
        <v>32</v>
      </c>
      <c r="AW42" s="13">
        <v>506.65</v>
      </c>
      <c r="AX42" s="13">
        <f t="shared" si="14"/>
        <v>496.517</v>
      </c>
      <c r="AY42" s="12" t="s">
        <v>33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16</v>
      </c>
      <c r="B43" s="12" t="s">
        <v>5</v>
      </c>
      <c r="C43" s="12" t="s">
        <v>17</v>
      </c>
      <c r="D43" s="13">
        <v>5.7</v>
      </c>
      <c r="E43" s="13">
        <f t="shared" si="0"/>
        <v>5.5860000000000003</v>
      </c>
      <c r="F43" s="12" t="s">
        <v>18</v>
      </c>
      <c r="G43" s="13">
        <v>16.2</v>
      </c>
      <c r="H43" s="13">
        <f t="shared" si="23"/>
        <v>15.875999999999999</v>
      </c>
      <c r="I43" s="12" t="s">
        <v>19</v>
      </c>
      <c r="J43" s="13">
        <v>27.2</v>
      </c>
      <c r="K43" s="13">
        <f t="shared" si="1"/>
        <v>26.655999999999999</v>
      </c>
      <c r="L43" s="12" t="s">
        <v>20</v>
      </c>
      <c r="M43" s="13">
        <v>39.700000000000003</v>
      </c>
      <c r="N43" s="13">
        <f t="shared" si="2"/>
        <v>38.905999999999999</v>
      </c>
      <c r="O43" s="12" t="s">
        <v>21</v>
      </c>
      <c r="P43" s="13">
        <v>53.7</v>
      </c>
      <c r="Q43" s="13">
        <f t="shared" si="3"/>
        <v>52.626000000000005</v>
      </c>
      <c r="R43" s="12" t="s">
        <v>22</v>
      </c>
      <c r="S43" s="13">
        <v>69.3</v>
      </c>
      <c r="T43" s="13">
        <f t="shared" si="4"/>
        <v>67.914000000000001</v>
      </c>
      <c r="U43" s="12" t="s">
        <v>23</v>
      </c>
      <c r="V43" s="13">
        <v>85.5</v>
      </c>
      <c r="W43" s="13">
        <f t="shared" si="5"/>
        <v>83.789999999999992</v>
      </c>
      <c r="X43" s="12" t="s">
        <v>24</v>
      </c>
      <c r="Y43" s="13">
        <v>102.5</v>
      </c>
      <c r="Z43" s="13">
        <f t="shared" si="6"/>
        <v>100.45</v>
      </c>
      <c r="AA43" s="12" t="s">
        <v>25</v>
      </c>
      <c r="AB43" s="13">
        <v>121.5</v>
      </c>
      <c r="AC43" s="13">
        <f t="shared" si="7"/>
        <v>119.07</v>
      </c>
      <c r="AD43" s="12" t="s">
        <v>26</v>
      </c>
      <c r="AE43" s="13">
        <v>145.5</v>
      </c>
      <c r="AF43" s="13">
        <f t="shared" si="8"/>
        <v>142.59</v>
      </c>
      <c r="AG43" s="12" t="s">
        <v>27</v>
      </c>
      <c r="AH43" s="13">
        <v>171.9</v>
      </c>
      <c r="AI43" s="13">
        <f t="shared" si="9"/>
        <v>168.46199999999999</v>
      </c>
      <c r="AJ43" s="12" t="s">
        <v>28</v>
      </c>
      <c r="AK43" s="13">
        <v>200.7</v>
      </c>
      <c r="AL43" s="13">
        <f t="shared" si="10"/>
        <v>196.68599999999998</v>
      </c>
      <c r="AM43" s="12" t="s">
        <v>29</v>
      </c>
      <c r="AN43" s="13">
        <v>235.7</v>
      </c>
      <c r="AO43" s="13">
        <f t="shared" si="11"/>
        <v>230.98599999999999</v>
      </c>
      <c r="AP43" s="12" t="s">
        <v>30</v>
      </c>
      <c r="AQ43" s="13">
        <v>305.7</v>
      </c>
      <c r="AR43" s="13">
        <f t="shared" si="12"/>
        <v>299.58599999999996</v>
      </c>
      <c r="AS43" s="12" t="s">
        <v>31</v>
      </c>
      <c r="AT43" s="13">
        <v>385.7</v>
      </c>
      <c r="AU43" s="13">
        <f t="shared" si="13"/>
        <v>377.98599999999999</v>
      </c>
      <c r="AV43" s="12" t="s">
        <v>32</v>
      </c>
      <c r="AW43" s="13">
        <v>505.7</v>
      </c>
      <c r="AX43" s="13">
        <f t="shared" si="14"/>
        <v>495.58599999999996</v>
      </c>
      <c r="AY43" s="12" t="s">
        <v>33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16</v>
      </c>
      <c r="B44" s="12" t="s">
        <v>6</v>
      </c>
      <c r="C44" s="12" t="s">
        <v>17</v>
      </c>
      <c r="D44" s="13">
        <v>4.75</v>
      </c>
      <c r="E44" s="13">
        <f t="shared" si="0"/>
        <v>4.6550000000000002</v>
      </c>
      <c r="F44" s="12" t="s">
        <v>18</v>
      </c>
      <c r="G44" s="13">
        <v>15.25</v>
      </c>
      <c r="H44" s="13">
        <f t="shared" si="23"/>
        <v>14.945</v>
      </c>
      <c r="I44" s="12" t="s">
        <v>19</v>
      </c>
      <c r="J44" s="13">
        <v>26.25</v>
      </c>
      <c r="K44" s="13">
        <f t="shared" si="1"/>
        <v>25.724999999999998</v>
      </c>
      <c r="L44" s="12" t="s">
        <v>20</v>
      </c>
      <c r="M44" s="13">
        <v>38.75</v>
      </c>
      <c r="N44" s="13">
        <f t="shared" si="2"/>
        <v>37.975000000000001</v>
      </c>
      <c r="O44" s="12" t="s">
        <v>21</v>
      </c>
      <c r="P44" s="13">
        <v>52.75</v>
      </c>
      <c r="Q44" s="13">
        <f t="shared" si="3"/>
        <v>51.695</v>
      </c>
      <c r="R44" s="12" t="s">
        <v>22</v>
      </c>
      <c r="S44" s="13">
        <v>68.349999999999994</v>
      </c>
      <c r="T44" s="13">
        <f t="shared" si="4"/>
        <v>66.98299999999999</v>
      </c>
      <c r="U44" s="12" t="s">
        <v>23</v>
      </c>
      <c r="V44" s="13">
        <v>84.55</v>
      </c>
      <c r="W44" s="13">
        <f t="shared" si="5"/>
        <v>82.858999999999995</v>
      </c>
      <c r="X44" s="12" t="s">
        <v>24</v>
      </c>
      <c r="Y44" s="13">
        <v>101.55</v>
      </c>
      <c r="Z44" s="13">
        <f t="shared" si="6"/>
        <v>99.518999999999991</v>
      </c>
      <c r="AA44" s="12" t="s">
        <v>25</v>
      </c>
      <c r="AB44" s="13">
        <v>120.55</v>
      </c>
      <c r="AC44" s="13">
        <f t="shared" si="7"/>
        <v>118.139</v>
      </c>
      <c r="AD44" s="12" t="s">
        <v>26</v>
      </c>
      <c r="AE44" s="13">
        <v>144.55000000000001</v>
      </c>
      <c r="AF44" s="13">
        <f t="shared" si="8"/>
        <v>141.65900000000002</v>
      </c>
      <c r="AG44" s="12" t="s">
        <v>27</v>
      </c>
      <c r="AH44" s="13">
        <v>170.95</v>
      </c>
      <c r="AI44" s="13">
        <f t="shared" si="9"/>
        <v>167.53099999999998</v>
      </c>
      <c r="AJ44" s="12" t="s">
        <v>28</v>
      </c>
      <c r="AK44" s="13">
        <v>199.75</v>
      </c>
      <c r="AL44" s="13">
        <f t="shared" si="10"/>
        <v>195.755</v>
      </c>
      <c r="AM44" s="12" t="s">
        <v>29</v>
      </c>
      <c r="AN44" s="13">
        <v>234.75</v>
      </c>
      <c r="AO44" s="13">
        <f t="shared" si="11"/>
        <v>230.05500000000001</v>
      </c>
      <c r="AP44" s="12" t="s">
        <v>30</v>
      </c>
      <c r="AQ44" s="13">
        <v>304.75</v>
      </c>
      <c r="AR44" s="13">
        <f t="shared" si="12"/>
        <v>298.65499999999997</v>
      </c>
      <c r="AS44" s="12" t="s">
        <v>31</v>
      </c>
      <c r="AT44" s="13">
        <v>384.75</v>
      </c>
      <c r="AU44" s="13">
        <f t="shared" si="13"/>
        <v>377.05500000000001</v>
      </c>
      <c r="AV44" s="12" t="s">
        <v>32</v>
      </c>
      <c r="AW44" s="13">
        <v>504.75</v>
      </c>
      <c r="AX44" s="13">
        <f t="shared" si="14"/>
        <v>494.65499999999997</v>
      </c>
      <c r="AY44" s="12" t="s">
        <v>33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18">
        <v>10.5</v>
      </c>
      <c r="E45" s="18">
        <f t="shared" si="0"/>
        <v>10.29</v>
      </c>
      <c r="F45" s="17" t="s">
        <v>19</v>
      </c>
      <c r="G45" s="18">
        <v>21.5</v>
      </c>
      <c r="H45" s="18">
        <f t="shared" si="23"/>
        <v>21.07</v>
      </c>
      <c r="I45" s="17" t="s">
        <v>20</v>
      </c>
      <c r="J45" s="18">
        <v>34</v>
      </c>
      <c r="K45" s="18">
        <f t="shared" si="1"/>
        <v>33.32</v>
      </c>
      <c r="L45" s="17" t="s">
        <v>21</v>
      </c>
      <c r="M45" s="18">
        <v>48</v>
      </c>
      <c r="N45" s="18">
        <f t="shared" si="2"/>
        <v>47.04</v>
      </c>
      <c r="O45" s="17" t="s">
        <v>22</v>
      </c>
      <c r="P45" s="18">
        <v>63.6</v>
      </c>
      <c r="Q45" s="18">
        <f t="shared" si="3"/>
        <v>62.328000000000003</v>
      </c>
      <c r="R45" s="17" t="s">
        <v>23</v>
      </c>
      <c r="S45" s="18">
        <v>79.8</v>
      </c>
      <c r="T45" s="18">
        <f t="shared" si="4"/>
        <v>78.203999999999994</v>
      </c>
      <c r="U45" s="17" t="s">
        <v>24</v>
      </c>
      <c r="V45" s="18">
        <v>96.8</v>
      </c>
      <c r="W45" s="18">
        <f t="shared" si="5"/>
        <v>94.86399999999999</v>
      </c>
      <c r="X45" s="17" t="s">
        <v>25</v>
      </c>
      <c r="Y45" s="18">
        <v>115.8</v>
      </c>
      <c r="Z45" s="18">
        <f t="shared" si="6"/>
        <v>113.48399999999999</v>
      </c>
      <c r="AA45" s="17" t="s">
        <v>26</v>
      </c>
      <c r="AB45" s="18">
        <v>139.80000000000001</v>
      </c>
      <c r="AC45" s="18">
        <f t="shared" si="7"/>
        <v>137.00400000000002</v>
      </c>
      <c r="AD45" s="17" t="s">
        <v>27</v>
      </c>
      <c r="AE45" s="18">
        <v>166.2</v>
      </c>
      <c r="AF45" s="18">
        <f t="shared" si="8"/>
        <v>162.87599999999998</v>
      </c>
      <c r="AG45" s="17" t="s">
        <v>28</v>
      </c>
      <c r="AH45" s="18">
        <v>195</v>
      </c>
      <c r="AI45" s="18">
        <f t="shared" si="9"/>
        <v>191.1</v>
      </c>
      <c r="AJ45" s="17" t="s">
        <v>29</v>
      </c>
      <c r="AK45" s="18">
        <v>230</v>
      </c>
      <c r="AL45" s="18">
        <f t="shared" si="10"/>
        <v>225.4</v>
      </c>
      <c r="AM45" s="17" t="s">
        <v>30</v>
      </c>
      <c r="AN45" s="18">
        <v>300</v>
      </c>
      <c r="AO45" s="18">
        <f t="shared" si="11"/>
        <v>294</v>
      </c>
      <c r="AP45" s="17" t="s">
        <v>31</v>
      </c>
      <c r="AQ45" s="18">
        <v>380</v>
      </c>
      <c r="AR45" s="18">
        <f t="shared" si="12"/>
        <v>372.4</v>
      </c>
      <c r="AS45" s="17" t="s">
        <v>32</v>
      </c>
      <c r="AT45" s="18">
        <v>500</v>
      </c>
      <c r="AU45" s="18">
        <f t="shared" si="13"/>
        <v>490</v>
      </c>
      <c r="AV45" s="17" t="s">
        <v>33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18">
        <v>8.4</v>
      </c>
      <c r="E46" s="18">
        <f t="shared" si="0"/>
        <v>8.2319999999999993</v>
      </c>
      <c r="F46" s="17" t="s">
        <v>19</v>
      </c>
      <c r="G46" s="18">
        <v>19.399999999999999</v>
      </c>
      <c r="H46" s="18">
        <f t="shared" si="23"/>
        <v>19.011999999999997</v>
      </c>
      <c r="I46" s="17" t="s">
        <v>20</v>
      </c>
      <c r="J46" s="18">
        <v>31.9</v>
      </c>
      <c r="K46" s="18">
        <f t="shared" si="1"/>
        <v>31.261999999999997</v>
      </c>
      <c r="L46" s="17" t="s">
        <v>21</v>
      </c>
      <c r="M46" s="18">
        <v>45.9</v>
      </c>
      <c r="N46" s="18">
        <f t="shared" si="2"/>
        <v>44.981999999999999</v>
      </c>
      <c r="O46" s="17" t="s">
        <v>22</v>
      </c>
      <c r="P46" s="18">
        <v>61.5</v>
      </c>
      <c r="Q46" s="18">
        <f t="shared" si="3"/>
        <v>60.269999999999996</v>
      </c>
      <c r="R46" s="17" t="s">
        <v>23</v>
      </c>
      <c r="S46" s="18">
        <v>77.7</v>
      </c>
      <c r="T46" s="18">
        <f t="shared" si="4"/>
        <v>76.146000000000001</v>
      </c>
      <c r="U46" s="17" t="s">
        <v>24</v>
      </c>
      <c r="V46" s="18">
        <v>94.7</v>
      </c>
      <c r="W46" s="18">
        <f t="shared" si="5"/>
        <v>92.805999999999997</v>
      </c>
      <c r="X46" s="17" t="s">
        <v>25</v>
      </c>
      <c r="Y46" s="18">
        <v>113.7</v>
      </c>
      <c r="Z46" s="18">
        <f t="shared" si="6"/>
        <v>111.426</v>
      </c>
      <c r="AA46" s="17" t="s">
        <v>26</v>
      </c>
      <c r="AB46" s="18">
        <v>137.69999999999999</v>
      </c>
      <c r="AC46" s="18">
        <f t="shared" si="7"/>
        <v>134.946</v>
      </c>
      <c r="AD46" s="17" t="s">
        <v>27</v>
      </c>
      <c r="AE46" s="18">
        <v>164.1</v>
      </c>
      <c r="AF46" s="18">
        <f t="shared" si="8"/>
        <v>160.81799999999998</v>
      </c>
      <c r="AG46" s="17" t="s">
        <v>28</v>
      </c>
      <c r="AH46" s="18">
        <v>192.9</v>
      </c>
      <c r="AI46" s="18">
        <f t="shared" si="9"/>
        <v>189.042</v>
      </c>
      <c r="AJ46" s="17" t="s">
        <v>29</v>
      </c>
      <c r="AK46" s="18">
        <v>227.9</v>
      </c>
      <c r="AL46" s="18">
        <f t="shared" si="10"/>
        <v>223.34200000000001</v>
      </c>
      <c r="AM46" s="17" t="s">
        <v>30</v>
      </c>
      <c r="AN46" s="18">
        <v>297.89999999999998</v>
      </c>
      <c r="AO46" s="18">
        <f t="shared" si="11"/>
        <v>291.94199999999995</v>
      </c>
      <c r="AP46" s="17" t="s">
        <v>31</v>
      </c>
      <c r="AQ46" s="18">
        <v>377.9</v>
      </c>
      <c r="AR46" s="18">
        <f t="shared" si="12"/>
        <v>370.34199999999998</v>
      </c>
      <c r="AS46" s="17" t="s">
        <v>32</v>
      </c>
      <c r="AT46" s="18">
        <v>497.9</v>
      </c>
      <c r="AU46" s="18">
        <f t="shared" si="13"/>
        <v>487.94199999999995</v>
      </c>
      <c r="AV46" s="17" t="s">
        <v>33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18">
        <v>7.35</v>
      </c>
      <c r="E47" s="18">
        <f t="shared" si="0"/>
        <v>7.2029999999999994</v>
      </c>
      <c r="F47" s="17" t="s">
        <v>19</v>
      </c>
      <c r="G47" s="18">
        <v>18.350000000000001</v>
      </c>
      <c r="H47" s="18">
        <f t="shared" si="23"/>
        <v>17.983000000000001</v>
      </c>
      <c r="I47" s="17" t="s">
        <v>20</v>
      </c>
      <c r="J47" s="18">
        <v>30.85</v>
      </c>
      <c r="K47" s="18">
        <f t="shared" si="1"/>
        <v>30.233000000000001</v>
      </c>
      <c r="L47" s="17" t="s">
        <v>21</v>
      </c>
      <c r="M47" s="18">
        <v>44.85</v>
      </c>
      <c r="N47" s="18">
        <f t="shared" si="2"/>
        <v>43.953000000000003</v>
      </c>
      <c r="O47" s="17" t="s">
        <v>22</v>
      </c>
      <c r="P47" s="18">
        <v>60.45</v>
      </c>
      <c r="Q47" s="18">
        <f t="shared" si="3"/>
        <v>59.241</v>
      </c>
      <c r="R47" s="17" t="s">
        <v>23</v>
      </c>
      <c r="S47" s="18">
        <v>76.650000000000006</v>
      </c>
      <c r="T47" s="18">
        <f t="shared" si="4"/>
        <v>75.117000000000004</v>
      </c>
      <c r="U47" s="17" t="s">
        <v>24</v>
      </c>
      <c r="V47" s="18">
        <v>93.65</v>
      </c>
      <c r="W47" s="18">
        <f t="shared" si="5"/>
        <v>91.777000000000001</v>
      </c>
      <c r="X47" s="17" t="s">
        <v>25</v>
      </c>
      <c r="Y47" s="18">
        <v>112.65</v>
      </c>
      <c r="Z47" s="18">
        <f t="shared" si="6"/>
        <v>110.39700000000001</v>
      </c>
      <c r="AA47" s="17" t="s">
        <v>26</v>
      </c>
      <c r="AB47" s="18">
        <v>136.65</v>
      </c>
      <c r="AC47" s="18">
        <f t="shared" si="7"/>
        <v>133.917</v>
      </c>
      <c r="AD47" s="17" t="s">
        <v>27</v>
      </c>
      <c r="AE47" s="18">
        <v>163.05000000000001</v>
      </c>
      <c r="AF47" s="18">
        <f t="shared" si="8"/>
        <v>159.78900000000002</v>
      </c>
      <c r="AG47" s="17" t="s">
        <v>28</v>
      </c>
      <c r="AH47" s="18">
        <v>191.85</v>
      </c>
      <c r="AI47" s="18">
        <f t="shared" si="9"/>
        <v>188.01299999999998</v>
      </c>
      <c r="AJ47" s="17" t="s">
        <v>29</v>
      </c>
      <c r="AK47" s="18">
        <v>226.85</v>
      </c>
      <c r="AL47" s="18">
        <f t="shared" si="10"/>
        <v>222.31299999999999</v>
      </c>
      <c r="AM47" s="17" t="s">
        <v>30</v>
      </c>
      <c r="AN47" s="18">
        <v>296.85000000000002</v>
      </c>
      <c r="AO47" s="18">
        <f t="shared" si="11"/>
        <v>290.91300000000001</v>
      </c>
      <c r="AP47" s="17" t="s">
        <v>31</v>
      </c>
      <c r="AQ47" s="18">
        <v>376.85</v>
      </c>
      <c r="AR47" s="18">
        <f t="shared" si="12"/>
        <v>369.31299999999999</v>
      </c>
      <c r="AS47" s="17" t="s">
        <v>32</v>
      </c>
      <c r="AT47" s="18">
        <v>496.85</v>
      </c>
      <c r="AU47" s="18">
        <f t="shared" si="13"/>
        <v>486.91300000000001</v>
      </c>
      <c r="AV47" s="17" t="s">
        <v>33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18">
        <v>6.3</v>
      </c>
      <c r="E48" s="18">
        <f t="shared" si="0"/>
        <v>6.1739999999999995</v>
      </c>
      <c r="F48" s="17" t="s">
        <v>19</v>
      </c>
      <c r="G48" s="18">
        <v>17.3</v>
      </c>
      <c r="H48" s="18">
        <f t="shared" si="23"/>
        <v>16.954000000000001</v>
      </c>
      <c r="I48" s="17" t="s">
        <v>20</v>
      </c>
      <c r="J48" s="18">
        <v>29.8</v>
      </c>
      <c r="K48" s="18">
        <f t="shared" si="1"/>
        <v>29.204000000000001</v>
      </c>
      <c r="L48" s="17" t="s">
        <v>21</v>
      </c>
      <c r="M48" s="18">
        <v>43.8</v>
      </c>
      <c r="N48" s="18">
        <f t="shared" si="2"/>
        <v>42.923999999999999</v>
      </c>
      <c r="O48" s="17" t="s">
        <v>22</v>
      </c>
      <c r="P48" s="18">
        <v>59.4</v>
      </c>
      <c r="Q48" s="18">
        <f t="shared" si="3"/>
        <v>58.211999999999996</v>
      </c>
      <c r="R48" s="17" t="s">
        <v>23</v>
      </c>
      <c r="S48" s="18">
        <v>75.599999999999994</v>
      </c>
      <c r="T48" s="18">
        <f t="shared" si="4"/>
        <v>74.087999999999994</v>
      </c>
      <c r="U48" s="17" t="s">
        <v>24</v>
      </c>
      <c r="V48" s="18">
        <v>92.6</v>
      </c>
      <c r="W48" s="18">
        <f t="shared" si="5"/>
        <v>90.74799999999999</v>
      </c>
      <c r="X48" s="17" t="s">
        <v>25</v>
      </c>
      <c r="Y48" s="18">
        <v>111.6</v>
      </c>
      <c r="Z48" s="18">
        <f t="shared" si="6"/>
        <v>109.36799999999999</v>
      </c>
      <c r="AA48" s="17" t="s">
        <v>26</v>
      </c>
      <c r="AB48" s="18">
        <v>135.6</v>
      </c>
      <c r="AC48" s="18">
        <f t="shared" si="7"/>
        <v>132.88800000000001</v>
      </c>
      <c r="AD48" s="17" t="s">
        <v>27</v>
      </c>
      <c r="AE48" s="18">
        <v>162</v>
      </c>
      <c r="AF48" s="18">
        <f t="shared" si="8"/>
        <v>158.76</v>
      </c>
      <c r="AG48" s="17" t="s">
        <v>28</v>
      </c>
      <c r="AH48" s="18">
        <v>190.8</v>
      </c>
      <c r="AI48" s="18">
        <f t="shared" si="9"/>
        <v>186.98400000000001</v>
      </c>
      <c r="AJ48" s="17" t="s">
        <v>29</v>
      </c>
      <c r="AK48" s="18">
        <v>225.8</v>
      </c>
      <c r="AL48" s="18">
        <f t="shared" si="10"/>
        <v>221.28400000000002</v>
      </c>
      <c r="AM48" s="17" t="s">
        <v>30</v>
      </c>
      <c r="AN48" s="18">
        <v>295.8</v>
      </c>
      <c r="AO48" s="18">
        <f t="shared" si="11"/>
        <v>289.88400000000001</v>
      </c>
      <c r="AP48" s="17" t="s">
        <v>31</v>
      </c>
      <c r="AQ48" s="18">
        <v>375.8</v>
      </c>
      <c r="AR48" s="18">
        <f t="shared" si="12"/>
        <v>368.28399999999999</v>
      </c>
      <c r="AS48" s="17" t="s">
        <v>32</v>
      </c>
      <c r="AT48" s="18">
        <v>495.8</v>
      </c>
      <c r="AU48" s="18">
        <f t="shared" si="13"/>
        <v>485.88400000000001</v>
      </c>
      <c r="AV48" s="17" t="s">
        <v>33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18">
        <v>5.25</v>
      </c>
      <c r="E49" s="18">
        <f t="shared" si="0"/>
        <v>5.1449999999999996</v>
      </c>
      <c r="F49" s="17" t="s">
        <v>19</v>
      </c>
      <c r="G49" s="18">
        <v>16.25</v>
      </c>
      <c r="H49" s="18">
        <f t="shared" si="23"/>
        <v>15.924999999999999</v>
      </c>
      <c r="I49" s="17" t="s">
        <v>20</v>
      </c>
      <c r="J49" s="18">
        <v>28.75</v>
      </c>
      <c r="K49" s="18">
        <f t="shared" si="1"/>
        <v>28.175000000000001</v>
      </c>
      <c r="L49" s="17" t="s">
        <v>21</v>
      </c>
      <c r="M49" s="18">
        <v>42.75</v>
      </c>
      <c r="N49" s="18">
        <f t="shared" si="2"/>
        <v>41.894999999999996</v>
      </c>
      <c r="O49" s="17" t="s">
        <v>22</v>
      </c>
      <c r="P49" s="18">
        <v>58.35</v>
      </c>
      <c r="Q49" s="18">
        <f t="shared" si="3"/>
        <v>57.183</v>
      </c>
      <c r="R49" s="17" t="s">
        <v>23</v>
      </c>
      <c r="S49" s="18">
        <v>74.55</v>
      </c>
      <c r="T49" s="18">
        <f t="shared" si="4"/>
        <v>73.058999999999997</v>
      </c>
      <c r="U49" s="17" t="s">
        <v>24</v>
      </c>
      <c r="V49" s="18">
        <v>91.55</v>
      </c>
      <c r="W49" s="18">
        <f t="shared" si="5"/>
        <v>89.718999999999994</v>
      </c>
      <c r="X49" s="17" t="s">
        <v>25</v>
      </c>
      <c r="Y49" s="18">
        <v>110.55</v>
      </c>
      <c r="Z49" s="18">
        <f t="shared" si="6"/>
        <v>108.339</v>
      </c>
      <c r="AA49" s="17" t="s">
        <v>26</v>
      </c>
      <c r="AB49" s="18">
        <v>134.55000000000001</v>
      </c>
      <c r="AC49" s="18">
        <f t="shared" si="7"/>
        <v>131.85900000000001</v>
      </c>
      <c r="AD49" s="17" t="s">
        <v>27</v>
      </c>
      <c r="AE49" s="18">
        <v>160.94999999999999</v>
      </c>
      <c r="AF49" s="18">
        <f t="shared" si="8"/>
        <v>157.73099999999999</v>
      </c>
      <c r="AG49" s="17" t="s">
        <v>28</v>
      </c>
      <c r="AH49" s="18">
        <v>189.75</v>
      </c>
      <c r="AI49" s="18">
        <f t="shared" si="9"/>
        <v>185.95499999999998</v>
      </c>
      <c r="AJ49" s="17" t="s">
        <v>29</v>
      </c>
      <c r="AK49" s="18">
        <v>224.75</v>
      </c>
      <c r="AL49" s="18">
        <f t="shared" si="10"/>
        <v>220.255</v>
      </c>
      <c r="AM49" s="17" t="s">
        <v>30</v>
      </c>
      <c r="AN49" s="18">
        <v>294.75</v>
      </c>
      <c r="AO49" s="18">
        <f t="shared" si="11"/>
        <v>288.85500000000002</v>
      </c>
      <c r="AP49" s="17" t="s">
        <v>31</v>
      </c>
      <c r="AQ49" s="18">
        <v>374.75</v>
      </c>
      <c r="AR49" s="18">
        <f t="shared" si="12"/>
        <v>367.255</v>
      </c>
      <c r="AS49" s="17" t="s">
        <v>32</v>
      </c>
      <c r="AT49" s="18">
        <v>494.75</v>
      </c>
      <c r="AU49" s="18">
        <f t="shared" si="13"/>
        <v>484.85500000000002</v>
      </c>
      <c r="AV49" s="17" t="s">
        <v>33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18</v>
      </c>
      <c r="B50" s="12" t="s">
        <v>1</v>
      </c>
      <c r="C50" s="12" t="s">
        <v>19</v>
      </c>
      <c r="D50" s="13">
        <v>11</v>
      </c>
      <c r="E50" s="13">
        <f t="shared" si="0"/>
        <v>10.78</v>
      </c>
      <c r="F50" s="12" t="s">
        <v>20</v>
      </c>
      <c r="G50" s="13">
        <v>23.5</v>
      </c>
      <c r="H50" s="13">
        <f t="shared" si="23"/>
        <v>23.03</v>
      </c>
      <c r="I50" s="12" t="s">
        <v>21</v>
      </c>
      <c r="J50" s="13">
        <v>35.5</v>
      </c>
      <c r="K50" s="13">
        <f t="shared" si="1"/>
        <v>34.79</v>
      </c>
      <c r="L50" s="12" t="s">
        <v>22</v>
      </c>
      <c r="M50" s="13">
        <v>53.1</v>
      </c>
      <c r="N50" s="13">
        <f t="shared" si="2"/>
        <v>52.038000000000004</v>
      </c>
      <c r="O50" s="12" t="s">
        <v>23</v>
      </c>
      <c r="P50" s="13">
        <v>69.3</v>
      </c>
      <c r="Q50" s="13">
        <f t="shared" si="3"/>
        <v>67.914000000000001</v>
      </c>
      <c r="R50" s="12" t="s">
        <v>24</v>
      </c>
      <c r="S50" s="13">
        <v>86.3</v>
      </c>
      <c r="T50" s="13">
        <f t="shared" si="4"/>
        <v>84.573999999999998</v>
      </c>
      <c r="U50" s="12" t="s">
        <v>25</v>
      </c>
      <c r="V50" s="13">
        <v>105.3</v>
      </c>
      <c r="W50" s="13">
        <f t="shared" si="5"/>
        <v>103.19399999999999</v>
      </c>
      <c r="X50" s="12" t="s">
        <v>26</v>
      </c>
      <c r="Y50" s="13">
        <v>129.30000000000001</v>
      </c>
      <c r="Z50" s="13">
        <f t="shared" si="6"/>
        <v>126.71400000000001</v>
      </c>
      <c r="AA50" s="12" t="s">
        <v>27</v>
      </c>
      <c r="AB50" s="13">
        <v>155.69999999999999</v>
      </c>
      <c r="AC50" s="13">
        <f t="shared" si="7"/>
        <v>152.58599999999998</v>
      </c>
      <c r="AD50" s="12" t="s">
        <v>28</v>
      </c>
      <c r="AE50" s="13">
        <v>184.5</v>
      </c>
      <c r="AF50" s="13">
        <f t="shared" si="8"/>
        <v>180.81</v>
      </c>
      <c r="AG50" s="12" t="s">
        <v>29</v>
      </c>
      <c r="AH50" s="13">
        <v>219.5</v>
      </c>
      <c r="AI50" s="13">
        <f t="shared" si="9"/>
        <v>215.10999999999999</v>
      </c>
      <c r="AJ50" s="12" t="s">
        <v>30</v>
      </c>
      <c r="AK50" s="13">
        <v>289.5</v>
      </c>
      <c r="AL50" s="13">
        <f t="shared" si="10"/>
        <v>283.70999999999998</v>
      </c>
      <c r="AM50" s="12" t="s">
        <v>31</v>
      </c>
      <c r="AN50" s="13">
        <v>369.5</v>
      </c>
      <c r="AO50" s="13">
        <f t="shared" si="11"/>
        <v>362.11</v>
      </c>
      <c r="AP50" s="12" t="s">
        <v>32</v>
      </c>
      <c r="AQ50" s="13">
        <v>489.5</v>
      </c>
      <c r="AR50" s="13">
        <f t="shared" si="12"/>
        <v>479.71</v>
      </c>
      <c r="AS50" s="12" t="s">
        <v>33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18</v>
      </c>
      <c r="B51" s="12" t="s">
        <v>3</v>
      </c>
      <c r="C51" s="12" t="s">
        <v>19</v>
      </c>
      <c r="D51" s="13">
        <v>8.8000000000000007</v>
      </c>
      <c r="E51" s="13">
        <f t="shared" si="0"/>
        <v>8.6240000000000006</v>
      </c>
      <c r="F51" s="12" t="s">
        <v>20</v>
      </c>
      <c r="G51" s="13">
        <v>21.3</v>
      </c>
      <c r="H51" s="13">
        <f t="shared" si="23"/>
        <v>20.873999999999999</v>
      </c>
      <c r="I51" s="12" t="s">
        <v>21</v>
      </c>
      <c r="J51" s="13">
        <v>35.299999999999997</v>
      </c>
      <c r="K51" s="13">
        <f t="shared" si="1"/>
        <v>34.593999999999994</v>
      </c>
      <c r="L51" s="12" t="s">
        <v>22</v>
      </c>
      <c r="M51" s="13">
        <v>50.9</v>
      </c>
      <c r="N51" s="13">
        <f t="shared" si="2"/>
        <v>49.881999999999998</v>
      </c>
      <c r="O51" s="12" t="s">
        <v>23</v>
      </c>
      <c r="P51" s="13">
        <v>67.099999999999994</v>
      </c>
      <c r="Q51" s="13">
        <f t="shared" si="3"/>
        <v>65.757999999999996</v>
      </c>
      <c r="R51" s="12" t="s">
        <v>24</v>
      </c>
      <c r="S51" s="13">
        <v>84.1</v>
      </c>
      <c r="T51" s="13">
        <f t="shared" si="4"/>
        <v>82.417999999999992</v>
      </c>
      <c r="U51" s="12" t="s">
        <v>25</v>
      </c>
      <c r="V51" s="13">
        <v>103.1</v>
      </c>
      <c r="W51" s="13">
        <f t="shared" si="5"/>
        <v>101.038</v>
      </c>
      <c r="X51" s="12" t="s">
        <v>26</v>
      </c>
      <c r="Y51" s="13">
        <v>127.1</v>
      </c>
      <c r="Z51" s="13">
        <f t="shared" si="6"/>
        <v>124.55799999999999</v>
      </c>
      <c r="AA51" s="12" t="s">
        <v>27</v>
      </c>
      <c r="AB51" s="13">
        <v>153.5</v>
      </c>
      <c r="AC51" s="13">
        <f t="shared" si="7"/>
        <v>150.43</v>
      </c>
      <c r="AD51" s="12" t="s">
        <v>28</v>
      </c>
      <c r="AE51" s="13">
        <v>182.3</v>
      </c>
      <c r="AF51" s="13">
        <f t="shared" si="8"/>
        <v>178.654</v>
      </c>
      <c r="AG51" s="12" t="s">
        <v>29</v>
      </c>
      <c r="AH51" s="13">
        <v>217.3</v>
      </c>
      <c r="AI51" s="13">
        <f t="shared" si="9"/>
        <v>212.95400000000001</v>
      </c>
      <c r="AJ51" s="12" t="s">
        <v>30</v>
      </c>
      <c r="AK51" s="13">
        <v>287.3</v>
      </c>
      <c r="AL51" s="13">
        <f t="shared" si="10"/>
        <v>281.55400000000003</v>
      </c>
      <c r="AM51" s="12" t="s">
        <v>31</v>
      </c>
      <c r="AN51" s="13">
        <v>367.3</v>
      </c>
      <c r="AO51" s="13">
        <f t="shared" si="11"/>
        <v>359.95400000000001</v>
      </c>
      <c r="AP51" s="12" t="s">
        <v>32</v>
      </c>
      <c r="AQ51" s="13">
        <v>487.3</v>
      </c>
      <c r="AR51" s="13">
        <f t="shared" si="12"/>
        <v>477.55400000000003</v>
      </c>
      <c r="AS51" s="12" t="s">
        <v>33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18</v>
      </c>
      <c r="B52" s="12" t="s">
        <v>4</v>
      </c>
      <c r="C52" s="12" t="s">
        <v>19</v>
      </c>
      <c r="D52" s="13">
        <v>7.7</v>
      </c>
      <c r="E52" s="13">
        <f t="shared" si="0"/>
        <v>7.5460000000000003</v>
      </c>
      <c r="F52" s="12" t="s">
        <v>20</v>
      </c>
      <c r="G52" s="13">
        <v>20.2</v>
      </c>
      <c r="H52" s="13">
        <f t="shared" si="23"/>
        <v>19.795999999999999</v>
      </c>
      <c r="I52" s="12" t="s">
        <v>21</v>
      </c>
      <c r="J52" s="13">
        <v>34.200000000000003</v>
      </c>
      <c r="K52" s="13">
        <f t="shared" si="1"/>
        <v>33.516000000000005</v>
      </c>
      <c r="L52" s="12" t="s">
        <v>22</v>
      </c>
      <c r="M52" s="13">
        <v>49.8</v>
      </c>
      <c r="N52" s="13">
        <f t="shared" si="2"/>
        <v>48.803999999999995</v>
      </c>
      <c r="O52" s="12" t="s">
        <v>23</v>
      </c>
      <c r="P52" s="13">
        <v>66</v>
      </c>
      <c r="Q52" s="13">
        <f t="shared" si="3"/>
        <v>64.679999999999993</v>
      </c>
      <c r="R52" s="12" t="s">
        <v>24</v>
      </c>
      <c r="S52" s="13">
        <v>83</v>
      </c>
      <c r="T52" s="13">
        <f t="shared" si="4"/>
        <v>81.34</v>
      </c>
      <c r="U52" s="12" t="s">
        <v>25</v>
      </c>
      <c r="V52" s="13">
        <v>102</v>
      </c>
      <c r="W52" s="13">
        <f t="shared" si="5"/>
        <v>99.96</v>
      </c>
      <c r="X52" s="12" t="s">
        <v>26</v>
      </c>
      <c r="Y52" s="13">
        <v>126</v>
      </c>
      <c r="Z52" s="13">
        <f t="shared" si="6"/>
        <v>123.48</v>
      </c>
      <c r="AA52" s="12" t="s">
        <v>27</v>
      </c>
      <c r="AB52" s="13">
        <v>152.4</v>
      </c>
      <c r="AC52" s="13">
        <f t="shared" si="7"/>
        <v>149.352</v>
      </c>
      <c r="AD52" s="12" t="s">
        <v>28</v>
      </c>
      <c r="AE52" s="13">
        <v>181.2</v>
      </c>
      <c r="AF52" s="13">
        <f t="shared" si="8"/>
        <v>177.57599999999999</v>
      </c>
      <c r="AG52" s="12" t="s">
        <v>29</v>
      </c>
      <c r="AH52" s="13">
        <v>216.2</v>
      </c>
      <c r="AI52" s="13">
        <f t="shared" si="9"/>
        <v>211.87599999999998</v>
      </c>
      <c r="AJ52" s="12" t="s">
        <v>30</v>
      </c>
      <c r="AK52" s="13">
        <v>286.2</v>
      </c>
      <c r="AL52" s="13">
        <f t="shared" si="10"/>
        <v>280.476</v>
      </c>
      <c r="AM52" s="12" t="s">
        <v>31</v>
      </c>
      <c r="AN52" s="13">
        <v>366.2</v>
      </c>
      <c r="AO52" s="13">
        <f t="shared" si="11"/>
        <v>358.87599999999998</v>
      </c>
      <c r="AP52" s="12" t="s">
        <v>32</v>
      </c>
      <c r="AQ52" s="13">
        <v>486.2</v>
      </c>
      <c r="AR52" s="13">
        <f t="shared" si="12"/>
        <v>476.476</v>
      </c>
      <c r="AS52" s="12" t="s">
        <v>33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18</v>
      </c>
      <c r="B53" s="12" t="s">
        <v>5</v>
      </c>
      <c r="C53" s="12" t="s">
        <v>19</v>
      </c>
      <c r="D53" s="13">
        <v>6.6</v>
      </c>
      <c r="E53" s="13">
        <f t="shared" si="0"/>
        <v>6.468</v>
      </c>
      <c r="F53" s="12" t="s">
        <v>20</v>
      </c>
      <c r="G53" s="13">
        <v>19.100000000000001</v>
      </c>
      <c r="H53" s="13">
        <f t="shared" si="23"/>
        <v>18.718</v>
      </c>
      <c r="I53" s="12" t="s">
        <v>21</v>
      </c>
      <c r="J53" s="13">
        <v>33.1</v>
      </c>
      <c r="K53" s="13">
        <f t="shared" si="1"/>
        <v>32.438000000000002</v>
      </c>
      <c r="L53" s="12" t="s">
        <v>22</v>
      </c>
      <c r="M53" s="13">
        <v>48.7</v>
      </c>
      <c r="N53" s="13">
        <f t="shared" si="2"/>
        <v>47.725999999999999</v>
      </c>
      <c r="O53" s="12" t="s">
        <v>23</v>
      </c>
      <c r="P53" s="13">
        <v>64.900000000000006</v>
      </c>
      <c r="Q53" s="13">
        <f t="shared" si="3"/>
        <v>63.602000000000004</v>
      </c>
      <c r="R53" s="12" t="s">
        <v>24</v>
      </c>
      <c r="S53" s="13">
        <v>81.900000000000006</v>
      </c>
      <c r="T53" s="13">
        <f t="shared" si="4"/>
        <v>80.262</v>
      </c>
      <c r="U53" s="12" t="s">
        <v>25</v>
      </c>
      <c r="V53" s="13">
        <v>100.9</v>
      </c>
      <c r="W53" s="13">
        <f t="shared" si="5"/>
        <v>98.882000000000005</v>
      </c>
      <c r="X53" s="12" t="s">
        <v>26</v>
      </c>
      <c r="Y53" s="13">
        <v>124.9</v>
      </c>
      <c r="Z53" s="13">
        <f t="shared" si="6"/>
        <v>122.402</v>
      </c>
      <c r="AA53" s="12" t="s">
        <v>27</v>
      </c>
      <c r="AB53" s="13">
        <v>151.30000000000001</v>
      </c>
      <c r="AC53" s="13">
        <f t="shared" si="7"/>
        <v>148.274</v>
      </c>
      <c r="AD53" s="12" t="s">
        <v>28</v>
      </c>
      <c r="AE53" s="13">
        <v>180.1</v>
      </c>
      <c r="AF53" s="13">
        <f t="shared" si="8"/>
        <v>176.49799999999999</v>
      </c>
      <c r="AG53" s="12" t="s">
        <v>29</v>
      </c>
      <c r="AH53" s="13">
        <v>215.1</v>
      </c>
      <c r="AI53" s="13">
        <f t="shared" si="9"/>
        <v>210.798</v>
      </c>
      <c r="AJ53" s="12" t="s">
        <v>30</v>
      </c>
      <c r="AK53" s="13">
        <v>285.10000000000002</v>
      </c>
      <c r="AL53" s="13">
        <f t="shared" si="10"/>
        <v>279.39800000000002</v>
      </c>
      <c r="AM53" s="12" t="s">
        <v>31</v>
      </c>
      <c r="AN53" s="13">
        <v>365.1</v>
      </c>
      <c r="AO53" s="13">
        <f t="shared" si="11"/>
        <v>357.798</v>
      </c>
      <c r="AP53" s="12" t="s">
        <v>32</v>
      </c>
      <c r="AQ53" s="13">
        <v>485.1</v>
      </c>
      <c r="AR53" s="13">
        <f t="shared" si="12"/>
        <v>475.39800000000002</v>
      </c>
      <c r="AS53" s="12" t="s">
        <v>33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18</v>
      </c>
      <c r="B54" s="12" t="s">
        <v>6</v>
      </c>
      <c r="C54" s="12" t="s">
        <v>19</v>
      </c>
      <c r="D54" s="13">
        <v>5.5</v>
      </c>
      <c r="E54" s="13">
        <f t="shared" si="0"/>
        <v>5.39</v>
      </c>
      <c r="F54" s="12" t="s">
        <v>20</v>
      </c>
      <c r="G54" s="13">
        <v>18</v>
      </c>
      <c r="H54" s="13">
        <f t="shared" si="23"/>
        <v>17.64</v>
      </c>
      <c r="I54" s="12" t="s">
        <v>21</v>
      </c>
      <c r="J54" s="13">
        <v>32</v>
      </c>
      <c r="K54" s="13">
        <f t="shared" si="1"/>
        <v>31.36</v>
      </c>
      <c r="L54" s="12" t="s">
        <v>22</v>
      </c>
      <c r="M54" s="13">
        <v>47.6</v>
      </c>
      <c r="N54" s="13">
        <f t="shared" si="2"/>
        <v>46.648000000000003</v>
      </c>
      <c r="O54" s="12" t="s">
        <v>23</v>
      </c>
      <c r="P54" s="13">
        <v>63.8</v>
      </c>
      <c r="Q54" s="13">
        <f t="shared" si="3"/>
        <v>62.523999999999994</v>
      </c>
      <c r="R54" s="12" t="s">
        <v>24</v>
      </c>
      <c r="S54" s="13">
        <v>80.8</v>
      </c>
      <c r="T54" s="13">
        <f t="shared" si="4"/>
        <v>79.183999999999997</v>
      </c>
      <c r="U54" s="12" t="s">
        <v>25</v>
      </c>
      <c r="V54" s="13">
        <v>99.8</v>
      </c>
      <c r="W54" s="13">
        <f t="shared" si="5"/>
        <v>97.804000000000002</v>
      </c>
      <c r="X54" s="12" t="s">
        <v>26</v>
      </c>
      <c r="Y54" s="13">
        <v>123.8</v>
      </c>
      <c r="Z54" s="13">
        <f t="shared" si="6"/>
        <v>121.324</v>
      </c>
      <c r="AA54" s="12" t="s">
        <v>27</v>
      </c>
      <c r="AB54" s="13">
        <v>150.19999999999999</v>
      </c>
      <c r="AC54" s="13">
        <f t="shared" si="7"/>
        <v>147.196</v>
      </c>
      <c r="AD54" s="12" t="s">
        <v>28</v>
      </c>
      <c r="AE54" s="13">
        <v>179</v>
      </c>
      <c r="AF54" s="13">
        <f t="shared" si="8"/>
        <v>175.42</v>
      </c>
      <c r="AG54" s="12" t="s">
        <v>29</v>
      </c>
      <c r="AH54" s="13">
        <v>214</v>
      </c>
      <c r="AI54" s="13">
        <f t="shared" si="9"/>
        <v>209.72</v>
      </c>
      <c r="AJ54" s="12" t="s">
        <v>30</v>
      </c>
      <c r="AK54" s="13">
        <v>284</v>
      </c>
      <c r="AL54" s="13">
        <f t="shared" si="10"/>
        <v>278.32</v>
      </c>
      <c r="AM54" s="12" t="s">
        <v>31</v>
      </c>
      <c r="AN54" s="13">
        <v>364</v>
      </c>
      <c r="AO54" s="13">
        <f t="shared" si="11"/>
        <v>356.71999999999997</v>
      </c>
      <c r="AP54" s="12" t="s">
        <v>32</v>
      </c>
      <c r="AQ54" s="13">
        <v>484</v>
      </c>
      <c r="AR54" s="13">
        <f t="shared" si="12"/>
        <v>474.32</v>
      </c>
      <c r="AS54" s="12" t="s">
        <v>33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18">
        <v>12.5</v>
      </c>
      <c r="E55" s="18">
        <f t="shared" si="0"/>
        <v>12.25</v>
      </c>
      <c r="F55" s="17" t="s">
        <v>21</v>
      </c>
      <c r="G55" s="18">
        <v>26.5</v>
      </c>
      <c r="H55" s="18">
        <f t="shared" si="23"/>
        <v>25.97</v>
      </c>
      <c r="I55" s="17" t="s">
        <v>22</v>
      </c>
      <c r="J55" s="18">
        <v>42.1</v>
      </c>
      <c r="K55" s="18">
        <f t="shared" si="1"/>
        <v>41.258000000000003</v>
      </c>
      <c r="L55" s="17" t="s">
        <v>23</v>
      </c>
      <c r="M55" s="18">
        <v>58.3</v>
      </c>
      <c r="N55" s="18">
        <f t="shared" si="2"/>
        <v>57.133999999999993</v>
      </c>
      <c r="O55" s="17" t="s">
        <v>24</v>
      </c>
      <c r="P55" s="18">
        <v>75.3</v>
      </c>
      <c r="Q55" s="18">
        <f t="shared" si="3"/>
        <v>73.793999999999997</v>
      </c>
      <c r="R55" s="17" t="s">
        <v>25</v>
      </c>
      <c r="S55" s="18">
        <v>94.3</v>
      </c>
      <c r="T55" s="18">
        <f t="shared" si="4"/>
        <v>92.414000000000001</v>
      </c>
      <c r="U55" s="17" t="s">
        <v>26</v>
      </c>
      <c r="V55" s="18">
        <v>118.3</v>
      </c>
      <c r="W55" s="18">
        <f t="shared" si="5"/>
        <v>115.934</v>
      </c>
      <c r="X55" s="17" t="s">
        <v>27</v>
      </c>
      <c r="Y55" s="18">
        <v>144.69999999999999</v>
      </c>
      <c r="Z55" s="18">
        <f t="shared" si="6"/>
        <v>141.80599999999998</v>
      </c>
      <c r="AA55" s="17" t="s">
        <v>28</v>
      </c>
      <c r="AB55" s="18">
        <v>173.5</v>
      </c>
      <c r="AC55" s="18">
        <f t="shared" si="7"/>
        <v>170.03</v>
      </c>
      <c r="AD55" s="17" t="s">
        <v>29</v>
      </c>
      <c r="AE55" s="18">
        <v>208.5</v>
      </c>
      <c r="AF55" s="18">
        <f t="shared" si="8"/>
        <v>204.32999999999998</v>
      </c>
      <c r="AG55" s="17" t="s">
        <v>30</v>
      </c>
      <c r="AH55" s="18">
        <v>278.5</v>
      </c>
      <c r="AI55" s="18">
        <f t="shared" si="9"/>
        <v>272.93</v>
      </c>
      <c r="AJ55" s="17" t="s">
        <v>31</v>
      </c>
      <c r="AK55" s="18">
        <v>358.5</v>
      </c>
      <c r="AL55" s="18">
        <f t="shared" si="10"/>
        <v>351.33</v>
      </c>
      <c r="AM55" s="17" t="s">
        <v>32</v>
      </c>
      <c r="AN55" s="18">
        <v>278.5</v>
      </c>
      <c r="AO55" s="18">
        <f t="shared" si="11"/>
        <v>272.93</v>
      </c>
      <c r="AP55" s="17" t="s">
        <v>33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18">
        <v>10</v>
      </c>
      <c r="E56" s="18">
        <f t="shared" si="0"/>
        <v>9.8000000000000007</v>
      </c>
      <c r="F56" s="17" t="s">
        <v>21</v>
      </c>
      <c r="G56" s="18">
        <v>24</v>
      </c>
      <c r="H56" s="18">
        <f t="shared" si="23"/>
        <v>23.52</v>
      </c>
      <c r="I56" s="17" t="s">
        <v>22</v>
      </c>
      <c r="J56" s="18">
        <v>39.6</v>
      </c>
      <c r="K56" s="18">
        <f t="shared" si="1"/>
        <v>38.808</v>
      </c>
      <c r="L56" s="17" t="s">
        <v>23</v>
      </c>
      <c r="M56" s="18">
        <v>55.8</v>
      </c>
      <c r="N56" s="18">
        <f t="shared" si="2"/>
        <v>54.683999999999997</v>
      </c>
      <c r="O56" s="17" t="s">
        <v>24</v>
      </c>
      <c r="P56" s="18">
        <v>72.8</v>
      </c>
      <c r="Q56" s="18">
        <f t="shared" si="3"/>
        <v>71.343999999999994</v>
      </c>
      <c r="R56" s="17" t="s">
        <v>25</v>
      </c>
      <c r="S56" s="18">
        <v>91.8</v>
      </c>
      <c r="T56" s="18">
        <f t="shared" si="4"/>
        <v>89.963999999999999</v>
      </c>
      <c r="U56" s="17" t="s">
        <v>26</v>
      </c>
      <c r="V56" s="18">
        <v>115.8</v>
      </c>
      <c r="W56" s="18">
        <f t="shared" si="5"/>
        <v>113.48399999999999</v>
      </c>
      <c r="X56" s="17" t="s">
        <v>27</v>
      </c>
      <c r="Y56" s="18">
        <v>142.19999999999999</v>
      </c>
      <c r="Z56" s="18">
        <f t="shared" si="6"/>
        <v>139.35599999999999</v>
      </c>
      <c r="AA56" s="17" t="s">
        <v>28</v>
      </c>
      <c r="AB56" s="18">
        <v>171</v>
      </c>
      <c r="AC56" s="18">
        <f t="shared" si="7"/>
        <v>167.57999999999998</v>
      </c>
      <c r="AD56" s="17" t="s">
        <v>29</v>
      </c>
      <c r="AE56" s="18">
        <v>206</v>
      </c>
      <c r="AF56" s="18">
        <f t="shared" si="8"/>
        <v>201.88</v>
      </c>
      <c r="AG56" s="17" t="s">
        <v>30</v>
      </c>
      <c r="AH56" s="18">
        <v>276</v>
      </c>
      <c r="AI56" s="18">
        <f t="shared" si="9"/>
        <v>270.48</v>
      </c>
      <c r="AJ56" s="17" t="s">
        <v>31</v>
      </c>
      <c r="AK56" s="18">
        <v>356</v>
      </c>
      <c r="AL56" s="18">
        <f t="shared" si="10"/>
        <v>348.88</v>
      </c>
      <c r="AM56" s="17" t="s">
        <v>32</v>
      </c>
      <c r="AN56" s="18">
        <v>476</v>
      </c>
      <c r="AO56" s="18">
        <f t="shared" si="11"/>
        <v>466.48</v>
      </c>
      <c r="AP56" s="17" t="s">
        <v>33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18">
        <v>8.75</v>
      </c>
      <c r="E57" s="18">
        <f t="shared" si="0"/>
        <v>8.5749999999999993</v>
      </c>
      <c r="F57" s="17" t="s">
        <v>21</v>
      </c>
      <c r="G57" s="18">
        <v>22.75</v>
      </c>
      <c r="H57" s="18">
        <f t="shared" si="23"/>
        <v>22.294999999999998</v>
      </c>
      <c r="I57" s="17" t="s">
        <v>22</v>
      </c>
      <c r="J57" s="18">
        <v>38.35</v>
      </c>
      <c r="K57" s="18">
        <f t="shared" si="1"/>
        <v>37.582999999999998</v>
      </c>
      <c r="L57" s="17" t="s">
        <v>23</v>
      </c>
      <c r="M57" s="18">
        <v>54.55</v>
      </c>
      <c r="N57" s="18">
        <f t="shared" si="2"/>
        <v>53.458999999999996</v>
      </c>
      <c r="O57" s="17" t="s">
        <v>24</v>
      </c>
      <c r="P57" s="18">
        <v>71.55</v>
      </c>
      <c r="Q57" s="18">
        <f t="shared" si="3"/>
        <v>70.119</v>
      </c>
      <c r="R57" s="17" t="s">
        <v>25</v>
      </c>
      <c r="S57" s="18">
        <v>90.55</v>
      </c>
      <c r="T57" s="18">
        <f t="shared" si="4"/>
        <v>88.73899999999999</v>
      </c>
      <c r="U57" s="17" t="s">
        <v>26</v>
      </c>
      <c r="V57" s="18">
        <v>114.55</v>
      </c>
      <c r="W57" s="18">
        <f t="shared" si="5"/>
        <v>112.259</v>
      </c>
      <c r="X57" s="17" t="s">
        <v>27</v>
      </c>
      <c r="Y57" s="18">
        <v>140.94999999999999</v>
      </c>
      <c r="Z57" s="18">
        <f t="shared" si="6"/>
        <v>138.131</v>
      </c>
      <c r="AA57" s="17" t="s">
        <v>28</v>
      </c>
      <c r="AB57" s="18">
        <v>169.75</v>
      </c>
      <c r="AC57" s="18">
        <f t="shared" si="7"/>
        <v>166.35499999999999</v>
      </c>
      <c r="AD57" s="17" t="s">
        <v>29</v>
      </c>
      <c r="AE57" s="18">
        <v>204.75</v>
      </c>
      <c r="AF57" s="18">
        <f t="shared" si="8"/>
        <v>200.655</v>
      </c>
      <c r="AG57" s="17" t="s">
        <v>30</v>
      </c>
      <c r="AH57" s="18">
        <v>274.75</v>
      </c>
      <c r="AI57" s="18">
        <f t="shared" si="9"/>
        <v>269.255</v>
      </c>
      <c r="AJ57" s="17" t="s">
        <v>31</v>
      </c>
      <c r="AK57" s="18">
        <v>354.75</v>
      </c>
      <c r="AL57" s="18">
        <f t="shared" si="10"/>
        <v>347.65499999999997</v>
      </c>
      <c r="AM57" s="17" t="s">
        <v>32</v>
      </c>
      <c r="AN57" s="18">
        <v>474.75</v>
      </c>
      <c r="AO57" s="18">
        <f t="shared" si="11"/>
        <v>465.255</v>
      </c>
      <c r="AP57" s="17" t="s">
        <v>33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18">
        <v>7.5</v>
      </c>
      <c r="E58" s="18">
        <f t="shared" si="0"/>
        <v>7.35</v>
      </c>
      <c r="F58" s="17" t="s">
        <v>21</v>
      </c>
      <c r="G58" s="18">
        <v>21.5</v>
      </c>
      <c r="H58" s="18">
        <f t="shared" si="23"/>
        <v>21.07</v>
      </c>
      <c r="I58" s="17" t="s">
        <v>22</v>
      </c>
      <c r="J58" s="18">
        <v>37.1</v>
      </c>
      <c r="K58" s="18">
        <f t="shared" si="1"/>
        <v>36.358000000000004</v>
      </c>
      <c r="L58" s="17" t="s">
        <v>23</v>
      </c>
      <c r="M58" s="18">
        <v>53.3</v>
      </c>
      <c r="N58" s="18">
        <f t="shared" si="2"/>
        <v>52.233999999999995</v>
      </c>
      <c r="O58" s="17" t="s">
        <v>24</v>
      </c>
      <c r="P58" s="18">
        <v>70.3</v>
      </c>
      <c r="Q58" s="18">
        <f t="shared" si="3"/>
        <v>68.893999999999991</v>
      </c>
      <c r="R58" s="17" t="s">
        <v>25</v>
      </c>
      <c r="S58" s="18">
        <v>89.3</v>
      </c>
      <c r="T58" s="18">
        <f t="shared" si="4"/>
        <v>87.513999999999996</v>
      </c>
      <c r="U58" s="17" t="s">
        <v>26</v>
      </c>
      <c r="V58" s="18">
        <v>113.3</v>
      </c>
      <c r="W58" s="18">
        <f t="shared" si="5"/>
        <v>111.03399999999999</v>
      </c>
      <c r="X58" s="17" t="s">
        <v>27</v>
      </c>
      <c r="Y58" s="18">
        <v>139.69999999999999</v>
      </c>
      <c r="Z58" s="18">
        <f t="shared" si="6"/>
        <v>136.90599999999998</v>
      </c>
      <c r="AA58" s="17" t="s">
        <v>28</v>
      </c>
      <c r="AB58" s="18">
        <v>168.5</v>
      </c>
      <c r="AC58" s="18">
        <f t="shared" si="7"/>
        <v>165.13</v>
      </c>
      <c r="AD58" s="17" t="s">
        <v>29</v>
      </c>
      <c r="AE58" s="18">
        <v>203.5</v>
      </c>
      <c r="AF58" s="18">
        <f t="shared" si="8"/>
        <v>199.43</v>
      </c>
      <c r="AG58" s="17" t="s">
        <v>30</v>
      </c>
      <c r="AH58" s="18">
        <v>273.5</v>
      </c>
      <c r="AI58" s="18">
        <f t="shared" si="9"/>
        <v>268.02999999999997</v>
      </c>
      <c r="AJ58" s="17" t="s">
        <v>31</v>
      </c>
      <c r="AK58" s="18">
        <v>353.5</v>
      </c>
      <c r="AL58" s="18">
        <f t="shared" si="10"/>
        <v>346.43</v>
      </c>
      <c r="AM58" s="17" t="s">
        <v>32</v>
      </c>
      <c r="AN58" s="18">
        <v>473.5</v>
      </c>
      <c r="AO58" s="18">
        <f t="shared" si="11"/>
        <v>464.03</v>
      </c>
      <c r="AP58" s="17" t="s">
        <v>33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18">
        <v>6.25</v>
      </c>
      <c r="E59" s="18">
        <f t="shared" si="0"/>
        <v>6.125</v>
      </c>
      <c r="F59" s="17" t="s">
        <v>21</v>
      </c>
      <c r="G59" s="18">
        <v>20.25</v>
      </c>
      <c r="H59" s="18">
        <f t="shared" si="23"/>
        <v>19.844999999999999</v>
      </c>
      <c r="I59" s="17" t="s">
        <v>22</v>
      </c>
      <c r="J59" s="18">
        <v>35.85</v>
      </c>
      <c r="K59" s="18">
        <f t="shared" si="1"/>
        <v>35.133000000000003</v>
      </c>
      <c r="L59" s="17" t="s">
        <v>23</v>
      </c>
      <c r="M59" s="18">
        <v>52.05</v>
      </c>
      <c r="N59" s="18">
        <f t="shared" si="2"/>
        <v>51.008999999999993</v>
      </c>
      <c r="O59" s="17" t="s">
        <v>24</v>
      </c>
      <c r="P59" s="18">
        <v>69.05</v>
      </c>
      <c r="Q59" s="18">
        <f t="shared" si="3"/>
        <v>67.668999999999997</v>
      </c>
      <c r="R59" s="17" t="s">
        <v>25</v>
      </c>
      <c r="S59" s="18">
        <v>88.05</v>
      </c>
      <c r="T59" s="18">
        <f t="shared" si="4"/>
        <v>86.289000000000001</v>
      </c>
      <c r="U59" s="17" t="s">
        <v>26</v>
      </c>
      <c r="V59" s="18">
        <v>112.05</v>
      </c>
      <c r="W59" s="18">
        <f t="shared" si="5"/>
        <v>109.809</v>
      </c>
      <c r="X59" s="17" t="s">
        <v>27</v>
      </c>
      <c r="Y59" s="18">
        <v>138.44999999999999</v>
      </c>
      <c r="Z59" s="18">
        <f t="shared" si="6"/>
        <v>135.68099999999998</v>
      </c>
      <c r="AA59" s="17" t="s">
        <v>28</v>
      </c>
      <c r="AB59" s="18">
        <v>167.25</v>
      </c>
      <c r="AC59" s="18">
        <f t="shared" si="7"/>
        <v>163.905</v>
      </c>
      <c r="AD59" s="17" t="s">
        <v>29</v>
      </c>
      <c r="AE59" s="18">
        <v>202.25</v>
      </c>
      <c r="AF59" s="18">
        <f t="shared" si="8"/>
        <v>198.20499999999998</v>
      </c>
      <c r="AG59" s="17" t="s">
        <v>30</v>
      </c>
      <c r="AH59" s="18">
        <v>272.25</v>
      </c>
      <c r="AI59" s="18">
        <f t="shared" si="9"/>
        <v>266.80500000000001</v>
      </c>
      <c r="AJ59" s="17" t="s">
        <v>31</v>
      </c>
      <c r="AK59" s="18">
        <v>352.25</v>
      </c>
      <c r="AL59" s="18">
        <f t="shared" si="10"/>
        <v>345.20499999999998</v>
      </c>
      <c r="AM59" s="17" t="s">
        <v>32</v>
      </c>
      <c r="AN59" s="18">
        <v>472.25</v>
      </c>
      <c r="AO59" s="18">
        <f t="shared" si="11"/>
        <v>462.80500000000001</v>
      </c>
      <c r="AP59" s="17" t="s">
        <v>33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20</v>
      </c>
      <c r="B60" s="12" t="s">
        <v>1</v>
      </c>
      <c r="C60" s="12" t="s">
        <v>21</v>
      </c>
      <c r="D60" s="13">
        <v>14</v>
      </c>
      <c r="E60" s="13">
        <f t="shared" si="0"/>
        <v>13.719999999999999</v>
      </c>
      <c r="F60" s="12" t="s">
        <v>22</v>
      </c>
      <c r="G60" s="13">
        <v>29.6</v>
      </c>
      <c r="H60" s="13">
        <f t="shared" si="23"/>
        <v>29.007999999999999</v>
      </c>
      <c r="I60" s="12" t="s">
        <v>23</v>
      </c>
      <c r="J60" s="13">
        <v>45.8</v>
      </c>
      <c r="K60" s="13">
        <f t="shared" si="1"/>
        <v>44.883999999999993</v>
      </c>
      <c r="L60" s="12" t="s">
        <v>24</v>
      </c>
      <c r="M60" s="13">
        <v>62.8</v>
      </c>
      <c r="N60" s="13">
        <f t="shared" si="2"/>
        <v>61.543999999999997</v>
      </c>
      <c r="O60" s="12" t="s">
        <v>25</v>
      </c>
      <c r="P60" s="13">
        <v>81.8</v>
      </c>
      <c r="Q60" s="13">
        <f t="shared" si="3"/>
        <v>80.164000000000001</v>
      </c>
      <c r="R60" s="12" t="s">
        <v>26</v>
      </c>
      <c r="S60" s="13">
        <v>105.8</v>
      </c>
      <c r="T60" s="13">
        <f t="shared" si="4"/>
        <v>103.684</v>
      </c>
      <c r="U60" s="12" t="s">
        <v>27</v>
      </c>
      <c r="V60" s="13">
        <v>132.19999999999999</v>
      </c>
      <c r="W60" s="13">
        <f t="shared" si="5"/>
        <v>129.55599999999998</v>
      </c>
      <c r="X60" s="12" t="s">
        <v>28</v>
      </c>
      <c r="Y60" s="13">
        <v>161</v>
      </c>
      <c r="Z60" s="13">
        <f t="shared" si="6"/>
        <v>157.78</v>
      </c>
      <c r="AA60" s="12" t="s">
        <v>29</v>
      </c>
      <c r="AB60" s="13">
        <v>196</v>
      </c>
      <c r="AC60" s="13">
        <f t="shared" si="7"/>
        <v>192.07999999999998</v>
      </c>
      <c r="AD60" s="12" t="s">
        <v>30</v>
      </c>
      <c r="AE60" s="13">
        <v>266</v>
      </c>
      <c r="AF60" s="13">
        <f t="shared" si="8"/>
        <v>260.68</v>
      </c>
      <c r="AG60" s="12" t="s">
        <v>31</v>
      </c>
      <c r="AH60" s="13">
        <v>346</v>
      </c>
      <c r="AI60" s="13">
        <f t="shared" si="9"/>
        <v>339.08</v>
      </c>
      <c r="AJ60" s="12" t="s">
        <v>32</v>
      </c>
      <c r="AK60" s="13">
        <v>466</v>
      </c>
      <c r="AL60" s="13">
        <f t="shared" si="10"/>
        <v>456.68</v>
      </c>
      <c r="AM60" s="12" t="s">
        <v>33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20</v>
      </c>
      <c r="B61" s="12" t="s">
        <v>3</v>
      </c>
      <c r="C61" s="12" t="s">
        <v>21</v>
      </c>
      <c r="D61" s="13">
        <v>11.2</v>
      </c>
      <c r="E61" s="13">
        <f t="shared" si="0"/>
        <v>10.975999999999999</v>
      </c>
      <c r="F61" s="12" t="s">
        <v>22</v>
      </c>
      <c r="G61" s="13">
        <v>26.8</v>
      </c>
      <c r="H61" s="13">
        <f t="shared" si="23"/>
        <v>26.263999999999999</v>
      </c>
      <c r="I61" s="12" t="s">
        <v>23</v>
      </c>
      <c r="J61" s="13">
        <v>43</v>
      </c>
      <c r="K61" s="13">
        <f t="shared" si="1"/>
        <v>42.14</v>
      </c>
      <c r="L61" s="12" t="s">
        <v>24</v>
      </c>
      <c r="M61" s="13">
        <v>60</v>
      </c>
      <c r="N61" s="13">
        <f t="shared" si="2"/>
        <v>58.8</v>
      </c>
      <c r="O61" s="12" t="s">
        <v>25</v>
      </c>
      <c r="P61" s="13">
        <v>79</v>
      </c>
      <c r="Q61" s="13">
        <f t="shared" si="3"/>
        <v>77.42</v>
      </c>
      <c r="R61" s="12" t="s">
        <v>26</v>
      </c>
      <c r="S61" s="13">
        <v>103</v>
      </c>
      <c r="T61" s="13">
        <f t="shared" si="4"/>
        <v>100.94</v>
      </c>
      <c r="U61" s="12" t="s">
        <v>27</v>
      </c>
      <c r="V61" s="13">
        <v>129.4</v>
      </c>
      <c r="W61" s="13">
        <f t="shared" si="5"/>
        <v>126.812</v>
      </c>
      <c r="X61" s="12" t="s">
        <v>28</v>
      </c>
      <c r="Y61" s="13">
        <v>158.19999999999999</v>
      </c>
      <c r="Z61" s="13">
        <f t="shared" si="6"/>
        <v>155.03599999999997</v>
      </c>
      <c r="AA61" s="12" t="s">
        <v>29</v>
      </c>
      <c r="AB61" s="13">
        <v>193.2</v>
      </c>
      <c r="AC61" s="13">
        <f t="shared" si="7"/>
        <v>189.33599999999998</v>
      </c>
      <c r="AD61" s="12" t="s">
        <v>30</v>
      </c>
      <c r="AE61" s="13">
        <v>263.2</v>
      </c>
      <c r="AF61" s="13">
        <f t="shared" si="8"/>
        <v>257.93599999999998</v>
      </c>
      <c r="AG61" s="12" t="s">
        <v>31</v>
      </c>
      <c r="AH61" s="13">
        <v>343.2</v>
      </c>
      <c r="AI61" s="13">
        <f t="shared" si="9"/>
        <v>336.33599999999996</v>
      </c>
      <c r="AJ61" s="12" t="s">
        <v>32</v>
      </c>
      <c r="AK61" s="13">
        <v>463.2</v>
      </c>
      <c r="AL61" s="13">
        <f t="shared" si="10"/>
        <v>453.93599999999998</v>
      </c>
      <c r="AM61" s="12" t="s">
        <v>33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20</v>
      </c>
      <c r="B62" s="12" t="s">
        <v>4</v>
      </c>
      <c r="C62" s="12" t="s">
        <v>21</v>
      </c>
      <c r="D62" s="13">
        <v>9.8000000000000007</v>
      </c>
      <c r="E62" s="13">
        <f t="shared" si="0"/>
        <v>9.604000000000001</v>
      </c>
      <c r="F62" s="12" t="s">
        <v>22</v>
      </c>
      <c r="G62" s="13">
        <v>25.4</v>
      </c>
      <c r="H62" s="13">
        <f t="shared" si="23"/>
        <v>24.891999999999999</v>
      </c>
      <c r="I62" s="12" t="s">
        <v>23</v>
      </c>
      <c r="J62" s="13">
        <v>41.6</v>
      </c>
      <c r="K62" s="13">
        <f t="shared" si="1"/>
        <v>40.768000000000001</v>
      </c>
      <c r="L62" s="12" t="s">
        <v>24</v>
      </c>
      <c r="M62" s="13">
        <v>58.6</v>
      </c>
      <c r="N62" s="13">
        <f t="shared" si="2"/>
        <v>57.427999999999997</v>
      </c>
      <c r="O62" s="12" t="s">
        <v>25</v>
      </c>
      <c r="P62" s="13">
        <v>77.599999999999994</v>
      </c>
      <c r="Q62" s="13">
        <f t="shared" si="3"/>
        <v>76.047999999999988</v>
      </c>
      <c r="R62" s="12" t="s">
        <v>26</v>
      </c>
      <c r="S62" s="13">
        <v>101.6</v>
      </c>
      <c r="T62" s="13">
        <f t="shared" si="4"/>
        <v>99.567999999999998</v>
      </c>
      <c r="U62" s="12" t="s">
        <v>27</v>
      </c>
      <c r="V62" s="13">
        <v>128</v>
      </c>
      <c r="W62" s="13">
        <f t="shared" si="5"/>
        <v>125.44</v>
      </c>
      <c r="X62" s="12" t="s">
        <v>28</v>
      </c>
      <c r="Y62" s="13">
        <v>156.80000000000001</v>
      </c>
      <c r="Z62" s="13">
        <f t="shared" si="6"/>
        <v>153.66400000000002</v>
      </c>
      <c r="AA62" s="12" t="s">
        <v>29</v>
      </c>
      <c r="AB62" s="13">
        <v>191.8</v>
      </c>
      <c r="AC62" s="13">
        <f t="shared" si="7"/>
        <v>187.964</v>
      </c>
      <c r="AD62" s="12" t="s">
        <v>30</v>
      </c>
      <c r="AE62" s="13">
        <v>261.8</v>
      </c>
      <c r="AF62" s="13">
        <f t="shared" si="8"/>
        <v>256.56400000000002</v>
      </c>
      <c r="AG62" s="12" t="s">
        <v>31</v>
      </c>
      <c r="AH62" s="13">
        <v>341.8</v>
      </c>
      <c r="AI62" s="13">
        <f t="shared" si="9"/>
        <v>334.964</v>
      </c>
      <c r="AJ62" s="12" t="s">
        <v>32</v>
      </c>
      <c r="AK62" s="13">
        <v>461.8</v>
      </c>
      <c r="AL62" s="13">
        <f t="shared" si="10"/>
        <v>452.56400000000002</v>
      </c>
      <c r="AM62" s="12" t="s">
        <v>33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20</v>
      </c>
      <c r="B63" s="12" t="s">
        <v>5</v>
      </c>
      <c r="C63" s="12" t="s">
        <v>21</v>
      </c>
      <c r="D63" s="13">
        <v>8.4</v>
      </c>
      <c r="E63" s="13">
        <f t="shared" si="0"/>
        <v>8.2319999999999993</v>
      </c>
      <c r="F63" s="12" t="s">
        <v>22</v>
      </c>
      <c r="G63" s="13">
        <v>24</v>
      </c>
      <c r="H63" s="13">
        <f t="shared" si="23"/>
        <v>23.52</v>
      </c>
      <c r="I63" s="12" t="s">
        <v>23</v>
      </c>
      <c r="J63" s="13">
        <v>40.200000000000003</v>
      </c>
      <c r="K63" s="13">
        <f t="shared" si="1"/>
        <v>39.396000000000001</v>
      </c>
      <c r="L63" s="12" t="s">
        <v>24</v>
      </c>
      <c r="M63" s="13">
        <v>57.2</v>
      </c>
      <c r="N63" s="13">
        <f t="shared" si="2"/>
        <v>56.056000000000004</v>
      </c>
      <c r="O63" s="12" t="s">
        <v>25</v>
      </c>
      <c r="P63" s="13">
        <v>76.2</v>
      </c>
      <c r="Q63" s="13">
        <f t="shared" si="3"/>
        <v>74.676000000000002</v>
      </c>
      <c r="R63" s="12" t="s">
        <v>26</v>
      </c>
      <c r="S63" s="13">
        <v>100.2</v>
      </c>
      <c r="T63" s="13">
        <f t="shared" si="4"/>
        <v>98.195999999999998</v>
      </c>
      <c r="U63" s="12" t="s">
        <v>27</v>
      </c>
      <c r="V63" s="13">
        <v>126.6</v>
      </c>
      <c r="W63" s="13">
        <f t="shared" si="5"/>
        <v>124.068</v>
      </c>
      <c r="X63" s="12" t="s">
        <v>28</v>
      </c>
      <c r="Y63" s="13">
        <v>155.4</v>
      </c>
      <c r="Z63" s="13">
        <f t="shared" si="6"/>
        <v>152.292</v>
      </c>
      <c r="AA63" s="12" t="s">
        <v>29</v>
      </c>
      <c r="AB63" s="13">
        <v>190.4</v>
      </c>
      <c r="AC63" s="13">
        <f t="shared" si="7"/>
        <v>186.59200000000001</v>
      </c>
      <c r="AD63" s="12" t="s">
        <v>30</v>
      </c>
      <c r="AE63" s="13">
        <v>260.39999999999998</v>
      </c>
      <c r="AF63" s="13">
        <f t="shared" si="8"/>
        <v>255.19199999999998</v>
      </c>
      <c r="AG63" s="12" t="s">
        <v>31</v>
      </c>
      <c r="AH63" s="13">
        <v>340.4</v>
      </c>
      <c r="AI63" s="13">
        <f t="shared" si="9"/>
        <v>333.59199999999998</v>
      </c>
      <c r="AJ63" s="12" t="s">
        <v>32</v>
      </c>
      <c r="AK63" s="13">
        <v>460.4</v>
      </c>
      <c r="AL63" s="13">
        <f t="shared" si="10"/>
        <v>451.19199999999995</v>
      </c>
      <c r="AM63" s="12" t="s">
        <v>33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20</v>
      </c>
      <c r="B64" s="12" t="s">
        <v>6</v>
      </c>
      <c r="C64" s="12" t="s">
        <v>21</v>
      </c>
      <c r="D64" s="13">
        <v>7</v>
      </c>
      <c r="E64" s="13">
        <f t="shared" si="0"/>
        <v>6.8599999999999994</v>
      </c>
      <c r="F64" s="12" t="s">
        <v>22</v>
      </c>
      <c r="G64" s="13">
        <v>22.6</v>
      </c>
      <c r="H64" s="13">
        <f t="shared" si="23"/>
        <v>22.148</v>
      </c>
      <c r="I64" s="12" t="s">
        <v>23</v>
      </c>
      <c r="J64" s="13">
        <v>38.799999999999997</v>
      </c>
      <c r="K64" s="13">
        <f t="shared" si="1"/>
        <v>38.023999999999994</v>
      </c>
      <c r="L64" s="12" t="s">
        <v>24</v>
      </c>
      <c r="M64" s="13">
        <v>55.8</v>
      </c>
      <c r="N64" s="13">
        <f t="shared" si="2"/>
        <v>54.683999999999997</v>
      </c>
      <c r="O64" s="12" t="s">
        <v>25</v>
      </c>
      <c r="P64" s="13">
        <v>74.8</v>
      </c>
      <c r="Q64" s="13">
        <f t="shared" si="3"/>
        <v>73.304000000000002</v>
      </c>
      <c r="R64" s="12" t="s">
        <v>26</v>
      </c>
      <c r="S64" s="13">
        <v>98.8</v>
      </c>
      <c r="T64" s="13">
        <f t="shared" si="4"/>
        <v>96.823999999999998</v>
      </c>
      <c r="U64" s="12" t="s">
        <v>27</v>
      </c>
      <c r="V64" s="13">
        <v>125.2</v>
      </c>
      <c r="W64" s="13">
        <f t="shared" si="5"/>
        <v>122.696</v>
      </c>
      <c r="X64" s="12" t="s">
        <v>28</v>
      </c>
      <c r="Y64" s="13">
        <v>154</v>
      </c>
      <c r="Z64" s="13">
        <f t="shared" si="6"/>
        <v>150.91999999999999</v>
      </c>
      <c r="AA64" s="12" t="s">
        <v>29</v>
      </c>
      <c r="AB64" s="13">
        <v>189</v>
      </c>
      <c r="AC64" s="13">
        <f t="shared" si="7"/>
        <v>185.22</v>
      </c>
      <c r="AD64" s="12" t="s">
        <v>30</v>
      </c>
      <c r="AE64" s="13">
        <v>259</v>
      </c>
      <c r="AF64" s="13">
        <f t="shared" si="8"/>
        <v>253.82</v>
      </c>
      <c r="AG64" s="12" t="s">
        <v>31</v>
      </c>
      <c r="AH64" s="13">
        <v>339</v>
      </c>
      <c r="AI64" s="13">
        <f t="shared" si="9"/>
        <v>332.21999999999997</v>
      </c>
      <c r="AJ64" s="12" t="s">
        <v>32</v>
      </c>
      <c r="AK64" s="13">
        <v>459</v>
      </c>
      <c r="AL64" s="13">
        <f t="shared" si="10"/>
        <v>449.82</v>
      </c>
      <c r="AM64" s="12" t="s">
        <v>33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18">
        <v>15.6</v>
      </c>
      <c r="E65" s="18">
        <f t="shared" si="0"/>
        <v>15.288</v>
      </c>
      <c r="F65" s="17" t="s">
        <v>23</v>
      </c>
      <c r="G65" s="18">
        <v>31.8</v>
      </c>
      <c r="H65" s="18">
        <f t="shared" si="23"/>
        <v>31.164000000000001</v>
      </c>
      <c r="I65" s="17" t="s">
        <v>24</v>
      </c>
      <c r="J65" s="18">
        <v>48.8</v>
      </c>
      <c r="K65" s="18">
        <f t="shared" si="1"/>
        <v>47.823999999999998</v>
      </c>
      <c r="L65" s="17" t="s">
        <v>25</v>
      </c>
      <c r="M65" s="18">
        <v>67.8</v>
      </c>
      <c r="N65" s="18">
        <f t="shared" si="2"/>
        <v>66.444000000000003</v>
      </c>
      <c r="O65" s="17" t="s">
        <v>26</v>
      </c>
      <c r="P65" s="18">
        <v>91.8</v>
      </c>
      <c r="Q65" s="18">
        <f t="shared" si="3"/>
        <v>89.963999999999999</v>
      </c>
      <c r="R65" s="17" t="s">
        <v>27</v>
      </c>
      <c r="S65" s="18">
        <v>118.2</v>
      </c>
      <c r="T65" s="18">
        <f t="shared" si="4"/>
        <v>115.836</v>
      </c>
      <c r="U65" s="17" t="s">
        <v>28</v>
      </c>
      <c r="V65" s="18">
        <v>147</v>
      </c>
      <c r="W65" s="18">
        <f t="shared" si="5"/>
        <v>144.06</v>
      </c>
      <c r="X65" s="17" t="s">
        <v>29</v>
      </c>
      <c r="Y65" s="18">
        <v>182</v>
      </c>
      <c r="Z65" s="18">
        <f t="shared" si="6"/>
        <v>178.35999999999999</v>
      </c>
      <c r="AA65" s="17" t="s">
        <v>30</v>
      </c>
      <c r="AB65" s="18">
        <v>252</v>
      </c>
      <c r="AC65" s="18">
        <f t="shared" si="7"/>
        <v>246.96</v>
      </c>
      <c r="AD65" s="17" t="s">
        <v>31</v>
      </c>
      <c r="AE65" s="18">
        <v>332</v>
      </c>
      <c r="AF65" s="18">
        <f t="shared" si="8"/>
        <v>325.36</v>
      </c>
      <c r="AG65" s="17" t="s">
        <v>32</v>
      </c>
      <c r="AH65" s="18">
        <v>452</v>
      </c>
      <c r="AI65" s="18">
        <f t="shared" si="9"/>
        <v>442.96</v>
      </c>
      <c r="AJ65" s="17" t="s">
        <v>33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18">
        <v>12.48</v>
      </c>
      <c r="E66" s="18">
        <f t="shared" si="0"/>
        <v>12.230399999999999</v>
      </c>
      <c r="F66" s="17" t="s">
        <v>23</v>
      </c>
      <c r="G66" s="18">
        <v>28.68</v>
      </c>
      <c r="H66" s="18">
        <f t="shared" si="23"/>
        <v>28.106400000000001</v>
      </c>
      <c r="I66" s="17" t="s">
        <v>24</v>
      </c>
      <c r="J66" s="18">
        <v>45.68</v>
      </c>
      <c r="K66" s="18">
        <f t="shared" si="1"/>
        <v>44.766399999999997</v>
      </c>
      <c r="L66" s="17" t="s">
        <v>25</v>
      </c>
      <c r="M66" s="18">
        <v>64.680000000000007</v>
      </c>
      <c r="N66" s="18">
        <f t="shared" si="2"/>
        <v>63.386400000000009</v>
      </c>
      <c r="O66" s="17" t="s">
        <v>26</v>
      </c>
      <c r="P66" s="18">
        <v>88.68</v>
      </c>
      <c r="Q66" s="18">
        <f t="shared" si="3"/>
        <v>86.906400000000005</v>
      </c>
      <c r="R66" s="17" t="s">
        <v>27</v>
      </c>
      <c r="S66" s="18">
        <v>115.08</v>
      </c>
      <c r="T66" s="18">
        <f t="shared" si="4"/>
        <v>112.77839999999999</v>
      </c>
      <c r="U66" s="17" t="s">
        <v>28</v>
      </c>
      <c r="V66" s="18">
        <v>143.88</v>
      </c>
      <c r="W66" s="18">
        <f t="shared" si="5"/>
        <v>141.00239999999999</v>
      </c>
      <c r="X66" s="17" t="s">
        <v>29</v>
      </c>
      <c r="Y66" s="18">
        <v>178.88</v>
      </c>
      <c r="Z66" s="18">
        <f t="shared" si="6"/>
        <v>175.30240000000001</v>
      </c>
      <c r="AA66" s="17" t="s">
        <v>30</v>
      </c>
      <c r="AB66" s="18">
        <v>248.88</v>
      </c>
      <c r="AC66" s="18">
        <f t="shared" si="7"/>
        <v>243.9024</v>
      </c>
      <c r="AD66" s="17" t="s">
        <v>31</v>
      </c>
      <c r="AE66" s="18">
        <v>328.88</v>
      </c>
      <c r="AF66" s="18">
        <f t="shared" si="8"/>
        <v>322.30239999999998</v>
      </c>
      <c r="AG66" s="17" t="s">
        <v>32</v>
      </c>
      <c r="AH66" s="18">
        <v>448.88</v>
      </c>
      <c r="AI66" s="18">
        <f t="shared" si="9"/>
        <v>439.9024</v>
      </c>
      <c r="AJ66" s="17" t="s">
        <v>33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18">
        <v>10.92</v>
      </c>
      <c r="E67" s="18">
        <f t="shared" si="0"/>
        <v>10.701599999999999</v>
      </c>
      <c r="F67" s="17" t="s">
        <v>23</v>
      </c>
      <c r="G67" s="18">
        <v>27.12</v>
      </c>
      <c r="H67" s="18">
        <f t="shared" si="23"/>
        <v>26.5776</v>
      </c>
      <c r="I67" s="17" t="s">
        <v>24</v>
      </c>
      <c r="J67" s="18">
        <v>44.12</v>
      </c>
      <c r="K67" s="18">
        <f t="shared" si="1"/>
        <v>43.237599999999993</v>
      </c>
      <c r="L67" s="17" t="s">
        <v>25</v>
      </c>
      <c r="M67" s="18">
        <v>63.12</v>
      </c>
      <c r="N67" s="18">
        <f t="shared" si="2"/>
        <v>61.857599999999998</v>
      </c>
      <c r="O67" s="17" t="s">
        <v>26</v>
      </c>
      <c r="P67" s="18">
        <v>87.12</v>
      </c>
      <c r="Q67" s="18">
        <f t="shared" si="3"/>
        <v>85.377600000000001</v>
      </c>
      <c r="R67" s="17" t="s">
        <v>27</v>
      </c>
      <c r="S67" s="18">
        <v>113.52</v>
      </c>
      <c r="T67" s="18">
        <f t="shared" si="4"/>
        <v>111.2496</v>
      </c>
      <c r="U67" s="17" t="s">
        <v>28</v>
      </c>
      <c r="V67" s="18">
        <v>142.32</v>
      </c>
      <c r="W67" s="18">
        <f t="shared" si="5"/>
        <v>139.4736</v>
      </c>
      <c r="X67" s="17" t="s">
        <v>29</v>
      </c>
      <c r="Y67" s="18">
        <v>177.32</v>
      </c>
      <c r="Z67" s="18">
        <f t="shared" si="6"/>
        <v>173.77359999999999</v>
      </c>
      <c r="AA67" s="17" t="s">
        <v>30</v>
      </c>
      <c r="AB67" s="18">
        <v>247.32</v>
      </c>
      <c r="AC67" s="18">
        <f t="shared" si="7"/>
        <v>242.37359999999998</v>
      </c>
      <c r="AD67" s="17" t="s">
        <v>31</v>
      </c>
      <c r="AE67" s="18">
        <v>327.32</v>
      </c>
      <c r="AF67" s="18">
        <f t="shared" si="8"/>
        <v>320.77359999999999</v>
      </c>
      <c r="AG67" s="17" t="s">
        <v>32</v>
      </c>
      <c r="AH67" s="18">
        <v>447.32</v>
      </c>
      <c r="AI67" s="18">
        <f t="shared" si="9"/>
        <v>438.37360000000001</v>
      </c>
      <c r="AJ67" s="17" t="s">
        <v>33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18">
        <v>9.36</v>
      </c>
      <c r="E68" s="18">
        <f t="shared" si="0"/>
        <v>9.1727999999999987</v>
      </c>
      <c r="F68" s="17" t="s">
        <v>23</v>
      </c>
      <c r="G68" s="18">
        <v>25.56</v>
      </c>
      <c r="H68" s="18">
        <f t="shared" si="23"/>
        <v>25.0488</v>
      </c>
      <c r="I68" s="17" t="s">
        <v>24</v>
      </c>
      <c r="J68" s="18">
        <v>42.56</v>
      </c>
      <c r="K68" s="18">
        <f t="shared" si="1"/>
        <v>41.708800000000004</v>
      </c>
      <c r="L68" s="17" t="s">
        <v>25</v>
      </c>
      <c r="M68" s="18">
        <v>61.56</v>
      </c>
      <c r="N68" s="18">
        <f t="shared" si="2"/>
        <v>60.328800000000001</v>
      </c>
      <c r="O68" s="17" t="s">
        <v>26</v>
      </c>
      <c r="P68" s="18">
        <v>85.56</v>
      </c>
      <c r="Q68" s="18">
        <f t="shared" si="3"/>
        <v>83.848799999999997</v>
      </c>
      <c r="R68" s="17" t="s">
        <v>27</v>
      </c>
      <c r="S68" s="18">
        <v>111.96</v>
      </c>
      <c r="T68" s="18">
        <f t="shared" si="4"/>
        <v>109.7208</v>
      </c>
      <c r="U68" s="17" t="s">
        <v>28</v>
      </c>
      <c r="V68" s="18">
        <v>140.76</v>
      </c>
      <c r="W68" s="18">
        <f t="shared" si="5"/>
        <v>137.94479999999999</v>
      </c>
      <c r="X68" s="17" t="s">
        <v>29</v>
      </c>
      <c r="Y68" s="18">
        <v>175.76</v>
      </c>
      <c r="Z68" s="18">
        <f t="shared" si="6"/>
        <v>172.2448</v>
      </c>
      <c r="AA68" s="17" t="s">
        <v>30</v>
      </c>
      <c r="AB68" s="18">
        <v>245.76</v>
      </c>
      <c r="AC68" s="18">
        <f t="shared" si="7"/>
        <v>240.84479999999999</v>
      </c>
      <c r="AD68" s="17" t="s">
        <v>31</v>
      </c>
      <c r="AE68" s="18">
        <v>325.76</v>
      </c>
      <c r="AF68" s="18">
        <f t="shared" si="8"/>
        <v>319.2448</v>
      </c>
      <c r="AG68" s="17" t="s">
        <v>32</v>
      </c>
      <c r="AH68" s="18">
        <v>445.76</v>
      </c>
      <c r="AI68" s="18">
        <f t="shared" si="9"/>
        <v>436.84479999999996</v>
      </c>
      <c r="AJ68" s="17" t="s">
        <v>33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18">
        <v>7.8</v>
      </c>
      <c r="E69" s="18">
        <f t="shared" si="0"/>
        <v>7.6440000000000001</v>
      </c>
      <c r="F69" s="17" t="s">
        <v>23</v>
      </c>
      <c r="G69" s="18">
        <v>24</v>
      </c>
      <c r="H69" s="18">
        <f t="shared" si="23"/>
        <v>23.52</v>
      </c>
      <c r="I69" s="17" t="s">
        <v>24</v>
      </c>
      <c r="J69" s="18">
        <v>41</v>
      </c>
      <c r="K69" s="18">
        <f t="shared" ref="K69:K124" si="24">J69*(1-$D$2)</f>
        <v>40.18</v>
      </c>
      <c r="L69" s="17" t="s">
        <v>25</v>
      </c>
      <c r="M69" s="18">
        <v>60</v>
      </c>
      <c r="N69" s="18">
        <f t="shared" ref="N69:N124" si="25">M69*(1-$D$2)</f>
        <v>58.8</v>
      </c>
      <c r="O69" s="17" t="s">
        <v>26</v>
      </c>
      <c r="P69" s="18">
        <v>84</v>
      </c>
      <c r="Q69" s="18">
        <f t="shared" ref="Q69:Q124" si="26">P69*(1-$D$2)</f>
        <v>82.32</v>
      </c>
      <c r="R69" s="17" t="s">
        <v>27</v>
      </c>
      <c r="S69" s="18">
        <v>110.4</v>
      </c>
      <c r="T69" s="18">
        <f t="shared" ref="T69:T124" si="27">S69*(1-$D$2)</f>
        <v>108.19200000000001</v>
      </c>
      <c r="U69" s="17" t="s">
        <v>28</v>
      </c>
      <c r="V69" s="18">
        <v>139.19999999999999</v>
      </c>
      <c r="W69" s="18">
        <f t="shared" ref="W69:W124" si="28">V69*(1-$D$2)</f>
        <v>136.416</v>
      </c>
      <c r="X69" s="17" t="s">
        <v>29</v>
      </c>
      <c r="Y69" s="18">
        <v>174.2</v>
      </c>
      <c r="Z69" s="18">
        <f t="shared" ref="Z69:Z124" si="29">Y69*(1-$D$2)</f>
        <v>170.71599999999998</v>
      </c>
      <c r="AA69" s="17" t="s">
        <v>30</v>
      </c>
      <c r="AB69" s="18">
        <v>244.2</v>
      </c>
      <c r="AC69" s="18">
        <f t="shared" ref="AC69:AC124" si="30">AB69*(1-$D$2)</f>
        <v>239.31599999999997</v>
      </c>
      <c r="AD69" s="17" t="s">
        <v>31</v>
      </c>
      <c r="AE69" s="18">
        <v>324.2</v>
      </c>
      <c r="AF69" s="18">
        <f t="shared" ref="AF69:AF124" si="31">AE69*(1-$D$2)</f>
        <v>317.71600000000001</v>
      </c>
      <c r="AG69" s="17" t="s">
        <v>32</v>
      </c>
      <c r="AH69" s="18">
        <v>444.2</v>
      </c>
      <c r="AI69" s="18">
        <f t="shared" ref="AI69:AI124" si="32">AH69*(1-$D$2)</f>
        <v>435.31599999999997</v>
      </c>
      <c r="AJ69" s="17" t="s">
        <v>33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22</v>
      </c>
      <c r="B70" s="12" t="s">
        <v>1</v>
      </c>
      <c r="C70" s="12" t="s">
        <v>23</v>
      </c>
      <c r="D70" s="13">
        <v>16.2</v>
      </c>
      <c r="E70" s="13">
        <f t="shared" si="0"/>
        <v>15.875999999999999</v>
      </c>
      <c r="F70" s="12" t="s">
        <v>24</v>
      </c>
      <c r="G70" s="13">
        <v>33.200000000000003</v>
      </c>
      <c r="H70" s="13">
        <f t="shared" si="23"/>
        <v>32.536000000000001</v>
      </c>
      <c r="I70" s="12" t="s">
        <v>25</v>
      </c>
      <c r="J70" s="13">
        <v>52.2</v>
      </c>
      <c r="K70" s="13">
        <f t="shared" si="24"/>
        <v>51.155999999999999</v>
      </c>
      <c r="L70" s="12" t="s">
        <v>26</v>
      </c>
      <c r="M70" s="13">
        <v>76.2</v>
      </c>
      <c r="N70" s="13">
        <f t="shared" si="25"/>
        <v>74.676000000000002</v>
      </c>
      <c r="O70" s="12" t="s">
        <v>27</v>
      </c>
      <c r="P70" s="13">
        <v>102.6</v>
      </c>
      <c r="Q70" s="13">
        <f t="shared" si="26"/>
        <v>100.54799999999999</v>
      </c>
      <c r="R70" s="12" t="s">
        <v>28</v>
      </c>
      <c r="S70" s="13">
        <v>131.4</v>
      </c>
      <c r="T70" s="13">
        <f t="shared" si="27"/>
        <v>128.77199999999999</v>
      </c>
      <c r="U70" s="12" t="s">
        <v>29</v>
      </c>
      <c r="V70" s="13">
        <v>166.4</v>
      </c>
      <c r="W70" s="13">
        <f t="shared" si="28"/>
        <v>163.072</v>
      </c>
      <c r="X70" s="12" t="s">
        <v>30</v>
      </c>
      <c r="Y70" s="13">
        <v>236.4</v>
      </c>
      <c r="Z70" s="13">
        <f t="shared" si="29"/>
        <v>231.672</v>
      </c>
      <c r="AA70" s="12" t="s">
        <v>31</v>
      </c>
      <c r="AB70" s="13">
        <v>316.39999999999998</v>
      </c>
      <c r="AC70" s="13">
        <f t="shared" si="30"/>
        <v>310.07199999999995</v>
      </c>
      <c r="AD70" s="12" t="s">
        <v>32</v>
      </c>
      <c r="AE70" s="13">
        <v>436.4</v>
      </c>
      <c r="AF70" s="13">
        <f t="shared" si="31"/>
        <v>427.67199999999997</v>
      </c>
      <c r="AG70" s="12" t="s">
        <v>33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22</v>
      </c>
      <c r="B71" s="12" t="s">
        <v>3</v>
      </c>
      <c r="C71" s="12" t="s">
        <v>23</v>
      </c>
      <c r="D71" s="13">
        <v>12.96</v>
      </c>
      <c r="E71" s="13">
        <f t="shared" si="0"/>
        <v>12.700800000000001</v>
      </c>
      <c r="F71" s="12" t="s">
        <v>24</v>
      </c>
      <c r="G71" s="13">
        <v>29.96</v>
      </c>
      <c r="H71" s="13">
        <f t="shared" si="23"/>
        <v>29.360800000000001</v>
      </c>
      <c r="I71" s="12" t="s">
        <v>25</v>
      </c>
      <c r="J71" s="13">
        <v>48.96</v>
      </c>
      <c r="K71" s="13">
        <f t="shared" si="24"/>
        <v>47.980800000000002</v>
      </c>
      <c r="L71" s="12" t="s">
        <v>26</v>
      </c>
      <c r="M71" s="13">
        <v>72.959999999999994</v>
      </c>
      <c r="N71" s="13">
        <f t="shared" si="25"/>
        <v>71.500799999999998</v>
      </c>
      <c r="O71" s="12" t="s">
        <v>27</v>
      </c>
      <c r="P71" s="13">
        <v>99.36</v>
      </c>
      <c r="Q71" s="13">
        <f t="shared" si="26"/>
        <v>97.372799999999998</v>
      </c>
      <c r="R71" s="12" t="s">
        <v>28</v>
      </c>
      <c r="S71" s="13">
        <v>128.16</v>
      </c>
      <c r="T71" s="13">
        <f t="shared" si="27"/>
        <v>125.59679999999999</v>
      </c>
      <c r="U71" s="12" t="s">
        <v>29</v>
      </c>
      <c r="V71" s="13">
        <v>163.16</v>
      </c>
      <c r="W71" s="13">
        <f t="shared" si="28"/>
        <v>159.89679999999998</v>
      </c>
      <c r="X71" s="12" t="s">
        <v>30</v>
      </c>
      <c r="Y71" s="13">
        <v>233.16</v>
      </c>
      <c r="Z71" s="13">
        <f t="shared" si="29"/>
        <v>228.49679999999998</v>
      </c>
      <c r="AA71" s="12" t="s">
        <v>31</v>
      </c>
      <c r="AB71" s="13">
        <v>313.16000000000003</v>
      </c>
      <c r="AC71" s="13">
        <f t="shared" si="30"/>
        <v>306.89680000000004</v>
      </c>
      <c r="AD71" s="12" t="s">
        <v>32</v>
      </c>
      <c r="AE71" s="13">
        <v>433.16</v>
      </c>
      <c r="AF71" s="13">
        <f t="shared" si="31"/>
        <v>424.49680000000001</v>
      </c>
      <c r="AG71" s="12" t="s">
        <v>33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22</v>
      </c>
      <c r="B72" s="12" t="s">
        <v>4</v>
      </c>
      <c r="C72" s="12" t="s">
        <v>23</v>
      </c>
      <c r="D72" s="13">
        <v>11.34</v>
      </c>
      <c r="E72" s="13">
        <f>D72*(1-$D$2)</f>
        <v>11.113199999999999</v>
      </c>
      <c r="F72" s="12" t="s">
        <v>24</v>
      </c>
      <c r="G72" s="13">
        <v>28.34</v>
      </c>
      <c r="H72" s="13">
        <f t="shared" si="23"/>
        <v>27.773199999999999</v>
      </c>
      <c r="I72" s="12" t="s">
        <v>25</v>
      </c>
      <c r="J72" s="13">
        <v>47.34</v>
      </c>
      <c r="K72" s="13">
        <f t="shared" si="24"/>
        <v>46.3932</v>
      </c>
      <c r="L72" s="12" t="s">
        <v>26</v>
      </c>
      <c r="M72" s="13">
        <v>71.34</v>
      </c>
      <c r="N72" s="13">
        <f t="shared" si="25"/>
        <v>69.913200000000003</v>
      </c>
      <c r="O72" s="12" t="s">
        <v>27</v>
      </c>
      <c r="P72" s="13">
        <v>97.74</v>
      </c>
      <c r="Q72" s="13">
        <f t="shared" si="26"/>
        <v>95.785199999999989</v>
      </c>
      <c r="R72" s="12" t="s">
        <v>28</v>
      </c>
      <c r="S72" s="13">
        <v>126.54</v>
      </c>
      <c r="T72" s="13">
        <f t="shared" si="27"/>
        <v>124.00920000000001</v>
      </c>
      <c r="U72" s="12" t="s">
        <v>29</v>
      </c>
      <c r="V72" s="13">
        <v>161.54</v>
      </c>
      <c r="W72" s="13">
        <f t="shared" si="28"/>
        <v>158.30919999999998</v>
      </c>
      <c r="X72" s="12" t="s">
        <v>30</v>
      </c>
      <c r="Y72" s="13">
        <v>231.54</v>
      </c>
      <c r="Z72" s="13">
        <f t="shared" si="29"/>
        <v>226.9092</v>
      </c>
      <c r="AA72" s="12" t="s">
        <v>31</v>
      </c>
      <c r="AB72" s="13">
        <v>311.54000000000002</v>
      </c>
      <c r="AC72" s="13">
        <f t="shared" si="30"/>
        <v>305.30920000000003</v>
      </c>
      <c r="AD72" s="12" t="s">
        <v>32</v>
      </c>
      <c r="AE72" s="13">
        <v>431.54</v>
      </c>
      <c r="AF72" s="13">
        <f t="shared" si="31"/>
        <v>422.9092</v>
      </c>
      <c r="AG72" s="12" t="s">
        <v>33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22</v>
      </c>
      <c r="B73" s="12" t="s">
        <v>5</v>
      </c>
      <c r="C73" s="12" t="s">
        <v>23</v>
      </c>
      <c r="D73" s="13">
        <v>9.7200000000000006</v>
      </c>
      <c r="E73" s="13">
        <f t="shared" si="0"/>
        <v>9.5256000000000007</v>
      </c>
      <c r="F73" s="12" t="s">
        <v>24</v>
      </c>
      <c r="G73" s="13">
        <v>26.72</v>
      </c>
      <c r="H73" s="13">
        <f t="shared" si="23"/>
        <v>26.185599999999997</v>
      </c>
      <c r="I73" s="12" t="s">
        <v>25</v>
      </c>
      <c r="J73" s="13">
        <v>45.72</v>
      </c>
      <c r="K73" s="13">
        <f t="shared" si="24"/>
        <v>44.805599999999998</v>
      </c>
      <c r="L73" s="12" t="s">
        <v>26</v>
      </c>
      <c r="M73" s="13">
        <v>69.72</v>
      </c>
      <c r="N73" s="13">
        <f t="shared" si="25"/>
        <v>68.325599999999994</v>
      </c>
      <c r="O73" s="12" t="s">
        <v>27</v>
      </c>
      <c r="P73" s="13">
        <v>96.12</v>
      </c>
      <c r="Q73" s="13">
        <f t="shared" si="26"/>
        <v>94.197600000000008</v>
      </c>
      <c r="R73" s="12" t="s">
        <v>28</v>
      </c>
      <c r="S73" s="13">
        <v>124.92</v>
      </c>
      <c r="T73" s="13">
        <f t="shared" si="27"/>
        <v>122.4216</v>
      </c>
      <c r="U73" s="12" t="s">
        <v>29</v>
      </c>
      <c r="V73" s="13">
        <v>159.91999999999999</v>
      </c>
      <c r="W73" s="13">
        <f t="shared" si="28"/>
        <v>156.7216</v>
      </c>
      <c r="X73" s="12" t="s">
        <v>30</v>
      </c>
      <c r="Y73" s="13">
        <v>229.92</v>
      </c>
      <c r="Z73" s="13">
        <f t="shared" si="29"/>
        <v>225.32159999999999</v>
      </c>
      <c r="AA73" s="12" t="s">
        <v>31</v>
      </c>
      <c r="AB73" s="13">
        <v>309.92</v>
      </c>
      <c r="AC73" s="13">
        <f t="shared" si="30"/>
        <v>303.72160000000002</v>
      </c>
      <c r="AD73" s="12" t="s">
        <v>32</v>
      </c>
      <c r="AE73" s="13">
        <v>429.92</v>
      </c>
      <c r="AF73" s="13">
        <f t="shared" si="31"/>
        <v>421.32159999999999</v>
      </c>
      <c r="AG73" s="12" t="s">
        <v>33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22</v>
      </c>
      <c r="B74" s="12" t="s">
        <v>6</v>
      </c>
      <c r="C74" s="12" t="s">
        <v>23</v>
      </c>
      <c r="D74" s="13">
        <v>8.1</v>
      </c>
      <c r="E74" s="13">
        <f t="shared" si="0"/>
        <v>7.9379999999999997</v>
      </c>
      <c r="F74" s="12" t="s">
        <v>24</v>
      </c>
      <c r="G74" s="13">
        <v>25.1</v>
      </c>
      <c r="H74" s="13">
        <f t="shared" ref="H74:H124" si="46">G74*(1-$D$2)</f>
        <v>24.598000000000003</v>
      </c>
      <c r="I74" s="12" t="s">
        <v>25</v>
      </c>
      <c r="J74" s="13">
        <v>44.1</v>
      </c>
      <c r="K74" s="13">
        <f t="shared" si="24"/>
        <v>43.218000000000004</v>
      </c>
      <c r="L74" s="12" t="s">
        <v>26</v>
      </c>
      <c r="M74" s="13">
        <v>68.099999999999994</v>
      </c>
      <c r="N74" s="13">
        <f t="shared" si="25"/>
        <v>66.738</v>
      </c>
      <c r="O74" s="12" t="s">
        <v>27</v>
      </c>
      <c r="P74" s="13">
        <v>94.5</v>
      </c>
      <c r="Q74" s="13">
        <f t="shared" si="26"/>
        <v>92.61</v>
      </c>
      <c r="R74" s="12" t="s">
        <v>28</v>
      </c>
      <c r="S74" s="13">
        <v>123.3</v>
      </c>
      <c r="T74" s="13">
        <f t="shared" si="27"/>
        <v>120.83399999999999</v>
      </c>
      <c r="U74" s="12" t="s">
        <v>29</v>
      </c>
      <c r="V74" s="13">
        <v>158.30000000000001</v>
      </c>
      <c r="W74" s="13">
        <f t="shared" si="28"/>
        <v>155.13400000000001</v>
      </c>
      <c r="X74" s="12" t="s">
        <v>30</v>
      </c>
      <c r="Y74" s="13">
        <v>228.3</v>
      </c>
      <c r="Z74" s="13">
        <f t="shared" si="29"/>
        <v>223.73400000000001</v>
      </c>
      <c r="AA74" s="12" t="s">
        <v>31</v>
      </c>
      <c r="AB74" s="13">
        <v>308.3</v>
      </c>
      <c r="AC74" s="13">
        <f t="shared" si="30"/>
        <v>302.13400000000001</v>
      </c>
      <c r="AD74" s="12" t="s">
        <v>32</v>
      </c>
      <c r="AE74" s="13">
        <v>428.3</v>
      </c>
      <c r="AF74" s="13">
        <f t="shared" si="31"/>
        <v>419.73399999999998</v>
      </c>
      <c r="AG74" s="12" t="s">
        <v>33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18">
        <v>17</v>
      </c>
      <c r="E75" s="18">
        <f t="shared" si="0"/>
        <v>16.66</v>
      </c>
      <c r="F75" s="17" t="s">
        <v>25</v>
      </c>
      <c r="G75" s="18">
        <v>36</v>
      </c>
      <c r="H75" s="18">
        <f t="shared" si="46"/>
        <v>35.28</v>
      </c>
      <c r="I75" s="17" t="s">
        <v>26</v>
      </c>
      <c r="J75" s="18">
        <v>60</v>
      </c>
      <c r="K75" s="18">
        <f t="shared" si="24"/>
        <v>58.8</v>
      </c>
      <c r="L75" s="17" t="s">
        <v>27</v>
      </c>
      <c r="M75" s="18">
        <v>86.4</v>
      </c>
      <c r="N75" s="18">
        <f t="shared" si="25"/>
        <v>84.671999999999997</v>
      </c>
      <c r="O75" s="17" t="s">
        <v>28</v>
      </c>
      <c r="P75" s="18">
        <v>115.2</v>
      </c>
      <c r="Q75" s="18">
        <f t="shared" si="26"/>
        <v>112.896</v>
      </c>
      <c r="R75" s="17" t="s">
        <v>29</v>
      </c>
      <c r="S75" s="18">
        <v>150.19999999999999</v>
      </c>
      <c r="T75" s="18">
        <f t="shared" si="27"/>
        <v>147.196</v>
      </c>
      <c r="U75" s="17" t="s">
        <v>30</v>
      </c>
      <c r="V75" s="18">
        <v>220.2</v>
      </c>
      <c r="W75" s="18">
        <f t="shared" si="28"/>
        <v>215.79599999999999</v>
      </c>
      <c r="X75" s="17" t="s">
        <v>31</v>
      </c>
      <c r="Y75" s="18">
        <v>300.2</v>
      </c>
      <c r="Z75" s="18">
        <f t="shared" si="29"/>
        <v>294.19599999999997</v>
      </c>
      <c r="AA75" s="17" t="s">
        <v>32</v>
      </c>
      <c r="AB75" s="18">
        <v>420.2</v>
      </c>
      <c r="AC75" s="18">
        <f t="shared" si="30"/>
        <v>411.79599999999999</v>
      </c>
      <c r="AD75" s="17" t="s">
        <v>33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18">
        <v>13.6</v>
      </c>
      <c r="E76" s="18">
        <f t="shared" si="0"/>
        <v>13.327999999999999</v>
      </c>
      <c r="F76" s="17" t="s">
        <v>25</v>
      </c>
      <c r="G76" s="18">
        <v>32.6</v>
      </c>
      <c r="H76" s="18">
        <f t="shared" si="46"/>
        <v>31.948</v>
      </c>
      <c r="I76" s="17" t="s">
        <v>26</v>
      </c>
      <c r="J76" s="18">
        <v>56.6</v>
      </c>
      <c r="K76" s="18">
        <f t="shared" si="24"/>
        <v>55.468000000000004</v>
      </c>
      <c r="L76" s="17" t="s">
        <v>27</v>
      </c>
      <c r="M76" s="18">
        <v>83</v>
      </c>
      <c r="N76" s="18">
        <f t="shared" si="25"/>
        <v>81.34</v>
      </c>
      <c r="O76" s="17" t="s">
        <v>28</v>
      </c>
      <c r="P76" s="18">
        <v>111.8</v>
      </c>
      <c r="Q76" s="18">
        <f t="shared" si="26"/>
        <v>109.56399999999999</v>
      </c>
      <c r="R76" s="17" t="s">
        <v>29</v>
      </c>
      <c r="S76" s="18">
        <v>146.80000000000001</v>
      </c>
      <c r="T76" s="18">
        <f t="shared" si="27"/>
        <v>143.864</v>
      </c>
      <c r="U76" s="17" t="s">
        <v>30</v>
      </c>
      <c r="V76" s="18">
        <v>216.8</v>
      </c>
      <c r="W76" s="18">
        <f t="shared" si="28"/>
        <v>212.464</v>
      </c>
      <c r="X76" s="17" t="s">
        <v>31</v>
      </c>
      <c r="Y76" s="18">
        <v>296.8</v>
      </c>
      <c r="Z76" s="18">
        <f t="shared" si="29"/>
        <v>290.86400000000003</v>
      </c>
      <c r="AA76" s="17" t="s">
        <v>32</v>
      </c>
      <c r="AB76" s="18">
        <v>416.8</v>
      </c>
      <c r="AC76" s="18">
        <f t="shared" si="30"/>
        <v>408.464</v>
      </c>
      <c r="AD76" s="17" t="s">
        <v>33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18">
        <v>11.9</v>
      </c>
      <c r="E77" s="18">
        <f t="shared" si="0"/>
        <v>11.662000000000001</v>
      </c>
      <c r="F77" s="17" t="s">
        <v>25</v>
      </c>
      <c r="G77" s="18">
        <v>30.9</v>
      </c>
      <c r="H77" s="18">
        <f t="shared" si="46"/>
        <v>30.281999999999996</v>
      </c>
      <c r="I77" s="17" t="s">
        <v>26</v>
      </c>
      <c r="J77" s="18">
        <v>54.9</v>
      </c>
      <c r="K77" s="18">
        <f t="shared" si="24"/>
        <v>53.802</v>
      </c>
      <c r="L77" s="17" t="s">
        <v>27</v>
      </c>
      <c r="M77" s="18">
        <v>81.3</v>
      </c>
      <c r="N77" s="18">
        <f t="shared" si="25"/>
        <v>79.673999999999992</v>
      </c>
      <c r="O77" s="17" t="s">
        <v>28</v>
      </c>
      <c r="P77" s="18">
        <v>110.1</v>
      </c>
      <c r="Q77" s="18">
        <f t="shared" si="26"/>
        <v>107.898</v>
      </c>
      <c r="R77" s="17" t="s">
        <v>29</v>
      </c>
      <c r="S77" s="18">
        <v>145.1</v>
      </c>
      <c r="T77" s="18">
        <f t="shared" si="27"/>
        <v>142.19799999999998</v>
      </c>
      <c r="U77" s="17" t="s">
        <v>30</v>
      </c>
      <c r="V77" s="18">
        <v>215.1</v>
      </c>
      <c r="W77" s="18">
        <f t="shared" si="28"/>
        <v>210.798</v>
      </c>
      <c r="X77" s="17" t="s">
        <v>31</v>
      </c>
      <c r="Y77" s="18">
        <v>295.10000000000002</v>
      </c>
      <c r="Z77" s="18">
        <f t="shared" si="29"/>
        <v>289.19800000000004</v>
      </c>
      <c r="AA77" s="17" t="s">
        <v>32</v>
      </c>
      <c r="AB77" s="18">
        <v>415.1</v>
      </c>
      <c r="AC77" s="18">
        <f t="shared" si="30"/>
        <v>406.798</v>
      </c>
      <c r="AD77" s="17" t="s">
        <v>33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18">
        <v>10.199999999999999</v>
      </c>
      <c r="E78" s="18">
        <f t="shared" si="0"/>
        <v>9.9959999999999987</v>
      </c>
      <c r="F78" s="17" t="s">
        <v>25</v>
      </c>
      <c r="G78" s="18">
        <v>29.2</v>
      </c>
      <c r="H78" s="18">
        <f t="shared" si="46"/>
        <v>28.616</v>
      </c>
      <c r="I78" s="17" t="s">
        <v>26</v>
      </c>
      <c r="J78" s="18">
        <v>53.2</v>
      </c>
      <c r="K78" s="18">
        <f t="shared" si="24"/>
        <v>52.136000000000003</v>
      </c>
      <c r="L78" s="17" t="s">
        <v>27</v>
      </c>
      <c r="M78" s="18">
        <v>79.599999999999994</v>
      </c>
      <c r="N78" s="18">
        <f t="shared" si="25"/>
        <v>78.007999999999996</v>
      </c>
      <c r="O78" s="17" t="s">
        <v>28</v>
      </c>
      <c r="P78" s="18">
        <v>108.4</v>
      </c>
      <c r="Q78" s="18">
        <f t="shared" si="26"/>
        <v>106.232</v>
      </c>
      <c r="R78" s="17" t="s">
        <v>29</v>
      </c>
      <c r="S78" s="18">
        <v>143.4</v>
      </c>
      <c r="T78" s="18">
        <f t="shared" si="27"/>
        <v>140.53200000000001</v>
      </c>
      <c r="U78" s="17" t="s">
        <v>30</v>
      </c>
      <c r="V78" s="18">
        <v>213.4</v>
      </c>
      <c r="W78" s="18">
        <f t="shared" si="28"/>
        <v>209.13200000000001</v>
      </c>
      <c r="X78" s="17" t="s">
        <v>31</v>
      </c>
      <c r="Y78" s="18">
        <v>293.39999999999998</v>
      </c>
      <c r="Z78" s="18">
        <f t="shared" si="29"/>
        <v>287.53199999999998</v>
      </c>
      <c r="AA78" s="17" t="s">
        <v>32</v>
      </c>
      <c r="AB78" s="18">
        <v>413.4</v>
      </c>
      <c r="AC78" s="18">
        <f t="shared" si="30"/>
        <v>405.13199999999995</v>
      </c>
      <c r="AD78" s="17" t="s">
        <v>33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18">
        <v>8.5</v>
      </c>
      <c r="E79" s="18">
        <f t="shared" si="0"/>
        <v>8.33</v>
      </c>
      <c r="F79" s="17" t="s">
        <v>25</v>
      </c>
      <c r="G79" s="18">
        <v>27.5</v>
      </c>
      <c r="H79" s="18">
        <f t="shared" si="46"/>
        <v>26.95</v>
      </c>
      <c r="I79" s="17" t="s">
        <v>26</v>
      </c>
      <c r="J79" s="18">
        <v>51.5</v>
      </c>
      <c r="K79" s="18">
        <f t="shared" si="24"/>
        <v>50.47</v>
      </c>
      <c r="L79" s="17" t="s">
        <v>27</v>
      </c>
      <c r="M79" s="18">
        <v>77.900000000000006</v>
      </c>
      <c r="N79" s="18">
        <f t="shared" si="25"/>
        <v>76.341999999999999</v>
      </c>
      <c r="O79" s="17" t="s">
        <v>28</v>
      </c>
      <c r="P79" s="18">
        <v>106.7</v>
      </c>
      <c r="Q79" s="18">
        <f t="shared" si="26"/>
        <v>104.566</v>
      </c>
      <c r="R79" s="17" t="s">
        <v>29</v>
      </c>
      <c r="S79" s="18">
        <v>141.69999999999999</v>
      </c>
      <c r="T79" s="18">
        <f t="shared" si="27"/>
        <v>138.86599999999999</v>
      </c>
      <c r="U79" s="17" t="s">
        <v>30</v>
      </c>
      <c r="V79" s="18">
        <v>211.7</v>
      </c>
      <c r="W79" s="18">
        <f t="shared" si="28"/>
        <v>207.46599999999998</v>
      </c>
      <c r="X79" s="17" t="s">
        <v>31</v>
      </c>
      <c r="Y79" s="18">
        <v>294.7</v>
      </c>
      <c r="Z79" s="18">
        <f t="shared" si="29"/>
        <v>288.80599999999998</v>
      </c>
      <c r="AA79" s="17" t="s">
        <v>32</v>
      </c>
      <c r="AB79" s="18">
        <v>411.7</v>
      </c>
      <c r="AC79" s="18">
        <f t="shared" si="30"/>
        <v>403.46600000000001</v>
      </c>
      <c r="AD79" s="17" t="s">
        <v>33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24</v>
      </c>
      <c r="B80" s="12" t="s">
        <v>1</v>
      </c>
      <c r="C80" s="12" t="s">
        <v>25</v>
      </c>
      <c r="D80" s="13">
        <v>19</v>
      </c>
      <c r="E80" s="13">
        <f t="shared" si="0"/>
        <v>18.62</v>
      </c>
      <c r="F80" s="12" t="s">
        <v>26</v>
      </c>
      <c r="G80" s="13">
        <v>43</v>
      </c>
      <c r="H80" s="13">
        <f t="shared" si="46"/>
        <v>42.14</v>
      </c>
      <c r="I80" s="12" t="s">
        <v>27</v>
      </c>
      <c r="J80" s="13">
        <v>69.400000000000006</v>
      </c>
      <c r="K80" s="13">
        <f t="shared" si="24"/>
        <v>68.012</v>
      </c>
      <c r="L80" s="12" t="s">
        <v>28</v>
      </c>
      <c r="M80" s="13">
        <v>98.2</v>
      </c>
      <c r="N80" s="13">
        <f t="shared" si="25"/>
        <v>96.236000000000004</v>
      </c>
      <c r="O80" s="12" t="s">
        <v>29</v>
      </c>
      <c r="P80" s="13">
        <v>133.19999999999999</v>
      </c>
      <c r="Q80" s="13">
        <f t="shared" si="26"/>
        <v>130.53599999999997</v>
      </c>
      <c r="R80" s="12" t="s">
        <v>30</v>
      </c>
      <c r="S80" s="13">
        <v>203.2</v>
      </c>
      <c r="T80" s="13">
        <f t="shared" si="27"/>
        <v>199.136</v>
      </c>
      <c r="U80" s="12" t="s">
        <v>31</v>
      </c>
      <c r="V80" s="13">
        <v>283.2</v>
      </c>
      <c r="W80" s="13">
        <f t="shared" si="28"/>
        <v>277.536</v>
      </c>
      <c r="X80" s="12" t="s">
        <v>32</v>
      </c>
      <c r="Y80" s="13">
        <v>403.2</v>
      </c>
      <c r="Z80" s="13">
        <f t="shared" si="29"/>
        <v>395.13599999999997</v>
      </c>
      <c r="AA80" s="12" t="s">
        <v>33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24</v>
      </c>
      <c r="B81" s="12" t="s">
        <v>3</v>
      </c>
      <c r="C81" s="12" t="s">
        <v>25</v>
      </c>
      <c r="D81" s="13">
        <v>15.2</v>
      </c>
      <c r="E81" s="13">
        <f t="shared" si="0"/>
        <v>14.895999999999999</v>
      </c>
      <c r="F81" s="12" t="s">
        <v>26</v>
      </c>
      <c r="G81" s="13">
        <v>39.200000000000003</v>
      </c>
      <c r="H81" s="13">
        <f t="shared" si="46"/>
        <v>38.416000000000004</v>
      </c>
      <c r="I81" s="12" t="s">
        <v>27</v>
      </c>
      <c r="J81" s="13">
        <v>65.599999999999994</v>
      </c>
      <c r="K81" s="13">
        <f t="shared" si="24"/>
        <v>64.287999999999997</v>
      </c>
      <c r="L81" s="12" t="s">
        <v>28</v>
      </c>
      <c r="M81" s="13">
        <v>94.4</v>
      </c>
      <c r="N81" s="13">
        <f t="shared" si="25"/>
        <v>92.512</v>
      </c>
      <c r="O81" s="12" t="s">
        <v>29</v>
      </c>
      <c r="P81" s="13">
        <v>129.4</v>
      </c>
      <c r="Q81" s="13">
        <f t="shared" si="26"/>
        <v>126.812</v>
      </c>
      <c r="R81" s="12" t="s">
        <v>30</v>
      </c>
      <c r="S81" s="13">
        <v>199.4</v>
      </c>
      <c r="T81" s="13">
        <f t="shared" si="27"/>
        <v>195.41200000000001</v>
      </c>
      <c r="U81" s="12" t="s">
        <v>31</v>
      </c>
      <c r="V81" s="13">
        <v>279.39999999999998</v>
      </c>
      <c r="W81" s="13">
        <f t="shared" si="28"/>
        <v>273.81199999999995</v>
      </c>
      <c r="X81" s="12" t="s">
        <v>32</v>
      </c>
      <c r="Y81" s="13">
        <v>399.4</v>
      </c>
      <c r="Z81" s="13">
        <f t="shared" si="29"/>
        <v>391.41199999999998</v>
      </c>
      <c r="AA81" s="12" t="s">
        <v>33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24</v>
      </c>
      <c r="B82" s="12" t="s">
        <v>4</v>
      </c>
      <c r="C82" s="12" t="s">
        <v>25</v>
      </c>
      <c r="D82" s="13">
        <v>13.3</v>
      </c>
      <c r="E82" s="13">
        <f t="shared" si="0"/>
        <v>13.034000000000001</v>
      </c>
      <c r="F82" s="12" t="s">
        <v>26</v>
      </c>
      <c r="G82" s="13">
        <v>37.299999999999997</v>
      </c>
      <c r="H82" s="13">
        <f t="shared" si="46"/>
        <v>36.553999999999995</v>
      </c>
      <c r="I82" s="12" t="s">
        <v>27</v>
      </c>
      <c r="J82" s="13">
        <v>63.7</v>
      </c>
      <c r="K82" s="13">
        <f t="shared" si="24"/>
        <v>62.426000000000002</v>
      </c>
      <c r="L82" s="12" t="s">
        <v>28</v>
      </c>
      <c r="M82" s="13">
        <v>92.5</v>
      </c>
      <c r="N82" s="13">
        <f t="shared" si="25"/>
        <v>90.649999999999991</v>
      </c>
      <c r="O82" s="12" t="s">
        <v>29</v>
      </c>
      <c r="P82" s="13">
        <v>127.5</v>
      </c>
      <c r="Q82" s="13">
        <f t="shared" si="26"/>
        <v>124.95</v>
      </c>
      <c r="R82" s="12" t="s">
        <v>30</v>
      </c>
      <c r="S82" s="13">
        <v>197.5</v>
      </c>
      <c r="T82" s="13">
        <f t="shared" si="27"/>
        <v>193.54999999999998</v>
      </c>
      <c r="U82" s="12" t="s">
        <v>31</v>
      </c>
      <c r="V82" s="13">
        <v>277.5</v>
      </c>
      <c r="W82" s="13">
        <f t="shared" si="28"/>
        <v>271.95</v>
      </c>
      <c r="X82" s="12" t="s">
        <v>32</v>
      </c>
      <c r="Y82" s="13">
        <v>397.5</v>
      </c>
      <c r="Z82" s="13">
        <f t="shared" si="29"/>
        <v>389.55</v>
      </c>
      <c r="AA82" s="12" t="s">
        <v>33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24</v>
      </c>
      <c r="B83" s="12" t="s">
        <v>5</v>
      </c>
      <c r="C83" s="12" t="s">
        <v>25</v>
      </c>
      <c r="D83" s="13">
        <v>11.4</v>
      </c>
      <c r="E83" s="13">
        <f t="shared" si="0"/>
        <v>11.172000000000001</v>
      </c>
      <c r="F83" s="12" t="s">
        <v>26</v>
      </c>
      <c r="G83" s="13">
        <v>35.4</v>
      </c>
      <c r="H83" s="13">
        <f t="shared" si="46"/>
        <v>34.692</v>
      </c>
      <c r="I83" s="12" t="s">
        <v>27</v>
      </c>
      <c r="J83" s="13">
        <v>61.8</v>
      </c>
      <c r="K83" s="13">
        <f t="shared" si="24"/>
        <v>60.563999999999993</v>
      </c>
      <c r="L83" s="12" t="s">
        <v>28</v>
      </c>
      <c r="M83" s="13">
        <v>90.6</v>
      </c>
      <c r="N83" s="13">
        <f t="shared" si="25"/>
        <v>88.787999999999997</v>
      </c>
      <c r="O83" s="12" t="s">
        <v>29</v>
      </c>
      <c r="P83" s="13">
        <v>125.6</v>
      </c>
      <c r="Q83" s="13">
        <f t="shared" si="26"/>
        <v>123.08799999999999</v>
      </c>
      <c r="R83" s="12" t="s">
        <v>30</v>
      </c>
      <c r="S83" s="13">
        <v>195.6</v>
      </c>
      <c r="T83" s="13">
        <f t="shared" si="27"/>
        <v>191.68799999999999</v>
      </c>
      <c r="U83" s="12" t="s">
        <v>31</v>
      </c>
      <c r="V83" s="13">
        <v>275.60000000000002</v>
      </c>
      <c r="W83" s="13">
        <f t="shared" si="28"/>
        <v>270.08800000000002</v>
      </c>
      <c r="X83" s="12" t="s">
        <v>32</v>
      </c>
      <c r="Y83" s="13">
        <v>395.6</v>
      </c>
      <c r="Z83" s="13">
        <f t="shared" si="29"/>
        <v>387.68799999999999</v>
      </c>
      <c r="AA83" s="12" t="s">
        <v>33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24</v>
      </c>
      <c r="B84" s="12" t="s">
        <v>6</v>
      </c>
      <c r="C84" s="12" t="s">
        <v>25</v>
      </c>
      <c r="D84" s="13">
        <v>9.5</v>
      </c>
      <c r="E84" s="13">
        <f t="shared" si="0"/>
        <v>9.31</v>
      </c>
      <c r="F84" s="12" t="s">
        <v>26</v>
      </c>
      <c r="G84" s="13">
        <v>33.5</v>
      </c>
      <c r="H84" s="13">
        <f t="shared" si="46"/>
        <v>32.83</v>
      </c>
      <c r="I84" s="12" t="s">
        <v>27</v>
      </c>
      <c r="J84" s="13">
        <v>59.9</v>
      </c>
      <c r="K84" s="13">
        <f t="shared" si="24"/>
        <v>58.701999999999998</v>
      </c>
      <c r="L84" s="12" t="s">
        <v>28</v>
      </c>
      <c r="M84" s="13">
        <v>88.7</v>
      </c>
      <c r="N84" s="13">
        <f t="shared" si="25"/>
        <v>86.926000000000002</v>
      </c>
      <c r="O84" s="12" t="s">
        <v>29</v>
      </c>
      <c r="P84" s="13">
        <v>123.7</v>
      </c>
      <c r="Q84" s="13">
        <f t="shared" si="26"/>
        <v>121.226</v>
      </c>
      <c r="R84" s="12" t="s">
        <v>30</v>
      </c>
      <c r="S84" s="13">
        <v>193.7</v>
      </c>
      <c r="T84" s="13">
        <f t="shared" si="27"/>
        <v>189.82599999999999</v>
      </c>
      <c r="U84" s="12" t="s">
        <v>31</v>
      </c>
      <c r="V84" s="13">
        <v>273.7</v>
      </c>
      <c r="W84" s="13">
        <f t="shared" si="28"/>
        <v>268.226</v>
      </c>
      <c r="X84" s="12" t="s">
        <v>32</v>
      </c>
      <c r="Y84" s="13">
        <v>393.7</v>
      </c>
      <c r="Z84" s="13">
        <f t="shared" si="29"/>
        <v>385.82599999999996</v>
      </c>
      <c r="AA84" s="12" t="s">
        <v>33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18">
        <v>24</v>
      </c>
      <c r="E85" s="18">
        <f t="shared" si="0"/>
        <v>23.52</v>
      </c>
      <c r="F85" s="17" t="s">
        <v>27</v>
      </c>
      <c r="G85" s="18">
        <v>50.4</v>
      </c>
      <c r="H85" s="18">
        <f t="shared" si="46"/>
        <v>49.391999999999996</v>
      </c>
      <c r="I85" s="17" t="s">
        <v>28</v>
      </c>
      <c r="J85" s="18">
        <v>79.2</v>
      </c>
      <c r="K85" s="18">
        <f t="shared" si="24"/>
        <v>77.616</v>
      </c>
      <c r="L85" s="17" t="s">
        <v>29</v>
      </c>
      <c r="M85" s="18">
        <v>114.2</v>
      </c>
      <c r="N85" s="18">
        <f t="shared" si="25"/>
        <v>111.916</v>
      </c>
      <c r="O85" s="17" t="s">
        <v>30</v>
      </c>
      <c r="P85" s="18">
        <v>184.2</v>
      </c>
      <c r="Q85" s="18">
        <f t="shared" si="26"/>
        <v>180.51599999999999</v>
      </c>
      <c r="R85" s="17" t="s">
        <v>31</v>
      </c>
      <c r="S85" s="18">
        <v>264.2</v>
      </c>
      <c r="T85" s="18">
        <f t="shared" si="27"/>
        <v>258.916</v>
      </c>
      <c r="U85" s="17" t="s">
        <v>32</v>
      </c>
      <c r="V85" s="18">
        <v>384.2</v>
      </c>
      <c r="W85" s="18">
        <f t="shared" si="28"/>
        <v>376.51599999999996</v>
      </c>
      <c r="X85" s="17" t="s">
        <v>33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18">
        <v>19.2</v>
      </c>
      <c r="E86" s="18">
        <f t="shared" si="0"/>
        <v>18.815999999999999</v>
      </c>
      <c r="F86" s="17" t="s">
        <v>27</v>
      </c>
      <c r="G86" s="18">
        <v>45.6</v>
      </c>
      <c r="H86" s="18">
        <f t="shared" si="46"/>
        <v>44.688000000000002</v>
      </c>
      <c r="I86" s="17" t="s">
        <v>28</v>
      </c>
      <c r="J86" s="18">
        <v>74.400000000000006</v>
      </c>
      <c r="K86" s="18">
        <f t="shared" si="24"/>
        <v>72.912000000000006</v>
      </c>
      <c r="L86" s="17" t="s">
        <v>29</v>
      </c>
      <c r="M86" s="18">
        <v>109.4</v>
      </c>
      <c r="N86" s="18">
        <f t="shared" si="25"/>
        <v>107.212</v>
      </c>
      <c r="O86" s="17" t="s">
        <v>30</v>
      </c>
      <c r="P86" s="18">
        <v>179.4</v>
      </c>
      <c r="Q86" s="18">
        <f t="shared" si="26"/>
        <v>175.81200000000001</v>
      </c>
      <c r="R86" s="17" t="s">
        <v>31</v>
      </c>
      <c r="S86" s="18">
        <v>259.39999999999998</v>
      </c>
      <c r="T86" s="18">
        <f t="shared" si="27"/>
        <v>254.21199999999996</v>
      </c>
      <c r="U86" s="17" t="s">
        <v>32</v>
      </c>
      <c r="V86" s="18">
        <v>379.4</v>
      </c>
      <c r="W86" s="18">
        <f t="shared" si="28"/>
        <v>371.81199999999995</v>
      </c>
      <c r="X86" s="17" t="s">
        <v>33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18">
        <v>16.8</v>
      </c>
      <c r="E87" s="18">
        <f t="shared" si="0"/>
        <v>16.463999999999999</v>
      </c>
      <c r="F87" s="17" t="s">
        <v>27</v>
      </c>
      <c r="G87" s="18">
        <v>43.2</v>
      </c>
      <c r="H87" s="18">
        <f t="shared" si="46"/>
        <v>42.335999999999999</v>
      </c>
      <c r="I87" s="17" t="s">
        <v>28</v>
      </c>
      <c r="J87" s="18">
        <v>72</v>
      </c>
      <c r="K87" s="18">
        <f t="shared" si="24"/>
        <v>70.56</v>
      </c>
      <c r="L87" s="17" t="s">
        <v>29</v>
      </c>
      <c r="M87" s="18">
        <v>107</v>
      </c>
      <c r="N87" s="18">
        <f t="shared" si="25"/>
        <v>104.86</v>
      </c>
      <c r="O87" s="17" t="s">
        <v>30</v>
      </c>
      <c r="P87" s="18">
        <v>177</v>
      </c>
      <c r="Q87" s="18">
        <f t="shared" si="26"/>
        <v>173.46</v>
      </c>
      <c r="R87" s="17" t="s">
        <v>31</v>
      </c>
      <c r="S87" s="18">
        <v>257</v>
      </c>
      <c r="T87" s="18">
        <f t="shared" si="27"/>
        <v>251.85999999999999</v>
      </c>
      <c r="U87" s="17" t="s">
        <v>32</v>
      </c>
      <c r="V87" s="18">
        <v>377</v>
      </c>
      <c r="W87" s="18">
        <f t="shared" si="28"/>
        <v>369.46</v>
      </c>
      <c r="X87" s="17" t="s">
        <v>33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18">
        <v>14.4</v>
      </c>
      <c r="E88" s="18">
        <f t="shared" si="0"/>
        <v>14.112</v>
      </c>
      <c r="F88" s="17" t="s">
        <v>27</v>
      </c>
      <c r="G88" s="18">
        <v>40.799999999999997</v>
      </c>
      <c r="H88" s="18">
        <f t="shared" si="46"/>
        <v>39.983999999999995</v>
      </c>
      <c r="I88" s="17" t="s">
        <v>28</v>
      </c>
      <c r="J88" s="18">
        <v>69.599999999999994</v>
      </c>
      <c r="K88" s="18">
        <f t="shared" si="24"/>
        <v>68.207999999999998</v>
      </c>
      <c r="L88" s="17" t="s">
        <v>29</v>
      </c>
      <c r="M88" s="18">
        <v>104.6</v>
      </c>
      <c r="N88" s="18">
        <f t="shared" si="25"/>
        <v>102.508</v>
      </c>
      <c r="O88" s="17" t="s">
        <v>30</v>
      </c>
      <c r="P88" s="18">
        <v>174.6</v>
      </c>
      <c r="Q88" s="18">
        <f t="shared" si="26"/>
        <v>171.108</v>
      </c>
      <c r="R88" s="17" t="s">
        <v>31</v>
      </c>
      <c r="S88" s="18">
        <v>254.6</v>
      </c>
      <c r="T88" s="18">
        <f t="shared" si="27"/>
        <v>249.50799999999998</v>
      </c>
      <c r="U88" s="17" t="s">
        <v>32</v>
      </c>
      <c r="V88" s="18">
        <v>374.6</v>
      </c>
      <c r="W88" s="18">
        <f t="shared" si="28"/>
        <v>367.108</v>
      </c>
      <c r="X88" s="17" t="s">
        <v>33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18">
        <v>12</v>
      </c>
      <c r="E89" s="18">
        <f t="shared" si="0"/>
        <v>11.76</v>
      </c>
      <c r="F89" s="17" t="s">
        <v>27</v>
      </c>
      <c r="G89" s="18">
        <v>38.4</v>
      </c>
      <c r="H89" s="18">
        <f t="shared" si="46"/>
        <v>37.631999999999998</v>
      </c>
      <c r="I89" s="17" t="s">
        <v>28</v>
      </c>
      <c r="J89" s="18">
        <v>67.2</v>
      </c>
      <c r="K89" s="18">
        <f t="shared" si="24"/>
        <v>65.855999999999995</v>
      </c>
      <c r="L89" s="17" t="s">
        <v>29</v>
      </c>
      <c r="M89" s="18">
        <v>102.2</v>
      </c>
      <c r="N89" s="18">
        <f t="shared" si="25"/>
        <v>100.15600000000001</v>
      </c>
      <c r="O89" s="17" t="s">
        <v>30</v>
      </c>
      <c r="P89" s="18">
        <v>172.2</v>
      </c>
      <c r="Q89" s="18">
        <f t="shared" si="26"/>
        <v>168.75599999999997</v>
      </c>
      <c r="R89" s="17" t="s">
        <v>31</v>
      </c>
      <c r="S89" s="18">
        <v>252.2</v>
      </c>
      <c r="T89" s="18">
        <f t="shared" si="27"/>
        <v>247.15599999999998</v>
      </c>
      <c r="U89" s="17" t="s">
        <v>32</v>
      </c>
      <c r="V89" s="18">
        <v>372.2</v>
      </c>
      <c r="W89" s="18">
        <f t="shared" si="28"/>
        <v>364.75599999999997</v>
      </c>
      <c r="X89" s="17" t="s">
        <v>33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26</v>
      </c>
      <c r="B90" s="12" t="s">
        <v>1</v>
      </c>
      <c r="C90" s="12" t="s">
        <v>27</v>
      </c>
      <c r="D90" s="13">
        <v>26.4</v>
      </c>
      <c r="E90" s="13">
        <f t="shared" si="0"/>
        <v>25.872</v>
      </c>
      <c r="F90" s="12" t="s">
        <v>28</v>
      </c>
      <c r="G90" s="13">
        <v>55.2</v>
      </c>
      <c r="H90" s="13">
        <f t="shared" si="46"/>
        <v>54.096000000000004</v>
      </c>
      <c r="I90" s="12" t="s">
        <v>29</v>
      </c>
      <c r="J90" s="13">
        <v>90.2</v>
      </c>
      <c r="K90" s="13">
        <f t="shared" si="24"/>
        <v>88.396000000000001</v>
      </c>
      <c r="L90" s="12" t="s">
        <v>30</v>
      </c>
      <c r="M90" s="13">
        <v>160.19999999999999</v>
      </c>
      <c r="N90" s="13">
        <f t="shared" si="25"/>
        <v>156.99599999999998</v>
      </c>
      <c r="O90" s="12" t="s">
        <v>31</v>
      </c>
      <c r="P90" s="13">
        <v>240.2</v>
      </c>
      <c r="Q90" s="13">
        <f t="shared" si="26"/>
        <v>235.39599999999999</v>
      </c>
      <c r="R90" s="12" t="s">
        <v>32</v>
      </c>
      <c r="S90" s="13">
        <v>360.2</v>
      </c>
      <c r="T90" s="13">
        <f t="shared" si="27"/>
        <v>352.99599999999998</v>
      </c>
      <c r="U90" s="12" t="s">
        <v>33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26</v>
      </c>
      <c r="B91" s="12" t="s">
        <v>3</v>
      </c>
      <c r="C91" s="12" t="s">
        <v>27</v>
      </c>
      <c r="D91" s="13">
        <v>21.12</v>
      </c>
      <c r="E91" s="13">
        <f t="shared" si="0"/>
        <v>20.697600000000001</v>
      </c>
      <c r="F91" s="12" t="s">
        <v>28</v>
      </c>
      <c r="G91" s="13">
        <v>49.92</v>
      </c>
      <c r="H91" s="13">
        <f t="shared" si="46"/>
        <v>48.921599999999998</v>
      </c>
      <c r="I91" s="12" t="s">
        <v>29</v>
      </c>
      <c r="J91" s="13">
        <v>84.92</v>
      </c>
      <c r="K91" s="13">
        <f t="shared" si="24"/>
        <v>83.221599999999995</v>
      </c>
      <c r="L91" s="12" t="s">
        <v>30</v>
      </c>
      <c r="M91" s="13">
        <v>154.91999999999999</v>
      </c>
      <c r="N91" s="13">
        <f t="shared" si="25"/>
        <v>151.82159999999999</v>
      </c>
      <c r="O91" s="12" t="s">
        <v>31</v>
      </c>
      <c r="P91" s="13">
        <v>234.92</v>
      </c>
      <c r="Q91" s="13">
        <f t="shared" si="26"/>
        <v>230.2216</v>
      </c>
      <c r="R91" s="12" t="s">
        <v>32</v>
      </c>
      <c r="S91" s="13">
        <v>354.92</v>
      </c>
      <c r="T91" s="13">
        <f t="shared" si="27"/>
        <v>347.82159999999999</v>
      </c>
      <c r="U91" s="12" t="s">
        <v>33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26</v>
      </c>
      <c r="B92" s="12" t="s">
        <v>4</v>
      </c>
      <c r="C92" s="12" t="s">
        <v>27</v>
      </c>
      <c r="D92" s="13">
        <v>18.48</v>
      </c>
      <c r="E92" s="13">
        <f t="shared" si="0"/>
        <v>18.110399999999998</v>
      </c>
      <c r="F92" s="12" t="s">
        <v>28</v>
      </c>
      <c r="G92" s="13">
        <v>47.28</v>
      </c>
      <c r="H92" s="13">
        <f t="shared" si="46"/>
        <v>46.334400000000002</v>
      </c>
      <c r="I92" s="12" t="s">
        <v>29</v>
      </c>
      <c r="J92" s="13">
        <v>82.28</v>
      </c>
      <c r="K92" s="13">
        <f t="shared" si="24"/>
        <v>80.634399999999999</v>
      </c>
      <c r="L92" s="12" t="s">
        <v>30</v>
      </c>
      <c r="M92" s="13">
        <v>152.28</v>
      </c>
      <c r="N92" s="13">
        <f t="shared" si="25"/>
        <v>149.23439999999999</v>
      </c>
      <c r="O92" s="12" t="s">
        <v>31</v>
      </c>
      <c r="P92" s="13">
        <v>232.28</v>
      </c>
      <c r="Q92" s="13">
        <f t="shared" si="26"/>
        <v>227.6344</v>
      </c>
      <c r="R92" s="12" t="s">
        <v>32</v>
      </c>
      <c r="S92" s="13">
        <v>352.28</v>
      </c>
      <c r="T92" s="13">
        <f t="shared" si="27"/>
        <v>345.23439999999999</v>
      </c>
      <c r="U92" s="12" t="s">
        <v>33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26</v>
      </c>
      <c r="B93" s="12" t="s">
        <v>5</v>
      </c>
      <c r="C93" s="12" t="s">
        <v>27</v>
      </c>
      <c r="D93" s="13">
        <v>15.84</v>
      </c>
      <c r="E93" s="13">
        <f t="shared" si="0"/>
        <v>15.523199999999999</v>
      </c>
      <c r="F93" s="12" t="s">
        <v>28</v>
      </c>
      <c r="G93" s="13">
        <v>44.64</v>
      </c>
      <c r="H93" s="13">
        <f t="shared" si="46"/>
        <v>43.747199999999999</v>
      </c>
      <c r="I93" s="12" t="s">
        <v>29</v>
      </c>
      <c r="J93" s="13">
        <v>79.64</v>
      </c>
      <c r="K93" s="13">
        <f t="shared" si="24"/>
        <v>78.047200000000004</v>
      </c>
      <c r="L93" s="12" t="s">
        <v>30</v>
      </c>
      <c r="M93" s="13">
        <v>149.63999999999999</v>
      </c>
      <c r="N93" s="13">
        <f t="shared" si="25"/>
        <v>146.6472</v>
      </c>
      <c r="O93" s="12" t="s">
        <v>31</v>
      </c>
      <c r="P93" s="13">
        <v>229.64</v>
      </c>
      <c r="Q93" s="13">
        <f t="shared" si="26"/>
        <v>225.04719999999998</v>
      </c>
      <c r="R93" s="12" t="s">
        <v>32</v>
      </c>
      <c r="S93" s="13">
        <v>349.64</v>
      </c>
      <c r="T93" s="13">
        <f t="shared" si="27"/>
        <v>342.6472</v>
      </c>
      <c r="U93" s="12" t="s">
        <v>33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26</v>
      </c>
      <c r="B94" s="12" t="s">
        <v>6</v>
      </c>
      <c r="C94" s="12" t="s">
        <v>27</v>
      </c>
      <c r="D94" s="13">
        <v>13.2</v>
      </c>
      <c r="E94" s="13">
        <f t="shared" si="0"/>
        <v>12.936</v>
      </c>
      <c r="F94" s="12" t="s">
        <v>28</v>
      </c>
      <c r="G94" s="13">
        <v>42</v>
      </c>
      <c r="H94" s="13">
        <f t="shared" si="46"/>
        <v>41.16</v>
      </c>
      <c r="I94" s="12" t="s">
        <v>29</v>
      </c>
      <c r="J94" s="13">
        <v>77</v>
      </c>
      <c r="K94" s="13">
        <f t="shared" si="24"/>
        <v>75.459999999999994</v>
      </c>
      <c r="L94" s="12" t="s">
        <v>30</v>
      </c>
      <c r="M94" s="13">
        <v>147</v>
      </c>
      <c r="N94" s="13">
        <f t="shared" si="25"/>
        <v>144.06</v>
      </c>
      <c r="O94" s="12" t="s">
        <v>31</v>
      </c>
      <c r="P94" s="13">
        <v>227</v>
      </c>
      <c r="Q94" s="13">
        <f t="shared" si="26"/>
        <v>222.46</v>
      </c>
      <c r="R94" s="12" t="s">
        <v>32</v>
      </c>
      <c r="S94" s="13">
        <v>347</v>
      </c>
      <c r="T94" s="13">
        <f t="shared" si="27"/>
        <v>340.06</v>
      </c>
      <c r="U94" s="12" t="s">
        <v>33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18">
        <v>28.8</v>
      </c>
      <c r="E95" s="18">
        <f t="shared" si="0"/>
        <v>28.224</v>
      </c>
      <c r="F95" s="17" t="s">
        <v>29</v>
      </c>
      <c r="G95" s="18">
        <v>63.8</v>
      </c>
      <c r="H95" s="18">
        <f t="shared" si="46"/>
        <v>62.523999999999994</v>
      </c>
      <c r="I95" s="17" t="s">
        <v>30</v>
      </c>
      <c r="J95" s="18">
        <v>133.80000000000001</v>
      </c>
      <c r="K95" s="18">
        <f t="shared" si="24"/>
        <v>131.124</v>
      </c>
      <c r="L95" s="17" t="s">
        <v>31</v>
      </c>
      <c r="M95" s="18">
        <v>213.8</v>
      </c>
      <c r="N95" s="18">
        <f t="shared" si="25"/>
        <v>209.524</v>
      </c>
      <c r="O95" s="17" t="s">
        <v>32</v>
      </c>
      <c r="P95" s="18">
        <v>333.8</v>
      </c>
      <c r="Q95" s="18">
        <f t="shared" si="26"/>
        <v>327.12400000000002</v>
      </c>
      <c r="R95" s="17" t="s">
        <v>33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18">
        <v>23.04</v>
      </c>
      <c r="E96" s="18">
        <f t="shared" si="0"/>
        <v>22.5792</v>
      </c>
      <c r="F96" s="17" t="s">
        <v>29</v>
      </c>
      <c r="G96" s="18">
        <v>58.04</v>
      </c>
      <c r="H96" s="18">
        <f t="shared" si="46"/>
        <v>56.879199999999997</v>
      </c>
      <c r="I96" s="17" t="s">
        <v>30</v>
      </c>
      <c r="J96" s="18">
        <v>128.04</v>
      </c>
      <c r="K96" s="18">
        <f t="shared" si="24"/>
        <v>125.47919999999999</v>
      </c>
      <c r="L96" s="17" t="s">
        <v>31</v>
      </c>
      <c r="M96" s="18">
        <v>208.04</v>
      </c>
      <c r="N96" s="18">
        <f t="shared" si="25"/>
        <v>203.8792</v>
      </c>
      <c r="O96" s="17" t="s">
        <v>32</v>
      </c>
      <c r="P96" s="18">
        <v>328.04</v>
      </c>
      <c r="Q96" s="18">
        <f t="shared" si="26"/>
        <v>321.47919999999999</v>
      </c>
      <c r="R96" s="17" t="s">
        <v>33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18">
        <v>20.16</v>
      </c>
      <c r="E97" s="18">
        <f t="shared" si="0"/>
        <v>19.756799999999998</v>
      </c>
      <c r="F97" s="17" t="s">
        <v>29</v>
      </c>
      <c r="G97" s="18">
        <v>55.16</v>
      </c>
      <c r="H97" s="18">
        <f t="shared" si="46"/>
        <v>54.056799999999996</v>
      </c>
      <c r="I97" s="17" t="s">
        <v>30</v>
      </c>
      <c r="J97" s="18">
        <v>125.16</v>
      </c>
      <c r="K97" s="18">
        <f t="shared" si="24"/>
        <v>122.65679999999999</v>
      </c>
      <c r="L97" s="17" t="s">
        <v>31</v>
      </c>
      <c r="M97" s="18">
        <v>205.16</v>
      </c>
      <c r="N97" s="18">
        <f t="shared" si="25"/>
        <v>201.05679999999998</v>
      </c>
      <c r="O97" s="17" t="s">
        <v>32</v>
      </c>
      <c r="P97" s="18">
        <v>325.16000000000003</v>
      </c>
      <c r="Q97" s="18">
        <f t="shared" si="26"/>
        <v>318.65680000000003</v>
      </c>
      <c r="R97" s="17" t="s">
        <v>33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18">
        <v>17.28</v>
      </c>
      <c r="E98" s="18">
        <f t="shared" si="0"/>
        <v>16.9344</v>
      </c>
      <c r="F98" s="17" t="s">
        <v>29</v>
      </c>
      <c r="G98" s="18">
        <v>52.28</v>
      </c>
      <c r="H98" s="18">
        <f t="shared" si="46"/>
        <v>51.234400000000001</v>
      </c>
      <c r="I98" s="17" t="s">
        <v>30</v>
      </c>
      <c r="J98" s="18">
        <v>122.28</v>
      </c>
      <c r="K98" s="18">
        <f t="shared" si="24"/>
        <v>119.8344</v>
      </c>
      <c r="L98" s="17" t="s">
        <v>31</v>
      </c>
      <c r="M98" s="18">
        <v>202.28</v>
      </c>
      <c r="N98" s="18">
        <f t="shared" si="25"/>
        <v>198.23439999999999</v>
      </c>
      <c r="O98" s="17" t="s">
        <v>32</v>
      </c>
      <c r="P98" s="18">
        <v>322.27999999999997</v>
      </c>
      <c r="Q98" s="18">
        <f t="shared" si="26"/>
        <v>315.83439999999996</v>
      </c>
      <c r="R98" s="17" t="s">
        <v>33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18">
        <v>14.4</v>
      </c>
      <c r="E99" s="18">
        <f t="shared" si="0"/>
        <v>14.112</v>
      </c>
      <c r="F99" s="17" t="s">
        <v>29</v>
      </c>
      <c r="G99" s="18">
        <v>49.4</v>
      </c>
      <c r="H99" s="18">
        <f t="shared" si="46"/>
        <v>48.411999999999999</v>
      </c>
      <c r="I99" s="17" t="s">
        <v>30</v>
      </c>
      <c r="J99" s="18">
        <v>119.4</v>
      </c>
      <c r="K99" s="18">
        <f t="shared" si="24"/>
        <v>117.012</v>
      </c>
      <c r="L99" s="17" t="s">
        <v>31</v>
      </c>
      <c r="M99" s="18">
        <v>199.4</v>
      </c>
      <c r="N99" s="18">
        <f t="shared" si="25"/>
        <v>195.41200000000001</v>
      </c>
      <c r="O99" s="17" t="s">
        <v>32</v>
      </c>
      <c r="P99" s="18">
        <v>319.39999999999998</v>
      </c>
      <c r="Q99" s="18">
        <f t="shared" si="26"/>
        <v>313.01199999999994</v>
      </c>
      <c r="R99" s="17" t="s">
        <v>33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28</v>
      </c>
      <c r="B100" s="12" t="s">
        <v>1</v>
      </c>
      <c r="C100" s="12" t="s">
        <v>29</v>
      </c>
      <c r="D100" s="13">
        <v>35</v>
      </c>
      <c r="E100" s="13">
        <f t="shared" si="0"/>
        <v>34.299999999999997</v>
      </c>
      <c r="F100" s="12" t="s">
        <v>30</v>
      </c>
      <c r="G100" s="13">
        <v>105</v>
      </c>
      <c r="H100" s="13">
        <f t="shared" si="46"/>
        <v>102.89999999999999</v>
      </c>
      <c r="I100" s="12" t="s">
        <v>31</v>
      </c>
      <c r="J100" s="13">
        <v>185</v>
      </c>
      <c r="K100" s="13">
        <f t="shared" si="24"/>
        <v>181.29999999999998</v>
      </c>
      <c r="L100" s="12" t="s">
        <v>32</v>
      </c>
      <c r="M100" s="13">
        <v>305</v>
      </c>
      <c r="N100" s="13">
        <f t="shared" si="25"/>
        <v>298.89999999999998</v>
      </c>
      <c r="O100" s="12" t="s">
        <v>33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28</v>
      </c>
      <c r="B101" s="12" t="s">
        <v>3</v>
      </c>
      <c r="C101" s="12" t="s">
        <v>29</v>
      </c>
      <c r="D101" s="13">
        <v>28</v>
      </c>
      <c r="E101" s="13">
        <f t="shared" si="0"/>
        <v>27.439999999999998</v>
      </c>
      <c r="F101" s="12" t="s">
        <v>30</v>
      </c>
      <c r="G101" s="13">
        <v>98</v>
      </c>
      <c r="H101" s="13">
        <f t="shared" si="46"/>
        <v>96.039999999999992</v>
      </c>
      <c r="I101" s="12" t="s">
        <v>31</v>
      </c>
      <c r="J101" s="13">
        <v>178</v>
      </c>
      <c r="K101" s="13">
        <f t="shared" si="24"/>
        <v>174.44</v>
      </c>
      <c r="L101" s="12" t="s">
        <v>32</v>
      </c>
      <c r="M101" s="13">
        <v>298</v>
      </c>
      <c r="N101" s="13">
        <f t="shared" si="25"/>
        <v>292.04000000000002</v>
      </c>
      <c r="O101" s="12" t="s">
        <v>33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28</v>
      </c>
      <c r="B102" s="12" t="s">
        <v>4</v>
      </c>
      <c r="C102" s="12" t="s">
        <v>29</v>
      </c>
      <c r="D102" s="13">
        <v>24.5</v>
      </c>
      <c r="E102" s="13">
        <f t="shared" si="0"/>
        <v>24.009999999999998</v>
      </c>
      <c r="F102" s="12" t="s">
        <v>30</v>
      </c>
      <c r="G102" s="13">
        <v>94.5</v>
      </c>
      <c r="H102" s="13">
        <f t="shared" si="46"/>
        <v>92.61</v>
      </c>
      <c r="I102" s="12" t="s">
        <v>31</v>
      </c>
      <c r="J102" s="13">
        <v>174.5</v>
      </c>
      <c r="K102" s="13">
        <f t="shared" si="24"/>
        <v>171.01</v>
      </c>
      <c r="L102" s="12" t="s">
        <v>32</v>
      </c>
      <c r="M102" s="13">
        <v>294.5</v>
      </c>
      <c r="N102" s="13">
        <f t="shared" si="25"/>
        <v>288.61</v>
      </c>
      <c r="O102" s="12" t="s">
        <v>33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28</v>
      </c>
      <c r="B103" s="12" t="s">
        <v>5</v>
      </c>
      <c r="C103" s="12" t="s">
        <v>29</v>
      </c>
      <c r="D103" s="13">
        <v>21</v>
      </c>
      <c r="E103" s="13">
        <f t="shared" si="0"/>
        <v>20.58</v>
      </c>
      <c r="F103" s="12" t="s">
        <v>30</v>
      </c>
      <c r="G103" s="13">
        <v>91</v>
      </c>
      <c r="H103" s="13">
        <f t="shared" si="46"/>
        <v>89.179999999999993</v>
      </c>
      <c r="I103" s="12" t="s">
        <v>31</v>
      </c>
      <c r="J103" s="13">
        <v>171</v>
      </c>
      <c r="K103" s="13">
        <f t="shared" si="24"/>
        <v>167.57999999999998</v>
      </c>
      <c r="L103" s="12" t="s">
        <v>32</v>
      </c>
      <c r="M103" s="13">
        <v>291</v>
      </c>
      <c r="N103" s="13">
        <f t="shared" si="25"/>
        <v>285.18</v>
      </c>
      <c r="O103" s="12" t="s">
        <v>33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28</v>
      </c>
      <c r="B104" s="12" t="s">
        <v>6</v>
      </c>
      <c r="C104" s="12" t="s">
        <v>29</v>
      </c>
      <c r="D104" s="13">
        <v>17.5</v>
      </c>
      <c r="E104" s="13">
        <f t="shared" si="0"/>
        <v>17.149999999999999</v>
      </c>
      <c r="F104" s="12" t="s">
        <v>30</v>
      </c>
      <c r="G104" s="13">
        <v>87.5</v>
      </c>
      <c r="H104" s="13">
        <f t="shared" si="46"/>
        <v>85.75</v>
      </c>
      <c r="I104" s="12" t="s">
        <v>31</v>
      </c>
      <c r="J104" s="13">
        <v>167.5</v>
      </c>
      <c r="K104" s="13">
        <f t="shared" si="24"/>
        <v>164.15</v>
      </c>
      <c r="L104" s="12" t="s">
        <v>32</v>
      </c>
      <c r="M104" s="13">
        <v>287.5</v>
      </c>
      <c r="N104" s="13">
        <f t="shared" si="25"/>
        <v>281.75</v>
      </c>
      <c r="O104" s="12" t="s">
        <v>33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18">
        <v>70</v>
      </c>
      <c r="E105" s="18">
        <f t="shared" si="0"/>
        <v>68.599999999999994</v>
      </c>
      <c r="F105" s="17" t="s">
        <v>31</v>
      </c>
      <c r="G105" s="18">
        <v>150</v>
      </c>
      <c r="H105" s="18">
        <f t="shared" si="46"/>
        <v>147</v>
      </c>
      <c r="I105" s="17" t="s">
        <v>32</v>
      </c>
      <c r="J105" s="18">
        <v>270</v>
      </c>
      <c r="K105" s="18">
        <f t="shared" si="24"/>
        <v>264.60000000000002</v>
      </c>
      <c r="L105" s="17" t="s">
        <v>33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18">
        <v>56</v>
      </c>
      <c r="E106" s="18">
        <f t="shared" si="0"/>
        <v>54.879999999999995</v>
      </c>
      <c r="F106" s="17" t="s">
        <v>31</v>
      </c>
      <c r="G106" s="18">
        <v>136</v>
      </c>
      <c r="H106" s="18">
        <f t="shared" si="46"/>
        <v>133.28</v>
      </c>
      <c r="I106" s="17" t="s">
        <v>32</v>
      </c>
      <c r="J106" s="18">
        <v>256</v>
      </c>
      <c r="K106" s="18">
        <f t="shared" si="24"/>
        <v>250.88</v>
      </c>
      <c r="L106" s="17" t="s">
        <v>33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18">
        <v>49</v>
      </c>
      <c r="E107" s="18">
        <f t="shared" si="0"/>
        <v>48.019999999999996</v>
      </c>
      <c r="F107" s="17" t="s">
        <v>31</v>
      </c>
      <c r="G107" s="18">
        <v>129</v>
      </c>
      <c r="H107" s="18">
        <f t="shared" si="46"/>
        <v>126.42</v>
      </c>
      <c r="I107" s="17" t="s">
        <v>32</v>
      </c>
      <c r="J107" s="18">
        <v>249</v>
      </c>
      <c r="K107" s="18">
        <f t="shared" si="24"/>
        <v>244.01999999999998</v>
      </c>
      <c r="L107" s="17" t="s">
        <v>33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18">
        <v>42</v>
      </c>
      <c r="E108" s="18">
        <f t="shared" si="0"/>
        <v>41.16</v>
      </c>
      <c r="F108" s="17" t="s">
        <v>31</v>
      </c>
      <c r="G108" s="18">
        <v>122</v>
      </c>
      <c r="H108" s="18">
        <f t="shared" si="46"/>
        <v>119.56</v>
      </c>
      <c r="I108" s="17" t="s">
        <v>32</v>
      </c>
      <c r="J108" s="18">
        <v>242</v>
      </c>
      <c r="K108" s="18">
        <f t="shared" si="24"/>
        <v>237.16</v>
      </c>
      <c r="L108" s="17" t="s">
        <v>33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18">
        <v>35</v>
      </c>
      <c r="E109" s="18">
        <f t="shared" si="0"/>
        <v>34.299999999999997</v>
      </c>
      <c r="F109" s="17" t="s">
        <v>31</v>
      </c>
      <c r="G109" s="18">
        <v>115</v>
      </c>
      <c r="H109" s="18">
        <f t="shared" si="46"/>
        <v>112.7</v>
      </c>
      <c r="I109" s="17" t="s">
        <v>32</v>
      </c>
      <c r="J109" s="18">
        <v>235</v>
      </c>
      <c r="K109" s="18">
        <f t="shared" si="24"/>
        <v>230.29999999999998</v>
      </c>
      <c r="L109" s="17" t="s">
        <v>33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30</v>
      </c>
      <c r="B110" s="12" t="s">
        <v>1</v>
      </c>
      <c r="C110" s="12" t="s">
        <v>31</v>
      </c>
      <c r="D110" s="13">
        <v>80</v>
      </c>
      <c r="E110" s="13">
        <f t="shared" si="0"/>
        <v>78.400000000000006</v>
      </c>
      <c r="F110" s="12" t="s">
        <v>32</v>
      </c>
      <c r="G110" s="13">
        <v>200</v>
      </c>
      <c r="H110" s="13">
        <f t="shared" si="46"/>
        <v>196</v>
      </c>
      <c r="I110" s="12" t="s">
        <v>33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30</v>
      </c>
      <c r="B111" s="12" t="s">
        <v>3</v>
      </c>
      <c r="C111" s="12" t="s">
        <v>31</v>
      </c>
      <c r="D111" s="13">
        <v>64</v>
      </c>
      <c r="E111" s="13">
        <f t="shared" si="0"/>
        <v>62.72</v>
      </c>
      <c r="F111" s="12" t="s">
        <v>32</v>
      </c>
      <c r="G111" s="13">
        <v>184</v>
      </c>
      <c r="H111" s="13">
        <f t="shared" si="46"/>
        <v>180.32</v>
      </c>
      <c r="I111" s="12" t="s">
        <v>33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30</v>
      </c>
      <c r="B112" s="12" t="s">
        <v>4</v>
      </c>
      <c r="C112" s="12" t="s">
        <v>31</v>
      </c>
      <c r="D112" s="13">
        <v>56</v>
      </c>
      <c r="E112" s="13">
        <f t="shared" si="0"/>
        <v>54.879999999999995</v>
      </c>
      <c r="F112" s="12" t="s">
        <v>32</v>
      </c>
      <c r="G112" s="13">
        <v>176</v>
      </c>
      <c r="H112" s="13">
        <f t="shared" si="46"/>
        <v>172.48</v>
      </c>
      <c r="I112" s="12" t="s">
        <v>33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30</v>
      </c>
      <c r="B113" s="12" t="s">
        <v>5</v>
      </c>
      <c r="C113" s="12" t="s">
        <v>31</v>
      </c>
      <c r="D113" s="13">
        <v>48</v>
      </c>
      <c r="E113" s="13">
        <f t="shared" si="0"/>
        <v>47.04</v>
      </c>
      <c r="F113" s="12" t="s">
        <v>32</v>
      </c>
      <c r="G113" s="13">
        <v>168</v>
      </c>
      <c r="H113" s="13">
        <f t="shared" si="46"/>
        <v>164.64</v>
      </c>
      <c r="I113" s="12" t="s">
        <v>33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30</v>
      </c>
      <c r="B114" s="12" t="s">
        <v>6</v>
      </c>
      <c r="C114" s="12" t="s">
        <v>31</v>
      </c>
      <c r="D114" s="13">
        <v>40</v>
      </c>
      <c r="E114" s="13">
        <f t="shared" si="0"/>
        <v>39.200000000000003</v>
      </c>
      <c r="F114" s="12" t="s">
        <v>32</v>
      </c>
      <c r="G114" s="13">
        <v>160</v>
      </c>
      <c r="H114" s="13">
        <f t="shared" si="46"/>
        <v>156.80000000000001</v>
      </c>
      <c r="I114" s="12" t="s">
        <v>33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18">
        <v>120</v>
      </c>
      <c r="E115" s="18">
        <f t="shared" si="0"/>
        <v>117.6</v>
      </c>
      <c r="F115" s="17" t="s">
        <v>33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18">
        <v>96</v>
      </c>
      <c r="E116" s="18">
        <f t="shared" si="0"/>
        <v>94.08</v>
      </c>
      <c r="F116" s="17" t="s">
        <v>33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18">
        <v>84</v>
      </c>
      <c r="E117" s="18">
        <f t="shared" si="0"/>
        <v>82.32</v>
      </c>
      <c r="F117" s="17" t="s">
        <v>33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18">
        <v>72</v>
      </c>
      <c r="E118" s="18">
        <f t="shared" si="0"/>
        <v>70.56</v>
      </c>
      <c r="F118" s="17" t="s">
        <v>33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18">
        <v>60</v>
      </c>
      <c r="E119" s="18">
        <f t="shared" si="0"/>
        <v>58.8</v>
      </c>
      <c r="F119" s="17" t="s">
        <v>33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32</v>
      </c>
      <c r="B120" s="12" t="s">
        <v>1</v>
      </c>
      <c r="C120" s="12" t="s">
        <v>33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32</v>
      </c>
      <c r="B121" s="12" t="s">
        <v>3</v>
      </c>
      <c r="C121" s="12" t="s">
        <v>33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32</v>
      </c>
      <c r="B122" s="12" t="s">
        <v>4</v>
      </c>
      <c r="C122" s="12" t="s">
        <v>33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32</v>
      </c>
      <c r="B123" s="12" t="s">
        <v>5</v>
      </c>
      <c r="C123" s="12" t="s">
        <v>33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32</v>
      </c>
      <c r="B124" s="12" t="s">
        <v>6</v>
      </c>
      <c r="C124" s="12" t="s">
        <v>33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tabSelected="1" topLeftCell="N72" workbookViewId="0">
      <selection activeCell="S86" sqref="S86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9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84</v>
      </c>
      <c r="B4" s="32" t="s">
        <v>83</v>
      </c>
      <c r="C4" s="32" t="s">
        <v>82</v>
      </c>
      <c r="D4" s="31" t="s">
        <v>44</v>
      </c>
      <c r="E4" s="31" t="s">
        <v>11</v>
      </c>
      <c r="F4" s="31" t="s">
        <v>85</v>
      </c>
      <c r="G4" s="31" t="s">
        <v>12</v>
      </c>
      <c r="H4" s="32" t="s">
        <v>82</v>
      </c>
      <c r="I4" s="31" t="s">
        <v>44</v>
      </c>
      <c r="J4" s="31" t="s">
        <v>11</v>
      </c>
      <c r="K4" s="31" t="s">
        <v>85</v>
      </c>
      <c r="L4" s="31" t="s">
        <v>12</v>
      </c>
      <c r="M4" s="32" t="s">
        <v>82</v>
      </c>
      <c r="N4" s="31" t="s">
        <v>44</v>
      </c>
      <c r="O4" s="31" t="s">
        <v>11</v>
      </c>
      <c r="P4" s="31" t="s">
        <v>85</v>
      </c>
      <c r="Q4" s="31" t="s">
        <v>12</v>
      </c>
      <c r="R4" s="32" t="s">
        <v>82</v>
      </c>
      <c r="S4" s="31" t="s">
        <v>44</v>
      </c>
      <c r="T4" s="31" t="s">
        <v>11</v>
      </c>
      <c r="U4" s="31" t="s">
        <v>85</v>
      </c>
      <c r="V4" s="31" t="s">
        <v>12</v>
      </c>
      <c r="W4" s="32" t="s">
        <v>82</v>
      </c>
      <c r="X4" s="31" t="s">
        <v>44</v>
      </c>
      <c r="Y4" s="31" t="s">
        <v>11</v>
      </c>
      <c r="Z4" s="31" t="s">
        <v>85</v>
      </c>
      <c r="AA4" s="31" t="s">
        <v>12</v>
      </c>
      <c r="AB4" s="32" t="s">
        <v>82</v>
      </c>
      <c r="AC4" s="31" t="s">
        <v>44</v>
      </c>
      <c r="AD4" s="31" t="s">
        <v>11</v>
      </c>
      <c r="AE4" s="31" t="s">
        <v>85</v>
      </c>
      <c r="AF4" s="31" t="s">
        <v>12</v>
      </c>
      <c r="AG4" s="3" t="s">
        <v>82</v>
      </c>
      <c r="AH4" s="31" t="s">
        <v>44</v>
      </c>
      <c r="AI4" s="31" t="s">
        <v>11</v>
      </c>
      <c r="AJ4" s="31" t="s">
        <v>85</v>
      </c>
      <c r="AK4" s="31" t="s">
        <v>12</v>
      </c>
      <c r="AL4" s="3" t="s">
        <v>82</v>
      </c>
      <c r="AM4" s="31" t="s">
        <v>44</v>
      </c>
      <c r="AN4" s="31" t="s">
        <v>11</v>
      </c>
      <c r="AO4" s="31" t="s">
        <v>85</v>
      </c>
      <c r="AP4" s="31" t="s">
        <v>12</v>
      </c>
      <c r="AQ4" s="3" t="s">
        <v>82</v>
      </c>
      <c r="AR4" s="31" t="s">
        <v>44</v>
      </c>
      <c r="AS4" s="31" t="s">
        <v>11</v>
      </c>
      <c r="AT4" s="31" t="s">
        <v>85</v>
      </c>
      <c r="AU4" s="31" t="s">
        <v>12</v>
      </c>
      <c r="AV4" s="3" t="s">
        <v>82</v>
      </c>
      <c r="AW4" s="31" t="s">
        <v>44</v>
      </c>
      <c r="AX4" s="31" t="s">
        <v>11</v>
      </c>
      <c r="AY4" s="31" t="s">
        <v>85</v>
      </c>
      <c r="AZ4" s="31" t="s">
        <v>12</v>
      </c>
      <c r="BA4" s="3" t="s">
        <v>82</v>
      </c>
      <c r="BB4" s="31" t="s">
        <v>44</v>
      </c>
      <c r="BC4" s="31" t="s">
        <v>11</v>
      </c>
      <c r="BD4" s="31" t="s">
        <v>85</v>
      </c>
      <c r="BE4" s="31" t="s">
        <v>12</v>
      </c>
      <c r="BF4" s="3" t="s">
        <v>82</v>
      </c>
      <c r="BG4" s="31" t="s">
        <v>44</v>
      </c>
      <c r="BH4" s="31" t="s">
        <v>11</v>
      </c>
      <c r="BI4" s="31" t="s">
        <v>85</v>
      </c>
      <c r="BJ4" s="31" t="s">
        <v>12</v>
      </c>
      <c r="BK4" s="3" t="s">
        <v>82</v>
      </c>
      <c r="BL4" s="31" t="s">
        <v>44</v>
      </c>
      <c r="BM4" s="31" t="s">
        <v>11</v>
      </c>
      <c r="BN4" s="31" t="s">
        <v>85</v>
      </c>
      <c r="BO4" s="31" t="s">
        <v>12</v>
      </c>
      <c r="BP4" s="3" t="s">
        <v>82</v>
      </c>
      <c r="BQ4" s="31" t="s">
        <v>44</v>
      </c>
      <c r="BR4" s="31" t="s">
        <v>11</v>
      </c>
      <c r="BS4" s="31" t="s">
        <v>85</v>
      </c>
      <c r="BT4" s="31" t="s">
        <v>12</v>
      </c>
      <c r="BU4" s="3" t="s">
        <v>82</v>
      </c>
      <c r="BV4" s="31" t="s">
        <v>44</v>
      </c>
      <c r="BW4" s="31" t="s">
        <v>11</v>
      </c>
      <c r="BX4" s="31" t="s">
        <v>85</v>
      </c>
      <c r="BY4" s="31" t="s">
        <v>12</v>
      </c>
      <c r="BZ4" s="3" t="s">
        <v>82</v>
      </c>
      <c r="CA4" s="31" t="s">
        <v>44</v>
      </c>
      <c r="CB4" s="31" t="s">
        <v>11</v>
      </c>
      <c r="CC4" s="31" t="s">
        <v>85</v>
      </c>
      <c r="CD4" s="31" t="s">
        <v>12</v>
      </c>
      <c r="CE4" s="3" t="s">
        <v>82</v>
      </c>
      <c r="CF4" s="31" t="s">
        <v>44</v>
      </c>
      <c r="CG4" s="31" t="s">
        <v>11</v>
      </c>
      <c r="CH4" s="31" t="s">
        <v>85</v>
      </c>
      <c r="CI4" s="31" t="s">
        <v>12</v>
      </c>
      <c r="CJ4" s="3" t="s">
        <v>82</v>
      </c>
      <c r="CK4" s="31" t="s">
        <v>44</v>
      </c>
      <c r="CL4" s="31" t="s">
        <v>11</v>
      </c>
      <c r="CM4" s="31" t="s">
        <v>85</v>
      </c>
      <c r="CN4" s="31" t="s">
        <v>12</v>
      </c>
      <c r="CO4" s="3" t="s">
        <v>82</v>
      </c>
      <c r="CP4" s="31" t="s">
        <v>44</v>
      </c>
      <c r="CQ4" s="31" t="s">
        <v>11</v>
      </c>
      <c r="CR4" s="31" t="s">
        <v>85</v>
      </c>
      <c r="CS4" s="31" t="s">
        <v>12</v>
      </c>
      <c r="CT4" s="3" t="s">
        <v>82</v>
      </c>
      <c r="CU4" s="31" t="s">
        <v>44</v>
      </c>
      <c r="CV4" s="31" t="s">
        <v>11</v>
      </c>
      <c r="CW4" s="31" t="s">
        <v>85</v>
      </c>
      <c r="CX4" s="31" t="s">
        <v>12</v>
      </c>
      <c r="CY4" s="3" t="s">
        <v>82</v>
      </c>
      <c r="CZ4" s="31" t="s">
        <v>44</v>
      </c>
      <c r="DA4" s="31" t="s">
        <v>11</v>
      </c>
      <c r="DB4" s="31" t="s">
        <v>85</v>
      </c>
      <c r="DC4" s="31" t="s">
        <v>12</v>
      </c>
      <c r="DD4" s="3" t="s">
        <v>82</v>
      </c>
      <c r="DE4" s="31" t="s">
        <v>44</v>
      </c>
      <c r="DF4" s="31" t="s">
        <v>11</v>
      </c>
      <c r="DG4" s="31" t="s">
        <v>85</v>
      </c>
      <c r="DH4" s="31" t="s">
        <v>12</v>
      </c>
      <c r="DI4" s="3" t="s">
        <v>82</v>
      </c>
      <c r="DJ4" s="31" t="s">
        <v>44</v>
      </c>
      <c r="DK4" s="31" t="s">
        <v>11</v>
      </c>
      <c r="DL4" s="31" t="s">
        <v>85</v>
      </c>
      <c r="DM4" s="31" t="s">
        <v>12</v>
      </c>
      <c r="DN4" s="3" t="s">
        <v>82</v>
      </c>
      <c r="DO4" s="31" t="s">
        <v>44</v>
      </c>
      <c r="DP4" s="31" t="s">
        <v>11</v>
      </c>
      <c r="DQ4" s="31" t="s">
        <v>85</v>
      </c>
      <c r="DR4" s="31" t="s">
        <v>12</v>
      </c>
    </row>
    <row r="5" spans="1:122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7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8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13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14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15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16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17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18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19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20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21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22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23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24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25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26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27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28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29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30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31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32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33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7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8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13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14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15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16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17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18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19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20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21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22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23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24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25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26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27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28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29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30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31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32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33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7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8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13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14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15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16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17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18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19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20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21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22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23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24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25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26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27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28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29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30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31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32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33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7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8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13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14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15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16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17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18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19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20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21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22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23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24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25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26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27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28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29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30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31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32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33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7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8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13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14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15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16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17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18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19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20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21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22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23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24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25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26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27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28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29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30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31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32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33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8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13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14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15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16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17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18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19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20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21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22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23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24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25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26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27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28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29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30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31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32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33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8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13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14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15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16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17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18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19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20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21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22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23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24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25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26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27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28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29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30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31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32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33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8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13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14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15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16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17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18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19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20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21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22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23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24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25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26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27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28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29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30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31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32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33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8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13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14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15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16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17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18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19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20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21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22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23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24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25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26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27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28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29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30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31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32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33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8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13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14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15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16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17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18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19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20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21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22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23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24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25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26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27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28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29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30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31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32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33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13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14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15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16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17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18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19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20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21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22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23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24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25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26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27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28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29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30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31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32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33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13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14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15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16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17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18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19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20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21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22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23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24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25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26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27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28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29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30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31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32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33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13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14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15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16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17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18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19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20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21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22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23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24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25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26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27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28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29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30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31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32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33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13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14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15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16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17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18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19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20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21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22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23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24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25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26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27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28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29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30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31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32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33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13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14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15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16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17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18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19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20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21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22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23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24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25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26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27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28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29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30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31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32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33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14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15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16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17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18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19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20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21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22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23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24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25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26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27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28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29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30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31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32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33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14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15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16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17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18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19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20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21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22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23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24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25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26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27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28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29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30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31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32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33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14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15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16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17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18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19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20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21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22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23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24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25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26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27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28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29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30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31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32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33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14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15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16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17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18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19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20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21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22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23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24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25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26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27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28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29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30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31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32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33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14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15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16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17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18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19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20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21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22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23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24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25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26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27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28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29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30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31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32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33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15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16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17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18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19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20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21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22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23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24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25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26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27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28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29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30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31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32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33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15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16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17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18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19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20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21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22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23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24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25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26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27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28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29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30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31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32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33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15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16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17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18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19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20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21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22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23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24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25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26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27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28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29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30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31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32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33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15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16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17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18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19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20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21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22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23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24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25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26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27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28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29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30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31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32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33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15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16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17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18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19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20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21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22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23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24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25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26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27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28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29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30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31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32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33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16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17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18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19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20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21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22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23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24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25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26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27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28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29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30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31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32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33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16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17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18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19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20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21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22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23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24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25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26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27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28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29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30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31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32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33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16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17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18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19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20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21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22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23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24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25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26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27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28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29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30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31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32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33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16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17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18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19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20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21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22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23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24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25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26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27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28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29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30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31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32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33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16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17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18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19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20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21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22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23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24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25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26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27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28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29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30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31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32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33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17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18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19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20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21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22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23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24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25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26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27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28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29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30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31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32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33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17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18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19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20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21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22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23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24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25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26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27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28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29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30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31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32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33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17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18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19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20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21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22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23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24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25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26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27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28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29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30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31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32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33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17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18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19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20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21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22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23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24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25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26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27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28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29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30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31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32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33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17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18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19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20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21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22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23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24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25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26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27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28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29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30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31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32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33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18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19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20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21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22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23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24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25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26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27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28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29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30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31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32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33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18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19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20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21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22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23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24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25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26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27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28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29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30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31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32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33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18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19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20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21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22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23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24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25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26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27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28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29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30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31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32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33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18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19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20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21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22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23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24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25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26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27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28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29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30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31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32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33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18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19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20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21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22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23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24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25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26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27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28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29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30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31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32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33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19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20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21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22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23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24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25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26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27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28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29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30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31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32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33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19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20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21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22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23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24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25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26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27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28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29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30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31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32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33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19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20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21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22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23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24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25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26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27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28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29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30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31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32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33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19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20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21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22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23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24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25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26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27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28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29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30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31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32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33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19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20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21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22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23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24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25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26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27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28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29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30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31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32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33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20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21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22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23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24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25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26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27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28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29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30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31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32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33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20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21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22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23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24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25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26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27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28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29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30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31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32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33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20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21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22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23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24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25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26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27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28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29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30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31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32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33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20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21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22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23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24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25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26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27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28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29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30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31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32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33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20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21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22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23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24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25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26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27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28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29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30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31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32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33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21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22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23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24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25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26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27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28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29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30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31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32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33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21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22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23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24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25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26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27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28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29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30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31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32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33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21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22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23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24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25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26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27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28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29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30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31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32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33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21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22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23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24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25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26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27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28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29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30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31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32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33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21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22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23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24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25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26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27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28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29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30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31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32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33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22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23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24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25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26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27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28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29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30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31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32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33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22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23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24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25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26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27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28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29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30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31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32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33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22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23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24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25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26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27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28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29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30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31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32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33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22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23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24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25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26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27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28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29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30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31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32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33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22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23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24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25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26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27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28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29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30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31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32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33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23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24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25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26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27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28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29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30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31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32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33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23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24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25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26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27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28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29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30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31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32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33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23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24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25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26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27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28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29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30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31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32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33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23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24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25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26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27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28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29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30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31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32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33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23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24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25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26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27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28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29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30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31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32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33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24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25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26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27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28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29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30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31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32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33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24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25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26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27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28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29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30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31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32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33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24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25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26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27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28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29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30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31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32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33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24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25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26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27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28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29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30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31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32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33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24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25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26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27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28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29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30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31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32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33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25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26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27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28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29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30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31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32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33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25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26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27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28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29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30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31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32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33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25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26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27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28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29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30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31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32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33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25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26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27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28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29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30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31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32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33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25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26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27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28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29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30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31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32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33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26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27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28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29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30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31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32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33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26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27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28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29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30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31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32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33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26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27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28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29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30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31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32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33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26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27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28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29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30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31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32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33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26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27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28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29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30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31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32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33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27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28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29</v>
      </c>
      <c r="S85" s="34">
        <v>151.5</v>
      </c>
      <c r="T85" s="18">
        <f t="shared" si="246"/>
        <v>148.47</v>
      </c>
      <c r="U85" s="18">
        <f t="shared" si="247"/>
        <v>174.22499999999999</v>
      </c>
      <c r="V85" s="18">
        <f t="shared" si="281"/>
        <v>170.7405</v>
      </c>
      <c r="W85" s="17" t="s">
        <v>30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31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32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33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27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28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29</v>
      </c>
      <c r="S86" s="34">
        <f>S85-7</f>
        <v>144.5</v>
      </c>
      <c r="T86" s="34">
        <f t="shared" si="246"/>
        <v>141.60999999999999</v>
      </c>
      <c r="U86" s="18">
        <f t="shared" si="247"/>
        <v>166.17499999999998</v>
      </c>
      <c r="V86" s="34">
        <f t="shared" si="281"/>
        <v>162.85149999999999</v>
      </c>
      <c r="W86" s="17" t="s">
        <v>30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31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32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33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27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28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29</v>
      </c>
      <c r="S87" s="34">
        <f>S86-3.5</f>
        <v>141</v>
      </c>
      <c r="T87" s="34">
        <f t="shared" si="246"/>
        <v>138.18</v>
      </c>
      <c r="U87" s="18">
        <f t="shared" si="247"/>
        <v>162.14999999999998</v>
      </c>
      <c r="V87" s="34">
        <f t="shared" si="281"/>
        <v>158.90699999999998</v>
      </c>
      <c r="W87" s="17" t="s">
        <v>30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31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32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33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27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28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29</v>
      </c>
      <c r="S88" s="34">
        <f t="shared" ref="S88:S89" si="306">S87-3.5</f>
        <v>137.5</v>
      </c>
      <c r="T88" s="34">
        <f t="shared" si="246"/>
        <v>134.75</v>
      </c>
      <c r="U88" s="18">
        <f t="shared" si="247"/>
        <v>158.125</v>
      </c>
      <c r="V88" s="34">
        <f t="shared" si="281"/>
        <v>154.96250000000001</v>
      </c>
      <c r="W88" s="17" t="s">
        <v>30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31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32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33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27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28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29</v>
      </c>
      <c r="S89" s="34">
        <f t="shared" si="306"/>
        <v>134</v>
      </c>
      <c r="T89" s="34">
        <f t="shared" si="246"/>
        <v>131.32</v>
      </c>
      <c r="U89" s="18">
        <f t="shared" si="247"/>
        <v>154.1</v>
      </c>
      <c r="V89" s="34">
        <f t="shared" si="281"/>
        <v>151.018</v>
      </c>
      <c r="W89" s="17" t="s">
        <v>30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31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32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33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28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29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30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31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32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33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28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29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30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31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32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33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28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29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30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31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32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33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28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29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30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31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32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33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28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29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30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31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32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33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29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30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31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32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33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29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30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31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32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33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29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30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31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32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33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29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30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31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32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33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29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30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31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32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33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30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31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32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33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30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31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32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33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30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31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32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33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30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31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32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33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30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31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32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33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31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32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33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31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32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33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31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32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33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31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32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33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31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32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33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32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33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32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33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32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33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32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33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32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33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33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33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33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33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33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topLeftCell="A40" zoomScaleNormal="100" workbookViewId="0">
      <selection activeCell="D51" sqref="D51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34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42</v>
      </c>
      <c r="B4" s="25" t="s">
        <v>35</v>
      </c>
      <c r="C4" s="26" t="s">
        <v>81</v>
      </c>
      <c r="D4" s="26" t="s">
        <v>10</v>
      </c>
      <c r="E4" s="25" t="s">
        <v>35</v>
      </c>
      <c r="F4" s="26" t="s">
        <v>81</v>
      </c>
      <c r="G4" s="26" t="s">
        <v>10</v>
      </c>
      <c r="H4" s="25" t="s">
        <v>35</v>
      </c>
      <c r="I4" s="26" t="s">
        <v>81</v>
      </c>
      <c r="J4" s="26" t="s">
        <v>10</v>
      </c>
      <c r="K4" s="25" t="s">
        <v>35</v>
      </c>
      <c r="L4" s="26" t="s">
        <v>81</v>
      </c>
      <c r="M4" s="26" t="s">
        <v>10</v>
      </c>
      <c r="N4" s="25" t="s">
        <v>35</v>
      </c>
      <c r="O4" s="26" t="s">
        <v>81</v>
      </c>
      <c r="P4" s="26" t="s">
        <v>10</v>
      </c>
      <c r="Q4" s="25" t="s">
        <v>35</v>
      </c>
      <c r="R4" s="26" t="s">
        <v>81</v>
      </c>
      <c r="S4" s="26" t="s">
        <v>10</v>
      </c>
      <c r="T4" s="25" t="s">
        <v>35</v>
      </c>
      <c r="U4" s="26" t="s">
        <v>81</v>
      </c>
      <c r="V4" s="26" t="s">
        <v>10</v>
      </c>
      <c r="W4" s="25" t="s">
        <v>35</v>
      </c>
      <c r="X4" s="26" t="s">
        <v>81</v>
      </c>
      <c r="Y4" s="26" t="s">
        <v>10</v>
      </c>
      <c r="Z4" s="25" t="s">
        <v>35</v>
      </c>
      <c r="AA4" s="26" t="s">
        <v>81</v>
      </c>
      <c r="AB4" s="26" t="s">
        <v>10</v>
      </c>
      <c r="AC4" s="25" t="s">
        <v>35</v>
      </c>
      <c r="AD4" s="26" t="s">
        <v>81</v>
      </c>
      <c r="AE4" s="26" t="s">
        <v>10</v>
      </c>
      <c r="AF4" s="25" t="s">
        <v>35</v>
      </c>
      <c r="AG4" s="26" t="s">
        <v>81</v>
      </c>
      <c r="AH4" s="26" t="s">
        <v>10</v>
      </c>
      <c r="AI4" s="25" t="s">
        <v>35</v>
      </c>
      <c r="AJ4" s="26" t="s">
        <v>81</v>
      </c>
      <c r="AK4" s="26" t="s">
        <v>10</v>
      </c>
      <c r="AL4" s="25" t="s">
        <v>35</v>
      </c>
      <c r="AM4" s="26" t="s">
        <v>81</v>
      </c>
      <c r="AN4" s="26" t="s">
        <v>10</v>
      </c>
      <c r="AO4" s="25" t="s">
        <v>35</v>
      </c>
      <c r="AP4" s="26" t="s">
        <v>81</v>
      </c>
      <c r="AQ4" s="26" t="s">
        <v>10</v>
      </c>
      <c r="AR4" s="25" t="s">
        <v>35</v>
      </c>
      <c r="AS4" s="26" t="s">
        <v>81</v>
      </c>
      <c r="AT4" s="26" t="s">
        <v>10</v>
      </c>
      <c r="AU4" s="25" t="s">
        <v>35</v>
      </c>
      <c r="AV4" s="26" t="s">
        <v>81</v>
      </c>
      <c r="AW4" s="26" t="s">
        <v>10</v>
      </c>
      <c r="AX4" s="25" t="s">
        <v>35</v>
      </c>
      <c r="AY4" s="26" t="s">
        <v>81</v>
      </c>
      <c r="AZ4" s="26" t="s">
        <v>10</v>
      </c>
      <c r="BA4" s="25" t="s">
        <v>35</v>
      </c>
      <c r="BB4" s="26" t="s">
        <v>81</v>
      </c>
      <c r="BC4" s="26" t="s">
        <v>10</v>
      </c>
      <c r="BD4" s="25" t="s">
        <v>35</v>
      </c>
      <c r="BE4" s="26" t="s">
        <v>81</v>
      </c>
      <c r="BF4" s="26" t="s">
        <v>10</v>
      </c>
      <c r="BG4" s="25" t="s">
        <v>35</v>
      </c>
      <c r="BH4" s="26" t="s">
        <v>81</v>
      </c>
      <c r="BI4" s="26" t="s">
        <v>10</v>
      </c>
      <c r="BJ4" s="25" t="s">
        <v>35</v>
      </c>
      <c r="BK4" s="26" t="s">
        <v>81</v>
      </c>
      <c r="BL4" s="26" t="s">
        <v>10</v>
      </c>
      <c r="BM4" s="25" t="s">
        <v>35</v>
      </c>
      <c r="BN4" s="26" t="s">
        <v>81</v>
      </c>
      <c r="BO4" s="26" t="s">
        <v>10</v>
      </c>
      <c r="BP4" s="25" t="s">
        <v>35</v>
      </c>
      <c r="BQ4" s="26" t="s">
        <v>81</v>
      </c>
      <c r="BR4" s="26" t="s">
        <v>10</v>
      </c>
      <c r="BS4" s="25" t="s">
        <v>35</v>
      </c>
      <c r="BT4" s="26" t="s">
        <v>81</v>
      </c>
      <c r="BU4" s="26" t="s">
        <v>10</v>
      </c>
      <c r="BV4" s="25" t="s">
        <v>35</v>
      </c>
      <c r="BW4" s="26" t="s">
        <v>81</v>
      </c>
      <c r="BX4" s="26" t="s">
        <v>10</v>
      </c>
      <c r="BY4" s="25" t="s">
        <v>35</v>
      </c>
      <c r="BZ4" s="26" t="s">
        <v>81</v>
      </c>
      <c r="CA4" s="26" t="s">
        <v>10</v>
      </c>
      <c r="CB4" s="25" t="s">
        <v>35</v>
      </c>
      <c r="CC4" s="26" t="s">
        <v>81</v>
      </c>
      <c r="CD4" s="26" t="s">
        <v>10</v>
      </c>
      <c r="CE4" s="25" t="s">
        <v>35</v>
      </c>
      <c r="CF4" s="26" t="s">
        <v>81</v>
      </c>
      <c r="CG4" s="26" t="s">
        <v>10</v>
      </c>
      <c r="CH4" s="25" t="s">
        <v>35</v>
      </c>
      <c r="CI4" s="26" t="s">
        <v>81</v>
      </c>
      <c r="CJ4" s="26" t="s">
        <v>10</v>
      </c>
      <c r="CK4" s="25" t="s">
        <v>35</v>
      </c>
      <c r="CL4" s="26" t="s">
        <v>81</v>
      </c>
      <c r="CM4" s="26" t="s">
        <v>10</v>
      </c>
    </row>
    <row r="5" spans="1:91" s="19" customFormat="1" ht="20.100000000000001" customHeight="1" x14ac:dyDescent="0.25">
      <c r="A5" s="19" t="s">
        <v>36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30" x14ac:dyDescent="0.25">
      <c r="A6" s="28" t="s">
        <v>86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30" x14ac:dyDescent="0.25">
      <c r="A7" s="19" t="s">
        <v>89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37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30" x14ac:dyDescent="0.25">
      <c r="A9" s="19" t="s">
        <v>87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30" x14ac:dyDescent="0.25">
      <c r="A10" s="28" t="s">
        <v>88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51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30" x14ac:dyDescent="0.25">
      <c r="A12" s="28" t="s">
        <v>90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30" x14ac:dyDescent="0.25">
      <c r="A13" s="19" t="s">
        <v>91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52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30" x14ac:dyDescent="0.25">
      <c r="A15" s="19" t="s">
        <v>92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30" x14ac:dyDescent="0.25">
      <c r="A16" s="28" t="s">
        <v>93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15" x14ac:dyDescent="0.25">
      <c r="A17" s="19" t="s">
        <v>53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30" x14ac:dyDescent="0.25">
      <c r="A18" s="28" t="s">
        <v>94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30" x14ac:dyDescent="0.25">
      <c r="A19" s="19" t="s">
        <v>95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54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30" x14ac:dyDescent="0.25">
      <c r="A21" s="19" t="s">
        <v>96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30" x14ac:dyDescent="0.25">
      <c r="A22" s="28" t="s">
        <v>97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15" x14ac:dyDescent="0.25">
      <c r="A23" s="19" t="s">
        <v>56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30" x14ac:dyDescent="0.25">
      <c r="A24" s="28" t="s">
        <v>98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30" x14ac:dyDescent="0.25">
      <c r="A25" s="19" t="s">
        <v>99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55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30" x14ac:dyDescent="0.25">
      <c r="A27" s="19" t="s">
        <v>100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30" x14ac:dyDescent="0.25">
      <c r="A28" s="28" t="s">
        <v>101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57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30" x14ac:dyDescent="0.25">
      <c r="A30" s="28" t="s">
        <v>102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30" x14ac:dyDescent="0.25">
      <c r="A31" s="19" t="s">
        <v>103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15" x14ac:dyDescent="0.25">
      <c r="A32" s="28" t="s">
        <v>58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30" x14ac:dyDescent="0.25">
      <c r="A33" s="19" t="s">
        <v>104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30" x14ac:dyDescent="0.25">
      <c r="A34" s="28" t="s">
        <v>105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59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30" x14ac:dyDescent="0.25">
      <c r="A36" s="28" t="s">
        <v>106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30" x14ac:dyDescent="0.25">
      <c r="A37" s="19" t="s">
        <v>107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60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108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109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61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110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30" x14ac:dyDescent="0.25">
      <c r="A43" s="19" t="s">
        <v>111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62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30" x14ac:dyDescent="0.25">
      <c r="A45" s="19" t="s">
        <v>112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30" x14ac:dyDescent="0.25">
      <c r="A46" s="28" t="s">
        <v>113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63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30" x14ac:dyDescent="0.25">
      <c r="A48" s="28" t="s">
        <v>114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30" x14ac:dyDescent="0.25">
      <c r="A49" s="19" t="s">
        <v>115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64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30" x14ac:dyDescent="0.25">
      <c r="A51" s="19" t="s">
        <v>116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30" x14ac:dyDescent="0.25">
      <c r="A52" s="28" t="s">
        <v>117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65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30" x14ac:dyDescent="0.25">
      <c r="A54" s="28" t="s">
        <v>118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30" x14ac:dyDescent="0.25">
      <c r="A55" s="19" t="s">
        <v>119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66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30" x14ac:dyDescent="0.25">
      <c r="A57" s="19" t="s">
        <v>120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30" x14ac:dyDescent="0.25">
      <c r="A58" s="28" t="s">
        <v>121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67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30" x14ac:dyDescent="0.25">
      <c r="A60" s="28" t="s">
        <v>122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30" x14ac:dyDescent="0.25">
      <c r="A61" s="19" t="s">
        <v>123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15" x14ac:dyDescent="0.25">
      <c r="A62" s="28" t="s">
        <v>68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30" x14ac:dyDescent="0.25">
      <c r="A63" s="19" t="s">
        <v>124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30" x14ac:dyDescent="0.25">
      <c r="A64" s="28" t="s">
        <v>125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69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30" x14ac:dyDescent="0.25">
      <c r="A66" s="28" t="s">
        <v>126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30" x14ac:dyDescent="0.25">
      <c r="A67" s="19" t="s">
        <v>127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70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30" x14ac:dyDescent="0.25">
      <c r="A69" s="19" t="s">
        <v>128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30" x14ac:dyDescent="0.25">
      <c r="A70" s="28" t="s">
        <v>129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71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30" x14ac:dyDescent="0.25">
      <c r="A72" s="28" t="s">
        <v>130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30" x14ac:dyDescent="0.25">
      <c r="A73" s="19" t="s">
        <v>131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72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30" x14ac:dyDescent="0.25">
      <c r="A75" s="19" t="s">
        <v>132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30" x14ac:dyDescent="0.25">
      <c r="A76" s="28" t="s">
        <v>133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38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30" x14ac:dyDescent="0.25">
      <c r="A78" s="28" t="s">
        <v>134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30" x14ac:dyDescent="0.25">
      <c r="A79" s="19" t="s">
        <v>135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39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30" x14ac:dyDescent="0.25">
      <c r="A81" s="19" t="s">
        <v>136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30" x14ac:dyDescent="0.25">
      <c r="A82" s="28" t="s">
        <v>137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40</v>
      </c>
      <c r="B83" s="19">
        <v>1</v>
      </c>
      <c r="C83" s="27">
        <v>28</v>
      </c>
      <c r="D83" s="27">
        <v>28</v>
      </c>
      <c r="E83" s="19">
        <v>2</v>
      </c>
      <c r="F83" s="27">
        <f t="shared" si="0"/>
        <v>56</v>
      </c>
      <c r="G83" s="27">
        <f t="shared" si="0"/>
        <v>56</v>
      </c>
      <c r="H83" s="19">
        <v>3</v>
      </c>
      <c r="I83" s="27">
        <f t="shared" si="1"/>
        <v>84</v>
      </c>
      <c r="J83" s="27">
        <f t="shared" si="1"/>
        <v>84</v>
      </c>
      <c r="K83" s="19">
        <v>4</v>
      </c>
      <c r="L83" s="27">
        <f t="shared" si="2"/>
        <v>112</v>
      </c>
      <c r="M83" s="27">
        <f t="shared" si="2"/>
        <v>112</v>
      </c>
      <c r="N83" s="19">
        <v>5</v>
      </c>
      <c r="O83" s="27">
        <f t="shared" si="3"/>
        <v>140</v>
      </c>
      <c r="P83" s="27">
        <f t="shared" si="3"/>
        <v>140</v>
      </c>
      <c r="Q83" s="19">
        <v>6</v>
      </c>
      <c r="R83" s="27">
        <f t="shared" si="4"/>
        <v>168</v>
      </c>
      <c r="S83" s="27">
        <f t="shared" si="4"/>
        <v>168</v>
      </c>
      <c r="T83" s="19">
        <v>7</v>
      </c>
      <c r="U83" s="27">
        <f t="shared" si="5"/>
        <v>196</v>
      </c>
      <c r="V83" s="27">
        <f t="shared" si="5"/>
        <v>196</v>
      </c>
      <c r="W83" s="19">
        <v>8</v>
      </c>
      <c r="X83" s="27">
        <f t="shared" si="6"/>
        <v>224</v>
      </c>
      <c r="Y83" s="27">
        <f t="shared" si="6"/>
        <v>224</v>
      </c>
      <c r="Z83" s="19">
        <v>9</v>
      </c>
      <c r="AA83" s="27">
        <f t="shared" si="7"/>
        <v>252</v>
      </c>
      <c r="AB83" s="27">
        <f t="shared" si="7"/>
        <v>252</v>
      </c>
      <c r="AC83" s="19">
        <v>10</v>
      </c>
      <c r="AD83" s="27">
        <f t="shared" si="8"/>
        <v>280</v>
      </c>
      <c r="AE83" s="27">
        <f t="shared" si="8"/>
        <v>280</v>
      </c>
      <c r="AF83" s="19">
        <v>11</v>
      </c>
      <c r="AG83" s="27">
        <f t="shared" si="229"/>
        <v>308</v>
      </c>
      <c r="AH83" s="27">
        <f t="shared" si="230"/>
        <v>308</v>
      </c>
      <c r="AI83" s="19">
        <v>12</v>
      </c>
      <c r="AJ83" s="27">
        <f t="shared" si="231"/>
        <v>336</v>
      </c>
      <c r="AK83" s="27">
        <f t="shared" si="232"/>
        <v>336</v>
      </c>
      <c r="AL83" s="19">
        <v>13</v>
      </c>
      <c r="AM83" s="27">
        <f t="shared" si="287"/>
        <v>364</v>
      </c>
      <c r="AN83" s="27">
        <f t="shared" si="288"/>
        <v>364</v>
      </c>
      <c r="AO83" s="19">
        <v>14</v>
      </c>
      <c r="AP83" s="27">
        <f t="shared" si="289"/>
        <v>392</v>
      </c>
      <c r="AQ83" s="27">
        <f t="shared" si="290"/>
        <v>392</v>
      </c>
      <c r="AR83" s="19">
        <v>15</v>
      </c>
      <c r="AS83" s="27">
        <f t="shared" si="291"/>
        <v>420</v>
      </c>
      <c r="AT83" s="27">
        <f t="shared" si="292"/>
        <v>420</v>
      </c>
      <c r="AU83" s="19">
        <v>16</v>
      </c>
      <c r="AV83" s="27">
        <f t="shared" si="293"/>
        <v>448</v>
      </c>
      <c r="AW83" s="27">
        <f t="shared" si="294"/>
        <v>448</v>
      </c>
      <c r="AX83" s="19">
        <v>17</v>
      </c>
      <c r="AY83" s="27">
        <f t="shared" si="295"/>
        <v>476</v>
      </c>
      <c r="AZ83" s="27">
        <f t="shared" si="296"/>
        <v>476</v>
      </c>
      <c r="BA83" s="19">
        <v>18</v>
      </c>
      <c r="BB83" s="27">
        <f t="shared" si="297"/>
        <v>504</v>
      </c>
      <c r="BC83" s="27">
        <f t="shared" si="298"/>
        <v>504</v>
      </c>
      <c r="BD83" s="19">
        <v>19</v>
      </c>
      <c r="BE83" s="27">
        <f t="shared" si="299"/>
        <v>532</v>
      </c>
      <c r="BF83" s="27">
        <f t="shared" si="300"/>
        <v>532</v>
      </c>
      <c r="BG83" s="19">
        <v>20</v>
      </c>
      <c r="BH83" s="27">
        <f t="shared" si="301"/>
        <v>560</v>
      </c>
      <c r="BI83" s="27">
        <f t="shared" si="302"/>
        <v>560</v>
      </c>
      <c r="BJ83" s="19">
        <v>21</v>
      </c>
      <c r="BK83" s="27">
        <f t="shared" si="303"/>
        <v>588</v>
      </c>
      <c r="BL83" s="27">
        <f t="shared" si="304"/>
        <v>588</v>
      </c>
      <c r="BM83" s="19">
        <v>22</v>
      </c>
      <c r="BN83" s="27">
        <f t="shared" si="305"/>
        <v>616</v>
      </c>
      <c r="BO83" s="27">
        <f t="shared" si="306"/>
        <v>616</v>
      </c>
      <c r="BP83" s="19">
        <v>23</v>
      </c>
      <c r="BQ83" s="27">
        <f t="shared" si="307"/>
        <v>644</v>
      </c>
      <c r="BR83" s="27">
        <f t="shared" si="308"/>
        <v>644</v>
      </c>
      <c r="BS83" s="19">
        <v>24</v>
      </c>
      <c r="BT83" s="27">
        <f t="shared" si="309"/>
        <v>672</v>
      </c>
      <c r="BU83" s="27">
        <f t="shared" si="310"/>
        <v>672</v>
      </c>
      <c r="BV83" s="19">
        <v>25</v>
      </c>
      <c r="BW83" s="27">
        <f t="shared" si="311"/>
        <v>700</v>
      </c>
      <c r="BX83" s="27">
        <f t="shared" si="312"/>
        <v>700</v>
      </c>
      <c r="BY83" s="19">
        <v>26</v>
      </c>
      <c r="BZ83" s="27">
        <f t="shared" si="313"/>
        <v>728</v>
      </c>
      <c r="CA83" s="27">
        <f t="shared" si="314"/>
        <v>728</v>
      </c>
      <c r="CB83" s="19">
        <v>27</v>
      </c>
      <c r="CC83" s="27">
        <f t="shared" si="315"/>
        <v>756</v>
      </c>
      <c r="CD83" s="27">
        <f t="shared" si="316"/>
        <v>756</v>
      </c>
      <c r="CE83" s="19">
        <v>28</v>
      </c>
      <c r="CF83" s="27">
        <f t="shared" si="317"/>
        <v>784</v>
      </c>
      <c r="CG83" s="27">
        <f t="shared" si="318"/>
        <v>784</v>
      </c>
      <c r="CH83" s="19">
        <v>29</v>
      </c>
      <c r="CI83" s="27">
        <f t="shared" si="319"/>
        <v>812</v>
      </c>
      <c r="CJ83" s="27">
        <f t="shared" si="320"/>
        <v>812</v>
      </c>
      <c r="CK83" s="19">
        <v>30</v>
      </c>
      <c r="CL83" s="27">
        <f t="shared" si="321"/>
        <v>840</v>
      </c>
      <c r="CM83" s="27">
        <f t="shared" si="322"/>
        <v>840</v>
      </c>
    </row>
    <row r="84" spans="1:91" s="28" customFormat="1" ht="30" x14ac:dyDescent="0.25">
      <c r="A84" s="28" t="s">
        <v>138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30" x14ac:dyDescent="0.25">
      <c r="A85" s="19" t="s">
        <v>139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topLeftCell="A4" workbookViewId="0">
      <selection activeCell="G20" sqref="G20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41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81</v>
      </c>
      <c r="D4" s="26" t="s">
        <v>10</v>
      </c>
      <c r="E4" s="25" t="s">
        <v>35</v>
      </c>
      <c r="F4" s="26" t="s">
        <v>81</v>
      </c>
      <c r="G4" s="26" t="s">
        <v>10</v>
      </c>
      <c r="H4" s="25" t="s">
        <v>35</v>
      </c>
      <c r="I4" s="26" t="s">
        <v>81</v>
      </c>
      <c r="J4" s="26" t="s">
        <v>10</v>
      </c>
      <c r="K4" s="25" t="s">
        <v>35</v>
      </c>
      <c r="L4" s="26" t="s">
        <v>81</v>
      </c>
      <c r="M4" s="26" t="s">
        <v>10</v>
      </c>
      <c r="N4" s="25" t="s">
        <v>35</v>
      </c>
      <c r="O4" s="26" t="s">
        <v>81</v>
      </c>
      <c r="P4" s="26" t="s">
        <v>10</v>
      </c>
      <c r="Q4" s="25" t="s">
        <v>35</v>
      </c>
      <c r="R4" s="26" t="s">
        <v>81</v>
      </c>
      <c r="S4" s="26" t="s">
        <v>10</v>
      </c>
      <c r="T4" s="25" t="s">
        <v>35</v>
      </c>
      <c r="U4" s="26" t="s">
        <v>81</v>
      </c>
      <c r="V4" s="26" t="s">
        <v>10</v>
      </c>
      <c r="W4" s="25" t="s">
        <v>35</v>
      </c>
      <c r="X4" s="26" t="s">
        <v>81</v>
      </c>
      <c r="Y4" s="26" t="s">
        <v>10</v>
      </c>
      <c r="Z4" s="25" t="s">
        <v>35</v>
      </c>
      <c r="AA4" s="26" t="s">
        <v>81</v>
      </c>
      <c r="AB4" s="26" t="s">
        <v>10</v>
      </c>
      <c r="AC4" s="25" t="s">
        <v>35</v>
      </c>
      <c r="AD4" s="26" t="s">
        <v>81</v>
      </c>
      <c r="AE4" s="26" t="s">
        <v>10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43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30" x14ac:dyDescent="0.25">
      <c r="A6" s="28" t="s">
        <v>140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30" x14ac:dyDescent="0.25">
      <c r="A7" s="19" t="s">
        <v>141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45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30" x14ac:dyDescent="0.25">
      <c r="A9" s="19" t="s">
        <v>142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30" x14ac:dyDescent="0.25">
      <c r="A10" s="28" t="s">
        <v>143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15" x14ac:dyDescent="0.25">
      <c r="A11" s="19" t="s">
        <v>46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30" x14ac:dyDescent="0.25">
      <c r="A12" s="28" t="s">
        <v>144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30" x14ac:dyDescent="0.25">
      <c r="A13" s="19" t="s">
        <v>145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47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30" x14ac:dyDescent="0.25">
      <c r="A15" s="19" t="s">
        <v>146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30" x14ac:dyDescent="0.25">
      <c r="A16" s="28" t="s">
        <v>147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15" x14ac:dyDescent="0.25">
      <c r="A17" s="19" t="s">
        <v>48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148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30" x14ac:dyDescent="0.25">
      <c r="A19" s="19" t="s">
        <v>149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49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30" x14ac:dyDescent="0.25">
      <c r="A21" s="19" t="s">
        <v>150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30" x14ac:dyDescent="0.25">
      <c r="A22" s="28" t="s">
        <v>151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15" x14ac:dyDescent="0.25">
      <c r="A23" s="19" t="s">
        <v>50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30" x14ac:dyDescent="0.25">
      <c r="A24" s="28" t="s">
        <v>152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30" x14ac:dyDescent="0.25">
      <c r="A25" s="19" t="s">
        <v>153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15" x14ac:dyDescent="0.25">
      <c r="A26" s="28" t="s">
        <v>162</v>
      </c>
      <c r="B26" s="28">
        <v>1</v>
      </c>
      <c r="C26" s="29">
        <v>6</v>
      </c>
      <c r="D26" s="29">
        <v>6</v>
      </c>
      <c r="E26" s="28">
        <v>2</v>
      </c>
      <c r="F26" s="29">
        <f t="shared" si="0"/>
        <v>12</v>
      </c>
      <c r="G26" s="29">
        <f t="shared" si="1"/>
        <v>12</v>
      </c>
      <c r="H26" s="28">
        <v>3</v>
      </c>
      <c r="I26" s="29">
        <f t="shared" si="2"/>
        <v>18</v>
      </c>
      <c r="J26" s="29">
        <f t="shared" si="3"/>
        <v>18</v>
      </c>
      <c r="K26" s="28">
        <v>4</v>
      </c>
      <c r="L26" s="29">
        <f t="shared" si="18"/>
        <v>24</v>
      </c>
      <c r="M26" s="29">
        <f t="shared" si="19"/>
        <v>24</v>
      </c>
      <c r="N26" s="28">
        <v>5</v>
      </c>
      <c r="O26" s="29">
        <f t="shared" si="6"/>
        <v>30</v>
      </c>
      <c r="P26" s="29">
        <f t="shared" si="7"/>
        <v>30</v>
      </c>
      <c r="Q26" s="28">
        <v>6</v>
      </c>
      <c r="R26" s="29">
        <f t="shared" si="8"/>
        <v>36</v>
      </c>
      <c r="S26" s="29">
        <f t="shared" si="9"/>
        <v>36</v>
      </c>
      <c r="T26" s="28">
        <v>7</v>
      </c>
      <c r="U26" s="29">
        <f t="shared" si="10"/>
        <v>42</v>
      </c>
      <c r="V26" s="29">
        <f t="shared" si="11"/>
        <v>42</v>
      </c>
      <c r="W26" s="28">
        <v>8</v>
      </c>
      <c r="X26" s="29">
        <f t="shared" si="12"/>
        <v>48</v>
      </c>
      <c r="Y26" s="29">
        <f t="shared" si="13"/>
        <v>48</v>
      </c>
      <c r="Z26" s="28">
        <v>9</v>
      </c>
      <c r="AA26" s="29">
        <f t="shared" si="14"/>
        <v>54</v>
      </c>
      <c r="AB26" s="29">
        <f t="shared" si="15"/>
        <v>54</v>
      </c>
      <c r="AC26" s="28">
        <v>10</v>
      </c>
      <c r="AD26" s="29">
        <f t="shared" si="16"/>
        <v>60</v>
      </c>
      <c r="AE26" s="29">
        <f t="shared" si="17"/>
        <v>60</v>
      </c>
    </row>
    <row r="27" spans="1:31" s="19" customFormat="1" ht="30" x14ac:dyDescent="0.25">
      <c r="A27" s="19" t="s">
        <v>161</v>
      </c>
      <c r="B27" s="19">
        <v>1</v>
      </c>
      <c r="C27" s="27">
        <v>10</v>
      </c>
      <c r="D27" s="27">
        <v>10</v>
      </c>
      <c r="E27" s="19">
        <v>2</v>
      </c>
      <c r="F27" s="27">
        <f t="shared" si="0"/>
        <v>20</v>
      </c>
      <c r="G27" s="27">
        <f t="shared" si="1"/>
        <v>20</v>
      </c>
      <c r="H27" s="19">
        <v>3</v>
      </c>
      <c r="I27" s="27">
        <f t="shared" si="2"/>
        <v>30</v>
      </c>
      <c r="J27" s="27">
        <f t="shared" si="3"/>
        <v>30</v>
      </c>
      <c r="K27" s="19">
        <v>4</v>
      </c>
      <c r="L27" s="27">
        <f t="shared" si="18"/>
        <v>40</v>
      </c>
      <c r="M27" s="27">
        <f t="shared" si="19"/>
        <v>40</v>
      </c>
      <c r="N27" s="19">
        <v>5</v>
      </c>
      <c r="O27" s="27">
        <f t="shared" si="6"/>
        <v>50</v>
      </c>
      <c r="P27" s="27">
        <f t="shared" si="7"/>
        <v>50</v>
      </c>
      <c r="Q27" s="19">
        <v>6</v>
      </c>
      <c r="R27" s="27">
        <f t="shared" si="8"/>
        <v>60</v>
      </c>
      <c r="S27" s="27">
        <f t="shared" si="9"/>
        <v>60</v>
      </c>
      <c r="T27" s="19">
        <v>7</v>
      </c>
      <c r="U27" s="27">
        <f t="shared" si="10"/>
        <v>70</v>
      </c>
      <c r="V27" s="27">
        <f t="shared" si="11"/>
        <v>70</v>
      </c>
      <c r="W27" s="19">
        <v>8</v>
      </c>
      <c r="X27" s="27">
        <f t="shared" si="12"/>
        <v>80</v>
      </c>
      <c r="Y27" s="27">
        <f t="shared" si="13"/>
        <v>80</v>
      </c>
      <c r="Z27" s="19">
        <v>9</v>
      </c>
      <c r="AA27" s="27">
        <f t="shared" si="14"/>
        <v>90</v>
      </c>
      <c r="AB27" s="27">
        <f t="shared" si="15"/>
        <v>90</v>
      </c>
      <c r="AC27" s="19">
        <v>10</v>
      </c>
      <c r="AD27" s="27">
        <f t="shared" si="16"/>
        <v>100</v>
      </c>
      <c r="AE27" s="27">
        <f t="shared" si="17"/>
        <v>100</v>
      </c>
    </row>
    <row r="28" spans="1:31" s="28" customFormat="1" ht="30" x14ac:dyDescent="0.25">
      <c r="A28" s="28" t="s">
        <v>160</v>
      </c>
      <c r="B28" s="28">
        <v>1</v>
      </c>
      <c r="C28" s="29">
        <v>10.5</v>
      </c>
      <c r="D28" s="29">
        <v>10.5</v>
      </c>
      <c r="E28" s="28">
        <v>2</v>
      </c>
      <c r="F28" s="29">
        <f t="shared" si="0"/>
        <v>21</v>
      </c>
      <c r="G28" s="29">
        <f t="shared" si="1"/>
        <v>21</v>
      </c>
      <c r="H28" s="28">
        <v>3</v>
      </c>
      <c r="I28" s="29">
        <f t="shared" si="2"/>
        <v>31.5</v>
      </c>
      <c r="J28" s="29">
        <f t="shared" si="3"/>
        <v>31.5</v>
      </c>
      <c r="K28" s="28">
        <v>4</v>
      </c>
      <c r="L28" s="29">
        <f t="shared" si="18"/>
        <v>42</v>
      </c>
      <c r="M28" s="29">
        <f t="shared" si="19"/>
        <v>42</v>
      </c>
      <c r="N28" s="28">
        <v>5</v>
      </c>
      <c r="O28" s="29">
        <f t="shared" si="6"/>
        <v>52.5</v>
      </c>
      <c r="P28" s="29">
        <f t="shared" si="7"/>
        <v>52.5</v>
      </c>
      <c r="Q28" s="28">
        <v>6</v>
      </c>
      <c r="R28" s="29">
        <f t="shared" si="8"/>
        <v>63</v>
      </c>
      <c r="S28" s="29">
        <f t="shared" si="9"/>
        <v>63</v>
      </c>
      <c r="T28" s="28">
        <v>7</v>
      </c>
      <c r="U28" s="29">
        <f t="shared" si="10"/>
        <v>73.5</v>
      </c>
      <c r="V28" s="29">
        <f t="shared" si="11"/>
        <v>73.5</v>
      </c>
      <c r="W28" s="28">
        <v>8</v>
      </c>
      <c r="X28" s="29">
        <f t="shared" si="12"/>
        <v>84</v>
      </c>
      <c r="Y28" s="29">
        <f t="shared" si="13"/>
        <v>84</v>
      </c>
      <c r="Z28" s="28">
        <v>9</v>
      </c>
      <c r="AA28" s="29">
        <f t="shared" si="14"/>
        <v>94.5</v>
      </c>
      <c r="AB28" s="29">
        <f t="shared" si="15"/>
        <v>94.5</v>
      </c>
      <c r="AC28" s="28">
        <v>10</v>
      </c>
      <c r="AD28" s="29">
        <f t="shared" si="16"/>
        <v>105</v>
      </c>
      <c r="AE28" s="29">
        <f t="shared" si="17"/>
        <v>105</v>
      </c>
    </row>
    <row r="29" spans="1:31" s="19" customFormat="1" ht="15" x14ac:dyDescent="0.25">
      <c r="A29" s="19" t="s">
        <v>159</v>
      </c>
      <c r="B29" s="19">
        <v>1</v>
      </c>
      <c r="C29" s="27">
        <v>7</v>
      </c>
      <c r="D29" s="27">
        <v>7</v>
      </c>
      <c r="E29" s="19">
        <v>2</v>
      </c>
      <c r="F29" s="27">
        <f t="shared" si="0"/>
        <v>14</v>
      </c>
      <c r="G29" s="27">
        <f t="shared" si="1"/>
        <v>14</v>
      </c>
      <c r="H29" s="19">
        <v>3</v>
      </c>
      <c r="I29" s="27">
        <f t="shared" si="2"/>
        <v>21</v>
      </c>
      <c r="J29" s="27">
        <f t="shared" si="3"/>
        <v>21</v>
      </c>
      <c r="K29" s="19">
        <v>4</v>
      </c>
      <c r="L29" s="27">
        <f t="shared" si="18"/>
        <v>28</v>
      </c>
      <c r="M29" s="27">
        <f t="shared" si="19"/>
        <v>28</v>
      </c>
      <c r="N29" s="19">
        <v>5</v>
      </c>
      <c r="O29" s="27">
        <f t="shared" si="6"/>
        <v>35</v>
      </c>
      <c r="P29" s="27">
        <f t="shared" si="7"/>
        <v>35</v>
      </c>
      <c r="Q29" s="19">
        <v>6</v>
      </c>
      <c r="R29" s="27">
        <f t="shared" si="8"/>
        <v>42</v>
      </c>
      <c r="S29" s="27">
        <f t="shared" si="9"/>
        <v>42</v>
      </c>
      <c r="T29" s="19">
        <v>7</v>
      </c>
      <c r="U29" s="27">
        <f t="shared" si="10"/>
        <v>49</v>
      </c>
      <c r="V29" s="27">
        <f t="shared" si="11"/>
        <v>49</v>
      </c>
      <c r="W29" s="19">
        <v>8</v>
      </c>
      <c r="X29" s="27">
        <f t="shared" si="12"/>
        <v>56</v>
      </c>
      <c r="Y29" s="27">
        <f t="shared" si="13"/>
        <v>56</v>
      </c>
      <c r="Z29" s="19">
        <v>9</v>
      </c>
      <c r="AA29" s="27">
        <f t="shared" si="14"/>
        <v>63</v>
      </c>
      <c r="AB29" s="27">
        <f t="shared" si="15"/>
        <v>63</v>
      </c>
      <c r="AC29" s="19">
        <v>10</v>
      </c>
      <c r="AD29" s="27">
        <f t="shared" si="16"/>
        <v>70</v>
      </c>
      <c r="AE29" s="27">
        <f t="shared" si="17"/>
        <v>70</v>
      </c>
    </row>
    <row r="30" spans="1:31" s="28" customFormat="1" ht="30" x14ac:dyDescent="0.25">
      <c r="A30" s="28" t="s">
        <v>158</v>
      </c>
      <c r="B30" s="28">
        <v>1</v>
      </c>
      <c r="C30" s="29">
        <v>11</v>
      </c>
      <c r="D30" s="29">
        <v>11</v>
      </c>
      <c r="E30" s="28">
        <v>2</v>
      </c>
      <c r="F30" s="29">
        <f t="shared" si="0"/>
        <v>22</v>
      </c>
      <c r="G30" s="29">
        <f t="shared" si="1"/>
        <v>22</v>
      </c>
      <c r="H30" s="28">
        <v>3</v>
      </c>
      <c r="I30" s="29">
        <f t="shared" si="2"/>
        <v>33</v>
      </c>
      <c r="J30" s="29">
        <f t="shared" si="3"/>
        <v>33</v>
      </c>
      <c r="K30" s="28">
        <v>4</v>
      </c>
      <c r="L30" s="29">
        <f t="shared" si="18"/>
        <v>44</v>
      </c>
      <c r="M30" s="29">
        <f t="shared" si="19"/>
        <v>44</v>
      </c>
      <c r="N30" s="28">
        <v>5</v>
      </c>
      <c r="O30" s="29">
        <f t="shared" si="6"/>
        <v>55</v>
      </c>
      <c r="P30" s="29">
        <f t="shared" si="7"/>
        <v>55</v>
      </c>
      <c r="Q30" s="28">
        <v>6</v>
      </c>
      <c r="R30" s="29">
        <f t="shared" si="8"/>
        <v>66</v>
      </c>
      <c r="S30" s="29">
        <f t="shared" si="9"/>
        <v>66</v>
      </c>
      <c r="T30" s="28">
        <v>7</v>
      </c>
      <c r="U30" s="29">
        <f t="shared" si="10"/>
        <v>77</v>
      </c>
      <c r="V30" s="29">
        <f t="shared" si="11"/>
        <v>77</v>
      </c>
      <c r="W30" s="28">
        <v>8</v>
      </c>
      <c r="X30" s="29">
        <f t="shared" si="12"/>
        <v>88</v>
      </c>
      <c r="Y30" s="29">
        <f t="shared" si="13"/>
        <v>88</v>
      </c>
      <c r="Z30" s="28">
        <v>9</v>
      </c>
      <c r="AA30" s="29">
        <f t="shared" si="14"/>
        <v>99</v>
      </c>
      <c r="AB30" s="29">
        <f t="shared" si="15"/>
        <v>99</v>
      </c>
      <c r="AC30" s="28">
        <v>10</v>
      </c>
      <c r="AD30" s="29">
        <f t="shared" si="16"/>
        <v>110</v>
      </c>
      <c r="AE30" s="29">
        <f t="shared" si="17"/>
        <v>110</v>
      </c>
    </row>
    <row r="31" spans="1:31" s="19" customFormat="1" ht="30" x14ac:dyDescent="0.25">
      <c r="A31" s="19" t="s">
        <v>157</v>
      </c>
      <c r="B31" s="19">
        <v>1</v>
      </c>
      <c r="C31" s="27">
        <v>12</v>
      </c>
      <c r="D31" s="27">
        <v>12</v>
      </c>
      <c r="E31" s="19">
        <v>2</v>
      </c>
      <c r="F31" s="27">
        <f t="shared" si="0"/>
        <v>24</v>
      </c>
      <c r="G31" s="27">
        <f t="shared" si="1"/>
        <v>24</v>
      </c>
      <c r="H31" s="19">
        <v>3</v>
      </c>
      <c r="I31" s="27">
        <f t="shared" si="2"/>
        <v>36</v>
      </c>
      <c r="J31" s="27">
        <f t="shared" si="3"/>
        <v>36</v>
      </c>
      <c r="K31" s="19">
        <v>4</v>
      </c>
      <c r="L31" s="27">
        <f t="shared" si="18"/>
        <v>48</v>
      </c>
      <c r="M31" s="27">
        <f t="shared" si="19"/>
        <v>48</v>
      </c>
      <c r="N31" s="19">
        <v>5</v>
      </c>
      <c r="O31" s="27">
        <f t="shared" si="6"/>
        <v>60</v>
      </c>
      <c r="P31" s="27">
        <f t="shared" si="7"/>
        <v>60</v>
      </c>
      <c r="Q31" s="19">
        <v>6</v>
      </c>
      <c r="R31" s="27">
        <f t="shared" si="8"/>
        <v>72</v>
      </c>
      <c r="S31" s="27">
        <f t="shared" si="9"/>
        <v>72</v>
      </c>
      <c r="T31" s="19">
        <v>7</v>
      </c>
      <c r="U31" s="27">
        <f t="shared" si="10"/>
        <v>84</v>
      </c>
      <c r="V31" s="27">
        <f t="shared" si="11"/>
        <v>84</v>
      </c>
      <c r="W31" s="19">
        <v>8</v>
      </c>
      <c r="X31" s="27">
        <f t="shared" si="12"/>
        <v>96</v>
      </c>
      <c r="Y31" s="27">
        <f t="shared" si="13"/>
        <v>96</v>
      </c>
      <c r="Z31" s="19">
        <v>9</v>
      </c>
      <c r="AA31" s="27">
        <f t="shared" si="14"/>
        <v>108</v>
      </c>
      <c r="AB31" s="27">
        <f t="shared" si="15"/>
        <v>108</v>
      </c>
      <c r="AC31" s="19">
        <v>10</v>
      </c>
      <c r="AD31" s="27">
        <f t="shared" si="16"/>
        <v>120</v>
      </c>
      <c r="AE31" s="27">
        <f t="shared" si="17"/>
        <v>120</v>
      </c>
    </row>
    <row r="32" spans="1:31" s="28" customFormat="1" ht="15" x14ac:dyDescent="0.25">
      <c r="A32" s="28" t="s">
        <v>156</v>
      </c>
      <c r="B32" s="28">
        <v>1</v>
      </c>
      <c r="C32" s="29">
        <v>9</v>
      </c>
      <c r="D32" s="29">
        <v>9</v>
      </c>
      <c r="E32" s="28">
        <v>2</v>
      </c>
      <c r="F32" s="29">
        <f t="shared" si="0"/>
        <v>18</v>
      </c>
      <c r="G32" s="29">
        <f t="shared" si="1"/>
        <v>18</v>
      </c>
      <c r="H32" s="28">
        <v>3</v>
      </c>
      <c r="I32" s="29">
        <f t="shared" si="2"/>
        <v>27</v>
      </c>
      <c r="J32" s="29">
        <f t="shared" si="3"/>
        <v>27</v>
      </c>
      <c r="K32" s="28">
        <v>4</v>
      </c>
      <c r="L32" s="29">
        <f t="shared" si="18"/>
        <v>36</v>
      </c>
      <c r="M32" s="29">
        <f t="shared" si="19"/>
        <v>36</v>
      </c>
      <c r="N32" s="28">
        <v>5</v>
      </c>
      <c r="O32" s="29">
        <f t="shared" si="6"/>
        <v>45</v>
      </c>
      <c r="P32" s="29">
        <f t="shared" si="7"/>
        <v>45</v>
      </c>
      <c r="Q32" s="28">
        <v>6</v>
      </c>
      <c r="R32" s="29">
        <f t="shared" si="8"/>
        <v>54</v>
      </c>
      <c r="S32" s="29">
        <f t="shared" si="9"/>
        <v>54</v>
      </c>
      <c r="T32" s="28">
        <v>7</v>
      </c>
      <c r="U32" s="29">
        <f t="shared" si="10"/>
        <v>63</v>
      </c>
      <c r="V32" s="29">
        <f t="shared" si="11"/>
        <v>63</v>
      </c>
      <c r="W32" s="28">
        <v>8</v>
      </c>
      <c r="X32" s="29">
        <f t="shared" si="12"/>
        <v>72</v>
      </c>
      <c r="Y32" s="29">
        <f t="shared" si="13"/>
        <v>72</v>
      </c>
      <c r="Z32" s="28">
        <v>9</v>
      </c>
      <c r="AA32" s="29">
        <f t="shared" si="14"/>
        <v>81</v>
      </c>
      <c r="AB32" s="29">
        <f t="shared" si="15"/>
        <v>81</v>
      </c>
      <c r="AC32" s="28">
        <v>10</v>
      </c>
      <c r="AD32" s="29">
        <f t="shared" si="16"/>
        <v>90</v>
      </c>
      <c r="AE32" s="29">
        <f t="shared" si="17"/>
        <v>90</v>
      </c>
    </row>
    <row r="33" spans="1:31" s="19" customFormat="1" ht="30" x14ac:dyDescent="0.25">
      <c r="A33" s="19" t="s">
        <v>155</v>
      </c>
      <c r="B33" s="19">
        <v>1</v>
      </c>
      <c r="C33" s="27">
        <v>13.5</v>
      </c>
      <c r="D33" s="27">
        <v>13.5</v>
      </c>
      <c r="E33" s="19">
        <v>2</v>
      </c>
      <c r="F33" s="27">
        <f t="shared" si="0"/>
        <v>27</v>
      </c>
      <c r="G33" s="27">
        <f t="shared" si="1"/>
        <v>27</v>
      </c>
      <c r="H33" s="19">
        <v>3</v>
      </c>
      <c r="I33" s="27">
        <f t="shared" si="2"/>
        <v>40.5</v>
      </c>
      <c r="J33" s="27">
        <f t="shared" si="3"/>
        <v>40.5</v>
      </c>
      <c r="K33" s="19">
        <v>4</v>
      </c>
      <c r="L33" s="27">
        <f t="shared" si="18"/>
        <v>54</v>
      </c>
      <c r="M33" s="27">
        <f t="shared" si="19"/>
        <v>54</v>
      </c>
      <c r="N33" s="19">
        <v>5</v>
      </c>
      <c r="O33" s="27">
        <f t="shared" si="6"/>
        <v>67.5</v>
      </c>
      <c r="P33" s="27">
        <f t="shared" si="7"/>
        <v>67.5</v>
      </c>
      <c r="Q33" s="19">
        <v>6</v>
      </c>
      <c r="R33" s="27">
        <f t="shared" si="8"/>
        <v>81</v>
      </c>
      <c r="S33" s="27">
        <f t="shared" si="9"/>
        <v>81</v>
      </c>
      <c r="T33" s="19">
        <v>7</v>
      </c>
      <c r="U33" s="27">
        <f t="shared" si="10"/>
        <v>94.5</v>
      </c>
      <c r="V33" s="27">
        <f t="shared" si="11"/>
        <v>94.5</v>
      </c>
      <c r="W33" s="19">
        <v>8</v>
      </c>
      <c r="X33" s="27">
        <f t="shared" si="12"/>
        <v>108</v>
      </c>
      <c r="Y33" s="27">
        <f t="shared" si="13"/>
        <v>108</v>
      </c>
      <c r="Z33" s="19">
        <v>9</v>
      </c>
      <c r="AA33" s="27">
        <f t="shared" si="14"/>
        <v>121.5</v>
      </c>
      <c r="AB33" s="27">
        <f t="shared" si="15"/>
        <v>121.5</v>
      </c>
      <c r="AC33" s="19">
        <v>10</v>
      </c>
      <c r="AD33" s="27">
        <f t="shared" si="16"/>
        <v>135</v>
      </c>
      <c r="AE33" s="27">
        <f t="shared" si="17"/>
        <v>135</v>
      </c>
    </row>
    <row r="34" spans="1:31" s="14" customFormat="1" ht="30" x14ac:dyDescent="0.25">
      <c r="A34" s="28" t="s">
        <v>154</v>
      </c>
      <c r="B34" s="28">
        <v>1</v>
      </c>
      <c r="C34" s="29">
        <v>15</v>
      </c>
      <c r="D34" s="29">
        <v>15</v>
      </c>
      <c r="E34" s="28">
        <v>2</v>
      </c>
      <c r="F34" s="27">
        <f t="shared" si="0"/>
        <v>30</v>
      </c>
      <c r="G34" s="27">
        <f t="shared" si="1"/>
        <v>30</v>
      </c>
      <c r="H34" s="28">
        <v>3</v>
      </c>
      <c r="I34" s="27">
        <f t="shared" si="2"/>
        <v>45</v>
      </c>
      <c r="J34" s="27">
        <f t="shared" si="3"/>
        <v>45</v>
      </c>
      <c r="K34" s="28">
        <v>4</v>
      </c>
      <c r="L34" s="27">
        <f t="shared" si="18"/>
        <v>60</v>
      </c>
      <c r="M34" s="27">
        <f t="shared" si="19"/>
        <v>60</v>
      </c>
      <c r="N34" s="28">
        <v>5</v>
      </c>
      <c r="O34" s="27">
        <f t="shared" si="6"/>
        <v>75</v>
      </c>
      <c r="P34" s="27">
        <f t="shared" si="7"/>
        <v>75</v>
      </c>
      <c r="Q34" s="28">
        <v>6</v>
      </c>
      <c r="R34" s="27">
        <f t="shared" si="8"/>
        <v>90</v>
      </c>
      <c r="S34" s="27">
        <f t="shared" si="9"/>
        <v>90</v>
      </c>
      <c r="T34" s="28">
        <v>7</v>
      </c>
      <c r="U34" s="27">
        <f t="shared" si="10"/>
        <v>105</v>
      </c>
      <c r="V34" s="27">
        <f t="shared" si="11"/>
        <v>105</v>
      </c>
      <c r="W34" s="28">
        <v>8</v>
      </c>
      <c r="X34" s="27">
        <f t="shared" si="12"/>
        <v>120</v>
      </c>
      <c r="Y34" s="27">
        <f t="shared" si="13"/>
        <v>120</v>
      </c>
      <c r="Z34" s="28">
        <v>9</v>
      </c>
      <c r="AA34" s="27">
        <f t="shared" si="14"/>
        <v>135</v>
      </c>
      <c r="AB34" s="27">
        <f t="shared" si="15"/>
        <v>135</v>
      </c>
      <c r="AC34" s="28">
        <v>10</v>
      </c>
      <c r="AD34" s="27">
        <f t="shared" si="16"/>
        <v>150</v>
      </c>
      <c r="AE34" s="27">
        <f t="shared" si="17"/>
        <v>150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K6" sqref="K6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9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84</v>
      </c>
      <c r="B4" s="32" t="s">
        <v>83</v>
      </c>
      <c r="C4" s="32" t="s">
        <v>82</v>
      </c>
      <c r="D4" s="31" t="s">
        <v>44</v>
      </c>
      <c r="E4" s="31" t="s">
        <v>11</v>
      </c>
      <c r="F4" s="32" t="s">
        <v>82</v>
      </c>
      <c r="G4" s="31" t="s">
        <v>44</v>
      </c>
      <c r="H4" s="31" t="s">
        <v>11</v>
      </c>
      <c r="I4" s="32" t="s">
        <v>82</v>
      </c>
      <c r="J4" s="31" t="s">
        <v>44</v>
      </c>
      <c r="K4" s="31" t="s">
        <v>11</v>
      </c>
      <c r="L4" s="32" t="s">
        <v>82</v>
      </c>
      <c r="M4" s="31" t="s">
        <v>44</v>
      </c>
      <c r="N4" s="31" t="s">
        <v>11</v>
      </c>
      <c r="O4" s="32" t="s">
        <v>82</v>
      </c>
      <c r="P4" s="31" t="s">
        <v>44</v>
      </c>
      <c r="Q4" s="31" t="s">
        <v>11</v>
      </c>
      <c r="R4" s="32" t="s">
        <v>82</v>
      </c>
      <c r="S4" s="31" t="s">
        <v>44</v>
      </c>
      <c r="T4" s="31" t="s">
        <v>11</v>
      </c>
      <c r="U4" s="3" t="s">
        <v>82</v>
      </c>
      <c r="V4" s="31" t="s">
        <v>44</v>
      </c>
      <c r="W4" s="31" t="s">
        <v>11</v>
      </c>
      <c r="X4" s="3" t="s">
        <v>82</v>
      </c>
      <c r="Y4" s="31" t="s">
        <v>44</v>
      </c>
      <c r="Z4" s="31" t="s">
        <v>11</v>
      </c>
      <c r="AA4" s="3" t="s">
        <v>82</v>
      </c>
      <c r="AB4" s="31" t="s">
        <v>44</v>
      </c>
      <c r="AC4" s="31" t="s">
        <v>11</v>
      </c>
      <c r="AD4" s="3" t="s">
        <v>82</v>
      </c>
      <c r="AE4" s="31" t="s">
        <v>44</v>
      </c>
      <c r="AF4" s="31" t="s">
        <v>11</v>
      </c>
      <c r="AG4" s="3" t="s">
        <v>82</v>
      </c>
      <c r="AH4" s="31" t="s">
        <v>44</v>
      </c>
      <c r="AI4" s="31" t="s">
        <v>11</v>
      </c>
      <c r="AJ4" s="3" t="s">
        <v>82</v>
      </c>
      <c r="AK4" s="31" t="s">
        <v>44</v>
      </c>
      <c r="AL4" s="31" t="s">
        <v>11</v>
      </c>
      <c r="AM4" s="3" t="s">
        <v>82</v>
      </c>
      <c r="AN4" s="31" t="s">
        <v>44</v>
      </c>
      <c r="AO4" s="31" t="s">
        <v>11</v>
      </c>
      <c r="AP4" s="3" t="s">
        <v>82</v>
      </c>
      <c r="AQ4" s="31" t="s">
        <v>44</v>
      </c>
      <c r="AR4" s="31" t="s">
        <v>11</v>
      </c>
      <c r="AS4" s="3" t="s">
        <v>82</v>
      </c>
      <c r="AT4" s="31" t="s">
        <v>44</v>
      </c>
      <c r="AU4" s="31" t="s">
        <v>11</v>
      </c>
      <c r="AV4" s="3" t="s">
        <v>82</v>
      </c>
      <c r="AW4" s="31" t="s">
        <v>44</v>
      </c>
      <c r="AX4" s="31" t="s">
        <v>11</v>
      </c>
      <c r="AY4" s="3" t="s">
        <v>82</v>
      </c>
      <c r="AZ4" s="31" t="s">
        <v>44</v>
      </c>
      <c r="BA4" s="31" t="s">
        <v>11</v>
      </c>
      <c r="BB4" s="3" t="s">
        <v>82</v>
      </c>
      <c r="BC4" s="31" t="s">
        <v>44</v>
      </c>
      <c r="BD4" s="31" t="s">
        <v>11</v>
      </c>
      <c r="BE4" s="3" t="s">
        <v>82</v>
      </c>
      <c r="BF4" s="31" t="s">
        <v>44</v>
      </c>
      <c r="BG4" s="31" t="s">
        <v>11</v>
      </c>
      <c r="BH4" s="3" t="s">
        <v>82</v>
      </c>
      <c r="BI4" s="31" t="s">
        <v>44</v>
      </c>
      <c r="BJ4" s="31" t="s">
        <v>11</v>
      </c>
      <c r="BK4" s="3" t="s">
        <v>82</v>
      </c>
      <c r="BL4" s="31" t="s">
        <v>44</v>
      </c>
      <c r="BM4" s="31" t="s">
        <v>11</v>
      </c>
      <c r="BN4" s="3" t="s">
        <v>82</v>
      </c>
      <c r="BO4" s="31" t="s">
        <v>44</v>
      </c>
      <c r="BP4" s="31" t="s">
        <v>11</v>
      </c>
      <c r="BQ4" s="3" t="s">
        <v>82</v>
      </c>
      <c r="BR4" s="31" t="s">
        <v>44</v>
      </c>
      <c r="BS4" s="31" t="s">
        <v>11</v>
      </c>
      <c r="BT4" s="3" t="s">
        <v>82</v>
      </c>
      <c r="BU4" s="31" t="s">
        <v>44</v>
      </c>
      <c r="BV4" s="31" t="s">
        <v>11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2.5</v>
      </c>
      <c r="E5" s="18">
        <f>D5*(1-$B$2)</f>
        <v>3</v>
      </c>
      <c r="F5" s="17" t="s">
        <v>7</v>
      </c>
      <c r="G5" s="18">
        <v>5</v>
      </c>
      <c r="H5" s="18">
        <f>G5*(1-$B$2)</f>
        <v>6</v>
      </c>
      <c r="I5" s="17" t="s">
        <v>8</v>
      </c>
      <c r="J5" s="18">
        <v>7.5</v>
      </c>
      <c r="K5" s="18">
        <f>J5*(1-$B$2)</f>
        <v>9</v>
      </c>
      <c r="L5" s="17" t="s">
        <v>13</v>
      </c>
      <c r="M5" s="18">
        <v>10</v>
      </c>
      <c r="N5" s="18">
        <f>M5*(1-$B$2)</f>
        <v>12</v>
      </c>
      <c r="O5" s="17" t="s">
        <v>14</v>
      </c>
      <c r="P5" s="18">
        <v>14.5</v>
      </c>
      <c r="Q5" s="18">
        <f>P5*(1-$B$2)</f>
        <v>17.399999999999999</v>
      </c>
      <c r="R5" s="17" t="s">
        <v>15</v>
      </c>
      <c r="S5" s="18">
        <v>19</v>
      </c>
      <c r="T5" s="18">
        <f>S5*(1-$B$2)</f>
        <v>22.8</v>
      </c>
      <c r="U5" s="17" t="s">
        <v>16</v>
      </c>
      <c r="V5" s="18">
        <v>23.5</v>
      </c>
      <c r="W5" s="18">
        <f>V5*(1-$B$2)</f>
        <v>28.2</v>
      </c>
      <c r="X5" s="17" t="s">
        <v>17</v>
      </c>
      <c r="Y5" s="18">
        <v>28</v>
      </c>
      <c r="Z5" s="18">
        <f>Y5*(1-$B$2)</f>
        <v>33.6</v>
      </c>
      <c r="AA5" s="17" t="s">
        <v>18</v>
      </c>
      <c r="AB5" s="18">
        <v>34</v>
      </c>
      <c r="AC5" s="18">
        <f>AB5*(1-$B$2)</f>
        <v>40.799999999999997</v>
      </c>
      <c r="AD5" s="17" t="s">
        <v>19</v>
      </c>
      <c r="AE5" s="18">
        <v>40</v>
      </c>
      <c r="AF5" s="18">
        <f>AE5*(1-$B$2)</f>
        <v>48</v>
      </c>
      <c r="AG5" s="17" t="s">
        <v>20</v>
      </c>
      <c r="AH5" s="18">
        <v>46</v>
      </c>
      <c r="AI5" s="18">
        <f>AH5*(1-$B$2)</f>
        <v>55.199999999999996</v>
      </c>
      <c r="AJ5" s="17" t="s">
        <v>21</v>
      </c>
      <c r="AK5" s="18">
        <v>52</v>
      </c>
      <c r="AL5" s="18">
        <f>AK5*(1-$B$2)</f>
        <v>62.4</v>
      </c>
      <c r="AM5" s="17" t="s">
        <v>22</v>
      </c>
      <c r="AN5" s="18">
        <v>61</v>
      </c>
      <c r="AO5" s="18">
        <f>AN5*(1-$B$2)</f>
        <v>73.2</v>
      </c>
      <c r="AP5" s="17" t="s">
        <v>23</v>
      </c>
      <c r="AQ5" s="18">
        <v>70</v>
      </c>
      <c r="AR5" s="18">
        <f>AQ5*(1-$B$2)</f>
        <v>84</v>
      </c>
      <c r="AS5" s="17" t="s">
        <v>24</v>
      </c>
      <c r="AT5" s="18">
        <v>79</v>
      </c>
      <c r="AU5" s="18">
        <f>AT5*(1-$B$2)</f>
        <v>94.8</v>
      </c>
      <c r="AV5" s="17" t="s">
        <v>25</v>
      </c>
      <c r="AW5" s="18">
        <v>89</v>
      </c>
      <c r="AX5" s="18">
        <f>AW5*(1-$B$2)</f>
        <v>106.8</v>
      </c>
      <c r="AY5" s="17" t="s">
        <v>26</v>
      </c>
      <c r="AZ5" s="18">
        <v>104</v>
      </c>
      <c r="BA5" s="18">
        <f>AZ5*(1-$B$2)</f>
        <v>124.8</v>
      </c>
      <c r="BB5" s="17" t="s">
        <v>27</v>
      </c>
      <c r="BC5" s="18">
        <v>119</v>
      </c>
      <c r="BD5" s="18">
        <f>BC5*(1-$B$2)</f>
        <v>142.79999999999998</v>
      </c>
      <c r="BE5" s="17" t="s">
        <v>28</v>
      </c>
      <c r="BF5" s="18">
        <v>134</v>
      </c>
      <c r="BG5" s="18">
        <f>BF5*(1-$B$2)</f>
        <v>160.79999999999998</v>
      </c>
      <c r="BH5" s="17" t="s">
        <v>29</v>
      </c>
      <c r="BI5" s="18">
        <v>154</v>
      </c>
      <c r="BJ5" s="18">
        <f>BI5*(1-$B$2)</f>
        <v>184.79999999999998</v>
      </c>
      <c r="BK5" s="17" t="s">
        <v>30</v>
      </c>
      <c r="BL5" s="18">
        <v>204</v>
      </c>
      <c r="BM5" s="18">
        <f>BL5*(1-$B$2)</f>
        <v>244.79999999999998</v>
      </c>
      <c r="BN5" s="17" t="s">
        <v>31</v>
      </c>
      <c r="BO5" s="18">
        <v>259</v>
      </c>
      <c r="BP5" s="18">
        <f>BO5*(1-$B$2)</f>
        <v>310.8</v>
      </c>
      <c r="BQ5" s="17" t="s">
        <v>32</v>
      </c>
      <c r="BR5" s="18">
        <v>339</v>
      </c>
      <c r="BS5" s="18">
        <f>BR5*(1-$B$2)</f>
        <v>406.8</v>
      </c>
      <c r="BT5" s="17" t="s">
        <v>33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D5-0.5</f>
        <v>2</v>
      </c>
      <c r="E6" s="18">
        <f t="shared" ref="E6:E69" si="0">D6*(1-$B$2)</f>
        <v>2.4</v>
      </c>
      <c r="F6" s="17" t="s">
        <v>7</v>
      </c>
      <c r="G6" s="34">
        <f>G5-0.5</f>
        <v>4.5</v>
      </c>
      <c r="H6" s="34">
        <f t="shared" ref="H6:H69" si="1">G6*(1-$B$2)</f>
        <v>5.3999999999999995</v>
      </c>
      <c r="I6" s="17" t="s">
        <v>8</v>
      </c>
      <c r="J6" s="34">
        <f>J5-0.5</f>
        <v>7</v>
      </c>
      <c r="K6" s="34">
        <f t="shared" ref="K6:K69" si="2">J6*(1-$B$2)</f>
        <v>8.4</v>
      </c>
      <c r="L6" s="17" t="s">
        <v>13</v>
      </c>
      <c r="M6" s="34">
        <f>M5-0.5</f>
        <v>9.5</v>
      </c>
      <c r="N6" s="34">
        <f t="shared" ref="N6:N69" si="3">M6*(1-$B$2)</f>
        <v>11.4</v>
      </c>
      <c r="O6" s="17" t="s">
        <v>14</v>
      </c>
      <c r="P6" s="34">
        <f>P5-0.5</f>
        <v>14</v>
      </c>
      <c r="Q6" s="34">
        <f t="shared" ref="Q6:Q69" si="4">P6*(1-$B$2)</f>
        <v>16.8</v>
      </c>
      <c r="R6" s="17" t="s">
        <v>15</v>
      </c>
      <c r="S6" s="34">
        <f>S5-0.5</f>
        <v>18.5</v>
      </c>
      <c r="T6" s="34">
        <f t="shared" ref="T6:T69" si="5">S6*(1-$B$2)</f>
        <v>22.2</v>
      </c>
      <c r="U6" s="17" t="s">
        <v>16</v>
      </c>
      <c r="V6" s="34">
        <f>V5-0.5</f>
        <v>23</v>
      </c>
      <c r="W6" s="18">
        <f t="shared" ref="W6:W69" si="6">V6*(1-$B$2)</f>
        <v>27.599999999999998</v>
      </c>
      <c r="X6" s="17" t="s">
        <v>17</v>
      </c>
      <c r="Y6" s="34">
        <f>Y5-0.5</f>
        <v>27.5</v>
      </c>
      <c r="Z6" s="18">
        <f t="shared" ref="Z6:Z69" si="7">Y6*(1-$B$2)</f>
        <v>33</v>
      </c>
      <c r="AA6" s="17" t="s">
        <v>18</v>
      </c>
      <c r="AB6" s="34">
        <f>AB5-0.5</f>
        <v>33.5</v>
      </c>
      <c r="AC6" s="18">
        <f t="shared" ref="AC6:AC69" si="8">AB6*(1-$B$2)</f>
        <v>40.199999999999996</v>
      </c>
      <c r="AD6" s="17" t="s">
        <v>19</v>
      </c>
      <c r="AE6" s="34">
        <f>AE5-0.5</f>
        <v>39.5</v>
      </c>
      <c r="AF6" s="18">
        <f t="shared" ref="AF6:AF69" si="9">AE6*(1-$B$2)</f>
        <v>47.4</v>
      </c>
      <c r="AG6" s="17" t="s">
        <v>20</v>
      </c>
      <c r="AH6" s="34">
        <f>AH5-0.5</f>
        <v>45.5</v>
      </c>
      <c r="AI6" s="18">
        <f t="shared" ref="AI6:AI69" si="10">AH6*(1-$B$2)</f>
        <v>54.6</v>
      </c>
      <c r="AJ6" s="17" t="s">
        <v>21</v>
      </c>
      <c r="AK6" s="34">
        <f>AK5-0.5</f>
        <v>51.5</v>
      </c>
      <c r="AL6" s="18">
        <f t="shared" ref="AL6:AL69" si="11">AK6*(1-$B$2)</f>
        <v>61.8</v>
      </c>
      <c r="AM6" s="17" t="s">
        <v>22</v>
      </c>
      <c r="AN6" s="34">
        <f>AN5-0.5</f>
        <v>60.5</v>
      </c>
      <c r="AO6" s="18">
        <f t="shared" ref="AO6:AO64" si="12">AN6*(1-$B$2)</f>
        <v>72.599999999999994</v>
      </c>
      <c r="AP6" s="17" t="s">
        <v>23</v>
      </c>
      <c r="AQ6" s="34">
        <f>AQ5-0.5</f>
        <v>69.5</v>
      </c>
      <c r="AR6" s="18">
        <f t="shared" ref="AR6:AR59" si="13">AQ6*(1-$B$2)</f>
        <v>83.399999999999991</v>
      </c>
      <c r="AS6" s="17" t="s">
        <v>24</v>
      </c>
      <c r="AT6" s="34">
        <f>AT5-0.5</f>
        <v>78.5</v>
      </c>
      <c r="AU6" s="18">
        <f t="shared" ref="AU6:AU54" si="14">AT6*(1-$B$2)</f>
        <v>94.2</v>
      </c>
      <c r="AV6" s="17" t="s">
        <v>25</v>
      </c>
      <c r="AW6" s="34">
        <f>AW5-0.5</f>
        <v>88.5</v>
      </c>
      <c r="AX6" s="18">
        <f t="shared" ref="AX6:AX49" si="15">AW6*(1-$B$2)</f>
        <v>106.2</v>
      </c>
      <c r="AY6" s="17" t="s">
        <v>26</v>
      </c>
      <c r="AZ6" s="34">
        <f>AZ5-0.5</f>
        <v>103.5</v>
      </c>
      <c r="BA6" s="18">
        <f t="shared" ref="BA6:BA44" si="16">AZ6*(1-$B$2)</f>
        <v>124.19999999999999</v>
      </c>
      <c r="BB6" s="17" t="s">
        <v>27</v>
      </c>
      <c r="BC6" s="34">
        <f>BC5-0.5</f>
        <v>118.5</v>
      </c>
      <c r="BD6" s="18">
        <f t="shared" ref="BD6:BD39" si="17">BC6*(1-$B$2)</f>
        <v>142.19999999999999</v>
      </c>
      <c r="BE6" s="17" t="s">
        <v>28</v>
      </c>
      <c r="BF6" s="34">
        <f>BF5-0.5</f>
        <v>133.5</v>
      </c>
      <c r="BG6" s="18">
        <f t="shared" ref="BG6:BG34" si="18">BF6*(1-$B$2)</f>
        <v>160.19999999999999</v>
      </c>
      <c r="BH6" s="17" t="s">
        <v>29</v>
      </c>
      <c r="BI6" s="34">
        <f>BI5-0.5</f>
        <v>153.5</v>
      </c>
      <c r="BJ6" s="18">
        <f t="shared" ref="BJ6:BJ29" si="19">BI6*(1-$B$2)</f>
        <v>184.2</v>
      </c>
      <c r="BK6" s="17" t="s">
        <v>30</v>
      </c>
      <c r="BL6" s="34">
        <f>BL5-0.5</f>
        <v>203.5</v>
      </c>
      <c r="BM6" s="18">
        <f t="shared" ref="BM6:BM24" si="20">BL6*(1-$B$2)</f>
        <v>244.2</v>
      </c>
      <c r="BN6" s="17" t="s">
        <v>31</v>
      </c>
      <c r="BO6" s="34">
        <f>BO5-0.5</f>
        <v>258.5</v>
      </c>
      <c r="BP6" s="18">
        <f t="shared" ref="BP6:BP19" si="21">BO6*(1-$B$2)</f>
        <v>310.2</v>
      </c>
      <c r="BQ6" s="17" t="s">
        <v>32</v>
      </c>
      <c r="BR6" s="34">
        <f>BR5-0.5</f>
        <v>338.5</v>
      </c>
      <c r="BS6" s="18">
        <f t="shared" ref="BS6:BS13" si="22">BR6*(1-$B$2)</f>
        <v>406.2</v>
      </c>
      <c r="BT6" s="17" t="s">
        <v>33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D6-0.25</f>
        <v>1.75</v>
      </c>
      <c r="E7" s="18">
        <f t="shared" si="0"/>
        <v>2.1</v>
      </c>
      <c r="F7" s="17" t="s">
        <v>7</v>
      </c>
      <c r="G7" s="34">
        <f>G6-0.25</f>
        <v>4.25</v>
      </c>
      <c r="H7" s="34">
        <f t="shared" si="1"/>
        <v>5.0999999999999996</v>
      </c>
      <c r="I7" s="17" t="s">
        <v>8</v>
      </c>
      <c r="J7" s="34">
        <f>J6-0.25</f>
        <v>6.75</v>
      </c>
      <c r="K7" s="34">
        <f t="shared" si="2"/>
        <v>8.1</v>
      </c>
      <c r="L7" s="17" t="s">
        <v>13</v>
      </c>
      <c r="M7" s="34">
        <f>M6-0.25</f>
        <v>9.25</v>
      </c>
      <c r="N7" s="34">
        <f t="shared" si="3"/>
        <v>11.1</v>
      </c>
      <c r="O7" s="17" t="s">
        <v>14</v>
      </c>
      <c r="P7" s="34">
        <f>P6-0.25</f>
        <v>13.75</v>
      </c>
      <c r="Q7" s="34">
        <f t="shared" si="4"/>
        <v>16.5</v>
      </c>
      <c r="R7" s="17" t="s">
        <v>15</v>
      </c>
      <c r="S7" s="34">
        <f>S6-0.25</f>
        <v>18.25</v>
      </c>
      <c r="T7" s="34">
        <f t="shared" si="5"/>
        <v>21.9</v>
      </c>
      <c r="U7" s="17" t="s">
        <v>16</v>
      </c>
      <c r="V7" s="34">
        <f>V6-0.25</f>
        <v>22.75</v>
      </c>
      <c r="W7" s="18">
        <f t="shared" si="6"/>
        <v>27.3</v>
      </c>
      <c r="X7" s="17" t="s">
        <v>17</v>
      </c>
      <c r="Y7" s="34">
        <f>Y6-0.25</f>
        <v>27.25</v>
      </c>
      <c r="Z7" s="18">
        <f t="shared" si="7"/>
        <v>32.699999999999996</v>
      </c>
      <c r="AA7" s="17" t="s">
        <v>18</v>
      </c>
      <c r="AB7" s="34">
        <f>AB6-0.25</f>
        <v>33.25</v>
      </c>
      <c r="AC7" s="18">
        <f t="shared" si="8"/>
        <v>39.9</v>
      </c>
      <c r="AD7" s="17" t="s">
        <v>19</v>
      </c>
      <c r="AE7" s="34">
        <f>AE6-0.25</f>
        <v>39.25</v>
      </c>
      <c r="AF7" s="18">
        <f t="shared" si="9"/>
        <v>47.1</v>
      </c>
      <c r="AG7" s="17" t="s">
        <v>20</v>
      </c>
      <c r="AH7" s="34">
        <f>AH6-0.25</f>
        <v>45.25</v>
      </c>
      <c r="AI7" s="18">
        <f t="shared" si="10"/>
        <v>54.3</v>
      </c>
      <c r="AJ7" s="17" t="s">
        <v>21</v>
      </c>
      <c r="AK7" s="34">
        <f>AK6-0.25</f>
        <v>51.25</v>
      </c>
      <c r="AL7" s="18">
        <f t="shared" si="11"/>
        <v>61.5</v>
      </c>
      <c r="AM7" s="17" t="s">
        <v>22</v>
      </c>
      <c r="AN7" s="34">
        <f>AN6-0.25</f>
        <v>60.25</v>
      </c>
      <c r="AO7" s="18">
        <f t="shared" si="12"/>
        <v>72.3</v>
      </c>
      <c r="AP7" s="17" t="s">
        <v>23</v>
      </c>
      <c r="AQ7" s="34">
        <f>AQ6-0.25</f>
        <v>69.25</v>
      </c>
      <c r="AR7" s="18">
        <f t="shared" si="13"/>
        <v>83.1</v>
      </c>
      <c r="AS7" s="17" t="s">
        <v>24</v>
      </c>
      <c r="AT7" s="34">
        <f>AT6-0.25</f>
        <v>78.25</v>
      </c>
      <c r="AU7" s="18">
        <f t="shared" si="14"/>
        <v>93.899999999999991</v>
      </c>
      <c r="AV7" s="17" t="s">
        <v>25</v>
      </c>
      <c r="AW7" s="34">
        <f>AW6-0.25</f>
        <v>88.25</v>
      </c>
      <c r="AX7" s="18">
        <f t="shared" si="15"/>
        <v>105.89999999999999</v>
      </c>
      <c r="AY7" s="17" t="s">
        <v>26</v>
      </c>
      <c r="AZ7" s="34">
        <f>AZ6-0.25</f>
        <v>103.25</v>
      </c>
      <c r="BA7" s="18">
        <f t="shared" si="16"/>
        <v>123.89999999999999</v>
      </c>
      <c r="BB7" s="17" t="s">
        <v>27</v>
      </c>
      <c r="BC7" s="34">
        <f>BC6-0.25</f>
        <v>118.25</v>
      </c>
      <c r="BD7" s="18">
        <f t="shared" si="17"/>
        <v>141.9</v>
      </c>
      <c r="BE7" s="17" t="s">
        <v>28</v>
      </c>
      <c r="BF7" s="34">
        <f>BF6-0.25</f>
        <v>133.25</v>
      </c>
      <c r="BG7" s="18">
        <f t="shared" si="18"/>
        <v>159.9</v>
      </c>
      <c r="BH7" s="17" t="s">
        <v>29</v>
      </c>
      <c r="BI7" s="34">
        <f>BI6-0.25</f>
        <v>153.25</v>
      </c>
      <c r="BJ7" s="18">
        <f t="shared" si="19"/>
        <v>183.9</v>
      </c>
      <c r="BK7" s="17" t="s">
        <v>30</v>
      </c>
      <c r="BL7" s="34">
        <f>BL6-0.25</f>
        <v>203.25</v>
      </c>
      <c r="BM7" s="18">
        <f t="shared" si="20"/>
        <v>243.89999999999998</v>
      </c>
      <c r="BN7" s="17" t="s">
        <v>31</v>
      </c>
      <c r="BO7" s="34">
        <f>BO6-0.25</f>
        <v>258.25</v>
      </c>
      <c r="BP7" s="18">
        <f t="shared" si="21"/>
        <v>309.89999999999998</v>
      </c>
      <c r="BQ7" s="17" t="s">
        <v>32</v>
      </c>
      <c r="BR7" s="34">
        <f>BR6-0.25</f>
        <v>338.25</v>
      </c>
      <c r="BS7" s="18">
        <f t="shared" si="22"/>
        <v>405.9</v>
      </c>
      <c r="BT7" s="17" t="s">
        <v>33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24">D7-0.25</f>
        <v>1.5</v>
      </c>
      <c r="E8" s="18">
        <f t="shared" si="0"/>
        <v>1.7999999999999998</v>
      </c>
      <c r="F8" s="17" t="s">
        <v>7</v>
      </c>
      <c r="G8" s="34">
        <f t="shared" ref="G8:G9" si="25">G7-0.25</f>
        <v>4</v>
      </c>
      <c r="H8" s="34">
        <f t="shared" si="1"/>
        <v>4.8</v>
      </c>
      <c r="I8" s="17" t="s">
        <v>8</v>
      </c>
      <c r="J8" s="34">
        <f t="shared" ref="J8:J9" si="26">J7-0.25</f>
        <v>6.5</v>
      </c>
      <c r="K8" s="34">
        <f t="shared" si="2"/>
        <v>7.8</v>
      </c>
      <c r="L8" s="17" t="s">
        <v>13</v>
      </c>
      <c r="M8" s="34">
        <f t="shared" ref="M8:M9" si="27">M7-0.25</f>
        <v>9</v>
      </c>
      <c r="N8" s="34">
        <f t="shared" si="3"/>
        <v>10.799999999999999</v>
      </c>
      <c r="O8" s="17" t="s">
        <v>14</v>
      </c>
      <c r="P8" s="34">
        <f t="shared" ref="P8:P9" si="28">P7-0.25</f>
        <v>13.5</v>
      </c>
      <c r="Q8" s="34">
        <f t="shared" si="4"/>
        <v>16.2</v>
      </c>
      <c r="R8" s="17" t="s">
        <v>15</v>
      </c>
      <c r="S8" s="34">
        <f t="shared" ref="S8:S9" si="29">S7-0.25</f>
        <v>18</v>
      </c>
      <c r="T8" s="34">
        <f t="shared" si="5"/>
        <v>21.599999999999998</v>
      </c>
      <c r="U8" s="17" t="s">
        <v>16</v>
      </c>
      <c r="V8" s="34">
        <f t="shared" ref="V8:V9" si="30">V7-0.25</f>
        <v>22.5</v>
      </c>
      <c r="W8" s="18">
        <f t="shared" si="6"/>
        <v>27</v>
      </c>
      <c r="X8" s="17" t="s">
        <v>17</v>
      </c>
      <c r="Y8" s="34">
        <f t="shared" ref="Y8:Y9" si="31">Y7-0.25</f>
        <v>27</v>
      </c>
      <c r="Z8" s="18">
        <f t="shared" si="7"/>
        <v>32.4</v>
      </c>
      <c r="AA8" s="17" t="s">
        <v>18</v>
      </c>
      <c r="AB8" s="34">
        <f t="shared" ref="AB8:AB9" si="32">AB7-0.25</f>
        <v>33</v>
      </c>
      <c r="AC8" s="18">
        <f t="shared" si="8"/>
        <v>39.6</v>
      </c>
      <c r="AD8" s="17" t="s">
        <v>19</v>
      </c>
      <c r="AE8" s="34">
        <f t="shared" ref="AE8:AE9" si="33">AE7-0.25</f>
        <v>39</v>
      </c>
      <c r="AF8" s="18">
        <f t="shared" si="9"/>
        <v>46.8</v>
      </c>
      <c r="AG8" s="17" t="s">
        <v>20</v>
      </c>
      <c r="AH8" s="34">
        <f t="shared" ref="AH8:AH9" si="34">AH7-0.25</f>
        <v>45</v>
      </c>
      <c r="AI8" s="18">
        <f t="shared" si="10"/>
        <v>54</v>
      </c>
      <c r="AJ8" s="17" t="s">
        <v>21</v>
      </c>
      <c r="AK8" s="34">
        <f t="shared" ref="AK8:AK9" si="35">AK7-0.25</f>
        <v>51</v>
      </c>
      <c r="AL8" s="18">
        <f t="shared" si="11"/>
        <v>61.199999999999996</v>
      </c>
      <c r="AM8" s="17" t="s">
        <v>22</v>
      </c>
      <c r="AN8" s="34">
        <f t="shared" ref="AN8:AN9" si="36">AN7-0.25</f>
        <v>60</v>
      </c>
      <c r="AO8" s="18">
        <f t="shared" si="12"/>
        <v>72</v>
      </c>
      <c r="AP8" s="17" t="s">
        <v>23</v>
      </c>
      <c r="AQ8" s="34">
        <f t="shared" ref="AQ8:AQ9" si="37">AQ7-0.25</f>
        <v>69</v>
      </c>
      <c r="AR8" s="18">
        <f t="shared" si="13"/>
        <v>82.8</v>
      </c>
      <c r="AS8" s="17" t="s">
        <v>24</v>
      </c>
      <c r="AT8" s="34">
        <f t="shared" ref="AT8:AT9" si="38">AT7-0.25</f>
        <v>78</v>
      </c>
      <c r="AU8" s="18">
        <f t="shared" si="14"/>
        <v>93.6</v>
      </c>
      <c r="AV8" s="17" t="s">
        <v>25</v>
      </c>
      <c r="AW8" s="34">
        <f t="shared" ref="AW8:AW9" si="39">AW7-0.25</f>
        <v>88</v>
      </c>
      <c r="AX8" s="18">
        <f t="shared" si="15"/>
        <v>105.6</v>
      </c>
      <c r="AY8" s="17" t="s">
        <v>26</v>
      </c>
      <c r="AZ8" s="34">
        <f t="shared" ref="AZ8:AZ9" si="40">AZ7-0.25</f>
        <v>103</v>
      </c>
      <c r="BA8" s="18">
        <f t="shared" si="16"/>
        <v>123.6</v>
      </c>
      <c r="BB8" s="17" t="s">
        <v>27</v>
      </c>
      <c r="BC8" s="34">
        <f t="shared" ref="BC8:BC9" si="41">BC7-0.25</f>
        <v>118</v>
      </c>
      <c r="BD8" s="18">
        <f t="shared" si="17"/>
        <v>141.6</v>
      </c>
      <c r="BE8" s="17" t="s">
        <v>28</v>
      </c>
      <c r="BF8" s="34">
        <f t="shared" ref="BF8:BF9" si="42">BF7-0.25</f>
        <v>133</v>
      </c>
      <c r="BG8" s="18">
        <f t="shared" si="18"/>
        <v>159.6</v>
      </c>
      <c r="BH8" s="17" t="s">
        <v>29</v>
      </c>
      <c r="BI8" s="34">
        <f t="shared" ref="BI8:BI9" si="43">BI7-0.25</f>
        <v>153</v>
      </c>
      <c r="BJ8" s="18">
        <f t="shared" si="19"/>
        <v>183.6</v>
      </c>
      <c r="BK8" s="17" t="s">
        <v>30</v>
      </c>
      <c r="BL8" s="34">
        <f t="shared" ref="BL8:BL9" si="44">BL7-0.25</f>
        <v>203</v>
      </c>
      <c r="BM8" s="18">
        <f t="shared" si="20"/>
        <v>243.6</v>
      </c>
      <c r="BN8" s="17" t="s">
        <v>31</v>
      </c>
      <c r="BO8" s="34">
        <f t="shared" ref="BO8:BO9" si="45">BO7-0.25</f>
        <v>258</v>
      </c>
      <c r="BP8" s="18">
        <f t="shared" si="21"/>
        <v>309.59999999999997</v>
      </c>
      <c r="BQ8" s="17" t="s">
        <v>32</v>
      </c>
      <c r="BR8" s="34">
        <f t="shared" ref="BR8:BR9" si="46">BR7-0.25</f>
        <v>338</v>
      </c>
      <c r="BS8" s="18">
        <f t="shared" si="22"/>
        <v>405.59999999999997</v>
      </c>
      <c r="BT8" s="17" t="s">
        <v>33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24"/>
        <v>1.25</v>
      </c>
      <c r="E9" s="18">
        <f t="shared" si="0"/>
        <v>1.5</v>
      </c>
      <c r="F9" s="17" t="s">
        <v>7</v>
      </c>
      <c r="G9" s="34">
        <f t="shared" si="25"/>
        <v>3.75</v>
      </c>
      <c r="H9" s="34">
        <f t="shared" si="1"/>
        <v>4.5</v>
      </c>
      <c r="I9" s="17" t="s">
        <v>8</v>
      </c>
      <c r="J9" s="34">
        <f t="shared" si="26"/>
        <v>6.25</v>
      </c>
      <c r="K9" s="34">
        <f t="shared" si="2"/>
        <v>7.5</v>
      </c>
      <c r="L9" s="17" t="s">
        <v>13</v>
      </c>
      <c r="M9" s="34">
        <f t="shared" si="27"/>
        <v>8.75</v>
      </c>
      <c r="N9" s="34">
        <f t="shared" si="3"/>
        <v>10.5</v>
      </c>
      <c r="O9" s="17" t="s">
        <v>14</v>
      </c>
      <c r="P9" s="34">
        <f t="shared" si="28"/>
        <v>13.25</v>
      </c>
      <c r="Q9" s="34">
        <f t="shared" si="4"/>
        <v>15.899999999999999</v>
      </c>
      <c r="R9" s="17" t="s">
        <v>15</v>
      </c>
      <c r="S9" s="34">
        <f t="shared" si="29"/>
        <v>17.75</v>
      </c>
      <c r="T9" s="34">
        <f t="shared" si="5"/>
        <v>21.3</v>
      </c>
      <c r="U9" s="17" t="s">
        <v>16</v>
      </c>
      <c r="V9" s="34">
        <f t="shared" si="30"/>
        <v>22.25</v>
      </c>
      <c r="W9" s="18">
        <f t="shared" si="6"/>
        <v>26.7</v>
      </c>
      <c r="X9" s="17" t="s">
        <v>17</v>
      </c>
      <c r="Y9" s="34">
        <f t="shared" si="31"/>
        <v>26.75</v>
      </c>
      <c r="Z9" s="18">
        <f t="shared" si="7"/>
        <v>32.1</v>
      </c>
      <c r="AA9" s="17" t="s">
        <v>18</v>
      </c>
      <c r="AB9" s="34">
        <f t="shared" si="32"/>
        <v>32.75</v>
      </c>
      <c r="AC9" s="18">
        <f t="shared" si="8"/>
        <v>39.299999999999997</v>
      </c>
      <c r="AD9" s="17" t="s">
        <v>19</v>
      </c>
      <c r="AE9" s="34">
        <f t="shared" si="33"/>
        <v>38.75</v>
      </c>
      <c r="AF9" s="18">
        <f t="shared" si="9"/>
        <v>46.5</v>
      </c>
      <c r="AG9" s="17" t="s">
        <v>20</v>
      </c>
      <c r="AH9" s="34">
        <f t="shared" si="34"/>
        <v>44.75</v>
      </c>
      <c r="AI9" s="18">
        <f t="shared" si="10"/>
        <v>53.699999999999996</v>
      </c>
      <c r="AJ9" s="17" t="s">
        <v>21</v>
      </c>
      <c r="AK9" s="34">
        <f t="shared" si="35"/>
        <v>50.75</v>
      </c>
      <c r="AL9" s="18">
        <f t="shared" si="11"/>
        <v>60.9</v>
      </c>
      <c r="AM9" s="17" t="s">
        <v>22</v>
      </c>
      <c r="AN9" s="34">
        <f t="shared" si="36"/>
        <v>59.75</v>
      </c>
      <c r="AO9" s="18">
        <f t="shared" si="12"/>
        <v>71.7</v>
      </c>
      <c r="AP9" s="17" t="s">
        <v>23</v>
      </c>
      <c r="AQ9" s="34">
        <f t="shared" si="37"/>
        <v>68.75</v>
      </c>
      <c r="AR9" s="18">
        <f t="shared" si="13"/>
        <v>82.5</v>
      </c>
      <c r="AS9" s="17" t="s">
        <v>24</v>
      </c>
      <c r="AT9" s="34">
        <f t="shared" si="38"/>
        <v>77.75</v>
      </c>
      <c r="AU9" s="18">
        <f t="shared" si="14"/>
        <v>93.3</v>
      </c>
      <c r="AV9" s="17" t="s">
        <v>25</v>
      </c>
      <c r="AW9" s="34">
        <f t="shared" si="39"/>
        <v>87.75</v>
      </c>
      <c r="AX9" s="18">
        <f t="shared" si="15"/>
        <v>105.3</v>
      </c>
      <c r="AY9" s="17" t="s">
        <v>26</v>
      </c>
      <c r="AZ9" s="34">
        <f t="shared" si="40"/>
        <v>102.75</v>
      </c>
      <c r="BA9" s="18">
        <f t="shared" si="16"/>
        <v>123.3</v>
      </c>
      <c r="BB9" s="17" t="s">
        <v>27</v>
      </c>
      <c r="BC9" s="34">
        <f t="shared" si="41"/>
        <v>117.75</v>
      </c>
      <c r="BD9" s="18">
        <f t="shared" si="17"/>
        <v>141.29999999999998</v>
      </c>
      <c r="BE9" s="17" t="s">
        <v>28</v>
      </c>
      <c r="BF9" s="34">
        <f t="shared" si="42"/>
        <v>132.75</v>
      </c>
      <c r="BG9" s="18">
        <f t="shared" si="18"/>
        <v>159.29999999999998</v>
      </c>
      <c r="BH9" s="17" t="s">
        <v>29</v>
      </c>
      <c r="BI9" s="34">
        <f t="shared" si="43"/>
        <v>152.75</v>
      </c>
      <c r="BJ9" s="18">
        <f t="shared" si="19"/>
        <v>183.29999999999998</v>
      </c>
      <c r="BK9" s="17" t="s">
        <v>30</v>
      </c>
      <c r="BL9" s="34">
        <f t="shared" si="44"/>
        <v>202.75</v>
      </c>
      <c r="BM9" s="18">
        <f t="shared" si="20"/>
        <v>243.29999999999998</v>
      </c>
      <c r="BN9" s="17" t="s">
        <v>31</v>
      </c>
      <c r="BO9" s="34">
        <f t="shared" si="45"/>
        <v>257.75</v>
      </c>
      <c r="BP9" s="18">
        <f t="shared" si="21"/>
        <v>309.3</v>
      </c>
      <c r="BQ9" s="17" t="s">
        <v>32</v>
      </c>
      <c r="BR9" s="34">
        <f t="shared" si="46"/>
        <v>337.75</v>
      </c>
      <c r="BS9" s="18">
        <f t="shared" si="22"/>
        <v>405.3</v>
      </c>
      <c r="BT9" s="17" t="s">
        <v>33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v>2.5</v>
      </c>
      <c r="E10" s="40">
        <f t="shared" si="0"/>
        <v>3</v>
      </c>
      <c r="F10" s="38" t="s">
        <v>8</v>
      </c>
      <c r="G10" s="39">
        <v>5</v>
      </c>
      <c r="H10" s="40">
        <f t="shared" si="1"/>
        <v>6</v>
      </c>
      <c r="I10" s="38" t="s">
        <v>13</v>
      </c>
      <c r="J10" s="39">
        <v>7.5</v>
      </c>
      <c r="K10" s="40">
        <f t="shared" si="2"/>
        <v>9</v>
      </c>
      <c r="L10" s="38" t="s">
        <v>14</v>
      </c>
      <c r="M10" s="39">
        <v>12</v>
      </c>
      <c r="N10" s="40">
        <f t="shared" si="3"/>
        <v>14.399999999999999</v>
      </c>
      <c r="O10" s="38" t="s">
        <v>15</v>
      </c>
      <c r="P10" s="39">
        <v>16.5</v>
      </c>
      <c r="Q10" s="40">
        <f t="shared" si="4"/>
        <v>19.8</v>
      </c>
      <c r="R10" s="38" t="s">
        <v>16</v>
      </c>
      <c r="S10" s="39">
        <v>21</v>
      </c>
      <c r="T10" s="40">
        <f t="shared" si="5"/>
        <v>25.2</v>
      </c>
      <c r="U10" s="38" t="s">
        <v>17</v>
      </c>
      <c r="V10" s="39">
        <v>25.5</v>
      </c>
      <c r="W10" s="40">
        <f t="shared" si="6"/>
        <v>30.599999999999998</v>
      </c>
      <c r="X10" s="38" t="s">
        <v>18</v>
      </c>
      <c r="Y10" s="39">
        <v>31.5</v>
      </c>
      <c r="Z10" s="40">
        <f t="shared" si="7"/>
        <v>37.799999999999997</v>
      </c>
      <c r="AA10" s="38" t="s">
        <v>19</v>
      </c>
      <c r="AB10" s="39">
        <v>37.5</v>
      </c>
      <c r="AC10" s="40">
        <f t="shared" si="8"/>
        <v>45</v>
      </c>
      <c r="AD10" s="38" t="s">
        <v>20</v>
      </c>
      <c r="AE10" s="39">
        <v>43.5</v>
      </c>
      <c r="AF10" s="40">
        <f t="shared" si="9"/>
        <v>52.199999999999996</v>
      </c>
      <c r="AG10" s="38" t="s">
        <v>21</v>
      </c>
      <c r="AH10" s="39">
        <v>49.5</v>
      </c>
      <c r="AI10" s="40">
        <f t="shared" si="10"/>
        <v>59.4</v>
      </c>
      <c r="AJ10" s="38" t="s">
        <v>22</v>
      </c>
      <c r="AK10" s="39">
        <v>58.5</v>
      </c>
      <c r="AL10" s="40">
        <f t="shared" si="11"/>
        <v>70.2</v>
      </c>
      <c r="AM10" s="38" t="s">
        <v>23</v>
      </c>
      <c r="AN10" s="39">
        <v>67.5</v>
      </c>
      <c r="AO10" s="40">
        <f t="shared" si="12"/>
        <v>81</v>
      </c>
      <c r="AP10" s="38" t="s">
        <v>24</v>
      </c>
      <c r="AQ10" s="39">
        <v>76.5</v>
      </c>
      <c r="AR10" s="40">
        <f t="shared" si="13"/>
        <v>91.8</v>
      </c>
      <c r="AS10" s="38" t="s">
        <v>25</v>
      </c>
      <c r="AT10" s="39">
        <v>86.5</v>
      </c>
      <c r="AU10" s="40">
        <f t="shared" si="14"/>
        <v>103.8</v>
      </c>
      <c r="AV10" s="38" t="s">
        <v>26</v>
      </c>
      <c r="AW10" s="39">
        <v>101.5</v>
      </c>
      <c r="AX10" s="40">
        <f t="shared" si="15"/>
        <v>121.8</v>
      </c>
      <c r="AY10" s="38" t="s">
        <v>27</v>
      </c>
      <c r="AZ10" s="39">
        <v>116.5</v>
      </c>
      <c r="BA10" s="40">
        <f t="shared" si="16"/>
        <v>139.79999999999998</v>
      </c>
      <c r="BB10" s="38" t="s">
        <v>28</v>
      </c>
      <c r="BC10" s="39">
        <v>131.5</v>
      </c>
      <c r="BD10" s="40">
        <f t="shared" si="17"/>
        <v>157.79999999999998</v>
      </c>
      <c r="BE10" s="38" t="s">
        <v>29</v>
      </c>
      <c r="BF10" s="39">
        <v>151.5</v>
      </c>
      <c r="BG10" s="40">
        <f t="shared" si="18"/>
        <v>181.79999999999998</v>
      </c>
      <c r="BH10" s="38" t="s">
        <v>30</v>
      </c>
      <c r="BI10" s="39">
        <v>201.5</v>
      </c>
      <c r="BJ10" s="40">
        <f t="shared" si="19"/>
        <v>241.79999999999998</v>
      </c>
      <c r="BK10" s="38" t="s">
        <v>31</v>
      </c>
      <c r="BL10" s="39">
        <v>256.5</v>
      </c>
      <c r="BM10" s="40">
        <f t="shared" si="20"/>
        <v>307.8</v>
      </c>
      <c r="BN10" s="38" t="s">
        <v>32</v>
      </c>
      <c r="BO10" s="39">
        <v>336.5</v>
      </c>
      <c r="BP10" s="40">
        <f t="shared" si="21"/>
        <v>403.8</v>
      </c>
      <c r="BQ10" s="38" t="s">
        <v>33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D10-0.5</f>
        <v>2</v>
      </c>
      <c r="E11" s="40">
        <f t="shared" si="0"/>
        <v>2.4</v>
      </c>
      <c r="F11" s="38" t="s">
        <v>8</v>
      </c>
      <c r="G11" s="34">
        <f>G10-0.5</f>
        <v>4.5</v>
      </c>
      <c r="H11" s="39">
        <f t="shared" si="1"/>
        <v>5.3999999999999995</v>
      </c>
      <c r="I11" s="38" t="s">
        <v>13</v>
      </c>
      <c r="J11" s="34">
        <f>J10-0.5</f>
        <v>7</v>
      </c>
      <c r="K11" s="39">
        <f t="shared" si="2"/>
        <v>8.4</v>
      </c>
      <c r="L11" s="38" t="s">
        <v>14</v>
      </c>
      <c r="M11" s="34">
        <f>M10-0.5</f>
        <v>11.5</v>
      </c>
      <c r="N11" s="39">
        <f t="shared" si="3"/>
        <v>13.799999999999999</v>
      </c>
      <c r="O11" s="38" t="s">
        <v>15</v>
      </c>
      <c r="P11" s="34">
        <f>P10-0.5</f>
        <v>16</v>
      </c>
      <c r="Q11" s="39">
        <f t="shared" si="4"/>
        <v>19.2</v>
      </c>
      <c r="R11" s="38" t="s">
        <v>16</v>
      </c>
      <c r="S11" s="34">
        <f>S10-0.5</f>
        <v>20.5</v>
      </c>
      <c r="T11" s="39">
        <f t="shared" si="5"/>
        <v>24.599999999999998</v>
      </c>
      <c r="U11" s="38" t="s">
        <v>17</v>
      </c>
      <c r="V11" s="34">
        <f>V10-0.5</f>
        <v>25</v>
      </c>
      <c r="W11" s="40">
        <f t="shared" si="6"/>
        <v>30</v>
      </c>
      <c r="X11" s="38" t="s">
        <v>18</v>
      </c>
      <c r="Y11" s="34">
        <f>Y10-0.5</f>
        <v>31</v>
      </c>
      <c r="Z11" s="40">
        <f t="shared" si="7"/>
        <v>37.199999999999996</v>
      </c>
      <c r="AA11" s="38" t="s">
        <v>19</v>
      </c>
      <c r="AB11" s="34">
        <f>AB10-0.5</f>
        <v>37</v>
      </c>
      <c r="AC11" s="40">
        <f t="shared" si="8"/>
        <v>44.4</v>
      </c>
      <c r="AD11" s="38" t="s">
        <v>20</v>
      </c>
      <c r="AE11" s="34">
        <f>AE10-0.5</f>
        <v>43</v>
      </c>
      <c r="AF11" s="40">
        <f t="shared" si="9"/>
        <v>51.6</v>
      </c>
      <c r="AG11" s="38" t="s">
        <v>21</v>
      </c>
      <c r="AH11" s="34">
        <f>AH10-0.5</f>
        <v>49</v>
      </c>
      <c r="AI11" s="40">
        <f t="shared" si="10"/>
        <v>58.8</v>
      </c>
      <c r="AJ11" s="38" t="s">
        <v>22</v>
      </c>
      <c r="AK11" s="34">
        <f>AK10-0.5</f>
        <v>58</v>
      </c>
      <c r="AL11" s="40">
        <f t="shared" si="11"/>
        <v>69.599999999999994</v>
      </c>
      <c r="AM11" s="38" t="s">
        <v>23</v>
      </c>
      <c r="AN11" s="34">
        <f>AN10-0.5</f>
        <v>67</v>
      </c>
      <c r="AO11" s="40">
        <f t="shared" si="12"/>
        <v>80.399999999999991</v>
      </c>
      <c r="AP11" s="38" t="s">
        <v>24</v>
      </c>
      <c r="AQ11" s="34">
        <f>AQ10-0.5</f>
        <v>76</v>
      </c>
      <c r="AR11" s="40">
        <f t="shared" si="13"/>
        <v>91.2</v>
      </c>
      <c r="AS11" s="38" t="s">
        <v>25</v>
      </c>
      <c r="AT11" s="34">
        <f>AT10-0.5</f>
        <v>86</v>
      </c>
      <c r="AU11" s="40">
        <f t="shared" si="14"/>
        <v>103.2</v>
      </c>
      <c r="AV11" s="38" t="s">
        <v>26</v>
      </c>
      <c r="AW11" s="34">
        <f>AW10-0.5</f>
        <v>101</v>
      </c>
      <c r="AX11" s="40">
        <f t="shared" si="15"/>
        <v>121.19999999999999</v>
      </c>
      <c r="AY11" s="38" t="s">
        <v>27</v>
      </c>
      <c r="AZ11" s="34">
        <f>AZ10-0.5</f>
        <v>116</v>
      </c>
      <c r="BA11" s="40">
        <f t="shared" si="16"/>
        <v>139.19999999999999</v>
      </c>
      <c r="BB11" s="38" t="s">
        <v>28</v>
      </c>
      <c r="BC11" s="34">
        <f>BC10-0.5</f>
        <v>131</v>
      </c>
      <c r="BD11" s="40">
        <f t="shared" si="17"/>
        <v>157.19999999999999</v>
      </c>
      <c r="BE11" s="38" t="s">
        <v>29</v>
      </c>
      <c r="BF11" s="34">
        <f>BF10-0.5</f>
        <v>151</v>
      </c>
      <c r="BG11" s="40">
        <f t="shared" si="18"/>
        <v>181.2</v>
      </c>
      <c r="BH11" s="38" t="s">
        <v>30</v>
      </c>
      <c r="BI11" s="34">
        <f>BI10-0.5</f>
        <v>201</v>
      </c>
      <c r="BJ11" s="40">
        <f t="shared" si="19"/>
        <v>241.2</v>
      </c>
      <c r="BK11" s="38" t="s">
        <v>31</v>
      </c>
      <c r="BL11" s="34">
        <f>BL10-0.5</f>
        <v>256</v>
      </c>
      <c r="BM11" s="40">
        <f t="shared" si="20"/>
        <v>307.2</v>
      </c>
      <c r="BN11" s="38" t="s">
        <v>32</v>
      </c>
      <c r="BO11" s="34">
        <f>BO10-0.5</f>
        <v>336</v>
      </c>
      <c r="BP11" s="40">
        <f t="shared" si="21"/>
        <v>403.2</v>
      </c>
      <c r="BQ11" s="38" t="s">
        <v>33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D11-0.25</f>
        <v>1.75</v>
      </c>
      <c r="E12" s="40">
        <f t="shared" si="0"/>
        <v>2.1</v>
      </c>
      <c r="F12" s="38" t="s">
        <v>8</v>
      </c>
      <c r="G12" s="34">
        <f>G11-0.25</f>
        <v>4.25</v>
      </c>
      <c r="H12" s="39">
        <f t="shared" si="1"/>
        <v>5.0999999999999996</v>
      </c>
      <c r="I12" s="38" t="s">
        <v>13</v>
      </c>
      <c r="J12" s="34">
        <f>J11-0.25</f>
        <v>6.75</v>
      </c>
      <c r="K12" s="39">
        <f t="shared" si="2"/>
        <v>8.1</v>
      </c>
      <c r="L12" s="38" t="s">
        <v>14</v>
      </c>
      <c r="M12" s="34">
        <f>M11-0.25</f>
        <v>11.25</v>
      </c>
      <c r="N12" s="39">
        <f t="shared" si="3"/>
        <v>13.5</v>
      </c>
      <c r="O12" s="38" t="s">
        <v>15</v>
      </c>
      <c r="P12" s="34">
        <f>P11-0.25</f>
        <v>15.75</v>
      </c>
      <c r="Q12" s="39">
        <f t="shared" si="4"/>
        <v>18.899999999999999</v>
      </c>
      <c r="R12" s="38" t="s">
        <v>16</v>
      </c>
      <c r="S12" s="34">
        <f>S11-0.25</f>
        <v>20.25</v>
      </c>
      <c r="T12" s="39">
        <f t="shared" si="5"/>
        <v>24.3</v>
      </c>
      <c r="U12" s="38" t="s">
        <v>17</v>
      </c>
      <c r="V12" s="34">
        <f>V11-0.25</f>
        <v>24.75</v>
      </c>
      <c r="W12" s="40">
        <f t="shared" si="6"/>
        <v>29.7</v>
      </c>
      <c r="X12" s="38" t="s">
        <v>18</v>
      </c>
      <c r="Y12" s="34">
        <f>Y11-0.25</f>
        <v>30.75</v>
      </c>
      <c r="Z12" s="40">
        <f t="shared" si="7"/>
        <v>36.9</v>
      </c>
      <c r="AA12" s="38" t="s">
        <v>19</v>
      </c>
      <c r="AB12" s="34">
        <f>AB11-0.25</f>
        <v>36.75</v>
      </c>
      <c r="AC12" s="40">
        <f t="shared" si="8"/>
        <v>44.1</v>
      </c>
      <c r="AD12" s="38" t="s">
        <v>20</v>
      </c>
      <c r="AE12" s="34">
        <f>AE11-0.25</f>
        <v>42.75</v>
      </c>
      <c r="AF12" s="40">
        <f t="shared" si="9"/>
        <v>51.3</v>
      </c>
      <c r="AG12" s="38" t="s">
        <v>21</v>
      </c>
      <c r="AH12" s="34">
        <f>AH11-0.25</f>
        <v>48.75</v>
      </c>
      <c r="AI12" s="40">
        <f t="shared" si="10"/>
        <v>58.5</v>
      </c>
      <c r="AJ12" s="38" t="s">
        <v>22</v>
      </c>
      <c r="AK12" s="34">
        <f>AK11-0.25</f>
        <v>57.75</v>
      </c>
      <c r="AL12" s="40">
        <f t="shared" si="11"/>
        <v>69.3</v>
      </c>
      <c r="AM12" s="38" t="s">
        <v>23</v>
      </c>
      <c r="AN12" s="34">
        <f>AN11-0.25</f>
        <v>66.75</v>
      </c>
      <c r="AO12" s="40">
        <f t="shared" si="12"/>
        <v>80.099999999999994</v>
      </c>
      <c r="AP12" s="38" t="s">
        <v>24</v>
      </c>
      <c r="AQ12" s="34">
        <f>AQ11-0.25</f>
        <v>75.75</v>
      </c>
      <c r="AR12" s="40">
        <f t="shared" si="13"/>
        <v>90.899999999999991</v>
      </c>
      <c r="AS12" s="38" t="s">
        <v>25</v>
      </c>
      <c r="AT12" s="34">
        <f>AT11-0.25</f>
        <v>85.75</v>
      </c>
      <c r="AU12" s="40">
        <f t="shared" si="14"/>
        <v>102.89999999999999</v>
      </c>
      <c r="AV12" s="38" t="s">
        <v>26</v>
      </c>
      <c r="AW12" s="34">
        <f>AW11-0.25</f>
        <v>100.75</v>
      </c>
      <c r="AX12" s="40">
        <f t="shared" si="15"/>
        <v>120.89999999999999</v>
      </c>
      <c r="AY12" s="38" t="s">
        <v>27</v>
      </c>
      <c r="AZ12" s="34">
        <f>AZ11-0.25</f>
        <v>115.75</v>
      </c>
      <c r="BA12" s="40">
        <f t="shared" si="16"/>
        <v>138.9</v>
      </c>
      <c r="BB12" s="38" t="s">
        <v>28</v>
      </c>
      <c r="BC12" s="34">
        <f>BC11-0.25</f>
        <v>130.75</v>
      </c>
      <c r="BD12" s="40">
        <f t="shared" si="17"/>
        <v>156.9</v>
      </c>
      <c r="BE12" s="38" t="s">
        <v>29</v>
      </c>
      <c r="BF12" s="34">
        <f>BF11-0.25</f>
        <v>150.75</v>
      </c>
      <c r="BG12" s="40">
        <f t="shared" si="18"/>
        <v>180.9</v>
      </c>
      <c r="BH12" s="38" t="s">
        <v>30</v>
      </c>
      <c r="BI12" s="34">
        <f>BI11-0.25</f>
        <v>200.75</v>
      </c>
      <c r="BJ12" s="40">
        <f t="shared" si="19"/>
        <v>240.89999999999998</v>
      </c>
      <c r="BK12" s="38" t="s">
        <v>31</v>
      </c>
      <c r="BL12" s="34">
        <f>BL11-0.25</f>
        <v>255.75</v>
      </c>
      <c r="BM12" s="40">
        <f t="shared" si="20"/>
        <v>306.89999999999998</v>
      </c>
      <c r="BN12" s="38" t="s">
        <v>32</v>
      </c>
      <c r="BO12" s="34">
        <f>BO11-0.25</f>
        <v>335.75</v>
      </c>
      <c r="BP12" s="40">
        <f t="shared" si="21"/>
        <v>402.9</v>
      </c>
      <c r="BQ12" s="38" t="s">
        <v>33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 t="shared" ref="D13:D14" si="48">D12-0.25</f>
        <v>1.5</v>
      </c>
      <c r="E13" s="40">
        <f t="shared" si="0"/>
        <v>1.7999999999999998</v>
      </c>
      <c r="F13" s="38" t="s">
        <v>8</v>
      </c>
      <c r="G13" s="34">
        <f t="shared" ref="G13:G14" si="49">G12-0.25</f>
        <v>4</v>
      </c>
      <c r="H13" s="39">
        <f t="shared" si="1"/>
        <v>4.8</v>
      </c>
      <c r="I13" s="38" t="s">
        <v>13</v>
      </c>
      <c r="J13" s="34">
        <f t="shared" ref="J13:J14" si="50">J12-0.25</f>
        <v>6.5</v>
      </c>
      <c r="K13" s="39">
        <f t="shared" si="2"/>
        <v>7.8</v>
      </c>
      <c r="L13" s="38" t="s">
        <v>14</v>
      </c>
      <c r="M13" s="34">
        <f t="shared" ref="M13:M14" si="51">M12-0.25</f>
        <v>11</v>
      </c>
      <c r="N13" s="39">
        <f t="shared" si="3"/>
        <v>13.2</v>
      </c>
      <c r="O13" s="38" t="s">
        <v>15</v>
      </c>
      <c r="P13" s="34">
        <f t="shared" ref="P13:P14" si="52">P12-0.25</f>
        <v>15.5</v>
      </c>
      <c r="Q13" s="39">
        <f t="shared" si="4"/>
        <v>18.599999999999998</v>
      </c>
      <c r="R13" s="38" t="s">
        <v>16</v>
      </c>
      <c r="S13" s="34">
        <f t="shared" ref="S13:S14" si="53">S12-0.25</f>
        <v>20</v>
      </c>
      <c r="T13" s="39">
        <f t="shared" si="5"/>
        <v>24</v>
      </c>
      <c r="U13" s="38" t="s">
        <v>17</v>
      </c>
      <c r="V13" s="34">
        <f t="shared" ref="V13:V14" si="54">V12-0.25</f>
        <v>24.5</v>
      </c>
      <c r="W13" s="40">
        <f t="shared" si="6"/>
        <v>29.4</v>
      </c>
      <c r="X13" s="38" t="s">
        <v>18</v>
      </c>
      <c r="Y13" s="34">
        <f t="shared" ref="Y13:Y14" si="55">Y12-0.25</f>
        <v>30.5</v>
      </c>
      <c r="Z13" s="40">
        <f t="shared" si="7"/>
        <v>36.6</v>
      </c>
      <c r="AA13" s="38" t="s">
        <v>19</v>
      </c>
      <c r="AB13" s="34">
        <f t="shared" ref="AB13:AB14" si="56">AB12-0.25</f>
        <v>36.5</v>
      </c>
      <c r="AC13" s="40">
        <f t="shared" si="8"/>
        <v>43.8</v>
      </c>
      <c r="AD13" s="38" t="s">
        <v>20</v>
      </c>
      <c r="AE13" s="34">
        <f t="shared" ref="AE13:AE14" si="57">AE12-0.25</f>
        <v>42.5</v>
      </c>
      <c r="AF13" s="40">
        <f t="shared" si="9"/>
        <v>51</v>
      </c>
      <c r="AG13" s="38" t="s">
        <v>21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22</v>
      </c>
      <c r="AK13" s="34">
        <f t="shared" ref="AK13:AK14" si="59">AK12-0.25</f>
        <v>57.5</v>
      </c>
      <c r="AL13" s="40">
        <f t="shared" si="11"/>
        <v>69</v>
      </c>
      <c r="AM13" s="38" t="s">
        <v>23</v>
      </c>
      <c r="AN13" s="34">
        <f t="shared" ref="AN13:AN14" si="60">AN12-0.25</f>
        <v>66.5</v>
      </c>
      <c r="AO13" s="40">
        <f t="shared" si="12"/>
        <v>79.8</v>
      </c>
      <c r="AP13" s="38" t="s">
        <v>24</v>
      </c>
      <c r="AQ13" s="34">
        <f t="shared" ref="AQ13:AQ14" si="61">AQ12-0.25</f>
        <v>75.5</v>
      </c>
      <c r="AR13" s="40">
        <f t="shared" si="13"/>
        <v>90.6</v>
      </c>
      <c r="AS13" s="38" t="s">
        <v>25</v>
      </c>
      <c r="AT13" s="34">
        <f t="shared" ref="AT13:AT14" si="62">AT12-0.25</f>
        <v>85.5</v>
      </c>
      <c r="AU13" s="40">
        <f t="shared" si="14"/>
        <v>102.6</v>
      </c>
      <c r="AV13" s="38" t="s">
        <v>26</v>
      </c>
      <c r="AW13" s="34">
        <f t="shared" ref="AW13:AW14" si="63">AW12-0.25</f>
        <v>100.5</v>
      </c>
      <c r="AX13" s="40">
        <f t="shared" si="15"/>
        <v>120.6</v>
      </c>
      <c r="AY13" s="38" t="s">
        <v>27</v>
      </c>
      <c r="AZ13" s="34">
        <f t="shared" ref="AZ13:AZ14" si="64">AZ12-0.25</f>
        <v>115.5</v>
      </c>
      <c r="BA13" s="40">
        <f t="shared" si="16"/>
        <v>138.6</v>
      </c>
      <c r="BB13" s="38" t="s">
        <v>28</v>
      </c>
      <c r="BC13" s="34">
        <f t="shared" ref="BC13:BC14" si="65">BC12-0.25</f>
        <v>130.5</v>
      </c>
      <c r="BD13" s="40">
        <f t="shared" si="17"/>
        <v>156.6</v>
      </c>
      <c r="BE13" s="38" t="s">
        <v>29</v>
      </c>
      <c r="BF13" s="34">
        <f t="shared" ref="BF13:BF14" si="66">BF12-0.25</f>
        <v>150.5</v>
      </c>
      <c r="BG13" s="40">
        <f t="shared" si="18"/>
        <v>180.6</v>
      </c>
      <c r="BH13" s="38" t="s">
        <v>30</v>
      </c>
      <c r="BI13" s="34">
        <f t="shared" ref="BI13:BI14" si="67">BI12-0.25</f>
        <v>200.5</v>
      </c>
      <c r="BJ13" s="40">
        <f t="shared" si="19"/>
        <v>240.6</v>
      </c>
      <c r="BK13" s="38" t="s">
        <v>31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32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33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 t="shared" si="48"/>
        <v>1.25</v>
      </c>
      <c r="E14" s="40">
        <f t="shared" si="0"/>
        <v>1.5</v>
      </c>
      <c r="F14" s="38" t="s">
        <v>8</v>
      </c>
      <c r="G14" s="34">
        <f t="shared" si="49"/>
        <v>3.75</v>
      </c>
      <c r="H14" s="39">
        <f t="shared" si="1"/>
        <v>4.5</v>
      </c>
      <c r="I14" s="38" t="s">
        <v>13</v>
      </c>
      <c r="J14" s="34">
        <f t="shared" si="50"/>
        <v>6.25</v>
      </c>
      <c r="K14" s="39">
        <f t="shared" si="2"/>
        <v>7.5</v>
      </c>
      <c r="L14" s="38" t="s">
        <v>14</v>
      </c>
      <c r="M14" s="34">
        <f t="shared" si="51"/>
        <v>10.75</v>
      </c>
      <c r="N14" s="39">
        <f t="shared" si="3"/>
        <v>12.9</v>
      </c>
      <c r="O14" s="38" t="s">
        <v>15</v>
      </c>
      <c r="P14" s="34">
        <f t="shared" si="52"/>
        <v>15.25</v>
      </c>
      <c r="Q14" s="39">
        <f t="shared" si="4"/>
        <v>18.3</v>
      </c>
      <c r="R14" s="38" t="s">
        <v>16</v>
      </c>
      <c r="S14" s="34">
        <f t="shared" si="53"/>
        <v>19.75</v>
      </c>
      <c r="T14" s="39">
        <f t="shared" si="5"/>
        <v>23.7</v>
      </c>
      <c r="U14" s="38" t="s">
        <v>17</v>
      </c>
      <c r="V14" s="34">
        <f t="shared" si="54"/>
        <v>24.25</v>
      </c>
      <c r="W14" s="40">
        <f t="shared" si="6"/>
        <v>29.099999999999998</v>
      </c>
      <c r="X14" s="38" t="s">
        <v>18</v>
      </c>
      <c r="Y14" s="34">
        <f t="shared" si="55"/>
        <v>30.25</v>
      </c>
      <c r="Z14" s="40">
        <f t="shared" si="7"/>
        <v>36.299999999999997</v>
      </c>
      <c r="AA14" s="38" t="s">
        <v>19</v>
      </c>
      <c r="AB14" s="34">
        <f t="shared" si="56"/>
        <v>36.25</v>
      </c>
      <c r="AC14" s="40">
        <f t="shared" si="8"/>
        <v>43.5</v>
      </c>
      <c r="AD14" s="38" t="s">
        <v>20</v>
      </c>
      <c r="AE14" s="34">
        <f t="shared" si="57"/>
        <v>42.25</v>
      </c>
      <c r="AF14" s="40">
        <f t="shared" si="9"/>
        <v>50.699999999999996</v>
      </c>
      <c r="AG14" s="38" t="s">
        <v>21</v>
      </c>
      <c r="AH14" s="34">
        <f t="shared" si="58"/>
        <v>48.25</v>
      </c>
      <c r="AI14" s="40">
        <f t="shared" si="10"/>
        <v>57.9</v>
      </c>
      <c r="AJ14" s="38" t="s">
        <v>22</v>
      </c>
      <c r="AK14" s="34">
        <f t="shared" si="59"/>
        <v>57.25</v>
      </c>
      <c r="AL14" s="40">
        <f t="shared" si="11"/>
        <v>68.7</v>
      </c>
      <c r="AM14" s="38" t="s">
        <v>23</v>
      </c>
      <c r="AN14" s="34">
        <f t="shared" si="60"/>
        <v>66.25</v>
      </c>
      <c r="AO14" s="40">
        <f t="shared" si="12"/>
        <v>79.5</v>
      </c>
      <c r="AP14" s="38" t="s">
        <v>24</v>
      </c>
      <c r="AQ14" s="34">
        <f t="shared" si="61"/>
        <v>75.25</v>
      </c>
      <c r="AR14" s="40">
        <f t="shared" si="13"/>
        <v>90.3</v>
      </c>
      <c r="AS14" s="38" t="s">
        <v>25</v>
      </c>
      <c r="AT14" s="34">
        <f t="shared" si="62"/>
        <v>85.25</v>
      </c>
      <c r="AU14" s="40">
        <f t="shared" si="14"/>
        <v>102.3</v>
      </c>
      <c r="AV14" s="38" t="s">
        <v>26</v>
      </c>
      <c r="AW14" s="34">
        <f t="shared" si="63"/>
        <v>100.25</v>
      </c>
      <c r="AX14" s="40">
        <f t="shared" si="15"/>
        <v>120.3</v>
      </c>
      <c r="AY14" s="38" t="s">
        <v>27</v>
      </c>
      <c r="AZ14" s="34">
        <f t="shared" si="64"/>
        <v>115.25</v>
      </c>
      <c r="BA14" s="40">
        <f t="shared" si="16"/>
        <v>138.29999999999998</v>
      </c>
      <c r="BB14" s="38" t="s">
        <v>28</v>
      </c>
      <c r="BC14" s="34">
        <f t="shared" si="65"/>
        <v>130.25</v>
      </c>
      <c r="BD14" s="40">
        <f t="shared" si="17"/>
        <v>156.29999999999998</v>
      </c>
      <c r="BE14" s="38" t="s">
        <v>29</v>
      </c>
      <c r="BF14" s="34">
        <f t="shared" si="66"/>
        <v>150.25</v>
      </c>
      <c r="BG14" s="40">
        <f t="shared" si="18"/>
        <v>180.29999999999998</v>
      </c>
      <c r="BH14" s="38" t="s">
        <v>30</v>
      </c>
      <c r="BI14" s="34">
        <f t="shared" si="67"/>
        <v>200.25</v>
      </c>
      <c r="BJ14" s="40">
        <f t="shared" si="19"/>
        <v>240.29999999999998</v>
      </c>
      <c r="BK14" s="38" t="s">
        <v>31</v>
      </c>
      <c r="BL14" s="34">
        <f t="shared" si="68"/>
        <v>255.25</v>
      </c>
      <c r="BM14" s="40">
        <f t="shared" si="20"/>
        <v>306.3</v>
      </c>
      <c r="BN14" s="38" t="s">
        <v>32</v>
      </c>
      <c r="BO14" s="34">
        <f t="shared" si="69"/>
        <v>335.25</v>
      </c>
      <c r="BP14" s="40">
        <f t="shared" si="21"/>
        <v>402.3</v>
      </c>
      <c r="BQ14" s="38" t="s">
        <v>33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2.5</v>
      </c>
      <c r="E15" s="18">
        <f t="shared" si="0"/>
        <v>3</v>
      </c>
      <c r="F15" s="17" t="s">
        <v>13</v>
      </c>
      <c r="G15" s="34">
        <v>5</v>
      </c>
      <c r="H15" s="18">
        <f t="shared" si="1"/>
        <v>6</v>
      </c>
      <c r="I15" s="17" t="s">
        <v>14</v>
      </c>
      <c r="J15" s="34">
        <v>9.5</v>
      </c>
      <c r="K15" s="18">
        <f t="shared" si="2"/>
        <v>11.4</v>
      </c>
      <c r="L15" s="17" t="s">
        <v>15</v>
      </c>
      <c r="M15" s="34">
        <v>14</v>
      </c>
      <c r="N15" s="18">
        <f t="shared" si="3"/>
        <v>16.8</v>
      </c>
      <c r="O15" s="17" t="s">
        <v>16</v>
      </c>
      <c r="P15" s="34">
        <v>18.5</v>
      </c>
      <c r="Q15" s="18">
        <f t="shared" si="4"/>
        <v>22.2</v>
      </c>
      <c r="R15" s="17" t="s">
        <v>17</v>
      </c>
      <c r="S15" s="34">
        <v>23</v>
      </c>
      <c r="T15" s="18">
        <f t="shared" si="5"/>
        <v>27.599999999999998</v>
      </c>
      <c r="U15" s="17" t="s">
        <v>18</v>
      </c>
      <c r="V15" s="34">
        <v>29</v>
      </c>
      <c r="W15" s="18">
        <f t="shared" si="6"/>
        <v>34.799999999999997</v>
      </c>
      <c r="X15" s="17" t="s">
        <v>19</v>
      </c>
      <c r="Y15" s="34">
        <v>35</v>
      </c>
      <c r="Z15" s="18">
        <f t="shared" si="7"/>
        <v>42</v>
      </c>
      <c r="AA15" s="17" t="s">
        <v>20</v>
      </c>
      <c r="AB15" s="34">
        <v>41</v>
      </c>
      <c r="AC15" s="18">
        <f t="shared" si="8"/>
        <v>49.199999999999996</v>
      </c>
      <c r="AD15" s="17" t="s">
        <v>21</v>
      </c>
      <c r="AE15" s="34">
        <v>47</v>
      </c>
      <c r="AF15" s="18">
        <f t="shared" si="9"/>
        <v>56.4</v>
      </c>
      <c r="AG15" s="17" t="s">
        <v>22</v>
      </c>
      <c r="AH15" s="34">
        <v>56</v>
      </c>
      <c r="AI15" s="18">
        <f t="shared" si="10"/>
        <v>67.2</v>
      </c>
      <c r="AJ15" s="17" t="s">
        <v>23</v>
      </c>
      <c r="AK15" s="34">
        <v>65</v>
      </c>
      <c r="AL15" s="18">
        <f t="shared" si="11"/>
        <v>78</v>
      </c>
      <c r="AM15" s="17" t="s">
        <v>24</v>
      </c>
      <c r="AN15" s="34">
        <v>74</v>
      </c>
      <c r="AO15" s="18">
        <f t="shared" si="12"/>
        <v>88.8</v>
      </c>
      <c r="AP15" s="17" t="s">
        <v>25</v>
      </c>
      <c r="AQ15" s="34">
        <v>84</v>
      </c>
      <c r="AR15" s="18">
        <f t="shared" si="13"/>
        <v>100.8</v>
      </c>
      <c r="AS15" s="17" t="s">
        <v>26</v>
      </c>
      <c r="AT15" s="34">
        <v>99</v>
      </c>
      <c r="AU15" s="18">
        <f t="shared" si="14"/>
        <v>118.8</v>
      </c>
      <c r="AV15" s="17" t="s">
        <v>27</v>
      </c>
      <c r="AW15" s="34">
        <v>114</v>
      </c>
      <c r="AX15" s="18">
        <f t="shared" si="15"/>
        <v>136.79999999999998</v>
      </c>
      <c r="AY15" s="17" t="s">
        <v>28</v>
      </c>
      <c r="AZ15" s="34">
        <v>129</v>
      </c>
      <c r="BA15" s="18">
        <f t="shared" si="16"/>
        <v>154.79999999999998</v>
      </c>
      <c r="BB15" s="17" t="s">
        <v>29</v>
      </c>
      <c r="BC15" s="34">
        <v>149</v>
      </c>
      <c r="BD15" s="18">
        <f t="shared" si="17"/>
        <v>178.79999999999998</v>
      </c>
      <c r="BE15" s="17" t="s">
        <v>30</v>
      </c>
      <c r="BF15" s="34">
        <v>199</v>
      </c>
      <c r="BG15" s="18">
        <f t="shared" si="18"/>
        <v>238.79999999999998</v>
      </c>
      <c r="BH15" s="17" t="s">
        <v>31</v>
      </c>
      <c r="BI15" s="34">
        <v>254</v>
      </c>
      <c r="BJ15" s="18">
        <f t="shared" si="19"/>
        <v>304.8</v>
      </c>
      <c r="BK15" s="17" t="s">
        <v>32</v>
      </c>
      <c r="BL15" s="34">
        <v>334</v>
      </c>
      <c r="BM15" s="18">
        <f t="shared" si="20"/>
        <v>400.8</v>
      </c>
      <c r="BN15" s="17" t="s">
        <v>33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D15-0.5</f>
        <v>2</v>
      </c>
      <c r="E16" s="18">
        <f t="shared" si="0"/>
        <v>2.4</v>
      </c>
      <c r="F16" s="17" t="s">
        <v>13</v>
      </c>
      <c r="G16" s="34">
        <f>G15-0.5</f>
        <v>4.5</v>
      </c>
      <c r="H16" s="34">
        <f t="shared" si="1"/>
        <v>5.3999999999999995</v>
      </c>
      <c r="I16" s="17" t="s">
        <v>14</v>
      </c>
      <c r="J16" s="34">
        <f>J15-0.5</f>
        <v>9</v>
      </c>
      <c r="K16" s="34">
        <f t="shared" si="2"/>
        <v>10.799999999999999</v>
      </c>
      <c r="L16" s="17" t="s">
        <v>15</v>
      </c>
      <c r="M16" s="34">
        <f>M15-0.5</f>
        <v>13.5</v>
      </c>
      <c r="N16" s="34">
        <f t="shared" si="3"/>
        <v>16.2</v>
      </c>
      <c r="O16" s="17" t="s">
        <v>16</v>
      </c>
      <c r="P16" s="34">
        <f>P15-0.5</f>
        <v>18</v>
      </c>
      <c r="Q16" s="34">
        <f t="shared" si="4"/>
        <v>21.599999999999998</v>
      </c>
      <c r="R16" s="17" t="s">
        <v>17</v>
      </c>
      <c r="S16" s="34">
        <f>S15-0.5</f>
        <v>22.5</v>
      </c>
      <c r="T16" s="34">
        <f t="shared" si="5"/>
        <v>27</v>
      </c>
      <c r="U16" s="17" t="s">
        <v>18</v>
      </c>
      <c r="V16" s="34">
        <f>V15-0.5</f>
        <v>28.5</v>
      </c>
      <c r="W16" s="18">
        <f t="shared" si="6"/>
        <v>34.199999999999996</v>
      </c>
      <c r="X16" s="17" t="s">
        <v>19</v>
      </c>
      <c r="Y16" s="34">
        <f>Y15-0.5</f>
        <v>34.5</v>
      </c>
      <c r="Z16" s="18">
        <f t="shared" si="7"/>
        <v>41.4</v>
      </c>
      <c r="AA16" s="17" t="s">
        <v>20</v>
      </c>
      <c r="AB16" s="34">
        <f>AB15-0.5</f>
        <v>40.5</v>
      </c>
      <c r="AC16" s="18">
        <f t="shared" si="8"/>
        <v>48.6</v>
      </c>
      <c r="AD16" s="17" t="s">
        <v>21</v>
      </c>
      <c r="AE16" s="34">
        <f>AE15-0.5</f>
        <v>46.5</v>
      </c>
      <c r="AF16" s="18">
        <f t="shared" si="9"/>
        <v>55.8</v>
      </c>
      <c r="AG16" s="17" t="s">
        <v>22</v>
      </c>
      <c r="AH16" s="34">
        <f>AH15-0.5</f>
        <v>55.5</v>
      </c>
      <c r="AI16" s="18">
        <f t="shared" si="10"/>
        <v>66.599999999999994</v>
      </c>
      <c r="AJ16" s="17" t="s">
        <v>23</v>
      </c>
      <c r="AK16" s="34">
        <f>AK15-0.5</f>
        <v>64.5</v>
      </c>
      <c r="AL16" s="18">
        <f t="shared" si="11"/>
        <v>77.399999999999991</v>
      </c>
      <c r="AM16" s="17" t="s">
        <v>24</v>
      </c>
      <c r="AN16" s="34">
        <f>AN15-0.5</f>
        <v>73.5</v>
      </c>
      <c r="AO16" s="18">
        <f t="shared" si="12"/>
        <v>88.2</v>
      </c>
      <c r="AP16" s="17" t="s">
        <v>25</v>
      </c>
      <c r="AQ16" s="34">
        <f>AQ15-0.5</f>
        <v>83.5</v>
      </c>
      <c r="AR16" s="18">
        <f t="shared" si="13"/>
        <v>100.2</v>
      </c>
      <c r="AS16" s="17" t="s">
        <v>26</v>
      </c>
      <c r="AT16" s="34">
        <f>AT15-0.5</f>
        <v>98.5</v>
      </c>
      <c r="AU16" s="18">
        <f t="shared" si="14"/>
        <v>118.19999999999999</v>
      </c>
      <c r="AV16" s="17" t="s">
        <v>27</v>
      </c>
      <c r="AW16" s="34">
        <f>AW15-0.5</f>
        <v>113.5</v>
      </c>
      <c r="AX16" s="18">
        <f t="shared" si="15"/>
        <v>136.19999999999999</v>
      </c>
      <c r="AY16" s="17" t="s">
        <v>28</v>
      </c>
      <c r="AZ16" s="34">
        <f>AZ15-0.5</f>
        <v>128.5</v>
      </c>
      <c r="BA16" s="18">
        <f t="shared" si="16"/>
        <v>154.19999999999999</v>
      </c>
      <c r="BB16" s="17" t="s">
        <v>29</v>
      </c>
      <c r="BC16" s="34">
        <f>BC15-0.5</f>
        <v>148.5</v>
      </c>
      <c r="BD16" s="18">
        <f t="shared" si="17"/>
        <v>178.2</v>
      </c>
      <c r="BE16" s="17" t="s">
        <v>30</v>
      </c>
      <c r="BF16" s="34">
        <f>BF15-0.5</f>
        <v>198.5</v>
      </c>
      <c r="BG16" s="18">
        <f t="shared" si="18"/>
        <v>238.2</v>
      </c>
      <c r="BH16" s="17" t="s">
        <v>31</v>
      </c>
      <c r="BI16" s="34">
        <f>BI15-0.5</f>
        <v>253.5</v>
      </c>
      <c r="BJ16" s="18">
        <f t="shared" si="19"/>
        <v>304.2</v>
      </c>
      <c r="BK16" s="17" t="s">
        <v>32</v>
      </c>
      <c r="BL16" s="34">
        <f>BL15-0.5</f>
        <v>333.5</v>
      </c>
      <c r="BM16" s="18">
        <f t="shared" si="20"/>
        <v>400.2</v>
      </c>
      <c r="BN16" s="17" t="s">
        <v>33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D16-0.25</f>
        <v>1.75</v>
      </c>
      <c r="E17" s="18">
        <f t="shared" si="0"/>
        <v>2.1</v>
      </c>
      <c r="F17" s="17" t="s">
        <v>13</v>
      </c>
      <c r="G17" s="34">
        <f>G16-0.25</f>
        <v>4.25</v>
      </c>
      <c r="H17" s="34">
        <f t="shared" si="1"/>
        <v>5.0999999999999996</v>
      </c>
      <c r="I17" s="17" t="s">
        <v>14</v>
      </c>
      <c r="J17" s="34">
        <f>J16-0.25</f>
        <v>8.75</v>
      </c>
      <c r="K17" s="34">
        <f t="shared" si="2"/>
        <v>10.5</v>
      </c>
      <c r="L17" s="17" t="s">
        <v>15</v>
      </c>
      <c r="M17" s="34">
        <f>M16-0.25</f>
        <v>13.25</v>
      </c>
      <c r="N17" s="34">
        <f t="shared" si="3"/>
        <v>15.899999999999999</v>
      </c>
      <c r="O17" s="17" t="s">
        <v>16</v>
      </c>
      <c r="P17" s="34">
        <f>P16-0.25</f>
        <v>17.75</v>
      </c>
      <c r="Q17" s="34">
        <f t="shared" si="4"/>
        <v>21.3</v>
      </c>
      <c r="R17" s="17" t="s">
        <v>17</v>
      </c>
      <c r="S17" s="34">
        <f>S16-0.25</f>
        <v>22.25</v>
      </c>
      <c r="T17" s="34">
        <f t="shared" si="5"/>
        <v>26.7</v>
      </c>
      <c r="U17" s="17" t="s">
        <v>18</v>
      </c>
      <c r="V17" s="34">
        <f>V16-0.25</f>
        <v>28.25</v>
      </c>
      <c r="W17" s="18">
        <f t="shared" si="6"/>
        <v>33.9</v>
      </c>
      <c r="X17" s="17" t="s">
        <v>19</v>
      </c>
      <c r="Y17" s="34">
        <f>Y16-0.25</f>
        <v>34.25</v>
      </c>
      <c r="Z17" s="18">
        <f t="shared" si="7"/>
        <v>41.1</v>
      </c>
      <c r="AA17" s="17" t="s">
        <v>20</v>
      </c>
      <c r="AB17" s="34">
        <f>AB16-0.25</f>
        <v>40.25</v>
      </c>
      <c r="AC17" s="18">
        <f t="shared" si="8"/>
        <v>48.3</v>
      </c>
      <c r="AD17" s="17" t="s">
        <v>21</v>
      </c>
      <c r="AE17" s="34">
        <f>AE16-0.25</f>
        <v>46.25</v>
      </c>
      <c r="AF17" s="18">
        <f t="shared" si="9"/>
        <v>55.5</v>
      </c>
      <c r="AG17" s="17" t="s">
        <v>22</v>
      </c>
      <c r="AH17" s="34">
        <f>AH16-0.25</f>
        <v>55.25</v>
      </c>
      <c r="AI17" s="18">
        <f t="shared" si="10"/>
        <v>66.3</v>
      </c>
      <c r="AJ17" s="17" t="s">
        <v>23</v>
      </c>
      <c r="AK17" s="34">
        <f>AK16-0.25</f>
        <v>64.25</v>
      </c>
      <c r="AL17" s="18">
        <f t="shared" si="11"/>
        <v>77.099999999999994</v>
      </c>
      <c r="AM17" s="17" t="s">
        <v>24</v>
      </c>
      <c r="AN17" s="34">
        <f>AN16-0.25</f>
        <v>73.25</v>
      </c>
      <c r="AO17" s="18">
        <f t="shared" si="12"/>
        <v>87.899999999999991</v>
      </c>
      <c r="AP17" s="17" t="s">
        <v>25</v>
      </c>
      <c r="AQ17" s="34">
        <f>AQ16-0.25</f>
        <v>83.25</v>
      </c>
      <c r="AR17" s="18">
        <f t="shared" si="13"/>
        <v>99.899999999999991</v>
      </c>
      <c r="AS17" s="17" t="s">
        <v>26</v>
      </c>
      <c r="AT17" s="34">
        <f>AT16-0.25</f>
        <v>98.25</v>
      </c>
      <c r="AU17" s="18">
        <f t="shared" si="14"/>
        <v>117.89999999999999</v>
      </c>
      <c r="AV17" s="17" t="s">
        <v>27</v>
      </c>
      <c r="AW17" s="34">
        <f>AW16-0.25</f>
        <v>113.25</v>
      </c>
      <c r="AX17" s="18">
        <f t="shared" si="15"/>
        <v>135.9</v>
      </c>
      <c r="AY17" s="17" t="s">
        <v>28</v>
      </c>
      <c r="AZ17" s="34">
        <f>AZ16-0.25</f>
        <v>128.25</v>
      </c>
      <c r="BA17" s="18">
        <f t="shared" si="16"/>
        <v>153.9</v>
      </c>
      <c r="BB17" s="17" t="s">
        <v>29</v>
      </c>
      <c r="BC17" s="34">
        <f>BC16-0.25</f>
        <v>148.25</v>
      </c>
      <c r="BD17" s="18">
        <f t="shared" si="17"/>
        <v>177.9</v>
      </c>
      <c r="BE17" s="17" t="s">
        <v>30</v>
      </c>
      <c r="BF17" s="34">
        <f>BF16-0.25</f>
        <v>198.25</v>
      </c>
      <c r="BG17" s="18">
        <f t="shared" si="18"/>
        <v>237.89999999999998</v>
      </c>
      <c r="BH17" s="17" t="s">
        <v>31</v>
      </c>
      <c r="BI17" s="34">
        <f>BI16-0.25</f>
        <v>253.25</v>
      </c>
      <c r="BJ17" s="18">
        <f t="shared" si="19"/>
        <v>303.89999999999998</v>
      </c>
      <c r="BK17" s="17" t="s">
        <v>32</v>
      </c>
      <c r="BL17" s="34">
        <f>BL16-0.25</f>
        <v>333.25</v>
      </c>
      <c r="BM17" s="18">
        <f t="shared" si="20"/>
        <v>399.9</v>
      </c>
      <c r="BN17" s="17" t="s">
        <v>33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 t="shared" ref="D18:D19" si="71">D17-0.25</f>
        <v>1.5</v>
      </c>
      <c r="E18" s="18">
        <f t="shared" si="0"/>
        <v>1.7999999999999998</v>
      </c>
      <c r="F18" s="17" t="s">
        <v>13</v>
      </c>
      <c r="G18" s="34">
        <f t="shared" ref="G18:G19" si="72">G17-0.25</f>
        <v>4</v>
      </c>
      <c r="H18" s="34">
        <f t="shared" si="1"/>
        <v>4.8</v>
      </c>
      <c r="I18" s="17" t="s">
        <v>14</v>
      </c>
      <c r="J18" s="34">
        <f t="shared" ref="J18:J19" si="73">J17-0.25</f>
        <v>8.5</v>
      </c>
      <c r="K18" s="34">
        <f t="shared" si="2"/>
        <v>10.199999999999999</v>
      </c>
      <c r="L18" s="17" t="s">
        <v>15</v>
      </c>
      <c r="M18" s="34">
        <f t="shared" ref="M18:M19" si="74">M17-0.25</f>
        <v>13</v>
      </c>
      <c r="N18" s="34">
        <f t="shared" si="3"/>
        <v>15.6</v>
      </c>
      <c r="O18" s="17" t="s">
        <v>16</v>
      </c>
      <c r="P18" s="34">
        <f t="shared" ref="P18:P19" si="75">P17-0.25</f>
        <v>17.5</v>
      </c>
      <c r="Q18" s="34">
        <f t="shared" si="4"/>
        <v>21</v>
      </c>
      <c r="R18" s="17" t="s">
        <v>17</v>
      </c>
      <c r="S18" s="34">
        <f t="shared" ref="S18:S19" si="76">S17-0.25</f>
        <v>22</v>
      </c>
      <c r="T18" s="34">
        <f t="shared" si="5"/>
        <v>26.4</v>
      </c>
      <c r="U18" s="17" t="s">
        <v>18</v>
      </c>
      <c r="V18" s="34">
        <f t="shared" ref="V18:V19" si="77">V17-0.25</f>
        <v>28</v>
      </c>
      <c r="W18" s="18">
        <f t="shared" si="6"/>
        <v>33.6</v>
      </c>
      <c r="X18" s="17" t="s">
        <v>19</v>
      </c>
      <c r="Y18" s="34">
        <f t="shared" ref="Y18:Y19" si="78">Y17-0.25</f>
        <v>34</v>
      </c>
      <c r="Z18" s="18">
        <f t="shared" si="7"/>
        <v>40.799999999999997</v>
      </c>
      <c r="AA18" s="17" t="s">
        <v>20</v>
      </c>
      <c r="AB18" s="34">
        <f t="shared" ref="AB18:AB19" si="79">AB17-0.25</f>
        <v>40</v>
      </c>
      <c r="AC18" s="18">
        <f t="shared" si="8"/>
        <v>48</v>
      </c>
      <c r="AD18" s="17" t="s">
        <v>21</v>
      </c>
      <c r="AE18" s="34">
        <f t="shared" ref="AE18:AE19" si="80">AE17-0.25</f>
        <v>46</v>
      </c>
      <c r="AF18" s="18">
        <f t="shared" si="9"/>
        <v>55.199999999999996</v>
      </c>
      <c r="AG18" s="17" t="s">
        <v>22</v>
      </c>
      <c r="AH18" s="34">
        <f t="shared" ref="AH18:AH19" si="81">AH17-0.25</f>
        <v>55</v>
      </c>
      <c r="AI18" s="18">
        <f t="shared" si="10"/>
        <v>66</v>
      </c>
      <c r="AJ18" s="17" t="s">
        <v>23</v>
      </c>
      <c r="AK18" s="34">
        <f t="shared" ref="AK18:AK19" si="82">AK17-0.25</f>
        <v>64</v>
      </c>
      <c r="AL18" s="18">
        <f t="shared" si="11"/>
        <v>76.8</v>
      </c>
      <c r="AM18" s="17" t="s">
        <v>24</v>
      </c>
      <c r="AN18" s="34">
        <f t="shared" ref="AN18:AN19" si="83">AN17-0.25</f>
        <v>73</v>
      </c>
      <c r="AO18" s="18">
        <f t="shared" si="12"/>
        <v>87.6</v>
      </c>
      <c r="AP18" s="17" t="s">
        <v>25</v>
      </c>
      <c r="AQ18" s="34">
        <f t="shared" ref="AQ18:AQ19" si="84">AQ17-0.25</f>
        <v>83</v>
      </c>
      <c r="AR18" s="18">
        <f t="shared" si="13"/>
        <v>99.6</v>
      </c>
      <c r="AS18" s="17" t="s">
        <v>26</v>
      </c>
      <c r="AT18" s="34">
        <f t="shared" ref="AT18:AT19" si="85">AT17-0.25</f>
        <v>98</v>
      </c>
      <c r="AU18" s="18">
        <f t="shared" si="14"/>
        <v>117.6</v>
      </c>
      <c r="AV18" s="17" t="s">
        <v>27</v>
      </c>
      <c r="AW18" s="34">
        <f t="shared" ref="AW18:AW19" si="86">AW17-0.25</f>
        <v>113</v>
      </c>
      <c r="AX18" s="18">
        <f t="shared" si="15"/>
        <v>135.6</v>
      </c>
      <c r="AY18" s="17" t="s">
        <v>28</v>
      </c>
      <c r="AZ18" s="34">
        <f t="shared" ref="AZ18:AZ19" si="87">AZ17-0.25</f>
        <v>128</v>
      </c>
      <c r="BA18" s="18">
        <f t="shared" si="16"/>
        <v>153.6</v>
      </c>
      <c r="BB18" s="17" t="s">
        <v>29</v>
      </c>
      <c r="BC18" s="34">
        <f t="shared" ref="BC18:BC19" si="88">BC17-0.25</f>
        <v>148</v>
      </c>
      <c r="BD18" s="18">
        <f t="shared" si="17"/>
        <v>177.6</v>
      </c>
      <c r="BE18" s="17" t="s">
        <v>30</v>
      </c>
      <c r="BF18" s="34">
        <f t="shared" ref="BF18:BF19" si="89">BF17-0.25</f>
        <v>198</v>
      </c>
      <c r="BG18" s="18">
        <f t="shared" si="18"/>
        <v>237.6</v>
      </c>
      <c r="BH18" s="17" t="s">
        <v>31</v>
      </c>
      <c r="BI18" s="34">
        <f t="shared" ref="BI18:BI19" si="90">BI17-0.25</f>
        <v>253</v>
      </c>
      <c r="BJ18" s="18">
        <f t="shared" si="19"/>
        <v>303.59999999999997</v>
      </c>
      <c r="BK18" s="17" t="s">
        <v>32</v>
      </c>
      <c r="BL18" s="34">
        <f t="shared" ref="BL18:BL19" si="91">BL17-0.25</f>
        <v>333</v>
      </c>
      <c r="BM18" s="18">
        <f t="shared" si="20"/>
        <v>399.59999999999997</v>
      </c>
      <c r="BN18" s="17" t="s">
        <v>33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 t="shared" si="71"/>
        <v>1.25</v>
      </c>
      <c r="E19" s="18">
        <f t="shared" si="0"/>
        <v>1.5</v>
      </c>
      <c r="F19" s="17" t="s">
        <v>13</v>
      </c>
      <c r="G19" s="34">
        <f t="shared" si="72"/>
        <v>3.75</v>
      </c>
      <c r="H19" s="34">
        <f t="shared" si="1"/>
        <v>4.5</v>
      </c>
      <c r="I19" s="17" t="s">
        <v>14</v>
      </c>
      <c r="J19" s="34">
        <f t="shared" si="73"/>
        <v>8.25</v>
      </c>
      <c r="K19" s="34">
        <f t="shared" si="2"/>
        <v>9.9</v>
      </c>
      <c r="L19" s="17" t="s">
        <v>15</v>
      </c>
      <c r="M19" s="34">
        <f t="shared" si="74"/>
        <v>12.75</v>
      </c>
      <c r="N19" s="34">
        <f t="shared" si="3"/>
        <v>15.299999999999999</v>
      </c>
      <c r="O19" s="17" t="s">
        <v>16</v>
      </c>
      <c r="P19" s="34">
        <f t="shared" si="75"/>
        <v>17.25</v>
      </c>
      <c r="Q19" s="34">
        <f t="shared" si="4"/>
        <v>20.7</v>
      </c>
      <c r="R19" s="17" t="s">
        <v>17</v>
      </c>
      <c r="S19" s="34">
        <f t="shared" si="76"/>
        <v>21.75</v>
      </c>
      <c r="T19" s="34">
        <f t="shared" si="5"/>
        <v>26.099999999999998</v>
      </c>
      <c r="U19" s="17" t="s">
        <v>18</v>
      </c>
      <c r="V19" s="34">
        <f t="shared" si="77"/>
        <v>27.75</v>
      </c>
      <c r="W19" s="18">
        <f t="shared" si="6"/>
        <v>33.299999999999997</v>
      </c>
      <c r="X19" s="17" t="s">
        <v>19</v>
      </c>
      <c r="Y19" s="34">
        <f t="shared" si="78"/>
        <v>33.75</v>
      </c>
      <c r="Z19" s="18">
        <f t="shared" si="7"/>
        <v>40.5</v>
      </c>
      <c r="AA19" s="17" t="s">
        <v>20</v>
      </c>
      <c r="AB19" s="34">
        <f t="shared" si="79"/>
        <v>39.75</v>
      </c>
      <c r="AC19" s="18">
        <f t="shared" si="8"/>
        <v>47.699999999999996</v>
      </c>
      <c r="AD19" s="17" t="s">
        <v>21</v>
      </c>
      <c r="AE19" s="34">
        <f t="shared" si="80"/>
        <v>45.75</v>
      </c>
      <c r="AF19" s="18">
        <f t="shared" si="9"/>
        <v>54.9</v>
      </c>
      <c r="AG19" s="17" t="s">
        <v>22</v>
      </c>
      <c r="AH19" s="34">
        <f t="shared" si="81"/>
        <v>54.75</v>
      </c>
      <c r="AI19" s="18">
        <f t="shared" si="10"/>
        <v>65.7</v>
      </c>
      <c r="AJ19" s="17" t="s">
        <v>23</v>
      </c>
      <c r="AK19" s="34">
        <f t="shared" si="82"/>
        <v>63.75</v>
      </c>
      <c r="AL19" s="18">
        <f t="shared" si="11"/>
        <v>76.5</v>
      </c>
      <c r="AM19" s="17" t="s">
        <v>24</v>
      </c>
      <c r="AN19" s="34">
        <f t="shared" si="83"/>
        <v>72.75</v>
      </c>
      <c r="AO19" s="18">
        <f t="shared" si="12"/>
        <v>87.3</v>
      </c>
      <c r="AP19" s="17" t="s">
        <v>25</v>
      </c>
      <c r="AQ19" s="34">
        <f t="shared" si="84"/>
        <v>82.75</v>
      </c>
      <c r="AR19" s="18">
        <f t="shared" si="13"/>
        <v>99.3</v>
      </c>
      <c r="AS19" s="17" t="s">
        <v>26</v>
      </c>
      <c r="AT19" s="34">
        <f t="shared" si="85"/>
        <v>97.75</v>
      </c>
      <c r="AU19" s="18">
        <f t="shared" si="14"/>
        <v>117.3</v>
      </c>
      <c r="AV19" s="17" t="s">
        <v>27</v>
      </c>
      <c r="AW19" s="34">
        <f t="shared" si="86"/>
        <v>112.75</v>
      </c>
      <c r="AX19" s="18">
        <f t="shared" si="15"/>
        <v>135.29999999999998</v>
      </c>
      <c r="AY19" s="17" t="s">
        <v>28</v>
      </c>
      <c r="AZ19" s="34">
        <f t="shared" si="87"/>
        <v>127.75</v>
      </c>
      <c r="BA19" s="18">
        <f t="shared" si="16"/>
        <v>153.29999999999998</v>
      </c>
      <c r="BB19" s="17" t="s">
        <v>29</v>
      </c>
      <c r="BC19" s="34">
        <f t="shared" si="88"/>
        <v>147.75</v>
      </c>
      <c r="BD19" s="18">
        <f t="shared" si="17"/>
        <v>177.29999999999998</v>
      </c>
      <c r="BE19" s="17" t="s">
        <v>30</v>
      </c>
      <c r="BF19" s="34">
        <f t="shared" si="89"/>
        <v>197.75</v>
      </c>
      <c r="BG19" s="18">
        <f t="shared" si="18"/>
        <v>237.29999999999998</v>
      </c>
      <c r="BH19" s="17" t="s">
        <v>31</v>
      </c>
      <c r="BI19" s="34">
        <f t="shared" si="90"/>
        <v>252.75</v>
      </c>
      <c r="BJ19" s="18">
        <f t="shared" si="19"/>
        <v>303.3</v>
      </c>
      <c r="BK19" s="17" t="s">
        <v>32</v>
      </c>
      <c r="BL19" s="34">
        <f t="shared" si="91"/>
        <v>332.75</v>
      </c>
      <c r="BM19" s="18">
        <f t="shared" si="20"/>
        <v>399.3</v>
      </c>
      <c r="BN19" s="17" t="s">
        <v>33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4">
        <f>D15+0</f>
        <v>2.5</v>
      </c>
      <c r="E20" s="40">
        <f t="shared" si="0"/>
        <v>3</v>
      </c>
      <c r="F20" s="38" t="s">
        <v>14</v>
      </c>
      <c r="G20" s="39">
        <v>6</v>
      </c>
      <c r="H20" s="40">
        <f t="shared" si="1"/>
        <v>7.1999999999999993</v>
      </c>
      <c r="I20" s="38" t="s">
        <v>15</v>
      </c>
      <c r="J20" s="39">
        <v>10.5</v>
      </c>
      <c r="K20" s="40">
        <f t="shared" si="2"/>
        <v>12.6</v>
      </c>
      <c r="L20" s="38" t="s">
        <v>16</v>
      </c>
      <c r="M20" s="39">
        <v>15</v>
      </c>
      <c r="N20" s="40">
        <f t="shared" si="3"/>
        <v>18</v>
      </c>
      <c r="O20" s="38" t="s">
        <v>17</v>
      </c>
      <c r="P20" s="39">
        <v>19.5</v>
      </c>
      <c r="Q20" s="40">
        <f t="shared" si="4"/>
        <v>23.4</v>
      </c>
      <c r="R20" s="38" t="s">
        <v>18</v>
      </c>
      <c r="S20" s="39">
        <v>25.5</v>
      </c>
      <c r="T20" s="40">
        <f t="shared" si="5"/>
        <v>30.599999999999998</v>
      </c>
      <c r="U20" s="38" t="s">
        <v>19</v>
      </c>
      <c r="V20" s="39">
        <v>31.5</v>
      </c>
      <c r="W20" s="40">
        <f t="shared" si="6"/>
        <v>37.799999999999997</v>
      </c>
      <c r="X20" s="38" t="s">
        <v>20</v>
      </c>
      <c r="Y20" s="39">
        <v>37.5</v>
      </c>
      <c r="Z20" s="40">
        <f t="shared" si="7"/>
        <v>45</v>
      </c>
      <c r="AA20" s="38" t="s">
        <v>21</v>
      </c>
      <c r="AB20" s="39">
        <v>43.5</v>
      </c>
      <c r="AC20" s="40">
        <f t="shared" si="8"/>
        <v>52.199999999999996</v>
      </c>
      <c r="AD20" s="38" t="s">
        <v>22</v>
      </c>
      <c r="AE20" s="39">
        <v>52.5</v>
      </c>
      <c r="AF20" s="40">
        <f t="shared" si="9"/>
        <v>63</v>
      </c>
      <c r="AG20" s="38" t="s">
        <v>23</v>
      </c>
      <c r="AH20" s="39">
        <v>61.5</v>
      </c>
      <c r="AI20" s="40">
        <f t="shared" si="10"/>
        <v>73.8</v>
      </c>
      <c r="AJ20" s="38" t="s">
        <v>24</v>
      </c>
      <c r="AK20" s="39">
        <v>70.5</v>
      </c>
      <c r="AL20" s="40">
        <f t="shared" si="11"/>
        <v>84.6</v>
      </c>
      <c r="AM20" s="38" t="s">
        <v>25</v>
      </c>
      <c r="AN20" s="39">
        <v>80.5</v>
      </c>
      <c r="AO20" s="40">
        <f t="shared" si="12"/>
        <v>96.6</v>
      </c>
      <c r="AP20" s="38" t="s">
        <v>26</v>
      </c>
      <c r="AQ20" s="39">
        <v>95.5</v>
      </c>
      <c r="AR20" s="40">
        <f t="shared" si="13"/>
        <v>114.6</v>
      </c>
      <c r="AS20" s="38" t="s">
        <v>27</v>
      </c>
      <c r="AT20" s="39">
        <v>110.5</v>
      </c>
      <c r="AU20" s="40">
        <f t="shared" si="14"/>
        <v>132.6</v>
      </c>
      <c r="AV20" s="38" t="s">
        <v>28</v>
      </c>
      <c r="AW20" s="39">
        <v>125.5</v>
      </c>
      <c r="AX20" s="40">
        <f t="shared" si="15"/>
        <v>150.6</v>
      </c>
      <c r="AY20" s="38" t="s">
        <v>29</v>
      </c>
      <c r="AZ20" s="39">
        <v>145.5</v>
      </c>
      <c r="BA20" s="40">
        <f t="shared" si="16"/>
        <v>174.6</v>
      </c>
      <c r="BB20" s="38" t="s">
        <v>30</v>
      </c>
      <c r="BC20" s="39">
        <v>195.5</v>
      </c>
      <c r="BD20" s="40">
        <f t="shared" si="17"/>
        <v>234.6</v>
      </c>
      <c r="BE20" s="38" t="s">
        <v>31</v>
      </c>
      <c r="BF20" s="39">
        <v>250.5</v>
      </c>
      <c r="BG20" s="40">
        <f t="shared" si="18"/>
        <v>300.59999999999997</v>
      </c>
      <c r="BH20" s="38" t="s">
        <v>32</v>
      </c>
      <c r="BI20" s="39">
        <v>330.5</v>
      </c>
      <c r="BJ20" s="40">
        <f t="shared" si="19"/>
        <v>396.59999999999997</v>
      </c>
      <c r="BK20" s="38" t="s">
        <v>33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D20-0.5</f>
        <v>2</v>
      </c>
      <c r="E21" s="40">
        <f t="shared" si="0"/>
        <v>2.4</v>
      </c>
      <c r="F21" s="38" t="s">
        <v>14</v>
      </c>
      <c r="G21" s="34">
        <f>G20-0.5</f>
        <v>5.5</v>
      </c>
      <c r="H21" s="39">
        <f t="shared" si="1"/>
        <v>6.6</v>
      </c>
      <c r="I21" s="38" t="s">
        <v>15</v>
      </c>
      <c r="J21" s="34">
        <f>J20-0.5</f>
        <v>10</v>
      </c>
      <c r="K21" s="39">
        <f t="shared" si="2"/>
        <v>12</v>
      </c>
      <c r="L21" s="38" t="s">
        <v>16</v>
      </c>
      <c r="M21" s="34">
        <f>M20-0.5</f>
        <v>14.5</v>
      </c>
      <c r="N21" s="39">
        <f t="shared" si="3"/>
        <v>17.399999999999999</v>
      </c>
      <c r="O21" s="38" t="s">
        <v>17</v>
      </c>
      <c r="P21" s="34">
        <f>P20-0.5</f>
        <v>19</v>
      </c>
      <c r="Q21" s="39">
        <f t="shared" si="4"/>
        <v>22.8</v>
      </c>
      <c r="R21" s="38" t="s">
        <v>18</v>
      </c>
      <c r="S21" s="34">
        <f>S20-0.5</f>
        <v>25</v>
      </c>
      <c r="T21" s="39">
        <f t="shared" si="5"/>
        <v>30</v>
      </c>
      <c r="U21" s="38" t="s">
        <v>19</v>
      </c>
      <c r="V21" s="34">
        <f>V20-0.5</f>
        <v>31</v>
      </c>
      <c r="W21" s="40">
        <f t="shared" si="6"/>
        <v>37.199999999999996</v>
      </c>
      <c r="X21" s="38" t="s">
        <v>20</v>
      </c>
      <c r="Y21" s="34">
        <f>Y20-0.5</f>
        <v>37</v>
      </c>
      <c r="Z21" s="40">
        <f t="shared" si="7"/>
        <v>44.4</v>
      </c>
      <c r="AA21" s="38" t="s">
        <v>21</v>
      </c>
      <c r="AB21" s="34">
        <f>AB20-0.5</f>
        <v>43</v>
      </c>
      <c r="AC21" s="40">
        <f t="shared" si="8"/>
        <v>51.6</v>
      </c>
      <c r="AD21" s="38" t="s">
        <v>22</v>
      </c>
      <c r="AE21" s="34">
        <f>AE20-0.5</f>
        <v>52</v>
      </c>
      <c r="AF21" s="40">
        <f t="shared" si="9"/>
        <v>62.4</v>
      </c>
      <c r="AG21" s="38" t="s">
        <v>23</v>
      </c>
      <c r="AH21" s="34">
        <f>AH20-0.5</f>
        <v>61</v>
      </c>
      <c r="AI21" s="40">
        <f t="shared" si="10"/>
        <v>73.2</v>
      </c>
      <c r="AJ21" s="38" t="s">
        <v>24</v>
      </c>
      <c r="AK21" s="34">
        <f>AK20-0.5</f>
        <v>70</v>
      </c>
      <c r="AL21" s="40">
        <f t="shared" si="11"/>
        <v>84</v>
      </c>
      <c r="AM21" s="38" t="s">
        <v>25</v>
      </c>
      <c r="AN21" s="34">
        <f>AN20-0.5</f>
        <v>80</v>
      </c>
      <c r="AO21" s="40">
        <f t="shared" si="12"/>
        <v>96</v>
      </c>
      <c r="AP21" s="38" t="s">
        <v>26</v>
      </c>
      <c r="AQ21" s="34">
        <f>AQ20-0.5</f>
        <v>95</v>
      </c>
      <c r="AR21" s="40">
        <f t="shared" si="13"/>
        <v>114</v>
      </c>
      <c r="AS21" s="38" t="s">
        <v>27</v>
      </c>
      <c r="AT21" s="34">
        <f>AT20-0.5</f>
        <v>110</v>
      </c>
      <c r="AU21" s="40">
        <f t="shared" si="14"/>
        <v>132</v>
      </c>
      <c r="AV21" s="38" t="s">
        <v>28</v>
      </c>
      <c r="AW21" s="34">
        <f>AW20-0.5</f>
        <v>125</v>
      </c>
      <c r="AX21" s="40">
        <f t="shared" si="15"/>
        <v>150</v>
      </c>
      <c r="AY21" s="38" t="s">
        <v>29</v>
      </c>
      <c r="AZ21" s="34">
        <f>AZ20-0.5</f>
        <v>145</v>
      </c>
      <c r="BA21" s="40">
        <f t="shared" si="16"/>
        <v>174</v>
      </c>
      <c r="BB21" s="38" t="s">
        <v>30</v>
      </c>
      <c r="BC21" s="34">
        <f>BC20-0.5</f>
        <v>195</v>
      </c>
      <c r="BD21" s="40">
        <f t="shared" si="17"/>
        <v>234</v>
      </c>
      <c r="BE21" s="38" t="s">
        <v>31</v>
      </c>
      <c r="BF21" s="34">
        <f>BF20-0.5</f>
        <v>250</v>
      </c>
      <c r="BG21" s="40">
        <f t="shared" si="18"/>
        <v>300</v>
      </c>
      <c r="BH21" s="38" t="s">
        <v>32</v>
      </c>
      <c r="BI21" s="34">
        <f>BI20-0.5</f>
        <v>330</v>
      </c>
      <c r="BJ21" s="40">
        <f t="shared" si="19"/>
        <v>396</v>
      </c>
      <c r="BK21" s="38" t="s">
        <v>33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D21-0.25</f>
        <v>1.75</v>
      </c>
      <c r="E22" s="40">
        <f t="shared" si="0"/>
        <v>2.1</v>
      </c>
      <c r="F22" s="38" t="s">
        <v>14</v>
      </c>
      <c r="G22" s="34">
        <f>G21-0.25</f>
        <v>5.25</v>
      </c>
      <c r="H22" s="39">
        <f t="shared" si="1"/>
        <v>6.3</v>
      </c>
      <c r="I22" s="38" t="s">
        <v>15</v>
      </c>
      <c r="J22" s="34">
        <f>J21-0.25</f>
        <v>9.75</v>
      </c>
      <c r="K22" s="39">
        <f t="shared" si="2"/>
        <v>11.7</v>
      </c>
      <c r="L22" s="38" t="s">
        <v>16</v>
      </c>
      <c r="M22" s="34">
        <f>M21-0.25</f>
        <v>14.25</v>
      </c>
      <c r="N22" s="39">
        <f t="shared" si="3"/>
        <v>17.099999999999998</v>
      </c>
      <c r="O22" s="38" t="s">
        <v>17</v>
      </c>
      <c r="P22" s="34">
        <f>P21-0.25</f>
        <v>18.75</v>
      </c>
      <c r="Q22" s="39">
        <f t="shared" si="4"/>
        <v>22.5</v>
      </c>
      <c r="R22" s="38" t="s">
        <v>18</v>
      </c>
      <c r="S22" s="34">
        <f>S21-0.25</f>
        <v>24.75</v>
      </c>
      <c r="T22" s="39">
        <f t="shared" si="5"/>
        <v>29.7</v>
      </c>
      <c r="U22" s="38" t="s">
        <v>19</v>
      </c>
      <c r="V22" s="34">
        <f>V21-0.25</f>
        <v>30.75</v>
      </c>
      <c r="W22" s="40">
        <f t="shared" si="6"/>
        <v>36.9</v>
      </c>
      <c r="X22" s="38" t="s">
        <v>20</v>
      </c>
      <c r="Y22" s="34">
        <f>Y21-0.25</f>
        <v>36.75</v>
      </c>
      <c r="Z22" s="40">
        <f t="shared" si="7"/>
        <v>44.1</v>
      </c>
      <c r="AA22" s="38" t="s">
        <v>21</v>
      </c>
      <c r="AB22" s="34">
        <f>AB21-0.25</f>
        <v>42.75</v>
      </c>
      <c r="AC22" s="40">
        <f t="shared" si="8"/>
        <v>51.3</v>
      </c>
      <c r="AD22" s="38" t="s">
        <v>22</v>
      </c>
      <c r="AE22" s="34">
        <f>AE21-0.25</f>
        <v>51.75</v>
      </c>
      <c r="AF22" s="40">
        <f t="shared" si="9"/>
        <v>62.099999999999994</v>
      </c>
      <c r="AG22" s="38" t="s">
        <v>23</v>
      </c>
      <c r="AH22" s="34">
        <f>AH21-0.25</f>
        <v>60.75</v>
      </c>
      <c r="AI22" s="40">
        <f t="shared" si="10"/>
        <v>72.899999999999991</v>
      </c>
      <c r="AJ22" s="38" t="s">
        <v>24</v>
      </c>
      <c r="AK22" s="34">
        <f>AK21-0.25</f>
        <v>69.75</v>
      </c>
      <c r="AL22" s="40">
        <f t="shared" si="11"/>
        <v>83.7</v>
      </c>
      <c r="AM22" s="38" t="s">
        <v>25</v>
      </c>
      <c r="AN22" s="34">
        <f>AN21-0.25</f>
        <v>79.75</v>
      </c>
      <c r="AO22" s="40">
        <f t="shared" si="12"/>
        <v>95.7</v>
      </c>
      <c r="AP22" s="38" t="s">
        <v>26</v>
      </c>
      <c r="AQ22" s="34">
        <f>AQ21-0.25</f>
        <v>94.75</v>
      </c>
      <c r="AR22" s="40">
        <f t="shared" si="13"/>
        <v>113.7</v>
      </c>
      <c r="AS22" s="38" t="s">
        <v>27</v>
      </c>
      <c r="AT22" s="34">
        <f>AT21-0.25</f>
        <v>109.75</v>
      </c>
      <c r="AU22" s="40">
        <f t="shared" si="14"/>
        <v>131.69999999999999</v>
      </c>
      <c r="AV22" s="38" t="s">
        <v>28</v>
      </c>
      <c r="AW22" s="34">
        <f>AW21-0.25</f>
        <v>124.75</v>
      </c>
      <c r="AX22" s="40">
        <f t="shared" si="15"/>
        <v>149.69999999999999</v>
      </c>
      <c r="AY22" s="38" t="s">
        <v>29</v>
      </c>
      <c r="AZ22" s="34">
        <f>AZ21-0.25</f>
        <v>144.75</v>
      </c>
      <c r="BA22" s="40">
        <f t="shared" si="16"/>
        <v>173.7</v>
      </c>
      <c r="BB22" s="38" t="s">
        <v>30</v>
      </c>
      <c r="BC22" s="34">
        <f>BC21-0.25</f>
        <v>194.75</v>
      </c>
      <c r="BD22" s="40">
        <f t="shared" si="17"/>
        <v>233.7</v>
      </c>
      <c r="BE22" s="38" t="s">
        <v>31</v>
      </c>
      <c r="BF22" s="34">
        <f>BF21-0.25</f>
        <v>249.75</v>
      </c>
      <c r="BG22" s="40">
        <f t="shared" si="18"/>
        <v>299.7</v>
      </c>
      <c r="BH22" s="38" t="s">
        <v>32</v>
      </c>
      <c r="BI22" s="34">
        <f>BI21-0.25</f>
        <v>329.75</v>
      </c>
      <c r="BJ22" s="40">
        <f t="shared" si="19"/>
        <v>395.7</v>
      </c>
      <c r="BK22" s="38" t="s">
        <v>33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 t="shared" ref="D23:D24" si="93">D22-0.25</f>
        <v>1.5</v>
      </c>
      <c r="E23" s="40">
        <f t="shared" si="0"/>
        <v>1.7999999999999998</v>
      </c>
      <c r="F23" s="38" t="s">
        <v>14</v>
      </c>
      <c r="G23" s="34">
        <f t="shared" ref="G23:G24" si="94">G22-0.25</f>
        <v>5</v>
      </c>
      <c r="H23" s="39">
        <f t="shared" si="1"/>
        <v>6</v>
      </c>
      <c r="I23" s="38" t="s">
        <v>15</v>
      </c>
      <c r="J23" s="34">
        <f t="shared" ref="J23:J24" si="95">J22-0.25</f>
        <v>9.5</v>
      </c>
      <c r="K23" s="39">
        <f t="shared" si="2"/>
        <v>11.4</v>
      </c>
      <c r="L23" s="38" t="s">
        <v>16</v>
      </c>
      <c r="M23" s="34">
        <f t="shared" ref="M23:M24" si="96">M22-0.25</f>
        <v>14</v>
      </c>
      <c r="N23" s="39">
        <f t="shared" si="3"/>
        <v>16.8</v>
      </c>
      <c r="O23" s="38" t="s">
        <v>17</v>
      </c>
      <c r="P23" s="34">
        <f t="shared" ref="P23:P24" si="97">P22-0.25</f>
        <v>18.5</v>
      </c>
      <c r="Q23" s="39">
        <f t="shared" si="4"/>
        <v>22.2</v>
      </c>
      <c r="R23" s="38" t="s">
        <v>18</v>
      </c>
      <c r="S23" s="34">
        <f t="shared" ref="S23:S24" si="98">S22-0.25</f>
        <v>24.5</v>
      </c>
      <c r="T23" s="39">
        <f t="shared" si="5"/>
        <v>29.4</v>
      </c>
      <c r="U23" s="38" t="s">
        <v>19</v>
      </c>
      <c r="V23" s="34">
        <f t="shared" ref="V23:V24" si="99">V22-0.25</f>
        <v>30.5</v>
      </c>
      <c r="W23" s="40">
        <f t="shared" si="6"/>
        <v>36.6</v>
      </c>
      <c r="X23" s="38" t="s">
        <v>20</v>
      </c>
      <c r="Y23" s="34">
        <f t="shared" ref="Y23:Y24" si="100">Y22-0.25</f>
        <v>36.5</v>
      </c>
      <c r="Z23" s="40">
        <f t="shared" si="7"/>
        <v>43.8</v>
      </c>
      <c r="AA23" s="38" t="s">
        <v>21</v>
      </c>
      <c r="AB23" s="34">
        <f t="shared" ref="AB23:AB24" si="101">AB22-0.25</f>
        <v>42.5</v>
      </c>
      <c r="AC23" s="40">
        <f t="shared" si="8"/>
        <v>51</v>
      </c>
      <c r="AD23" s="38" t="s">
        <v>22</v>
      </c>
      <c r="AE23" s="34">
        <f t="shared" ref="AE23:AE24" si="102">AE22-0.25</f>
        <v>51.5</v>
      </c>
      <c r="AF23" s="40">
        <f t="shared" si="9"/>
        <v>61.8</v>
      </c>
      <c r="AG23" s="38" t="s">
        <v>23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24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25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26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27</v>
      </c>
      <c r="AT23" s="34">
        <f t="shared" ref="AT23:AT24" si="107">AT22-0.25</f>
        <v>109.5</v>
      </c>
      <c r="AU23" s="40">
        <f t="shared" si="14"/>
        <v>131.4</v>
      </c>
      <c r="AV23" s="38" t="s">
        <v>28</v>
      </c>
      <c r="AW23" s="34">
        <f t="shared" ref="AW23:AW24" si="108">AW22-0.25</f>
        <v>124.5</v>
      </c>
      <c r="AX23" s="40">
        <f t="shared" si="15"/>
        <v>149.4</v>
      </c>
      <c r="AY23" s="38" t="s">
        <v>29</v>
      </c>
      <c r="AZ23" s="34">
        <f t="shared" ref="AZ23:AZ24" si="109">AZ22-0.25</f>
        <v>144.5</v>
      </c>
      <c r="BA23" s="40">
        <f t="shared" si="16"/>
        <v>173.4</v>
      </c>
      <c r="BB23" s="38" t="s">
        <v>30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31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32</v>
      </c>
      <c r="BI23" s="34">
        <f t="shared" ref="BI23:BI24" si="112">BI22-0.25</f>
        <v>329.5</v>
      </c>
      <c r="BJ23" s="40">
        <f t="shared" si="19"/>
        <v>395.4</v>
      </c>
      <c r="BK23" s="38" t="s">
        <v>33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 t="shared" si="93"/>
        <v>1.25</v>
      </c>
      <c r="E24" s="40">
        <f t="shared" si="0"/>
        <v>1.5</v>
      </c>
      <c r="F24" s="38" t="s">
        <v>14</v>
      </c>
      <c r="G24" s="34">
        <f t="shared" si="94"/>
        <v>4.75</v>
      </c>
      <c r="H24" s="39">
        <f t="shared" si="1"/>
        <v>5.7</v>
      </c>
      <c r="I24" s="38" t="s">
        <v>15</v>
      </c>
      <c r="J24" s="34">
        <f t="shared" si="95"/>
        <v>9.25</v>
      </c>
      <c r="K24" s="39">
        <f t="shared" si="2"/>
        <v>11.1</v>
      </c>
      <c r="L24" s="38" t="s">
        <v>16</v>
      </c>
      <c r="M24" s="34">
        <f t="shared" si="96"/>
        <v>13.75</v>
      </c>
      <c r="N24" s="39">
        <f t="shared" si="3"/>
        <v>16.5</v>
      </c>
      <c r="O24" s="38" t="s">
        <v>17</v>
      </c>
      <c r="P24" s="34">
        <f t="shared" si="97"/>
        <v>18.25</v>
      </c>
      <c r="Q24" s="39">
        <f t="shared" si="4"/>
        <v>21.9</v>
      </c>
      <c r="R24" s="38" t="s">
        <v>18</v>
      </c>
      <c r="S24" s="34">
        <f t="shared" si="98"/>
        <v>24.25</v>
      </c>
      <c r="T24" s="39">
        <f t="shared" si="5"/>
        <v>29.099999999999998</v>
      </c>
      <c r="U24" s="38" t="s">
        <v>19</v>
      </c>
      <c r="V24" s="34">
        <f t="shared" si="99"/>
        <v>30.25</v>
      </c>
      <c r="W24" s="40">
        <f t="shared" si="6"/>
        <v>36.299999999999997</v>
      </c>
      <c r="X24" s="38" t="s">
        <v>20</v>
      </c>
      <c r="Y24" s="34">
        <f t="shared" si="100"/>
        <v>36.25</v>
      </c>
      <c r="Z24" s="40">
        <f t="shared" si="7"/>
        <v>43.5</v>
      </c>
      <c r="AA24" s="38" t="s">
        <v>21</v>
      </c>
      <c r="AB24" s="34">
        <f t="shared" si="101"/>
        <v>42.25</v>
      </c>
      <c r="AC24" s="40">
        <f t="shared" si="8"/>
        <v>50.699999999999996</v>
      </c>
      <c r="AD24" s="38" t="s">
        <v>22</v>
      </c>
      <c r="AE24" s="34">
        <f t="shared" si="102"/>
        <v>51.25</v>
      </c>
      <c r="AF24" s="40">
        <f t="shared" si="9"/>
        <v>61.5</v>
      </c>
      <c r="AG24" s="38" t="s">
        <v>23</v>
      </c>
      <c r="AH24" s="34">
        <f t="shared" si="103"/>
        <v>60.25</v>
      </c>
      <c r="AI24" s="40">
        <f t="shared" si="10"/>
        <v>72.3</v>
      </c>
      <c r="AJ24" s="38" t="s">
        <v>24</v>
      </c>
      <c r="AK24" s="34">
        <f t="shared" si="104"/>
        <v>69.25</v>
      </c>
      <c r="AL24" s="40">
        <f t="shared" si="11"/>
        <v>83.1</v>
      </c>
      <c r="AM24" s="38" t="s">
        <v>25</v>
      </c>
      <c r="AN24" s="34">
        <f t="shared" si="105"/>
        <v>79.25</v>
      </c>
      <c r="AO24" s="40">
        <f t="shared" si="12"/>
        <v>95.1</v>
      </c>
      <c r="AP24" s="38" t="s">
        <v>26</v>
      </c>
      <c r="AQ24" s="34">
        <f t="shared" si="106"/>
        <v>94.25</v>
      </c>
      <c r="AR24" s="40">
        <f t="shared" si="13"/>
        <v>113.1</v>
      </c>
      <c r="AS24" s="38" t="s">
        <v>27</v>
      </c>
      <c r="AT24" s="34">
        <f t="shared" si="107"/>
        <v>109.25</v>
      </c>
      <c r="AU24" s="40">
        <f t="shared" si="14"/>
        <v>131.1</v>
      </c>
      <c r="AV24" s="38" t="s">
        <v>28</v>
      </c>
      <c r="AW24" s="34">
        <f t="shared" si="108"/>
        <v>124.25</v>
      </c>
      <c r="AX24" s="40">
        <f t="shared" si="15"/>
        <v>149.1</v>
      </c>
      <c r="AY24" s="38" t="s">
        <v>29</v>
      </c>
      <c r="AZ24" s="34">
        <f t="shared" si="109"/>
        <v>144.25</v>
      </c>
      <c r="BA24" s="40">
        <f t="shared" si="16"/>
        <v>173.1</v>
      </c>
      <c r="BB24" s="38" t="s">
        <v>30</v>
      </c>
      <c r="BC24" s="34">
        <f t="shared" si="110"/>
        <v>194.25</v>
      </c>
      <c r="BD24" s="40">
        <f t="shared" si="17"/>
        <v>233.1</v>
      </c>
      <c r="BE24" s="38" t="s">
        <v>31</v>
      </c>
      <c r="BF24" s="34">
        <f t="shared" si="111"/>
        <v>249.25</v>
      </c>
      <c r="BG24" s="40">
        <f t="shared" si="18"/>
        <v>299.09999999999997</v>
      </c>
      <c r="BH24" s="38" t="s">
        <v>32</v>
      </c>
      <c r="BI24" s="34">
        <f t="shared" si="112"/>
        <v>329.25</v>
      </c>
      <c r="BJ24" s="40">
        <f t="shared" si="19"/>
        <v>395.09999999999997</v>
      </c>
      <c r="BK24" s="38" t="s">
        <v>33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v>4.5</v>
      </c>
      <c r="E25" s="18">
        <f t="shared" si="0"/>
        <v>5.3999999999999995</v>
      </c>
      <c r="F25" s="17" t="s">
        <v>15</v>
      </c>
      <c r="G25" s="34">
        <v>7.2</v>
      </c>
      <c r="H25" s="18">
        <f t="shared" si="1"/>
        <v>8.64</v>
      </c>
      <c r="I25" s="17" t="s">
        <v>16</v>
      </c>
      <c r="J25" s="34">
        <v>11.7</v>
      </c>
      <c r="K25" s="18">
        <f t="shared" si="2"/>
        <v>14.04</v>
      </c>
      <c r="L25" s="17" t="s">
        <v>17</v>
      </c>
      <c r="M25" s="34">
        <v>16.2</v>
      </c>
      <c r="N25" s="18">
        <f t="shared" si="3"/>
        <v>19.439999999999998</v>
      </c>
      <c r="O25" s="17" t="s">
        <v>18</v>
      </c>
      <c r="P25" s="34">
        <v>22.2</v>
      </c>
      <c r="Q25" s="18">
        <f t="shared" si="4"/>
        <v>26.639999999999997</v>
      </c>
      <c r="R25" s="17" t="s">
        <v>19</v>
      </c>
      <c r="S25" s="34">
        <v>28.2</v>
      </c>
      <c r="T25" s="18">
        <f t="shared" si="5"/>
        <v>33.839999999999996</v>
      </c>
      <c r="U25" s="17" t="s">
        <v>20</v>
      </c>
      <c r="V25" s="34">
        <v>34.200000000000003</v>
      </c>
      <c r="W25" s="18">
        <f t="shared" si="6"/>
        <v>41.04</v>
      </c>
      <c r="X25" s="17" t="s">
        <v>21</v>
      </c>
      <c r="Y25" s="34">
        <v>40.200000000000003</v>
      </c>
      <c r="Z25" s="18">
        <f t="shared" si="7"/>
        <v>48.24</v>
      </c>
      <c r="AA25" s="17" t="s">
        <v>22</v>
      </c>
      <c r="AB25" s="34">
        <v>49.2</v>
      </c>
      <c r="AC25" s="18">
        <f t="shared" si="8"/>
        <v>59.04</v>
      </c>
      <c r="AD25" s="17" t="s">
        <v>23</v>
      </c>
      <c r="AE25" s="34">
        <v>58.2</v>
      </c>
      <c r="AF25" s="18">
        <f t="shared" si="9"/>
        <v>69.84</v>
      </c>
      <c r="AG25" s="17" t="s">
        <v>24</v>
      </c>
      <c r="AH25" s="34">
        <v>67.2</v>
      </c>
      <c r="AI25" s="18">
        <f t="shared" si="10"/>
        <v>80.64</v>
      </c>
      <c r="AJ25" s="17" t="s">
        <v>25</v>
      </c>
      <c r="AK25" s="34">
        <v>77.2</v>
      </c>
      <c r="AL25" s="18">
        <f t="shared" si="11"/>
        <v>92.64</v>
      </c>
      <c r="AM25" s="17" t="s">
        <v>26</v>
      </c>
      <c r="AN25" s="34">
        <v>92.2</v>
      </c>
      <c r="AO25" s="18">
        <f t="shared" si="12"/>
        <v>110.64</v>
      </c>
      <c r="AP25" s="17" t="s">
        <v>27</v>
      </c>
      <c r="AQ25" s="34">
        <v>107.2</v>
      </c>
      <c r="AR25" s="18">
        <f t="shared" si="13"/>
        <v>128.63999999999999</v>
      </c>
      <c r="AS25" s="17" t="s">
        <v>28</v>
      </c>
      <c r="AT25" s="34">
        <v>122.2</v>
      </c>
      <c r="AU25" s="18">
        <f t="shared" si="14"/>
        <v>146.63999999999999</v>
      </c>
      <c r="AV25" s="17" t="s">
        <v>29</v>
      </c>
      <c r="AW25" s="34">
        <v>142.19999999999999</v>
      </c>
      <c r="AX25" s="18">
        <f t="shared" si="15"/>
        <v>170.64</v>
      </c>
      <c r="AY25" s="17" t="s">
        <v>30</v>
      </c>
      <c r="AZ25" s="34">
        <v>192.2</v>
      </c>
      <c r="BA25" s="18">
        <f t="shared" si="16"/>
        <v>230.64</v>
      </c>
      <c r="BB25" s="17" t="s">
        <v>31</v>
      </c>
      <c r="BC25" s="34">
        <v>247.2</v>
      </c>
      <c r="BD25" s="18">
        <f t="shared" si="17"/>
        <v>296.64</v>
      </c>
      <c r="BE25" s="17" t="s">
        <v>32</v>
      </c>
      <c r="BF25" s="34">
        <v>327.2</v>
      </c>
      <c r="BG25" s="18">
        <f t="shared" si="18"/>
        <v>392.64</v>
      </c>
      <c r="BH25" s="17" t="s">
        <v>33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D25-0.9</f>
        <v>3.6</v>
      </c>
      <c r="E26" s="18">
        <f t="shared" si="0"/>
        <v>4.32</v>
      </c>
      <c r="F26" s="17" t="s">
        <v>15</v>
      </c>
      <c r="G26" s="34">
        <f>G25-0.9</f>
        <v>6.3</v>
      </c>
      <c r="H26" s="34">
        <f t="shared" si="1"/>
        <v>7.56</v>
      </c>
      <c r="I26" s="17" t="s">
        <v>16</v>
      </c>
      <c r="J26" s="34">
        <f>J25-0.9</f>
        <v>10.799999999999999</v>
      </c>
      <c r="K26" s="34">
        <f t="shared" si="2"/>
        <v>12.959999999999999</v>
      </c>
      <c r="L26" s="17" t="s">
        <v>17</v>
      </c>
      <c r="M26" s="34">
        <f>M25-0.9</f>
        <v>15.299999999999999</v>
      </c>
      <c r="N26" s="34">
        <f t="shared" si="3"/>
        <v>18.36</v>
      </c>
      <c r="O26" s="17" t="s">
        <v>18</v>
      </c>
      <c r="P26" s="34">
        <f>P25-0.9</f>
        <v>21.3</v>
      </c>
      <c r="Q26" s="34">
        <f t="shared" si="4"/>
        <v>25.56</v>
      </c>
      <c r="R26" s="17" t="s">
        <v>19</v>
      </c>
      <c r="S26" s="34">
        <f>S25-0.9</f>
        <v>27.3</v>
      </c>
      <c r="T26" s="34">
        <f t="shared" si="5"/>
        <v>32.76</v>
      </c>
      <c r="U26" s="17" t="s">
        <v>20</v>
      </c>
      <c r="V26" s="34">
        <f>V25-0.9</f>
        <v>33.300000000000004</v>
      </c>
      <c r="W26" s="18">
        <f t="shared" si="6"/>
        <v>39.96</v>
      </c>
      <c r="X26" s="17" t="s">
        <v>21</v>
      </c>
      <c r="Y26" s="34">
        <f>Y25-0.9</f>
        <v>39.300000000000004</v>
      </c>
      <c r="Z26" s="18">
        <f t="shared" si="7"/>
        <v>47.160000000000004</v>
      </c>
      <c r="AA26" s="17" t="s">
        <v>22</v>
      </c>
      <c r="AB26" s="34">
        <f>AB25-0.9</f>
        <v>48.300000000000004</v>
      </c>
      <c r="AC26" s="18">
        <f t="shared" si="8"/>
        <v>57.96</v>
      </c>
      <c r="AD26" s="17" t="s">
        <v>23</v>
      </c>
      <c r="AE26" s="34">
        <f>AE25-0.9</f>
        <v>57.300000000000004</v>
      </c>
      <c r="AF26" s="18">
        <f t="shared" si="9"/>
        <v>68.760000000000005</v>
      </c>
      <c r="AG26" s="17" t="s">
        <v>24</v>
      </c>
      <c r="AH26" s="34">
        <f>AH25-0.9</f>
        <v>66.3</v>
      </c>
      <c r="AI26" s="18">
        <f t="shared" si="10"/>
        <v>79.559999999999988</v>
      </c>
      <c r="AJ26" s="17" t="s">
        <v>25</v>
      </c>
      <c r="AK26" s="34">
        <f>AK25-0.9</f>
        <v>76.3</v>
      </c>
      <c r="AL26" s="18">
        <f t="shared" si="11"/>
        <v>91.559999999999988</v>
      </c>
      <c r="AM26" s="17" t="s">
        <v>26</v>
      </c>
      <c r="AN26" s="34">
        <f>AN25-0.9</f>
        <v>91.3</v>
      </c>
      <c r="AO26" s="18">
        <f t="shared" si="12"/>
        <v>109.55999999999999</v>
      </c>
      <c r="AP26" s="17" t="s">
        <v>27</v>
      </c>
      <c r="AQ26" s="34">
        <f>AQ25-0.9</f>
        <v>106.3</v>
      </c>
      <c r="AR26" s="18">
        <f t="shared" si="13"/>
        <v>127.55999999999999</v>
      </c>
      <c r="AS26" s="17" t="s">
        <v>28</v>
      </c>
      <c r="AT26" s="34">
        <f>AT25-0.9</f>
        <v>121.3</v>
      </c>
      <c r="AU26" s="18">
        <f t="shared" si="14"/>
        <v>145.56</v>
      </c>
      <c r="AV26" s="17" t="s">
        <v>29</v>
      </c>
      <c r="AW26" s="34">
        <f>AW25-0.9</f>
        <v>141.29999999999998</v>
      </c>
      <c r="AX26" s="18">
        <f t="shared" si="15"/>
        <v>169.55999999999997</v>
      </c>
      <c r="AY26" s="17" t="s">
        <v>30</v>
      </c>
      <c r="AZ26" s="34">
        <f>AZ25-0.9</f>
        <v>191.29999999999998</v>
      </c>
      <c r="BA26" s="18">
        <f t="shared" si="16"/>
        <v>229.55999999999997</v>
      </c>
      <c r="BB26" s="17" t="s">
        <v>31</v>
      </c>
      <c r="BC26" s="34">
        <f>BC25-0.9</f>
        <v>246.29999999999998</v>
      </c>
      <c r="BD26" s="18">
        <f t="shared" si="17"/>
        <v>295.55999999999995</v>
      </c>
      <c r="BE26" s="17" t="s">
        <v>32</v>
      </c>
      <c r="BF26" s="34">
        <f>BF25-0.9</f>
        <v>326.3</v>
      </c>
      <c r="BG26" s="18">
        <f t="shared" si="18"/>
        <v>391.56</v>
      </c>
      <c r="BH26" s="17" t="s">
        <v>33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D26-0.45</f>
        <v>3.15</v>
      </c>
      <c r="E27" s="18">
        <f t="shared" si="0"/>
        <v>3.78</v>
      </c>
      <c r="F27" s="17" t="s">
        <v>15</v>
      </c>
      <c r="G27" s="34">
        <f>G26-0.45</f>
        <v>5.85</v>
      </c>
      <c r="H27" s="34">
        <f t="shared" si="1"/>
        <v>7.02</v>
      </c>
      <c r="I27" s="17" t="s">
        <v>16</v>
      </c>
      <c r="J27" s="34">
        <f>J26-0.45</f>
        <v>10.35</v>
      </c>
      <c r="K27" s="34">
        <f t="shared" si="2"/>
        <v>12.42</v>
      </c>
      <c r="L27" s="17" t="s">
        <v>17</v>
      </c>
      <c r="M27" s="34">
        <f>M26-0.45</f>
        <v>14.85</v>
      </c>
      <c r="N27" s="34">
        <f t="shared" si="3"/>
        <v>17.82</v>
      </c>
      <c r="O27" s="17" t="s">
        <v>18</v>
      </c>
      <c r="P27" s="34">
        <f>P26-0.45</f>
        <v>20.85</v>
      </c>
      <c r="Q27" s="34">
        <f t="shared" si="4"/>
        <v>25.02</v>
      </c>
      <c r="R27" s="17" t="s">
        <v>19</v>
      </c>
      <c r="S27" s="34">
        <f>S26-0.45</f>
        <v>26.85</v>
      </c>
      <c r="T27" s="34">
        <f t="shared" si="5"/>
        <v>32.22</v>
      </c>
      <c r="U27" s="17" t="s">
        <v>20</v>
      </c>
      <c r="V27" s="34">
        <f>V26-0.45</f>
        <v>32.85</v>
      </c>
      <c r="W27" s="18">
        <f t="shared" si="6"/>
        <v>39.42</v>
      </c>
      <c r="X27" s="17" t="s">
        <v>21</v>
      </c>
      <c r="Y27" s="34">
        <f>Y26-0.45</f>
        <v>38.85</v>
      </c>
      <c r="Z27" s="18">
        <f t="shared" si="7"/>
        <v>46.62</v>
      </c>
      <c r="AA27" s="17" t="s">
        <v>22</v>
      </c>
      <c r="AB27" s="34">
        <f>AB26-0.45</f>
        <v>47.85</v>
      </c>
      <c r="AC27" s="18">
        <f t="shared" si="8"/>
        <v>57.42</v>
      </c>
      <c r="AD27" s="17" t="s">
        <v>23</v>
      </c>
      <c r="AE27" s="34">
        <f>AE26-0.45</f>
        <v>56.85</v>
      </c>
      <c r="AF27" s="18">
        <f t="shared" si="9"/>
        <v>68.22</v>
      </c>
      <c r="AG27" s="17" t="s">
        <v>24</v>
      </c>
      <c r="AH27" s="34">
        <f>AH26-0.45</f>
        <v>65.849999999999994</v>
      </c>
      <c r="AI27" s="18">
        <f t="shared" si="10"/>
        <v>79.02</v>
      </c>
      <c r="AJ27" s="17" t="s">
        <v>25</v>
      </c>
      <c r="AK27" s="34">
        <f>AK26-0.45</f>
        <v>75.849999999999994</v>
      </c>
      <c r="AL27" s="18">
        <f t="shared" si="11"/>
        <v>91.02</v>
      </c>
      <c r="AM27" s="17" t="s">
        <v>26</v>
      </c>
      <c r="AN27" s="34">
        <f>AN26-0.45</f>
        <v>90.85</v>
      </c>
      <c r="AO27" s="18">
        <f t="shared" si="12"/>
        <v>109.02</v>
      </c>
      <c r="AP27" s="17" t="s">
        <v>27</v>
      </c>
      <c r="AQ27" s="34">
        <f>AQ26-0.45</f>
        <v>105.85</v>
      </c>
      <c r="AR27" s="18">
        <f t="shared" si="13"/>
        <v>127.01999999999998</v>
      </c>
      <c r="AS27" s="17" t="s">
        <v>28</v>
      </c>
      <c r="AT27" s="34">
        <f>AT26-0.45</f>
        <v>120.85</v>
      </c>
      <c r="AU27" s="18">
        <f t="shared" si="14"/>
        <v>145.01999999999998</v>
      </c>
      <c r="AV27" s="17" t="s">
        <v>29</v>
      </c>
      <c r="AW27" s="34">
        <f>AW26-0.45</f>
        <v>140.85</v>
      </c>
      <c r="AX27" s="18">
        <f t="shared" si="15"/>
        <v>169.01999999999998</v>
      </c>
      <c r="AY27" s="17" t="s">
        <v>30</v>
      </c>
      <c r="AZ27" s="34">
        <f>AZ26-0.45</f>
        <v>190.85</v>
      </c>
      <c r="BA27" s="18">
        <f t="shared" si="16"/>
        <v>229.01999999999998</v>
      </c>
      <c r="BB27" s="17" t="s">
        <v>31</v>
      </c>
      <c r="BC27" s="34">
        <f>BC26-0.45</f>
        <v>245.85</v>
      </c>
      <c r="BD27" s="18">
        <f t="shared" si="17"/>
        <v>295.02</v>
      </c>
      <c r="BE27" s="17" t="s">
        <v>32</v>
      </c>
      <c r="BF27" s="34">
        <f>BF26-0.45</f>
        <v>325.85000000000002</v>
      </c>
      <c r="BG27" s="18">
        <f t="shared" si="18"/>
        <v>391.02000000000004</v>
      </c>
      <c r="BH27" s="17" t="s">
        <v>33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15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16</v>
      </c>
      <c r="J28" s="34">
        <f t="shared" ref="J28:J29" si="116">J27-0.45</f>
        <v>9.9</v>
      </c>
      <c r="K28" s="34">
        <f t="shared" si="2"/>
        <v>11.88</v>
      </c>
      <c r="L28" s="17" t="s">
        <v>17</v>
      </c>
      <c r="M28" s="34">
        <f t="shared" ref="M28:M29" si="117">M27-0.45</f>
        <v>14.4</v>
      </c>
      <c r="N28" s="34">
        <f t="shared" si="3"/>
        <v>17.28</v>
      </c>
      <c r="O28" s="17" t="s">
        <v>18</v>
      </c>
      <c r="P28" s="34">
        <f t="shared" ref="P28:P29" si="118">P27-0.45</f>
        <v>20.400000000000002</v>
      </c>
      <c r="Q28" s="34">
        <f t="shared" si="4"/>
        <v>24.48</v>
      </c>
      <c r="R28" s="17" t="s">
        <v>19</v>
      </c>
      <c r="S28" s="34">
        <f t="shared" ref="S28:S29" si="119">S27-0.45</f>
        <v>26.400000000000002</v>
      </c>
      <c r="T28" s="34">
        <f t="shared" si="5"/>
        <v>31.68</v>
      </c>
      <c r="U28" s="17" t="s">
        <v>20</v>
      </c>
      <c r="V28" s="34">
        <f t="shared" ref="V28:V29" si="120">V27-0.45</f>
        <v>32.4</v>
      </c>
      <c r="W28" s="18">
        <f t="shared" si="6"/>
        <v>38.879999999999995</v>
      </c>
      <c r="X28" s="17" t="s">
        <v>21</v>
      </c>
      <c r="Y28" s="34">
        <f t="shared" ref="Y28:Y29" si="121">Y27-0.45</f>
        <v>38.4</v>
      </c>
      <c r="Z28" s="18">
        <f t="shared" si="7"/>
        <v>46.08</v>
      </c>
      <c r="AA28" s="17" t="s">
        <v>22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23</v>
      </c>
      <c r="AE28" s="34">
        <f t="shared" ref="AE28:AE29" si="123">AE27-0.45</f>
        <v>56.4</v>
      </c>
      <c r="AF28" s="18">
        <f t="shared" si="9"/>
        <v>67.679999999999993</v>
      </c>
      <c r="AG28" s="17" t="s">
        <v>24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25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26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27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28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29</v>
      </c>
      <c r="AW28" s="34">
        <f t="shared" ref="AW28:AW29" si="129">AW27-0.45</f>
        <v>140.4</v>
      </c>
      <c r="AX28" s="18">
        <f t="shared" si="15"/>
        <v>168.48</v>
      </c>
      <c r="AY28" s="17" t="s">
        <v>30</v>
      </c>
      <c r="AZ28" s="34">
        <f t="shared" ref="AZ28:AZ29" si="130">AZ27-0.45</f>
        <v>190.4</v>
      </c>
      <c r="BA28" s="18">
        <f t="shared" si="16"/>
        <v>228.48</v>
      </c>
      <c r="BB28" s="17" t="s">
        <v>31</v>
      </c>
      <c r="BC28" s="34">
        <f t="shared" ref="BC28:BC29" si="131">BC27-0.45</f>
        <v>245.4</v>
      </c>
      <c r="BD28" s="18">
        <f t="shared" si="17"/>
        <v>294.48</v>
      </c>
      <c r="BE28" s="17" t="s">
        <v>32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33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114"/>
        <v>2.2499999999999996</v>
      </c>
      <c r="E29" s="18">
        <f t="shared" si="0"/>
        <v>2.6999999999999993</v>
      </c>
      <c r="F29" s="17" t="s">
        <v>15</v>
      </c>
      <c r="G29" s="34">
        <f t="shared" si="115"/>
        <v>4.9499999999999993</v>
      </c>
      <c r="H29" s="34">
        <f t="shared" si="1"/>
        <v>5.9399999999999986</v>
      </c>
      <c r="I29" s="17" t="s">
        <v>16</v>
      </c>
      <c r="J29" s="34">
        <f t="shared" si="116"/>
        <v>9.4500000000000011</v>
      </c>
      <c r="K29" s="34">
        <f t="shared" si="2"/>
        <v>11.340000000000002</v>
      </c>
      <c r="L29" s="17" t="s">
        <v>17</v>
      </c>
      <c r="M29" s="34">
        <f t="shared" si="117"/>
        <v>13.950000000000001</v>
      </c>
      <c r="N29" s="34">
        <f t="shared" si="3"/>
        <v>16.740000000000002</v>
      </c>
      <c r="O29" s="17" t="s">
        <v>18</v>
      </c>
      <c r="P29" s="34">
        <f t="shared" si="118"/>
        <v>19.950000000000003</v>
      </c>
      <c r="Q29" s="34">
        <f t="shared" si="4"/>
        <v>23.94</v>
      </c>
      <c r="R29" s="17" t="s">
        <v>19</v>
      </c>
      <c r="S29" s="34">
        <f t="shared" si="119"/>
        <v>25.950000000000003</v>
      </c>
      <c r="T29" s="34">
        <f t="shared" si="5"/>
        <v>31.14</v>
      </c>
      <c r="U29" s="17" t="s">
        <v>20</v>
      </c>
      <c r="V29" s="34">
        <f t="shared" si="120"/>
        <v>31.95</v>
      </c>
      <c r="W29" s="18">
        <f t="shared" si="6"/>
        <v>38.339999999999996</v>
      </c>
      <c r="X29" s="17" t="s">
        <v>21</v>
      </c>
      <c r="Y29" s="34">
        <f t="shared" si="121"/>
        <v>37.949999999999996</v>
      </c>
      <c r="Z29" s="18">
        <f t="shared" si="7"/>
        <v>45.539999999999992</v>
      </c>
      <c r="AA29" s="17" t="s">
        <v>22</v>
      </c>
      <c r="AB29" s="34">
        <f t="shared" si="122"/>
        <v>46.949999999999996</v>
      </c>
      <c r="AC29" s="18">
        <f t="shared" si="8"/>
        <v>56.339999999999996</v>
      </c>
      <c r="AD29" s="17" t="s">
        <v>23</v>
      </c>
      <c r="AE29" s="34">
        <f t="shared" si="123"/>
        <v>55.949999999999996</v>
      </c>
      <c r="AF29" s="18">
        <f t="shared" si="9"/>
        <v>67.139999999999986</v>
      </c>
      <c r="AG29" s="17" t="s">
        <v>24</v>
      </c>
      <c r="AH29" s="34">
        <f t="shared" si="124"/>
        <v>64.949999999999989</v>
      </c>
      <c r="AI29" s="18">
        <f t="shared" si="10"/>
        <v>77.939999999999984</v>
      </c>
      <c r="AJ29" s="17" t="s">
        <v>25</v>
      </c>
      <c r="AK29" s="34">
        <f t="shared" si="125"/>
        <v>74.949999999999989</v>
      </c>
      <c r="AL29" s="18">
        <f t="shared" si="11"/>
        <v>89.939999999999984</v>
      </c>
      <c r="AM29" s="17" t="s">
        <v>26</v>
      </c>
      <c r="AN29" s="34">
        <f t="shared" si="126"/>
        <v>89.949999999999989</v>
      </c>
      <c r="AO29" s="18">
        <f t="shared" si="12"/>
        <v>107.93999999999998</v>
      </c>
      <c r="AP29" s="17" t="s">
        <v>27</v>
      </c>
      <c r="AQ29" s="34">
        <f t="shared" si="127"/>
        <v>104.94999999999999</v>
      </c>
      <c r="AR29" s="18">
        <f t="shared" si="13"/>
        <v>125.93999999999998</v>
      </c>
      <c r="AS29" s="17" t="s">
        <v>28</v>
      </c>
      <c r="AT29" s="34">
        <f t="shared" si="128"/>
        <v>119.94999999999999</v>
      </c>
      <c r="AU29" s="18">
        <f t="shared" si="14"/>
        <v>143.93999999999997</v>
      </c>
      <c r="AV29" s="17" t="s">
        <v>29</v>
      </c>
      <c r="AW29" s="34">
        <f t="shared" si="129"/>
        <v>139.95000000000002</v>
      </c>
      <c r="AX29" s="18">
        <f t="shared" si="15"/>
        <v>167.94000000000003</v>
      </c>
      <c r="AY29" s="17" t="s">
        <v>30</v>
      </c>
      <c r="AZ29" s="34">
        <f t="shared" si="130"/>
        <v>189.95000000000002</v>
      </c>
      <c r="BA29" s="18">
        <f t="shared" si="16"/>
        <v>227.94000000000003</v>
      </c>
      <c r="BB29" s="17" t="s">
        <v>31</v>
      </c>
      <c r="BC29" s="34">
        <f t="shared" si="131"/>
        <v>244.95000000000002</v>
      </c>
      <c r="BD29" s="18">
        <f t="shared" si="17"/>
        <v>293.94</v>
      </c>
      <c r="BE29" s="17" t="s">
        <v>32</v>
      </c>
      <c r="BF29" s="34">
        <f t="shared" si="132"/>
        <v>324.95000000000005</v>
      </c>
      <c r="BG29" s="18">
        <f t="shared" si="18"/>
        <v>389.94000000000005</v>
      </c>
      <c r="BH29" s="17" t="s">
        <v>33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4">
        <v>4.5</v>
      </c>
      <c r="E30" s="40">
        <f t="shared" si="0"/>
        <v>5.3999999999999995</v>
      </c>
      <c r="F30" s="38" t="s">
        <v>16</v>
      </c>
      <c r="G30" s="39">
        <v>7.2</v>
      </c>
      <c r="H30" s="40">
        <f t="shared" si="1"/>
        <v>8.64</v>
      </c>
      <c r="I30" s="38" t="s">
        <v>17</v>
      </c>
      <c r="J30" s="39">
        <v>11.7</v>
      </c>
      <c r="K30" s="40">
        <f t="shared" si="2"/>
        <v>14.04</v>
      </c>
      <c r="L30" s="38" t="s">
        <v>18</v>
      </c>
      <c r="M30" s="39">
        <v>17.7</v>
      </c>
      <c r="N30" s="40">
        <f t="shared" si="3"/>
        <v>21.24</v>
      </c>
      <c r="O30" s="38" t="s">
        <v>19</v>
      </c>
      <c r="P30" s="39">
        <v>23.7</v>
      </c>
      <c r="Q30" s="40">
        <f t="shared" si="4"/>
        <v>28.439999999999998</v>
      </c>
      <c r="R30" s="38" t="s">
        <v>20</v>
      </c>
      <c r="S30" s="39">
        <v>29.7</v>
      </c>
      <c r="T30" s="40">
        <f t="shared" si="5"/>
        <v>35.64</v>
      </c>
      <c r="U30" s="38" t="s">
        <v>21</v>
      </c>
      <c r="V30" s="39">
        <v>35.700000000000003</v>
      </c>
      <c r="W30" s="40">
        <f t="shared" si="6"/>
        <v>42.84</v>
      </c>
      <c r="X30" s="38" t="s">
        <v>22</v>
      </c>
      <c r="Y30" s="39">
        <v>44.7</v>
      </c>
      <c r="Z30" s="40">
        <f t="shared" si="7"/>
        <v>53.64</v>
      </c>
      <c r="AA30" s="38" t="s">
        <v>23</v>
      </c>
      <c r="AB30" s="39">
        <v>53.7</v>
      </c>
      <c r="AC30" s="40">
        <f t="shared" si="8"/>
        <v>64.44</v>
      </c>
      <c r="AD30" s="38" t="s">
        <v>24</v>
      </c>
      <c r="AE30" s="39">
        <v>62.7</v>
      </c>
      <c r="AF30" s="40">
        <f t="shared" si="9"/>
        <v>75.239999999999995</v>
      </c>
      <c r="AG30" s="38" t="s">
        <v>25</v>
      </c>
      <c r="AH30" s="39">
        <v>72.7</v>
      </c>
      <c r="AI30" s="40">
        <f t="shared" si="10"/>
        <v>87.24</v>
      </c>
      <c r="AJ30" s="38" t="s">
        <v>26</v>
      </c>
      <c r="AK30" s="39">
        <v>87.7</v>
      </c>
      <c r="AL30" s="40">
        <f t="shared" si="11"/>
        <v>105.24</v>
      </c>
      <c r="AM30" s="38" t="s">
        <v>27</v>
      </c>
      <c r="AN30" s="39">
        <v>102.7</v>
      </c>
      <c r="AO30" s="40">
        <f t="shared" si="12"/>
        <v>123.24</v>
      </c>
      <c r="AP30" s="38" t="s">
        <v>28</v>
      </c>
      <c r="AQ30" s="39">
        <v>117.7</v>
      </c>
      <c r="AR30" s="40">
        <f t="shared" si="13"/>
        <v>141.24</v>
      </c>
      <c r="AS30" s="38" t="s">
        <v>29</v>
      </c>
      <c r="AT30" s="39">
        <v>137.69999999999999</v>
      </c>
      <c r="AU30" s="40">
        <f t="shared" si="14"/>
        <v>165.23999999999998</v>
      </c>
      <c r="AV30" s="38" t="s">
        <v>30</v>
      </c>
      <c r="AW30" s="39">
        <v>187.7</v>
      </c>
      <c r="AX30" s="40">
        <f t="shared" si="15"/>
        <v>225.23999999999998</v>
      </c>
      <c r="AY30" s="38" t="s">
        <v>31</v>
      </c>
      <c r="AZ30" s="39">
        <v>242.7</v>
      </c>
      <c r="BA30" s="40">
        <f t="shared" si="16"/>
        <v>291.23999999999995</v>
      </c>
      <c r="BB30" s="38" t="s">
        <v>32</v>
      </c>
      <c r="BC30" s="39">
        <v>322.7</v>
      </c>
      <c r="BD30" s="40">
        <f t="shared" si="17"/>
        <v>387.23999999999995</v>
      </c>
      <c r="BE30" s="38" t="s">
        <v>33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4">
        <f>D30-0.9</f>
        <v>3.6</v>
      </c>
      <c r="E31" s="40">
        <f t="shared" si="0"/>
        <v>4.32</v>
      </c>
      <c r="F31" s="38" t="s">
        <v>16</v>
      </c>
      <c r="G31" s="34">
        <f>G30-0.9</f>
        <v>6.3</v>
      </c>
      <c r="H31" s="39">
        <f t="shared" si="1"/>
        <v>7.56</v>
      </c>
      <c r="I31" s="38" t="s">
        <v>17</v>
      </c>
      <c r="J31" s="34">
        <f>J30-0.9</f>
        <v>10.799999999999999</v>
      </c>
      <c r="K31" s="39">
        <f t="shared" si="2"/>
        <v>12.959999999999999</v>
      </c>
      <c r="L31" s="38" t="s">
        <v>18</v>
      </c>
      <c r="M31" s="34">
        <f>M30-0.9</f>
        <v>16.8</v>
      </c>
      <c r="N31" s="39">
        <f t="shared" si="3"/>
        <v>20.16</v>
      </c>
      <c r="O31" s="38" t="s">
        <v>19</v>
      </c>
      <c r="P31" s="34">
        <f>P30-0.9</f>
        <v>22.8</v>
      </c>
      <c r="Q31" s="39">
        <f t="shared" si="4"/>
        <v>27.36</v>
      </c>
      <c r="R31" s="38" t="s">
        <v>20</v>
      </c>
      <c r="S31" s="34">
        <f>S30-0.9</f>
        <v>28.8</v>
      </c>
      <c r="T31" s="39">
        <f t="shared" si="5"/>
        <v>34.56</v>
      </c>
      <c r="U31" s="38" t="s">
        <v>21</v>
      </c>
      <c r="V31" s="34">
        <f>V30-0.9</f>
        <v>34.800000000000004</v>
      </c>
      <c r="W31" s="40">
        <f t="shared" si="6"/>
        <v>41.760000000000005</v>
      </c>
      <c r="X31" s="38" t="s">
        <v>22</v>
      </c>
      <c r="Y31" s="34">
        <f>Y30-0.9</f>
        <v>43.800000000000004</v>
      </c>
      <c r="Z31" s="40">
        <f t="shared" si="7"/>
        <v>52.56</v>
      </c>
      <c r="AA31" s="38" t="s">
        <v>23</v>
      </c>
      <c r="AB31" s="34">
        <f>AB30-0.9</f>
        <v>52.800000000000004</v>
      </c>
      <c r="AC31" s="40">
        <f t="shared" si="8"/>
        <v>63.36</v>
      </c>
      <c r="AD31" s="38" t="s">
        <v>24</v>
      </c>
      <c r="AE31" s="34">
        <f>AE30-0.9</f>
        <v>61.800000000000004</v>
      </c>
      <c r="AF31" s="40">
        <f t="shared" si="9"/>
        <v>74.16</v>
      </c>
      <c r="AG31" s="38" t="s">
        <v>25</v>
      </c>
      <c r="AH31" s="34">
        <f>AH30-0.9</f>
        <v>71.8</v>
      </c>
      <c r="AI31" s="40">
        <f t="shared" si="10"/>
        <v>86.16</v>
      </c>
      <c r="AJ31" s="38" t="s">
        <v>26</v>
      </c>
      <c r="AK31" s="34">
        <f>AK30-0.9</f>
        <v>86.8</v>
      </c>
      <c r="AL31" s="40">
        <f t="shared" si="11"/>
        <v>104.16</v>
      </c>
      <c r="AM31" s="38" t="s">
        <v>27</v>
      </c>
      <c r="AN31" s="34">
        <f>AN30-0.9</f>
        <v>101.8</v>
      </c>
      <c r="AO31" s="40">
        <f t="shared" si="12"/>
        <v>122.16</v>
      </c>
      <c r="AP31" s="38" t="s">
        <v>28</v>
      </c>
      <c r="AQ31" s="34">
        <f>AQ30-0.9</f>
        <v>116.8</v>
      </c>
      <c r="AR31" s="40">
        <f t="shared" si="13"/>
        <v>140.16</v>
      </c>
      <c r="AS31" s="38" t="s">
        <v>29</v>
      </c>
      <c r="AT31" s="34">
        <f>AT30-0.9</f>
        <v>136.79999999999998</v>
      </c>
      <c r="AU31" s="40">
        <f t="shared" si="14"/>
        <v>164.15999999999997</v>
      </c>
      <c r="AV31" s="38" t="s">
        <v>30</v>
      </c>
      <c r="AW31" s="34">
        <f>AW30-0.9</f>
        <v>186.79999999999998</v>
      </c>
      <c r="AX31" s="40">
        <f t="shared" si="15"/>
        <v>224.15999999999997</v>
      </c>
      <c r="AY31" s="38" t="s">
        <v>31</v>
      </c>
      <c r="AZ31" s="34">
        <f>AZ30-0.9</f>
        <v>241.79999999999998</v>
      </c>
      <c r="BA31" s="40">
        <f t="shared" si="16"/>
        <v>290.15999999999997</v>
      </c>
      <c r="BB31" s="38" t="s">
        <v>32</v>
      </c>
      <c r="BC31" s="34">
        <f>BC30-0.9</f>
        <v>321.8</v>
      </c>
      <c r="BD31" s="40">
        <f t="shared" si="17"/>
        <v>386.16</v>
      </c>
      <c r="BE31" s="38" t="s">
        <v>33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4">
        <f>D31-0.45</f>
        <v>3.15</v>
      </c>
      <c r="E32" s="40">
        <f t="shared" si="0"/>
        <v>3.78</v>
      </c>
      <c r="F32" s="38" t="s">
        <v>16</v>
      </c>
      <c r="G32" s="34">
        <f>G31-0.45</f>
        <v>5.85</v>
      </c>
      <c r="H32" s="39">
        <f t="shared" si="1"/>
        <v>7.02</v>
      </c>
      <c r="I32" s="38" t="s">
        <v>17</v>
      </c>
      <c r="J32" s="34">
        <f>J31-0.45</f>
        <v>10.35</v>
      </c>
      <c r="K32" s="39">
        <f t="shared" si="2"/>
        <v>12.42</v>
      </c>
      <c r="L32" s="38" t="s">
        <v>18</v>
      </c>
      <c r="M32" s="34">
        <f>M31-0.45</f>
        <v>16.350000000000001</v>
      </c>
      <c r="N32" s="39">
        <f t="shared" si="3"/>
        <v>19.62</v>
      </c>
      <c r="O32" s="38" t="s">
        <v>19</v>
      </c>
      <c r="P32" s="34">
        <f>P31-0.45</f>
        <v>22.35</v>
      </c>
      <c r="Q32" s="39">
        <f t="shared" si="4"/>
        <v>26.82</v>
      </c>
      <c r="R32" s="38" t="s">
        <v>20</v>
      </c>
      <c r="S32" s="34">
        <f>S31-0.45</f>
        <v>28.35</v>
      </c>
      <c r="T32" s="39">
        <f t="shared" si="5"/>
        <v>34.020000000000003</v>
      </c>
      <c r="U32" s="38" t="s">
        <v>21</v>
      </c>
      <c r="V32" s="34">
        <f>V31-0.45</f>
        <v>34.35</v>
      </c>
      <c r="W32" s="40">
        <f t="shared" si="6"/>
        <v>41.22</v>
      </c>
      <c r="X32" s="38" t="s">
        <v>22</v>
      </c>
      <c r="Y32" s="34">
        <f>Y31-0.45</f>
        <v>43.35</v>
      </c>
      <c r="Z32" s="40">
        <f t="shared" si="7"/>
        <v>52.02</v>
      </c>
      <c r="AA32" s="38" t="s">
        <v>23</v>
      </c>
      <c r="AB32" s="34">
        <f>AB31-0.45</f>
        <v>52.35</v>
      </c>
      <c r="AC32" s="40">
        <f t="shared" si="8"/>
        <v>62.82</v>
      </c>
      <c r="AD32" s="38" t="s">
        <v>24</v>
      </c>
      <c r="AE32" s="34">
        <f>AE31-0.45</f>
        <v>61.35</v>
      </c>
      <c r="AF32" s="40">
        <f t="shared" si="9"/>
        <v>73.62</v>
      </c>
      <c r="AG32" s="38" t="s">
        <v>25</v>
      </c>
      <c r="AH32" s="34">
        <f>AH31-0.45</f>
        <v>71.349999999999994</v>
      </c>
      <c r="AI32" s="40">
        <f t="shared" si="10"/>
        <v>85.61999999999999</v>
      </c>
      <c r="AJ32" s="38" t="s">
        <v>26</v>
      </c>
      <c r="AK32" s="34">
        <f>AK31-0.45</f>
        <v>86.35</v>
      </c>
      <c r="AL32" s="40">
        <f t="shared" si="11"/>
        <v>103.61999999999999</v>
      </c>
      <c r="AM32" s="38" t="s">
        <v>27</v>
      </c>
      <c r="AN32" s="34">
        <f>AN31-0.45</f>
        <v>101.35</v>
      </c>
      <c r="AO32" s="40">
        <f t="shared" si="12"/>
        <v>121.61999999999999</v>
      </c>
      <c r="AP32" s="38" t="s">
        <v>28</v>
      </c>
      <c r="AQ32" s="34">
        <f>AQ31-0.45</f>
        <v>116.35</v>
      </c>
      <c r="AR32" s="40">
        <f t="shared" si="13"/>
        <v>139.61999999999998</v>
      </c>
      <c r="AS32" s="38" t="s">
        <v>29</v>
      </c>
      <c r="AT32" s="34">
        <f>AT31-0.45</f>
        <v>136.35</v>
      </c>
      <c r="AU32" s="40">
        <f t="shared" si="14"/>
        <v>163.61999999999998</v>
      </c>
      <c r="AV32" s="38" t="s">
        <v>30</v>
      </c>
      <c r="AW32" s="34">
        <f>AW31-0.45</f>
        <v>186.35</v>
      </c>
      <c r="AX32" s="40">
        <f t="shared" si="15"/>
        <v>223.61999999999998</v>
      </c>
      <c r="AY32" s="38" t="s">
        <v>31</v>
      </c>
      <c r="AZ32" s="34">
        <f>AZ31-0.45</f>
        <v>241.35</v>
      </c>
      <c r="BA32" s="40">
        <f t="shared" si="16"/>
        <v>289.62</v>
      </c>
      <c r="BB32" s="38" t="s">
        <v>32</v>
      </c>
      <c r="BC32" s="34">
        <f>BC31-0.45</f>
        <v>321.35000000000002</v>
      </c>
      <c r="BD32" s="40">
        <f t="shared" si="17"/>
        <v>385.62</v>
      </c>
      <c r="BE32" s="38" t="s">
        <v>33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16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17</v>
      </c>
      <c r="J33" s="34">
        <f t="shared" ref="J33:J34" si="136">J32-0.45</f>
        <v>9.9</v>
      </c>
      <c r="K33" s="39">
        <f t="shared" si="2"/>
        <v>11.88</v>
      </c>
      <c r="L33" s="38" t="s">
        <v>18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19</v>
      </c>
      <c r="P33" s="34">
        <f t="shared" ref="P33:P34" si="138">P32-0.45</f>
        <v>21.900000000000002</v>
      </c>
      <c r="Q33" s="39">
        <f t="shared" si="4"/>
        <v>26.28</v>
      </c>
      <c r="R33" s="38" t="s">
        <v>20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21</v>
      </c>
      <c r="V33" s="34">
        <f t="shared" ref="V33:V34" si="140">V32-0.45</f>
        <v>33.9</v>
      </c>
      <c r="W33" s="40">
        <f t="shared" si="6"/>
        <v>40.68</v>
      </c>
      <c r="X33" s="38" t="s">
        <v>22</v>
      </c>
      <c r="Y33" s="34">
        <f t="shared" ref="Y33:Y34" si="141">Y32-0.45</f>
        <v>42.9</v>
      </c>
      <c r="Z33" s="40">
        <f t="shared" si="7"/>
        <v>51.48</v>
      </c>
      <c r="AA33" s="38" t="s">
        <v>23</v>
      </c>
      <c r="AB33" s="34">
        <f t="shared" ref="AB33:AB34" si="142">AB32-0.45</f>
        <v>51.9</v>
      </c>
      <c r="AC33" s="40">
        <f t="shared" si="8"/>
        <v>62.279999999999994</v>
      </c>
      <c r="AD33" s="38" t="s">
        <v>24</v>
      </c>
      <c r="AE33" s="34">
        <f t="shared" ref="AE33:AE34" si="143">AE32-0.45</f>
        <v>60.9</v>
      </c>
      <c r="AF33" s="40">
        <f t="shared" si="9"/>
        <v>73.08</v>
      </c>
      <c r="AG33" s="38" t="s">
        <v>25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26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27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28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29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30</v>
      </c>
      <c r="AW33" s="34">
        <f t="shared" ref="AW33:AW34" si="149">AW32-0.45</f>
        <v>185.9</v>
      </c>
      <c r="AX33" s="40">
        <f t="shared" si="15"/>
        <v>223.08</v>
      </c>
      <c r="AY33" s="38" t="s">
        <v>31</v>
      </c>
      <c r="AZ33" s="34">
        <f t="shared" ref="AZ33:AZ34" si="150">AZ32-0.45</f>
        <v>240.9</v>
      </c>
      <c r="BA33" s="40">
        <f t="shared" si="16"/>
        <v>289.08</v>
      </c>
      <c r="BB33" s="38" t="s">
        <v>32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33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4">
        <f t="shared" si="134"/>
        <v>2.2499999999999996</v>
      </c>
      <c r="E34" s="40">
        <f t="shared" si="0"/>
        <v>2.6999999999999993</v>
      </c>
      <c r="F34" s="38" t="s">
        <v>16</v>
      </c>
      <c r="G34" s="34">
        <f t="shared" si="135"/>
        <v>4.9499999999999993</v>
      </c>
      <c r="H34" s="39">
        <f t="shared" si="1"/>
        <v>5.9399999999999986</v>
      </c>
      <c r="I34" s="38" t="s">
        <v>17</v>
      </c>
      <c r="J34" s="34">
        <f t="shared" si="136"/>
        <v>9.4500000000000011</v>
      </c>
      <c r="K34" s="39">
        <f t="shared" si="2"/>
        <v>11.340000000000002</v>
      </c>
      <c r="L34" s="38" t="s">
        <v>18</v>
      </c>
      <c r="M34" s="34">
        <f t="shared" si="137"/>
        <v>15.450000000000003</v>
      </c>
      <c r="N34" s="39">
        <f t="shared" si="3"/>
        <v>18.540000000000003</v>
      </c>
      <c r="O34" s="38" t="s">
        <v>19</v>
      </c>
      <c r="P34" s="34">
        <f t="shared" si="138"/>
        <v>21.450000000000003</v>
      </c>
      <c r="Q34" s="39">
        <f t="shared" si="4"/>
        <v>25.740000000000002</v>
      </c>
      <c r="R34" s="38" t="s">
        <v>20</v>
      </c>
      <c r="S34" s="34">
        <f t="shared" si="139"/>
        <v>27.450000000000003</v>
      </c>
      <c r="T34" s="39">
        <f t="shared" si="5"/>
        <v>32.940000000000005</v>
      </c>
      <c r="U34" s="38" t="s">
        <v>21</v>
      </c>
      <c r="V34" s="34">
        <f t="shared" si="140"/>
        <v>33.449999999999996</v>
      </c>
      <c r="W34" s="40">
        <f t="shared" si="6"/>
        <v>40.139999999999993</v>
      </c>
      <c r="X34" s="38" t="s">
        <v>22</v>
      </c>
      <c r="Y34" s="34">
        <f t="shared" si="141"/>
        <v>42.449999999999996</v>
      </c>
      <c r="Z34" s="40">
        <f t="shared" si="7"/>
        <v>50.939999999999991</v>
      </c>
      <c r="AA34" s="38" t="s">
        <v>23</v>
      </c>
      <c r="AB34" s="34">
        <f t="shared" si="142"/>
        <v>51.449999999999996</v>
      </c>
      <c r="AC34" s="40">
        <f t="shared" si="8"/>
        <v>61.739999999999995</v>
      </c>
      <c r="AD34" s="38" t="s">
        <v>24</v>
      </c>
      <c r="AE34" s="34">
        <f t="shared" si="143"/>
        <v>60.449999999999996</v>
      </c>
      <c r="AF34" s="40">
        <f t="shared" si="9"/>
        <v>72.539999999999992</v>
      </c>
      <c r="AG34" s="38" t="s">
        <v>25</v>
      </c>
      <c r="AH34" s="34">
        <f t="shared" si="144"/>
        <v>70.449999999999989</v>
      </c>
      <c r="AI34" s="40">
        <f t="shared" si="10"/>
        <v>84.539999999999978</v>
      </c>
      <c r="AJ34" s="38" t="s">
        <v>26</v>
      </c>
      <c r="AK34" s="34">
        <f t="shared" si="145"/>
        <v>85.449999999999989</v>
      </c>
      <c r="AL34" s="40">
        <f t="shared" si="11"/>
        <v>102.53999999999998</v>
      </c>
      <c r="AM34" s="38" t="s">
        <v>27</v>
      </c>
      <c r="AN34" s="34">
        <f t="shared" si="146"/>
        <v>100.44999999999999</v>
      </c>
      <c r="AO34" s="40">
        <f t="shared" si="12"/>
        <v>120.53999999999998</v>
      </c>
      <c r="AP34" s="38" t="s">
        <v>28</v>
      </c>
      <c r="AQ34" s="34">
        <f t="shared" si="147"/>
        <v>115.44999999999999</v>
      </c>
      <c r="AR34" s="40">
        <f t="shared" si="13"/>
        <v>138.54</v>
      </c>
      <c r="AS34" s="38" t="s">
        <v>29</v>
      </c>
      <c r="AT34" s="34">
        <f t="shared" si="148"/>
        <v>135.45000000000002</v>
      </c>
      <c r="AU34" s="40">
        <f t="shared" si="14"/>
        <v>162.54000000000002</v>
      </c>
      <c r="AV34" s="38" t="s">
        <v>30</v>
      </c>
      <c r="AW34" s="34">
        <f t="shared" si="149"/>
        <v>185.45000000000002</v>
      </c>
      <c r="AX34" s="40">
        <f t="shared" si="15"/>
        <v>222.54000000000002</v>
      </c>
      <c r="AY34" s="38" t="s">
        <v>31</v>
      </c>
      <c r="AZ34" s="34">
        <f t="shared" si="150"/>
        <v>240.45000000000002</v>
      </c>
      <c r="BA34" s="40">
        <f t="shared" si="16"/>
        <v>288.54000000000002</v>
      </c>
      <c r="BB34" s="38" t="s">
        <v>32</v>
      </c>
      <c r="BC34" s="34">
        <f t="shared" si="151"/>
        <v>320.45000000000005</v>
      </c>
      <c r="BD34" s="40">
        <f t="shared" si="17"/>
        <v>384.54</v>
      </c>
      <c r="BE34" s="38" t="s">
        <v>33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v>4.5</v>
      </c>
      <c r="E35" s="18">
        <f t="shared" si="0"/>
        <v>5.3999999999999995</v>
      </c>
      <c r="F35" s="17" t="s">
        <v>17</v>
      </c>
      <c r="G35" s="34">
        <v>7.2</v>
      </c>
      <c r="H35" s="18">
        <f t="shared" si="1"/>
        <v>8.64</v>
      </c>
      <c r="I35" s="17" t="s">
        <v>18</v>
      </c>
      <c r="J35" s="34">
        <v>13.2</v>
      </c>
      <c r="K35" s="18">
        <f t="shared" si="2"/>
        <v>15.839999999999998</v>
      </c>
      <c r="L35" s="17" t="s">
        <v>19</v>
      </c>
      <c r="M35" s="34">
        <v>19.2</v>
      </c>
      <c r="N35" s="18">
        <f t="shared" si="3"/>
        <v>23.04</v>
      </c>
      <c r="O35" s="17" t="s">
        <v>20</v>
      </c>
      <c r="P35" s="34">
        <v>25.2</v>
      </c>
      <c r="Q35" s="18">
        <f t="shared" si="4"/>
        <v>30.24</v>
      </c>
      <c r="R35" s="17" t="s">
        <v>21</v>
      </c>
      <c r="S35" s="34">
        <v>31.2</v>
      </c>
      <c r="T35" s="18">
        <f t="shared" si="5"/>
        <v>37.44</v>
      </c>
      <c r="U35" s="17" t="s">
        <v>22</v>
      </c>
      <c r="V35" s="34">
        <v>40.200000000000003</v>
      </c>
      <c r="W35" s="18">
        <f t="shared" si="6"/>
        <v>48.24</v>
      </c>
      <c r="X35" s="17" t="s">
        <v>23</v>
      </c>
      <c r="Y35" s="34">
        <v>49.2</v>
      </c>
      <c r="Z35" s="18">
        <f t="shared" si="7"/>
        <v>59.04</v>
      </c>
      <c r="AA35" s="17" t="s">
        <v>24</v>
      </c>
      <c r="AB35" s="34">
        <v>58.2</v>
      </c>
      <c r="AC35" s="18">
        <f t="shared" si="8"/>
        <v>69.84</v>
      </c>
      <c r="AD35" s="17" t="s">
        <v>25</v>
      </c>
      <c r="AE35" s="34">
        <v>68.2</v>
      </c>
      <c r="AF35" s="18">
        <f t="shared" si="9"/>
        <v>81.84</v>
      </c>
      <c r="AG35" s="17" t="s">
        <v>26</v>
      </c>
      <c r="AH35" s="34">
        <v>83.2</v>
      </c>
      <c r="AI35" s="18">
        <f t="shared" si="10"/>
        <v>99.84</v>
      </c>
      <c r="AJ35" s="17" t="s">
        <v>27</v>
      </c>
      <c r="AK35" s="34">
        <v>98.2</v>
      </c>
      <c r="AL35" s="18">
        <f t="shared" si="11"/>
        <v>117.84</v>
      </c>
      <c r="AM35" s="17" t="s">
        <v>28</v>
      </c>
      <c r="AN35" s="34">
        <v>113.2</v>
      </c>
      <c r="AO35" s="18">
        <f t="shared" si="12"/>
        <v>135.84</v>
      </c>
      <c r="AP35" s="17" t="s">
        <v>29</v>
      </c>
      <c r="AQ35" s="34">
        <v>133.19999999999999</v>
      </c>
      <c r="AR35" s="18">
        <f t="shared" si="13"/>
        <v>159.83999999999997</v>
      </c>
      <c r="AS35" s="17" t="s">
        <v>30</v>
      </c>
      <c r="AT35" s="34">
        <v>183.2</v>
      </c>
      <c r="AU35" s="18">
        <f t="shared" si="14"/>
        <v>219.83999999999997</v>
      </c>
      <c r="AV35" s="17" t="s">
        <v>31</v>
      </c>
      <c r="AW35" s="34">
        <v>238.2</v>
      </c>
      <c r="AX35" s="18">
        <f t="shared" si="15"/>
        <v>285.83999999999997</v>
      </c>
      <c r="AY35" s="17" t="s">
        <v>32</v>
      </c>
      <c r="AZ35" s="34">
        <v>318.2</v>
      </c>
      <c r="BA35" s="18">
        <f t="shared" si="16"/>
        <v>381.84</v>
      </c>
      <c r="BB35" s="17" t="s">
        <v>33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D35-0.9</f>
        <v>3.6</v>
      </c>
      <c r="E36" s="18">
        <f t="shared" si="0"/>
        <v>4.32</v>
      </c>
      <c r="F36" s="17" t="s">
        <v>17</v>
      </c>
      <c r="G36" s="34">
        <f>G35-0.9</f>
        <v>6.3</v>
      </c>
      <c r="H36" s="34">
        <f t="shared" si="1"/>
        <v>7.56</v>
      </c>
      <c r="I36" s="17" t="s">
        <v>18</v>
      </c>
      <c r="J36" s="34">
        <f>J35-0.9</f>
        <v>12.299999999999999</v>
      </c>
      <c r="K36" s="34">
        <f t="shared" si="2"/>
        <v>14.759999999999998</v>
      </c>
      <c r="L36" s="17" t="s">
        <v>19</v>
      </c>
      <c r="M36" s="34">
        <f>M35-0.9</f>
        <v>18.3</v>
      </c>
      <c r="N36" s="34">
        <f t="shared" si="3"/>
        <v>21.96</v>
      </c>
      <c r="O36" s="17" t="s">
        <v>20</v>
      </c>
      <c r="P36" s="34">
        <f>P35-0.9</f>
        <v>24.3</v>
      </c>
      <c r="Q36" s="34">
        <f t="shared" si="4"/>
        <v>29.16</v>
      </c>
      <c r="R36" s="17" t="s">
        <v>21</v>
      </c>
      <c r="S36" s="34">
        <f>S35-0.9</f>
        <v>30.3</v>
      </c>
      <c r="T36" s="34">
        <f t="shared" si="5"/>
        <v>36.36</v>
      </c>
      <c r="U36" s="17" t="s">
        <v>22</v>
      </c>
      <c r="V36" s="34">
        <f>V35-0.9</f>
        <v>39.300000000000004</v>
      </c>
      <c r="W36" s="18">
        <f t="shared" si="6"/>
        <v>47.160000000000004</v>
      </c>
      <c r="X36" s="17" t="s">
        <v>23</v>
      </c>
      <c r="Y36" s="34">
        <f>Y35-0.9</f>
        <v>48.300000000000004</v>
      </c>
      <c r="Z36" s="18">
        <f t="shared" si="7"/>
        <v>57.96</v>
      </c>
      <c r="AA36" s="17" t="s">
        <v>24</v>
      </c>
      <c r="AB36" s="34">
        <f>AB35-0.9</f>
        <v>57.300000000000004</v>
      </c>
      <c r="AC36" s="18">
        <f t="shared" si="8"/>
        <v>68.760000000000005</v>
      </c>
      <c r="AD36" s="17" t="s">
        <v>25</v>
      </c>
      <c r="AE36" s="34">
        <f>AE35-0.9</f>
        <v>67.3</v>
      </c>
      <c r="AF36" s="18">
        <f t="shared" si="9"/>
        <v>80.759999999999991</v>
      </c>
      <c r="AG36" s="17" t="s">
        <v>26</v>
      </c>
      <c r="AH36" s="34">
        <f>AH35-0.9</f>
        <v>82.3</v>
      </c>
      <c r="AI36" s="18">
        <f t="shared" si="10"/>
        <v>98.759999999999991</v>
      </c>
      <c r="AJ36" s="17" t="s">
        <v>27</v>
      </c>
      <c r="AK36" s="34">
        <f>AK35-0.9</f>
        <v>97.3</v>
      </c>
      <c r="AL36" s="18">
        <f t="shared" si="11"/>
        <v>116.75999999999999</v>
      </c>
      <c r="AM36" s="17" t="s">
        <v>28</v>
      </c>
      <c r="AN36" s="34">
        <f>AN35-0.9</f>
        <v>112.3</v>
      </c>
      <c r="AO36" s="18">
        <f t="shared" si="12"/>
        <v>134.76</v>
      </c>
      <c r="AP36" s="17" t="s">
        <v>29</v>
      </c>
      <c r="AQ36" s="34">
        <f>AQ35-0.9</f>
        <v>132.29999999999998</v>
      </c>
      <c r="AR36" s="18">
        <f t="shared" si="13"/>
        <v>158.75999999999996</v>
      </c>
      <c r="AS36" s="17" t="s">
        <v>30</v>
      </c>
      <c r="AT36" s="34">
        <f>AT35-0.9</f>
        <v>182.29999999999998</v>
      </c>
      <c r="AU36" s="18">
        <f t="shared" si="14"/>
        <v>218.75999999999996</v>
      </c>
      <c r="AV36" s="17" t="s">
        <v>31</v>
      </c>
      <c r="AW36" s="34">
        <f>AW35-0.9</f>
        <v>237.29999999999998</v>
      </c>
      <c r="AX36" s="18">
        <f t="shared" si="15"/>
        <v>284.76</v>
      </c>
      <c r="AY36" s="17" t="s">
        <v>32</v>
      </c>
      <c r="AZ36" s="34">
        <f>AZ35-0.9</f>
        <v>317.3</v>
      </c>
      <c r="BA36" s="18">
        <f t="shared" si="16"/>
        <v>380.76</v>
      </c>
      <c r="BB36" s="17" t="s">
        <v>33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D36-0.45</f>
        <v>3.15</v>
      </c>
      <c r="E37" s="18">
        <f t="shared" si="0"/>
        <v>3.78</v>
      </c>
      <c r="F37" s="17" t="s">
        <v>17</v>
      </c>
      <c r="G37" s="34">
        <f>G36-0.45</f>
        <v>5.85</v>
      </c>
      <c r="H37" s="34">
        <f t="shared" si="1"/>
        <v>7.02</v>
      </c>
      <c r="I37" s="17" t="s">
        <v>18</v>
      </c>
      <c r="J37" s="34">
        <f>J36-0.45</f>
        <v>11.85</v>
      </c>
      <c r="K37" s="34">
        <f t="shared" si="2"/>
        <v>14.219999999999999</v>
      </c>
      <c r="L37" s="17" t="s">
        <v>19</v>
      </c>
      <c r="M37" s="34">
        <f>M36-0.45</f>
        <v>17.850000000000001</v>
      </c>
      <c r="N37" s="34">
        <f t="shared" si="3"/>
        <v>21.42</v>
      </c>
      <c r="O37" s="17" t="s">
        <v>20</v>
      </c>
      <c r="P37" s="34">
        <f>P36-0.45</f>
        <v>23.85</v>
      </c>
      <c r="Q37" s="34">
        <f t="shared" si="4"/>
        <v>28.62</v>
      </c>
      <c r="R37" s="17" t="s">
        <v>21</v>
      </c>
      <c r="S37" s="34">
        <f>S36-0.45</f>
        <v>29.85</v>
      </c>
      <c r="T37" s="34">
        <f t="shared" si="5"/>
        <v>35.82</v>
      </c>
      <c r="U37" s="17" t="s">
        <v>22</v>
      </c>
      <c r="V37" s="34">
        <f>V36-0.45</f>
        <v>38.85</v>
      </c>
      <c r="W37" s="18">
        <f t="shared" si="6"/>
        <v>46.62</v>
      </c>
      <c r="X37" s="17" t="s">
        <v>23</v>
      </c>
      <c r="Y37" s="34">
        <f>Y36-0.45</f>
        <v>47.85</v>
      </c>
      <c r="Z37" s="18">
        <f t="shared" si="7"/>
        <v>57.42</v>
      </c>
      <c r="AA37" s="17" t="s">
        <v>24</v>
      </c>
      <c r="AB37" s="34">
        <f>AB36-0.45</f>
        <v>56.85</v>
      </c>
      <c r="AC37" s="18">
        <f t="shared" si="8"/>
        <v>68.22</v>
      </c>
      <c r="AD37" s="17" t="s">
        <v>25</v>
      </c>
      <c r="AE37" s="34">
        <f>AE36-0.45</f>
        <v>66.849999999999994</v>
      </c>
      <c r="AF37" s="18">
        <f t="shared" si="9"/>
        <v>80.219999999999985</v>
      </c>
      <c r="AG37" s="17" t="s">
        <v>26</v>
      </c>
      <c r="AH37" s="34">
        <f>AH36-0.45</f>
        <v>81.849999999999994</v>
      </c>
      <c r="AI37" s="18">
        <f t="shared" si="10"/>
        <v>98.219999999999985</v>
      </c>
      <c r="AJ37" s="17" t="s">
        <v>27</v>
      </c>
      <c r="AK37" s="34">
        <f>AK36-0.45</f>
        <v>96.85</v>
      </c>
      <c r="AL37" s="18">
        <f t="shared" si="11"/>
        <v>116.21999999999998</v>
      </c>
      <c r="AM37" s="17" t="s">
        <v>28</v>
      </c>
      <c r="AN37" s="34">
        <f>AN36-0.45</f>
        <v>111.85</v>
      </c>
      <c r="AO37" s="18">
        <f t="shared" si="12"/>
        <v>134.22</v>
      </c>
      <c r="AP37" s="17" t="s">
        <v>29</v>
      </c>
      <c r="AQ37" s="34">
        <f>AQ36-0.45</f>
        <v>131.85</v>
      </c>
      <c r="AR37" s="18">
        <f t="shared" si="13"/>
        <v>158.22</v>
      </c>
      <c r="AS37" s="17" t="s">
        <v>30</v>
      </c>
      <c r="AT37" s="34">
        <f>AT36-0.45</f>
        <v>181.85</v>
      </c>
      <c r="AU37" s="18">
        <f t="shared" si="14"/>
        <v>218.22</v>
      </c>
      <c r="AV37" s="17" t="s">
        <v>31</v>
      </c>
      <c r="AW37" s="34">
        <f>AW36-0.45</f>
        <v>236.85</v>
      </c>
      <c r="AX37" s="18">
        <f t="shared" si="15"/>
        <v>284.21999999999997</v>
      </c>
      <c r="AY37" s="17" t="s">
        <v>32</v>
      </c>
      <c r="AZ37" s="34">
        <f>AZ36-0.45</f>
        <v>316.85000000000002</v>
      </c>
      <c r="BA37" s="18">
        <f t="shared" si="16"/>
        <v>380.22</v>
      </c>
      <c r="BB37" s="17" t="s">
        <v>33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17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18</v>
      </c>
      <c r="J38" s="34">
        <f t="shared" ref="J38:J39" si="155">J37-0.45</f>
        <v>11.4</v>
      </c>
      <c r="K38" s="34">
        <f t="shared" si="2"/>
        <v>13.68</v>
      </c>
      <c r="L38" s="17" t="s">
        <v>19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20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21</v>
      </c>
      <c r="S38" s="34">
        <f t="shared" ref="S38:S39" si="158">S37-0.45</f>
        <v>29.400000000000002</v>
      </c>
      <c r="T38" s="34">
        <f t="shared" si="5"/>
        <v>35.28</v>
      </c>
      <c r="U38" s="17" t="s">
        <v>22</v>
      </c>
      <c r="V38" s="34">
        <f t="shared" ref="V38:V39" si="159">V37-0.45</f>
        <v>38.4</v>
      </c>
      <c r="W38" s="18">
        <f t="shared" si="6"/>
        <v>46.08</v>
      </c>
      <c r="X38" s="17" t="s">
        <v>23</v>
      </c>
      <c r="Y38" s="34">
        <f t="shared" ref="Y38:Y39" si="160">Y37-0.45</f>
        <v>47.4</v>
      </c>
      <c r="Z38" s="18">
        <f t="shared" si="7"/>
        <v>56.879999999999995</v>
      </c>
      <c r="AA38" s="17" t="s">
        <v>24</v>
      </c>
      <c r="AB38" s="34">
        <f t="shared" ref="AB38:AB39" si="161">AB37-0.45</f>
        <v>56.4</v>
      </c>
      <c r="AC38" s="18">
        <f t="shared" si="8"/>
        <v>67.679999999999993</v>
      </c>
      <c r="AD38" s="17" t="s">
        <v>25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26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27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28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29</v>
      </c>
      <c r="AQ38" s="34">
        <f t="shared" ref="AQ38:AQ39" si="166">AQ37-0.45</f>
        <v>131.4</v>
      </c>
      <c r="AR38" s="18">
        <f t="shared" si="13"/>
        <v>157.68</v>
      </c>
      <c r="AS38" s="17" t="s">
        <v>30</v>
      </c>
      <c r="AT38" s="34">
        <f t="shared" ref="AT38:AT39" si="167">AT37-0.45</f>
        <v>181.4</v>
      </c>
      <c r="AU38" s="18">
        <f t="shared" si="14"/>
        <v>217.68</v>
      </c>
      <c r="AV38" s="17" t="s">
        <v>31</v>
      </c>
      <c r="AW38" s="34">
        <f t="shared" ref="AW38:AW39" si="168">AW37-0.45</f>
        <v>236.4</v>
      </c>
      <c r="AX38" s="18">
        <f t="shared" si="15"/>
        <v>283.68</v>
      </c>
      <c r="AY38" s="17" t="s">
        <v>32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33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53"/>
        <v>2.2499999999999996</v>
      </c>
      <c r="E39" s="18">
        <f t="shared" si="0"/>
        <v>2.6999999999999993</v>
      </c>
      <c r="F39" s="17" t="s">
        <v>17</v>
      </c>
      <c r="G39" s="34">
        <f t="shared" si="154"/>
        <v>4.9499999999999993</v>
      </c>
      <c r="H39" s="34">
        <f t="shared" si="1"/>
        <v>5.9399999999999986</v>
      </c>
      <c r="I39" s="17" t="s">
        <v>18</v>
      </c>
      <c r="J39" s="34">
        <f t="shared" si="155"/>
        <v>10.950000000000001</v>
      </c>
      <c r="K39" s="34">
        <f t="shared" si="2"/>
        <v>13.14</v>
      </c>
      <c r="L39" s="17" t="s">
        <v>19</v>
      </c>
      <c r="M39" s="34">
        <f t="shared" si="156"/>
        <v>16.950000000000003</v>
      </c>
      <c r="N39" s="34">
        <f t="shared" si="3"/>
        <v>20.340000000000003</v>
      </c>
      <c r="O39" s="17" t="s">
        <v>20</v>
      </c>
      <c r="P39" s="34">
        <f t="shared" si="157"/>
        <v>22.950000000000003</v>
      </c>
      <c r="Q39" s="34">
        <f t="shared" si="4"/>
        <v>27.540000000000003</v>
      </c>
      <c r="R39" s="17" t="s">
        <v>21</v>
      </c>
      <c r="S39" s="34">
        <f t="shared" si="158"/>
        <v>28.950000000000003</v>
      </c>
      <c r="T39" s="34">
        <f t="shared" si="5"/>
        <v>34.74</v>
      </c>
      <c r="U39" s="17" t="s">
        <v>22</v>
      </c>
      <c r="V39" s="34">
        <f t="shared" si="159"/>
        <v>37.949999999999996</v>
      </c>
      <c r="W39" s="18">
        <f t="shared" si="6"/>
        <v>45.539999999999992</v>
      </c>
      <c r="X39" s="17" t="s">
        <v>23</v>
      </c>
      <c r="Y39" s="34">
        <f t="shared" si="160"/>
        <v>46.949999999999996</v>
      </c>
      <c r="Z39" s="18">
        <f t="shared" si="7"/>
        <v>56.339999999999996</v>
      </c>
      <c r="AA39" s="17" t="s">
        <v>24</v>
      </c>
      <c r="AB39" s="34">
        <f t="shared" si="161"/>
        <v>55.949999999999996</v>
      </c>
      <c r="AC39" s="18">
        <f t="shared" si="8"/>
        <v>67.139999999999986</v>
      </c>
      <c r="AD39" s="17" t="s">
        <v>25</v>
      </c>
      <c r="AE39" s="34">
        <f t="shared" si="162"/>
        <v>65.949999999999989</v>
      </c>
      <c r="AF39" s="18">
        <f t="shared" si="9"/>
        <v>79.139999999999986</v>
      </c>
      <c r="AG39" s="17" t="s">
        <v>26</v>
      </c>
      <c r="AH39" s="34">
        <f t="shared" si="163"/>
        <v>80.949999999999989</v>
      </c>
      <c r="AI39" s="18">
        <f t="shared" si="10"/>
        <v>97.139999999999986</v>
      </c>
      <c r="AJ39" s="17" t="s">
        <v>27</v>
      </c>
      <c r="AK39" s="34">
        <f t="shared" si="164"/>
        <v>95.949999999999989</v>
      </c>
      <c r="AL39" s="18">
        <f t="shared" si="11"/>
        <v>115.13999999999999</v>
      </c>
      <c r="AM39" s="17" t="s">
        <v>28</v>
      </c>
      <c r="AN39" s="34">
        <f t="shared" si="165"/>
        <v>110.94999999999999</v>
      </c>
      <c r="AO39" s="18">
        <f t="shared" si="12"/>
        <v>133.13999999999999</v>
      </c>
      <c r="AP39" s="17" t="s">
        <v>29</v>
      </c>
      <c r="AQ39" s="34">
        <f t="shared" si="166"/>
        <v>130.95000000000002</v>
      </c>
      <c r="AR39" s="18">
        <f t="shared" si="13"/>
        <v>157.14000000000001</v>
      </c>
      <c r="AS39" s="17" t="s">
        <v>30</v>
      </c>
      <c r="AT39" s="34">
        <f t="shared" si="167"/>
        <v>180.95000000000002</v>
      </c>
      <c r="AU39" s="18">
        <f t="shared" si="14"/>
        <v>217.14000000000001</v>
      </c>
      <c r="AV39" s="17" t="s">
        <v>31</v>
      </c>
      <c r="AW39" s="34">
        <f t="shared" si="168"/>
        <v>235.95000000000002</v>
      </c>
      <c r="AX39" s="18">
        <f t="shared" si="15"/>
        <v>283.14</v>
      </c>
      <c r="AY39" s="17" t="s">
        <v>32</v>
      </c>
      <c r="AZ39" s="34">
        <f t="shared" si="169"/>
        <v>315.95000000000005</v>
      </c>
      <c r="BA39" s="18">
        <f t="shared" si="16"/>
        <v>379.14000000000004</v>
      </c>
      <c r="BB39" s="17" t="s">
        <v>33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4">
        <v>4.5</v>
      </c>
      <c r="E40" s="40">
        <f t="shared" si="0"/>
        <v>5.3999999999999995</v>
      </c>
      <c r="F40" s="38" t="s">
        <v>18</v>
      </c>
      <c r="G40" s="39">
        <v>10.5</v>
      </c>
      <c r="H40" s="40">
        <f t="shared" si="1"/>
        <v>12.6</v>
      </c>
      <c r="I40" s="38" t="s">
        <v>19</v>
      </c>
      <c r="J40" s="39">
        <v>16.5</v>
      </c>
      <c r="K40" s="40">
        <f t="shared" si="2"/>
        <v>19.8</v>
      </c>
      <c r="L40" s="38" t="s">
        <v>20</v>
      </c>
      <c r="M40" s="39">
        <v>22.5</v>
      </c>
      <c r="N40" s="40">
        <f t="shared" si="3"/>
        <v>27</v>
      </c>
      <c r="O40" s="38" t="s">
        <v>21</v>
      </c>
      <c r="P40" s="39">
        <v>28.5</v>
      </c>
      <c r="Q40" s="40">
        <f t="shared" si="4"/>
        <v>34.199999999999996</v>
      </c>
      <c r="R40" s="38" t="s">
        <v>22</v>
      </c>
      <c r="S40" s="39">
        <v>37.5</v>
      </c>
      <c r="T40" s="40">
        <f t="shared" si="5"/>
        <v>45</v>
      </c>
      <c r="U40" s="38" t="s">
        <v>23</v>
      </c>
      <c r="V40" s="39">
        <v>46.5</v>
      </c>
      <c r="W40" s="40">
        <f t="shared" si="6"/>
        <v>55.8</v>
      </c>
      <c r="X40" s="38" t="s">
        <v>24</v>
      </c>
      <c r="Y40" s="39">
        <v>55.5</v>
      </c>
      <c r="Z40" s="40">
        <f t="shared" si="7"/>
        <v>66.599999999999994</v>
      </c>
      <c r="AA40" s="38" t="s">
        <v>25</v>
      </c>
      <c r="AB40" s="39">
        <v>65.5</v>
      </c>
      <c r="AC40" s="40">
        <f t="shared" si="8"/>
        <v>78.599999999999994</v>
      </c>
      <c r="AD40" s="38" t="s">
        <v>26</v>
      </c>
      <c r="AE40" s="39">
        <v>80.5</v>
      </c>
      <c r="AF40" s="40">
        <f t="shared" si="9"/>
        <v>96.6</v>
      </c>
      <c r="AG40" s="38" t="s">
        <v>27</v>
      </c>
      <c r="AH40" s="39">
        <v>95.5</v>
      </c>
      <c r="AI40" s="40">
        <f t="shared" si="10"/>
        <v>114.6</v>
      </c>
      <c r="AJ40" s="38" t="s">
        <v>28</v>
      </c>
      <c r="AK40" s="39">
        <v>110.5</v>
      </c>
      <c r="AL40" s="40">
        <f t="shared" si="11"/>
        <v>132.6</v>
      </c>
      <c r="AM40" s="38" t="s">
        <v>29</v>
      </c>
      <c r="AN40" s="39">
        <v>130.5</v>
      </c>
      <c r="AO40" s="40">
        <f t="shared" si="12"/>
        <v>156.6</v>
      </c>
      <c r="AP40" s="38" t="s">
        <v>30</v>
      </c>
      <c r="AQ40" s="39">
        <v>180.5</v>
      </c>
      <c r="AR40" s="40">
        <f t="shared" si="13"/>
        <v>216.6</v>
      </c>
      <c r="AS40" s="38" t="s">
        <v>31</v>
      </c>
      <c r="AT40" s="39">
        <v>235.5</v>
      </c>
      <c r="AU40" s="40">
        <f t="shared" si="14"/>
        <v>282.59999999999997</v>
      </c>
      <c r="AV40" s="38" t="s">
        <v>32</v>
      </c>
      <c r="AW40" s="39">
        <v>315.5</v>
      </c>
      <c r="AX40" s="40">
        <f t="shared" si="15"/>
        <v>378.59999999999997</v>
      </c>
      <c r="AY40" s="38" t="s">
        <v>33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4">
        <f>D40-0.9</f>
        <v>3.6</v>
      </c>
      <c r="E41" s="40">
        <f t="shared" si="0"/>
        <v>4.32</v>
      </c>
      <c r="F41" s="38" t="s">
        <v>18</v>
      </c>
      <c r="G41" s="34">
        <f>G40-0.9</f>
        <v>9.6</v>
      </c>
      <c r="H41" s="39">
        <f t="shared" si="1"/>
        <v>11.52</v>
      </c>
      <c r="I41" s="38" t="s">
        <v>19</v>
      </c>
      <c r="J41" s="34">
        <f>J40-0.9</f>
        <v>15.6</v>
      </c>
      <c r="K41" s="39">
        <f t="shared" si="2"/>
        <v>18.72</v>
      </c>
      <c r="L41" s="38" t="s">
        <v>20</v>
      </c>
      <c r="M41" s="34">
        <f>M40-0.9</f>
        <v>21.6</v>
      </c>
      <c r="N41" s="39">
        <f t="shared" si="3"/>
        <v>25.92</v>
      </c>
      <c r="O41" s="38" t="s">
        <v>21</v>
      </c>
      <c r="P41" s="34">
        <f>P40-0.9</f>
        <v>27.6</v>
      </c>
      <c r="Q41" s="39">
        <f t="shared" si="4"/>
        <v>33.119999999999997</v>
      </c>
      <c r="R41" s="38" t="s">
        <v>22</v>
      </c>
      <c r="S41" s="34">
        <f>S40-0.9</f>
        <v>36.6</v>
      </c>
      <c r="T41" s="39">
        <f t="shared" si="5"/>
        <v>43.92</v>
      </c>
      <c r="U41" s="38" t="s">
        <v>23</v>
      </c>
      <c r="V41" s="34">
        <f>V40-0.9</f>
        <v>45.6</v>
      </c>
      <c r="W41" s="40">
        <f t="shared" si="6"/>
        <v>54.72</v>
      </c>
      <c r="X41" s="38" t="s">
        <v>24</v>
      </c>
      <c r="Y41" s="34">
        <f>Y40-0.9</f>
        <v>54.6</v>
      </c>
      <c r="Z41" s="40">
        <f t="shared" si="7"/>
        <v>65.52</v>
      </c>
      <c r="AA41" s="38" t="s">
        <v>25</v>
      </c>
      <c r="AB41" s="34">
        <f>AB40-0.9</f>
        <v>64.599999999999994</v>
      </c>
      <c r="AC41" s="40">
        <f t="shared" si="8"/>
        <v>77.52</v>
      </c>
      <c r="AD41" s="38" t="s">
        <v>26</v>
      </c>
      <c r="AE41" s="34">
        <f>AE40-0.9</f>
        <v>79.599999999999994</v>
      </c>
      <c r="AF41" s="40">
        <f t="shared" si="9"/>
        <v>95.52</v>
      </c>
      <c r="AG41" s="38" t="s">
        <v>27</v>
      </c>
      <c r="AH41" s="34">
        <f>AH40-0.9</f>
        <v>94.6</v>
      </c>
      <c r="AI41" s="40">
        <f t="shared" si="10"/>
        <v>113.52</v>
      </c>
      <c r="AJ41" s="38" t="s">
        <v>28</v>
      </c>
      <c r="AK41" s="34">
        <f>AK40-0.9</f>
        <v>109.6</v>
      </c>
      <c r="AL41" s="40">
        <f t="shared" si="11"/>
        <v>131.51999999999998</v>
      </c>
      <c r="AM41" s="38" t="s">
        <v>29</v>
      </c>
      <c r="AN41" s="34">
        <f>AN40-0.9</f>
        <v>129.6</v>
      </c>
      <c r="AO41" s="40">
        <f t="shared" si="12"/>
        <v>155.51999999999998</v>
      </c>
      <c r="AP41" s="38" t="s">
        <v>30</v>
      </c>
      <c r="AQ41" s="34">
        <f>AQ40-0.9</f>
        <v>179.6</v>
      </c>
      <c r="AR41" s="40">
        <f t="shared" si="13"/>
        <v>215.51999999999998</v>
      </c>
      <c r="AS41" s="38" t="s">
        <v>31</v>
      </c>
      <c r="AT41" s="34">
        <f>AT40-0.9</f>
        <v>234.6</v>
      </c>
      <c r="AU41" s="40">
        <f t="shared" si="14"/>
        <v>281.52</v>
      </c>
      <c r="AV41" s="38" t="s">
        <v>32</v>
      </c>
      <c r="AW41" s="34">
        <f>AW40-0.9</f>
        <v>314.60000000000002</v>
      </c>
      <c r="AX41" s="40">
        <f t="shared" si="15"/>
        <v>377.52000000000004</v>
      </c>
      <c r="AY41" s="38" t="s">
        <v>33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4">
        <f>D41-0.45</f>
        <v>3.15</v>
      </c>
      <c r="E42" s="40">
        <f t="shared" si="0"/>
        <v>3.78</v>
      </c>
      <c r="F42" s="38" t="s">
        <v>18</v>
      </c>
      <c r="G42" s="34">
        <f>G41-0.45</f>
        <v>9.15</v>
      </c>
      <c r="H42" s="39">
        <f t="shared" si="1"/>
        <v>10.98</v>
      </c>
      <c r="I42" s="38" t="s">
        <v>19</v>
      </c>
      <c r="J42" s="34">
        <f>J41-0.45</f>
        <v>15.15</v>
      </c>
      <c r="K42" s="39">
        <f t="shared" si="2"/>
        <v>18.18</v>
      </c>
      <c r="L42" s="38" t="s">
        <v>20</v>
      </c>
      <c r="M42" s="34">
        <f>M41-0.45</f>
        <v>21.150000000000002</v>
      </c>
      <c r="N42" s="39">
        <f t="shared" si="3"/>
        <v>25.380000000000003</v>
      </c>
      <c r="O42" s="38" t="s">
        <v>21</v>
      </c>
      <c r="P42" s="34">
        <f>P41-0.45</f>
        <v>27.150000000000002</v>
      </c>
      <c r="Q42" s="39">
        <f t="shared" si="4"/>
        <v>32.58</v>
      </c>
      <c r="R42" s="38" t="s">
        <v>22</v>
      </c>
      <c r="S42" s="34">
        <f>S41-0.45</f>
        <v>36.15</v>
      </c>
      <c r="T42" s="39">
        <f t="shared" si="5"/>
        <v>43.379999999999995</v>
      </c>
      <c r="U42" s="38" t="s">
        <v>23</v>
      </c>
      <c r="V42" s="34">
        <f>V41-0.45</f>
        <v>45.15</v>
      </c>
      <c r="W42" s="40">
        <f t="shared" si="6"/>
        <v>54.18</v>
      </c>
      <c r="X42" s="38" t="s">
        <v>24</v>
      </c>
      <c r="Y42" s="34">
        <f>Y41-0.45</f>
        <v>54.15</v>
      </c>
      <c r="Z42" s="40">
        <f t="shared" si="7"/>
        <v>64.97999999999999</v>
      </c>
      <c r="AA42" s="38" t="s">
        <v>25</v>
      </c>
      <c r="AB42" s="34">
        <f>AB41-0.45</f>
        <v>64.149999999999991</v>
      </c>
      <c r="AC42" s="40">
        <f t="shared" si="8"/>
        <v>76.97999999999999</v>
      </c>
      <c r="AD42" s="38" t="s">
        <v>26</v>
      </c>
      <c r="AE42" s="34">
        <f>AE41-0.45</f>
        <v>79.149999999999991</v>
      </c>
      <c r="AF42" s="40">
        <f t="shared" si="9"/>
        <v>94.97999999999999</v>
      </c>
      <c r="AG42" s="38" t="s">
        <v>27</v>
      </c>
      <c r="AH42" s="34">
        <f>AH41-0.45</f>
        <v>94.149999999999991</v>
      </c>
      <c r="AI42" s="40">
        <f t="shared" si="10"/>
        <v>112.97999999999999</v>
      </c>
      <c r="AJ42" s="38" t="s">
        <v>28</v>
      </c>
      <c r="AK42" s="34">
        <f>AK41-0.45</f>
        <v>109.14999999999999</v>
      </c>
      <c r="AL42" s="40">
        <f t="shared" si="11"/>
        <v>130.97999999999999</v>
      </c>
      <c r="AM42" s="38" t="s">
        <v>29</v>
      </c>
      <c r="AN42" s="34">
        <f>AN41-0.45</f>
        <v>129.15</v>
      </c>
      <c r="AO42" s="40">
        <f t="shared" si="12"/>
        <v>154.97999999999999</v>
      </c>
      <c r="AP42" s="38" t="s">
        <v>30</v>
      </c>
      <c r="AQ42" s="34">
        <f>AQ41-0.45</f>
        <v>179.15</v>
      </c>
      <c r="AR42" s="40">
        <f t="shared" si="13"/>
        <v>214.98</v>
      </c>
      <c r="AS42" s="38" t="s">
        <v>31</v>
      </c>
      <c r="AT42" s="34">
        <f>AT41-0.45</f>
        <v>234.15</v>
      </c>
      <c r="AU42" s="40">
        <f t="shared" si="14"/>
        <v>280.98</v>
      </c>
      <c r="AV42" s="38" t="s">
        <v>32</v>
      </c>
      <c r="AW42" s="34">
        <f>AW41-0.45</f>
        <v>314.15000000000003</v>
      </c>
      <c r="AX42" s="40">
        <f t="shared" si="15"/>
        <v>376.98</v>
      </c>
      <c r="AY42" s="38" t="s">
        <v>33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18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19</v>
      </c>
      <c r="J43" s="34">
        <f t="shared" ref="J43:J44" si="173">J42-0.45</f>
        <v>14.700000000000001</v>
      </c>
      <c r="K43" s="39">
        <f t="shared" si="2"/>
        <v>17.64</v>
      </c>
      <c r="L43" s="38" t="s">
        <v>20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21</v>
      </c>
      <c r="P43" s="34">
        <f t="shared" ref="P43:P44" si="175">P42-0.45</f>
        <v>26.700000000000003</v>
      </c>
      <c r="Q43" s="39">
        <f t="shared" si="4"/>
        <v>32.04</v>
      </c>
      <c r="R43" s="38" t="s">
        <v>22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23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24</v>
      </c>
      <c r="Y43" s="34">
        <f t="shared" ref="Y43:Y44" si="178">Y42-0.45</f>
        <v>53.699999999999996</v>
      </c>
      <c r="Z43" s="40">
        <f t="shared" si="7"/>
        <v>64.44</v>
      </c>
      <c r="AA43" s="38" t="s">
        <v>25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26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27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28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29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30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31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32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33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4">
        <f t="shared" si="171"/>
        <v>2.2499999999999996</v>
      </c>
      <c r="E44" s="40">
        <f t="shared" si="0"/>
        <v>2.6999999999999993</v>
      </c>
      <c r="F44" s="38" t="s">
        <v>18</v>
      </c>
      <c r="G44" s="34">
        <f t="shared" si="172"/>
        <v>8.2500000000000018</v>
      </c>
      <c r="H44" s="39">
        <f t="shared" si="1"/>
        <v>9.9000000000000021</v>
      </c>
      <c r="I44" s="38" t="s">
        <v>19</v>
      </c>
      <c r="J44" s="34">
        <f t="shared" si="173"/>
        <v>14.250000000000002</v>
      </c>
      <c r="K44" s="39">
        <f t="shared" si="2"/>
        <v>17.100000000000001</v>
      </c>
      <c r="L44" s="38" t="s">
        <v>20</v>
      </c>
      <c r="M44" s="34">
        <f t="shared" si="174"/>
        <v>20.250000000000004</v>
      </c>
      <c r="N44" s="39">
        <f t="shared" si="3"/>
        <v>24.300000000000004</v>
      </c>
      <c r="O44" s="38" t="s">
        <v>21</v>
      </c>
      <c r="P44" s="34">
        <f t="shared" si="175"/>
        <v>26.250000000000004</v>
      </c>
      <c r="Q44" s="39">
        <f t="shared" si="4"/>
        <v>31.500000000000004</v>
      </c>
      <c r="R44" s="38" t="s">
        <v>22</v>
      </c>
      <c r="S44" s="34">
        <f t="shared" si="176"/>
        <v>35.249999999999993</v>
      </c>
      <c r="T44" s="39">
        <f t="shared" si="5"/>
        <v>42.29999999999999</v>
      </c>
      <c r="U44" s="38" t="s">
        <v>23</v>
      </c>
      <c r="V44" s="34">
        <f t="shared" si="177"/>
        <v>44.249999999999993</v>
      </c>
      <c r="W44" s="40">
        <f t="shared" si="6"/>
        <v>53.099999999999987</v>
      </c>
      <c r="X44" s="38" t="s">
        <v>24</v>
      </c>
      <c r="Y44" s="34">
        <f t="shared" si="178"/>
        <v>53.249999999999993</v>
      </c>
      <c r="Z44" s="40">
        <f t="shared" si="7"/>
        <v>63.899999999999991</v>
      </c>
      <c r="AA44" s="38" t="s">
        <v>25</v>
      </c>
      <c r="AB44" s="34">
        <f t="shared" si="179"/>
        <v>63.249999999999986</v>
      </c>
      <c r="AC44" s="40">
        <f t="shared" si="8"/>
        <v>75.899999999999977</v>
      </c>
      <c r="AD44" s="38" t="s">
        <v>26</v>
      </c>
      <c r="AE44" s="34">
        <f t="shared" si="180"/>
        <v>78.249999999999986</v>
      </c>
      <c r="AF44" s="40">
        <f t="shared" si="9"/>
        <v>93.899999999999977</v>
      </c>
      <c r="AG44" s="38" t="s">
        <v>27</v>
      </c>
      <c r="AH44" s="34">
        <f t="shared" si="181"/>
        <v>93.249999999999986</v>
      </c>
      <c r="AI44" s="40">
        <f t="shared" si="10"/>
        <v>111.89999999999998</v>
      </c>
      <c r="AJ44" s="38" t="s">
        <v>28</v>
      </c>
      <c r="AK44" s="34">
        <f t="shared" si="182"/>
        <v>108.24999999999999</v>
      </c>
      <c r="AL44" s="40">
        <f t="shared" si="11"/>
        <v>129.89999999999998</v>
      </c>
      <c r="AM44" s="38" t="s">
        <v>29</v>
      </c>
      <c r="AN44" s="34">
        <f t="shared" si="183"/>
        <v>128.25000000000003</v>
      </c>
      <c r="AO44" s="40">
        <f t="shared" si="12"/>
        <v>153.90000000000003</v>
      </c>
      <c r="AP44" s="38" t="s">
        <v>30</v>
      </c>
      <c r="AQ44" s="34">
        <f t="shared" si="184"/>
        <v>178.25000000000003</v>
      </c>
      <c r="AR44" s="40">
        <f t="shared" si="13"/>
        <v>213.90000000000003</v>
      </c>
      <c r="AS44" s="38" t="s">
        <v>31</v>
      </c>
      <c r="AT44" s="34">
        <f t="shared" si="185"/>
        <v>233.25000000000003</v>
      </c>
      <c r="AU44" s="40">
        <f t="shared" si="14"/>
        <v>279.90000000000003</v>
      </c>
      <c r="AV44" s="38" t="s">
        <v>32</v>
      </c>
      <c r="AW44" s="34">
        <f t="shared" si="186"/>
        <v>313.25000000000006</v>
      </c>
      <c r="AX44" s="40">
        <f t="shared" si="15"/>
        <v>375.90000000000003</v>
      </c>
      <c r="AY44" s="38" t="s">
        <v>33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v>6</v>
      </c>
      <c r="E45" s="18">
        <f t="shared" si="0"/>
        <v>7.1999999999999993</v>
      </c>
      <c r="F45" s="17" t="s">
        <v>19</v>
      </c>
      <c r="G45" s="34">
        <v>12</v>
      </c>
      <c r="H45" s="18">
        <f t="shared" si="1"/>
        <v>14.399999999999999</v>
      </c>
      <c r="I45" s="17" t="s">
        <v>20</v>
      </c>
      <c r="J45" s="34">
        <v>18</v>
      </c>
      <c r="K45" s="18">
        <f t="shared" si="2"/>
        <v>21.599999999999998</v>
      </c>
      <c r="L45" s="17" t="s">
        <v>21</v>
      </c>
      <c r="M45" s="34">
        <v>24</v>
      </c>
      <c r="N45" s="18">
        <f t="shared" si="3"/>
        <v>28.799999999999997</v>
      </c>
      <c r="O45" s="17" t="s">
        <v>22</v>
      </c>
      <c r="P45" s="34">
        <v>33</v>
      </c>
      <c r="Q45" s="18">
        <f t="shared" si="4"/>
        <v>39.6</v>
      </c>
      <c r="R45" s="17" t="s">
        <v>23</v>
      </c>
      <c r="S45" s="34">
        <v>42</v>
      </c>
      <c r="T45" s="18">
        <f t="shared" si="5"/>
        <v>50.4</v>
      </c>
      <c r="U45" s="17" t="s">
        <v>24</v>
      </c>
      <c r="V45" s="34">
        <v>51</v>
      </c>
      <c r="W45" s="18">
        <f t="shared" si="6"/>
        <v>61.199999999999996</v>
      </c>
      <c r="X45" s="17" t="s">
        <v>25</v>
      </c>
      <c r="Y45" s="34">
        <v>61</v>
      </c>
      <c r="Z45" s="18">
        <f t="shared" si="7"/>
        <v>73.2</v>
      </c>
      <c r="AA45" s="17" t="s">
        <v>26</v>
      </c>
      <c r="AB45" s="34">
        <v>76</v>
      </c>
      <c r="AC45" s="18">
        <f t="shared" si="8"/>
        <v>91.2</v>
      </c>
      <c r="AD45" s="17" t="s">
        <v>27</v>
      </c>
      <c r="AE45" s="34">
        <v>91</v>
      </c>
      <c r="AF45" s="18">
        <f t="shared" si="9"/>
        <v>109.2</v>
      </c>
      <c r="AG45" s="17" t="s">
        <v>28</v>
      </c>
      <c r="AH45" s="34">
        <v>106</v>
      </c>
      <c r="AI45" s="18">
        <f t="shared" si="10"/>
        <v>127.19999999999999</v>
      </c>
      <c r="AJ45" s="17" t="s">
        <v>29</v>
      </c>
      <c r="AK45" s="34">
        <v>126</v>
      </c>
      <c r="AL45" s="18">
        <f t="shared" si="11"/>
        <v>151.19999999999999</v>
      </c>
      <c r="AM45" s="17" t="s">
        <v>30</v>
      </c>
      <c r="AN45" s="34">
        <v>176</v>
      </c>
      <c r="AO45" s="18">
        <f t="shared" si="12"/>
        <v>211.2</v>
      </c>
      <c r="AP45" s="17" t="s">
        <v>31</v>
      </c>
      <c r="AQ45" s="34">
        <v>231</v>
      </c>
      <c r="AR45" s="18">
        <f t="shared" si="13"/>
        <v>277.2</v>
      </c>
      <c r="AS45" s="17" t="s">
        <v>32</v>
      </c>
      <c r="AT45" s="34">
        <v>311</v>
      </c>
      <c r="AU45" s="18">
        <f t="shared" si="14"/>
        <v>373.2</v>
      </c>
      <c r="AV45" s="17" t="s">
        <v>33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D45-1.2</f>
        <v>4.8</v>
      </c>
      <c r="E46" s="18">
        <f t="shared" si="0"/>
        <v>5.76</v>
      </c>
      <c r="F46" s="17" t="s">
        <v>19</v>
      </c>
      <c r="G46" s="34">
        <f>G45-1.2</f>
        <v>10.8</v>
      </c>
      <c r="H46" s="34">
        <f t="shared" si="1"/>
        <v>12.96</v>
      </c>
      <c r="I46" s="17" t="s">
        <v>20</v>
      </c>
      <c r="J46" s="34">
        <f>J45-1.2</f>
        <v>16.8</v>
      </c>
      <c r="K46" s="34">
        <f t="shared" si="2"/>
        <v>20.16</v>
      </c>
      <c r="L46" s="17" t="s">
        <v>21</v>
      </c>
      <c r="M46" s="34">
        <f>M45-1.2</f>
        <v>22.8</v>
      </c>
      <c r="N46" s="34">
        <f t="shared" si="3"/>
        <v>27.36</v>
      </c>
      <c r="O46" s="17" t="s">
        <v>22</v>
      </c>
      <c r="P46" s="34">
        <f>P45-1.2</f>
        <v>31.8</v>
      </c>
      <c r="Q46" s="34">
        <f t="shared" si="4"/>
        <v>38.159999999999997</v>
      </c>
      <c r="R46" s="17" t="s">
        <v>23</v>
      </c>
      <c r="S46" s="34">
        <f>S45-1.2</f>
        <v>40.799999999999997</v>
      </c>
      <c r="T46" s="34">
        <f t="shared" si="5"/>
        <v>48.959999999999994</v>
      </c>
      <c r="U46" s="17" t="s">
        <v>24</v>
      </c>
      <c r="V46" s="34">
        <f>V45-1.2</f>
        <v>49.8</v>
      </c>
      <c r="W46" s="18">
        <f t="shared" si="6"/>
        <v>59.759999999999991</v>
      </c>
      <c r="X46" s="17" t="s">
        <v>25</v>
      </c>
      <c r="Y46" s="34">
        <f>Y45-1.2</f>
        <v>59.8</v>
      </c>
      <c r="Z46" s="18">
        <f t="shared" si="7"/>
        <v>71.759999999999991</v>
      </c>
      <c r="AA46" s="17" t="s">
        <v>26</v>
      </c>
      <c r="AB46" s="34">
        <f>AB45-1.2</f>
        <v>74.8</v>
      </c>
      <c r="AC46" s="18">
        <f t="shared" si="8"/>
        <v>89.759999999999991</v>
      </c>
      <c r="AD46" s="17" t="s">
        <v>27</v>
      </c>
      <c r="AE46" s="34">
        <f>AE45-1.2</f>
        <v>89.8</v>
      </c>
      <c r="AF46" s="18">
        <f t="shared" si="9"/>
        <v>107.75999999999999</v>
      </c>
      <c r="AG46" s="17" t="s">
        <v>28</v>
      </c>
      <c r="AH46" s="34">
        <f>AH45-1.2</f>
        <v>104.8</v>
      </c>
      <c r="AI46" s="18">
        <f t="shared" si="10"/>
        <v>125.75999999999999</v>
      </c>
      <c r="AJ46" s="17" t="s">
        <v>29</v>
      </c>
      <c r="AK46" s="34">
        <f>AK45-1.2</f>
        <v>124.8</v>
      </c>
      <c r="AL46" s="18">
        <f t="shared" si="11"/>
        <v>149.76</v>
      </c>
      <c r="AM46" s="17" t="s">
        <v>30</v>
      </c>
      <c r="AN46" s="34">
        <f>AN45-1.2</f>
        <v>174.8</v>
      </c>
      <c r="AO46" s="18">
        <f t="shared" si="12"/>
        <v>209.76000000000002</v>
      </c>
      <c r="AP46" s="17" t="s">
        <v>31</v>
      </c>
      <c r="AQ46" s="34">
        <f>AQ45-1.2</f>
        <v>229.8</v>
      </c>
      <c r="AR46" s="18">
        <f t="shared" si="13"/>
        <v>275.76</v>
      </c>
      <c r="AS46" s="17" t="s">
        <v>32</v>
      </c>
      <c r="AT46" s="34">
        <f>AT45-1.2</f>
        <v>309.8</v>
      </c>
      <c r="AU46" s="18">
        <f t="shared" si="14"/>
        <v>371.76</v>
      </c>
      <c r="AV46" s="17" t="s">
        <v>33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D46-0.6</f>
        <v>4.2</v>
      </c>
      <c r="E47" s="18">
        <f t="shared" si="0"/>
        <v>5.04</v>
      </c>
      <c r="F47" s="17" t="s">
        <v>19</v>
      </c>
      <c r="G47" s="34">
        <f>G46-0.6</f>
        <v>10.200000000000001</v>
      </c>
      <c r="H47" s="34">
        <f t="shared" si="1"/>
        <v>12.24</v>
      </c>
      <c r="I47" s="17" t="s">
        <v>20</v>
      </c>
      <c r="J47" s="34">
        <f>J46-0.6</f>
        <v>16.2</v>
      </c>
      <c r="K47" s="34">
        <f t="shared" si="2"/>
        <v>19.439999999999998</v>
      </c>
      <c r="L47" s="17" t="s">
        <v>21</v>
      </c>
      <c r="M47" s="34">
        <f>M46-0.6</f>
        <v>22.2</v>
      </c>
      <c r="N47" s="34">
        <f t="shared" si="3"/>
        <v>26.639999999999997</v>
      </c>
      <c r="O47" s="17" t="s">
        <v>22</v>
      </c>
      <c r="P47" s="34">
        <f>P46-0.6</f>
        <v>31.2</v>
      </c>
      <c r="Q47" s="34">
        <f t="shared" si="4"/>
        <v>37.44</v>
      </c>
      <c r="R47" s="17" t="s">
        <v>23</v>
      </c>
      <c r="S47" s="34">
        <f>S46-0.6</f>
        <v>40.199999999999996</v>
      </c>
      <c r="T47" s="34">
        <f t="shared" si="5"/>
        <v>48.239999999999995</v>
      </c>
      <c r="U47" s="17" t="s">
        <v>24</v>
      </c>
      <c r="V47" s="34">
        <f>V46-0.6</f>
        <v>49.199999999999996</v>
      </c>
      <c r="W47" s="18">
        <f t="shared" si="6"/>
        <v>59.039999999999992</v>
      </c>
      <c r="X47" s="17" t="s">
        <v>25</v>
      </c>
      <c r="Y47" s="34">
        <f>Y46-0.6</f>
        <v>59.199999999999996</v>
      </c>
      <c r="Z47" s="18">
        <f t="shared" si="7"/>
        <v>71.039999999999992</v>
      </c>
      <c r="AA47" s="17" t="s">
        <v>26</v>
      </c>
      <c r="AB47" s="34">
        <f>AB46-0.6</f>
        <v>74.2</v>
      </c>
      <c r="AC47" s="18">
        <f t="shared" si="8"/>
        <v>89.04</v>
      </c>
      <c r="AD47" s="17" t="s">
        <v>27</v>
      </c>
      <c r="AE47" s="34">
        <f>AE46-0.6</f>
        <v>89.2</v>
      </c>
      <c r="AF47" s="18">
        <f t="shared" si="9"/>
        <v>107.04</v>
      </c>
      <c r="AG47" s="17" t="s">
        <v>28</v>
      </c>
      <c r="AH47" s="34">
        <f>AH46-0.6</f>
        <v>104.2</v>
      </c>
      <c r="AI47" s="18">
        <f t="shared" si="10"/>
        <v>125.03999999999999</v>
      </c>
      <c r="AJ47" s="17" t="s">
        <v>29</v>
      </c>
      <c r="AK47" s="34">
        <f>AK46-0.6</f>
        <v>124.2</v>
      </c>
      <c r="AL47" s="18">
        <f t="shared" si="11"/>
        <v>149.04</v>
      </c>
      <c r="AM47" s="17" t="s">
        <v>30</v>
      </c>
      <c r="AN47" s="34">
        <f>AN46-0.6</f>
        <v>174.20000000000002</v>
      </c>
      <c r="AO47" s="18">
        <f t="shared" si="12"/>
        <v>209.04000000000002</v>
      </c>
      <c r="AP47" s="17" t="s">
        <v>31</v>
      </c>
      <c r="AQ47" s="34">
        <f>AQ46-0.6</f>
        <v>229.20000000000002</v>
      </c>
      <c r="AR47" s="18">
        <f t="shared" si="13"/>
        <v>275.04000000000002</v>
      </c>
      <c r="AS47" s="17" t="s">
        <v>32</v>
      </c>
      <c r="AT47" s="34">
        <f>AT46-0.6</f>
        <v>309.2</v>
      </c>
      <c r="AU47" s="18">
        <f t="shared" si="14"/>
        <v>371.03999999999996</v>
      </c>
      <c r="AV47" s="17" t="s">
        <v>33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88">D47-0.6</f>
        <v>3.6</v>
      </c>
      <c r="E48" s="18">
        <f t="shared" si="0"/>
        <v>4.32</v>
      </c>
      <c r="F48" s="17" t="s">
        <v>19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20</v>
      </c>
      <c r="J48" s="34">
        <f t="shared" ref="J48:J49" si="190">J47-0.6</f>
        <v>15.6</v>
      </c>
      <c r="K48" s="34">
        <f t="shared" si="2"/>
        <v>18.72</v>
      </c>
      <c r="L48" s="17" t="s">
        <v>21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22</v>
      </c>
      <c r="P48" s="34">
        <f t="shared" ref="P48:P49" si="192">P47-0.6</f>
        <v>30.599999999999998</v>
      </c>
      <c r="Q48" s="34">
        <f t="shared" si="4"/>
        <v>36.72</v>
      </c>
      <c r="R48" s="17" t="s">
        <v>23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24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25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26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27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28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29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30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31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32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33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88"/>
        <v>3</v>
      </c>
      <c r="E49" s="18">
        <f t="shared" si="0"/>
        <v>3.5999999999999996</v>
      </c>
      <c r="F49" s="17" t="s">
        <v>19</v>
      </c>
      <c r="G49" s="34">
        <f t="shared" si="189"/>
        <v>9.0000000000000018</v>
      </c>
      <c r="H49" s="34">
        <f t="shared" si="1"/>
        <v>10.800000000000002</v>
      </c>
      <c r="I49" s="17" t="s">
        <v>20</v>
      </c>
      <c r="J49" s="34">
        <f t="shared" si="190"/>
        <v>15</v>
      </c>
      <c r="K49" s="34">
        <f t="shared" si="2"/>
        <v>18</v>
      </c>
      <c r="L49" s="17" t="s">
        <v>21</v>
      </c>
      <c r="M49" s="34">
        <f t="shared" si="191"/>
        <v>20.999999999999996</v>
      </c>
      <c r="N49" s="34">
        <f t="shared" si="3"/>
        <v>25.199999999999996</v>
      </c>
      <c r="O49" s="17" t="s">
        <v>22</v>
      </c>
      <c r="P49" s="34">
        <f t="shared" si="192"/>
        <v>29.999999999999996</v>
      </c>
      <c r="Q49" s="34">
        <f t="shared" si="4"/>
        <v>35.999999999999993</v>
      </c>
      <c r="R49" s="17" t="s">
        <v>23</v>
      </c>
      <c r="S49" s="34">
        <f t="shared" si="193"/>
        <v>38.999999999999993</v>
      </c>
      <c r="T49" s="34">
        <f t="shared" si="5"/>
        <v>46.79999999999999</v>
      </c>
      <c r="U49" s="17" t="s">
        <v>24</v>
      </c>
      <c r="V49" s="34">
        <f t="shared" si="194"/>
        <v>47.999999999999993</v>
      </c>
      <c r="W49" s="18">
        <f t="shared" si="6"/>
        <v>57.599999999999987</v>
      </c>
      <c r="X49" s="17" t="s">
        <v>25</v>
      </c>
      <c r="Y49" s="34">
        <f t="shared" si="195"/>
        <v>57.999999999999993</v>
      </c>
      <c r="Z49" s="18">
        <f t="shared" si="7"/>
        <v>69.599999999999994</v>
      </c>
      <c r="AA49" s="17" t="s">
        <v>26</v>
      </c>
      <c r="AB49" s="34">
        <f t="shared" si="196"/>
        <v>73.000000000000014</v>
      </c>
      <c r="AC49" s="18">
        <f t="shared" si="8"/>
        <v>87.600000000000009</v>
      </c>
      <c r="AD49" s="17" t="s">
        <v>27</v>
      </c>
      <c r="AE49" s="34">
        <f t="shared" si="197"/>
        <v>88.000000000000014</v>
      </c>
      <c r="AF49" s="18">
        <f t="shared" si="9"/>
        <v>105.60000000000001</v>
      </c>
      <c r="AG49" s="17" t="s">
        <v>28</v>
      </c>
      <c r="AH49" s="34">
        <f t="shared" si="198"/>
        <v>103.00000000000001</v>
      </c>
      <c r="AI49" s="18">
        <f t="shared" si="10"/>
        <v>123.60000000000001</v>
      </c>
      <c r="AJ49" s="17" t="s">
        <v>29</v>
      </c>
      <c r="AK49" s="34">
        <f t="shared" si="199"/>
        <v>123.00000000000001</v>
      </c>
      <c r="AL49" s="18">
        <f t="shared" si="11"/>
        <v>147.60000000000002</v>
      </c>
      <c r="AM49" s="17" t="s">
        <v>30</v>
      </c>
      <c r="AN49" s="34">
        <f t="shared" si="200"/>
        <v>173.00000000000003</v>
      </c>
      <c r="AO49" s="18">
        <f t="shared" si="12"/>
        <v>207.60000000000002</v>
      </c>
      <c r="AP49" s="17" t="s">
        <v>31</v>
      </c>
      <c r="AQ49" s="34">
        <f t="shared" si="201"/>
        <v>228.00000000000003</v>
      </c>
      <c r="AR49" s="18">
        <f t="shared" si="13"/>
        <v>273.60000000000002</v>
      </c>
      <c r="AS49" s="17" t="s">
        <v>32</v>
      </c>
      <c r="AT49" s="34">
        <f t="shared" si="202"/>
        <v>307.99999999999994</v>
      </c>
      <c r="AU49" s="18">
        <f t="shared" si="14"/>
        <v>369.59999999999991</v>
      </c>
      <c r="AV49" s="17" t="s">
        <v>33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4">
        <v>6</v>
      </c>
      <c r="E50" s="40">
        <f t="shared" si="0"/>
        <v>7.1999999999999993</v>
      </c>
      <c r="F50" s="38" t="s">
        <v>20</v>
      </c>
      <c r="G50" s="39">
        <v>12</v>
      </c>
      <c r="H50" s="40">
        <f t="shared" si="1"/>
        <v>14.399999999999999</v>
      </c>
      <c r="I50" s="38" t="s">
        <v>21</v>
      </c>
      <c r="J50" s="39">
        <v>18</v>
      </c>
      <c r="K50" s="40">
        <f t="shared" si="2"/>
        <v>21.599999999999998</v>
      </c>
      <c r="L50" s="38" t="s">
        <v>22</v>
      </c>
      <c r="M50" s="39">
        <v>27</v>
      </c>
      <c r="N50" s="40">
        <f t="shared" si="3"/>
        <v>32.4</v>
      </c>
      <c r="O50" s="38" t="s">
        <v>23</v>
      </c>
      <c r="P50" s="39">
        <v>26</v>
      </c>
      <c r="Q50" s="40">
        <f t="shared" si="4"/>
        <v>31.2</v>
      </c>
      <c r="R50" s="38" t="s">
        <v>24</v>
      </c>
      <c r="S50" s="39">
        <v>45</v>
      </c>
      <c r="T50" s="40">
        <f t="shared" si="5"/>
        <v>54</v>
      </c>
      <c r="U50" s="38" t="s">
        <v>25</v>
      </c>
      <c r="V50" s="39">
        <v>55</v>
      </c>
      <c r="W50" s="40">
        <f t="shared" si="6"/>
        <v>66</v>
      </c>
      <c r="X50" s="38" t="s">
        <v>26</v>
      </c>
      <c r="Y50" s="39">
        <v>70</v>
      </c>
      <c r="Z50" s="40">
        <f t="shared" si="7"/>
        <v>84</v>
      </c>
      <c r="AA50" s="38" t="s">
        <v>27</v>
      </c>
      <c r="AB50" s="39">
        <v>85</v>
      </c>
      <c r="AC50" s="40">
        <f t="shared" si="8"/>
        <v>102</v>
      </c>
      <c r="AD50" s="38" t="s">
        <v>28</v>
      </c>
      <c r="AE50" s="39">
        <v>100</v>
      </c>
      <c r="AF50" s="40">
        <f t="shared" si="9"/>
        <v>120</v>
      </c>
      <c r="AG50" s="38" t="s">
        <v>29</v>
      </c>
      <c r="AH50" s="39">
        <v>120</v>
      </c>
      <c r="AI50" s="40">
        <f t="shared" si="10"/>
        <v>144</v>
      </c>
      <c r="AJ50" s="38" t="s">
        <v>30</v>
      </c>
      <c r="AK50" s="39">
        <v>170</v>
      </c>
      <c r="AL50" s="40">
        <f t="shared" si="11"/>
        <v>204</v>
      </c>
      <c r="AM50" s="38" t="s">
        <v>31</v>
      </c>
      <c r="AN50" s="39">
        <v>225</v>
      </c>
      <c r="AO50" s="40">
        <f t="shared" si="12"/>
        <v>270</v>
      </c>
      <c r="AP50" s="38" t="s">
        <v>32</v>
      </c>
      <c r="AQ50" s="39">
        <v>305</v>
      </c>
      <c r="AR50" s="40">
        <f t="shared" si="13"/>
        <v>366</v>
      </c>
      <c r="AS50" s="38" t="s">
        <v>33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4">
        <f>D50-1.2</f>
        <v>4.8</v>
      </c>
      <c r="E51" s="40">
        <f t="shared" si="0"/>
        <v>5.76</v>
      </c>
      <c r="F51" s="38" t="s">
        <v>20</v>
      </c>
      <c r="G51" s="34">
        <f>G50-1.2</f>
        <v>10.8</v>
      </c>
      <c r="H51" s="39">
        <f t="shared" si="1"/>
        <v>12.96</v>
      </c>
      <c r="I51" s="38" t="s">
        <v>21</v>
      </c>
      <c r="J51" s="34">
        <f>J50-1.2</f>
        <v>16.8</v>
      </c>
      <c r="K51" s="39">
        <f t="shared" si="2"/>
        <v>20.16</v>
      </c>
      <c r="L51" s="38" t="s">
        <v>22</v>
      </c>
      <c r="M51" s="34">
        <f>M50-1.2</f>
        <v>25.8</v>
      </c>
      <c r="N51" s="39">
        <f t="shared" si="3"/>
        <v>30.96</v>
      </c>
      <c r="O51" s="38" t="s">
        <v>23</v>
      </c>
      <c r="P51" s="34">
        <f>P50-1.2</f>
        <v>24.8</v>
      </c>
      <c r="Q51" s="39">
        <f t="shared" si="4"/>
        <v>29.759999999999998</v>
      </c>
      <c r="R51" s="38" t="s">
        <v>24</v>
      </c>
      <c r="S51" s="34">
        <f>S50-1.2</f>
        <v>43.8</v>
      </c>
      <c r="T51" s="39">
        <f t="shared" si="5"/>
        <v>52.559999999999995</v>
      </c>
      <c r="U51" s="38" t="s">
        <v>25</v>
      </c>
      <c r="V51" s="34">
        <f>V50-1.2</f>
        <v>53.8</v>
      </c>
      <c r="W51" s="40">
        <f t="shared" si="6"/>
        <v>64.559999999999988</v>
      </c>
      <c r="X51" s="38" t="s">
        <v>26</v>
      </c>
      <c r="Y51" s="34">
        <f>Y50-1.2</f>
        <v>68.8</v>
      </c>
      <c r="Z51" s="40">
        <f t="shared" si="7"/>
        <v>82.559999999999988</v>
      </c>
      <c r="AA51" s="38" t="s">
        <v>27</v>
      </c>
      <c r="AB51" s="34">
        <f>AB50-1.2</f>
        <v>83.8</v>
      </c>
      <c r="AC51" s="40">
        <f t="shared" si="8"/>
        <v>100.55999999999999</v>
      </c>
      <c r="AD51" s="38" t="s">
        <v>28</v>
      </c>
      <c r="AE51" s="34">
        <f>AE50-1.2</f>
        <v>98.8</v>
      </c>
      <c r="AF51" s="40">
        <f t="shared" si="9"/>
        <v>118.55999999999999</v>
      </c>
      <c r="AG51" s="38" t="s">
        <v>29</v>
      </c>
      <c r="AH51" s="34">
        <f>AH50-1.2</f>
        <v>118.8</v>
      </c>
      <c r="AI51" s="40">
        <f t="shared" si="10"/>
        <v>142.56</v>
      </c>
      <c r="AJ51" s="38" t="s">
        <v>30</v>
      </c>
      <c r="AK51" s="34">
        <f>AK50-1.2</f>
        <v>168.8</v>
      </c>
      <c r="AL51" s="40">
        <f t="shared" si="11"/>
        <v>202.56</v>
      </c>
      <c r="AM51" s="38" t="s">
        <v>31</v>
      </c>
      <c r="AN51" s="34">
        <f>AN50-1.2</f>
        <v>223.8</v>
      </c>
      <c r="AO51" s="40">
        <f t="shared" si="12"/>
        <v>268.56</v>
      </c>
      <c r="AP51" s="38" t="s">
        <v>32</v>
      </c>
      <c r="AQ51" s="34">
        <f>AQ50-1.2</f>
        <v>303.8</v>
      </c>
      <c r="AR51" s="40">
        <f t="shared" si="13"/>
        <v>364.56</v>
      </c>
      <c r="AS51" s="38" t="s">
        <v>33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4">
        <f>D51-0.6</f>
        <v>4.2</v>
      </c>
      <c r="E52" s="40">
        <f t="shared" si="0"/>
        <v>5.04</v>
      </c>
      <c r="F52" s="38" t="s">
        <v>20</v>
      </c>
      <c r="G52" s="34">
        <f>G51-0.6</f>
        <v>10.200000000000001</v>
      </c>
      <c r="H52" s="39">
        <f t="shared" si="1"/>
        <v>12.24</v>
      </c>
      <c r="I52" s="38" t="s">
        <v>21</v>
      </c>
      <c r="J52" s="34">
        <f>J51-0.6</f>
        <v>16.2</v>
      </c>
      <c r="K52" s="39">
        <f t="shared" si="2"/>
        <v>19.439999999999998</v>
      </c>
      <c r="L52" s="38" t="s">
        <v>22</v>
      </c>
      <c r="M52" s="34">
        <f>M51-0.6</f>
        <v>25.2</v>
      </c>
      <c r="N52" s="39">
        <f t="shared" si="3"/>
        <v>30.24</v>
      </c>
      <c r="O52" s="38" t="s">
        <v>23</v>
      </c>
      <c r="P52" s="34">
        <f>P51-0.6</f>
        <v>24.2</v>
      </c>
      <c r="Q52" s="39">
        <f t="shared" si="4"/>
        <v>29.04</v>
      </c>
      <c r="R52" s="38" t="s">
        <v>24</v>
      </c>
      <c r="S52" s="34">
        <f>S51-0.6</f>
        <v>43.199999999999996</v>
      </c>
      <c r="T52" s="39">
        <f t="shared" si="5"/>
        <v>51.839999999999996</v>
      </c>
      <c r="U52" s="38" t="s">
        <v>25</v>
      </c>
      <c r="V52" s="34">
        <f>V51-0.6</f>
        <v>53.199999999999996</v>
      </c>
      <c r="W52" s="40">
        <f t="shared" si="6"/>
        <v>63.839999999999989</v>
      </c>
      <c r="X52" s="38" t="s">
        <v>26</v>
      </c>
      <c r="Y52" s="34">
        <f>Y51-0.6</f>
        <v>68.2</v>
      </c>
      <c r="Z52" s="40">
        <f t="shared" si="7"/>
        <v>81.84</v>
      </c>
      <c r="AA52" s="38" t="s">
        <v>27</v>
      </c>
      <c r="AB52" s="34">
        <f>AB51-0.6</f>
        <v>83.2</v>
      </c>
      <c r="AC52" s="40">
        <f t="shared" si="8"/>
        <v>99.84</v>
      </c>
      <c r="AD52" s="38" t="s">
        <v>28</v>
      </c>
      <c r="AE52" s="34">
        <f>AE51-0.6</f>
        <v>98.2</v>
      </c>
      <c r="AF52" s="40">
        <f t="shared" si="9"/>
        <v>117.84</v>
      </c>
      <c r="AG52" s="38" t="s">
        <v>29</v>
      </c>
      <c r="AH52" s="34">
        <f>AH51-0.6</f>
        <v>118.2</v>
      </c>
      <c r="AI52" s="40">
        <f t="shared" si="10"/>
        <v>141.84</v>
      </c>
      <c r="AJ52" s="38" t="s">
        <v>30</v>
      </c>
      <c r="AK52" s="34">
        <f>AK51-0.6</f>
        <v>168.20000000000002</v>
      </c>
      <c r="AL52" s="40">
        <f t="shared" si="11"/>
        <v>201.84</v>
      </c>
      <c r="AM52" s="38" t="s">
        <v>31</v>
      </c>
      <c r="AN52" s="34">
        <f>AN51-0.6</f>
        <v>223.20000000000002</v>
      </c>
      <c r="AO52" s="40">
        <f t="shared" si="12"/>
        <v>267.84000000000003</v>
      </c>
      <c r="AP52" s="38" t="s">
        <v>32</v>
      </c>
      <c r="AQ52" s="34">
        <f>AQ51-0.6</f>
        <v>303.2</v>
      </c>
      <c r="AR52" s="40">
        <f t="shared" si="13"/>
        <v>363.84</v>
      </c>
      <c r="AS52" s="38" t="s">
        <v>33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4">
        <f t="shared" ref="D53:D54" si="204">D52-0.6</f>
        <v>3.6</v>
      </c>
      <c r="E53" s="40">
        <f t="shared" si="0"/>
        <v>4.32</v>
      </c>
      <c r="F53" s="38" t="s">
        <v>20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21</v>
      </c>
      <c r="J53" s="34">
        <f t="shared" ref="J53:J54" si="206">J52-0.6</f>
        <v>15.6</v>
      </c>
      <c r="K53" s="39">
        <f t="shared" si="2"/>
        <v>18.72</v>
      </c>
      <c r="L53" s="38" t="s">
        <v>22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23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24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25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26</v>
      </c>
      <c r="Y53" s="34">
        <f t="shared" ref="Y53:Y54" si="211">Y52-0.6</f>
        <v>67.600000000000009</v>
      </c>
      <c r="Z53" s="40">
        <f t="shared" si="7"/>
        <v>81.12</v>
      </c>
      <c r="AA53" s="38" t="s">
        <v>27</v>
      </c>
      <c r="AB53" s="34">
        <f t="shared" ref="AB53:AB54" si="212">AB52-0.6</f>
        <v>82.600000000000009</v>
      </c>
      <c r="AC53" s="40">
        <f t="shared" si="8"/>
        <v>99.12</v>
      </c>
      <c r="AD53" s="38" t="s">
        <v>28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29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30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31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32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33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4">
        <f t="shared" si="204"/>
        <v>3</v>
      </c>
      <c r="E54" s="40">
        <f t="shared" si="0"/>
        <v>3.5999999999999996</v>
      </c>
      <c r="F54" s="38" t="s">
        <v>20</v>
      </c>
      <c r="G54" s="34">
        <f t="shared" si="205"/>
        <v>9.0000000000000018</v>
      </c>
      <c r="H54" s="39">
        <f t="shared" si="1"/>
        <v>10.800000000000002</v>
      </c>
      <c r="I54" s="38" t="s">
        <v>21</v>
      </c>
      <c r="J54" s="34">
        <f t="shared" si="206"/>
        <v>15</v>
      </c>
      <c r="K54" s="39">
        <f t="shared" si="2"/>
        <v>18</v>
      </c>
      <c r="L54" s="38" t="s">
        <v>22</v>
      </c>
      <c r="M54" s="34">
        <f t="shared" si="207"/>
        <v>23.999999999999996</v>
      </c>
      <c r="N54" s="39">
        <f t="shared" si="3"/>
        <v>28.799999999999994</v>
      </c>
      <c r="O54" s="38" t="s">
        <v>23</v>
      </c>
      <c r="P54" s="34">
        <f t="shared" si="208"/>
        <v>22.999999999999996</v>
      </c>
      <c r="Q54" s="39">
        <f t="shared" si="4"/>
        <v>27.599999999999994</v>
      </c>
      <c r="R54" s="38" t="s">
        <v>24</v>
      </c>
      <c r="S54" s="34">
        <f t="shared" si="209"/>
        <v>41.999999999999993</v>
      </c>
      <c r="T54" s="39">
        <f t="shared" si="5"/>
        <v>50.399999999999991</v>
      </c>
      <c r="U54" s="38" t="s">
        <v>25</v>
      </c>
      <c r="V54" s="34">
        <f t="shared" si="210"/>
        <v>51.999999999999993</v>
      </c>
      <c r="W54" s="40">
        <f t="shared" si="6"/>
        <v>62.399999999999991</v>
      </c>
      <c r="X54" s="38" t="s">
        <v>26</v>
      </c>
      <c r="Y54" s="34">
        <f t="shared" si="211"/>
        <v>67.000000000000014</v>
      </c>
      <c r="Z54" s="40">
        <f t="shared" si="7"/>
        <v>80.40000000000002</v>
      </c>
      <c r="AA54" s="38" t="s">
        <v>27</v>
      </c>
      <c r="AB54" s="34">
        <f t="shared" si="212"/>
        <v>82.000000000000014</v>
      </c>
      <c r="AC54" s="40">
        <f t="shared" si="8"/>
        <v>98.40000000000002</v>
      </c>
      <c r="AD54" s="38" t="s">
        <v>28</v>
      </c>
      <c r="AE54" s="34">
        <f t="shared" si="213"/>
        <v>97.000000000000014</v>
      </c>
      <c r="AF54" s="40">
        <f t="shared" si="9"/>
        <v>116.4</v>
      </c>
      <c r="AG54" s="38" t="s">
        <v>29</v>
      </c>
      <c r="AH54" s="34">
        <f t="shared" si="214"/>
        <v>117.00000000000001</v>
      </c>
      <c r="AI54" s="40">
        <f t="shared" si="10"/>
        <v>140.4</v>
      </c>
      <c r="AJ54" s="38" t="s">
        <v>30</v>
      </c>
      <c r="AK54" s="34">
        <f t="shared" si="215"/>
        <v>167.00000000000003</v>
      </c>
      <c r="AL54" s="40">
        <f t="shared" si="11"/>
        <v>200.40000000000003</v>
      </c>
      <c r="AM54" s="38" t="s">
        <v>31</v>
      </c>
      <c r="AN54" s="34">
        <f t="shared" si="216"/>
        <v>222.00000000000003</v>
      </c>
      <c r="AO54" s="40">
        <f t="shared" si="12"/>
        <v>266.40000000000003</v>
      </c>
      <c r="AP54" s="38" t="s">
        <v>32</v>
      </c>
      <c r="AQ54" s="34">
        <f t="shared" si="217"/>
        <v>301.99999999999994</v>
      </c>
      <c r="AR54" s="40">
        <f t="shared" si="13"/>
        <v>362.39999999999992</v>
      </c>
      <c r="AS54" s="38" t="s">
        <v>33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v>6</v>
      </c>
      <c r="E55" s="18">
        <f t="shared" si="0"/>
        <v>7.1999999999999993</v>
      </c>
      <c r="F55" s="17" t="s">
        <v>21</v>
      </c>
      <c r="G55" s="34">
        <v>12</v>
      </c>
      <c r="H55" s="18">
        <f t="shared" si="1"/>
        <v>14.399999999999999</v>
      </c>
      <c r="I55" s="17" t="s">
        <v>22</v>
      </c>
      <c r="J55" s="34">
        <v>21</v>
      </c>
      <c r="K55" s="18">
        <f t="shared" si="2"/>
        <v>25.2</v>
      </c>
      <c r="L55" s="17" t="s">
        <v>23</v>
      </c>
      <c r="M55" s="34">
        <v>30</v>
      </c>
      <c r="N55" s="18">
        <f t="shared" si="3"/>
        <v>36</v>
      </c>
      <c r="O55" s="17" t="s">
        <v>24</v>
      </c>
      <c r="P55" s="34">
        <v>39</v>
      </c>
      <c r="Q55" s="18">
        <f t="shared" si="4"/>
        <v>46.8</v>
      </c>
      <c r="R55" s="17" t="s">
        <v>25</v>
      </c>
      <c r="S55" s="34">
        <v>49</v>
      </c>
      <c r="T55" s="18">
        <f t="shared" si="5"/>
        <v>58.8</v>
      </c>
      <c r="U55" s="17" t="s">
        <v>26</v>
      </c>
      <c r="V55" s="34">
        <v>64</v>
      </c>
      <c r="W55" s="18">
        <f t="shared" si="6"/>
        <v>76.8</v>
      </c>
      <c r="X55" s="17" t="s">
        <v>27</v>
      </c>
      <c r="Y55" s="34">
        <v>79</v>
      </c>
      <c r="Z55" s="18">
        <f t="shared" si="7"/>
        <v>94.8</v>
      </c>
      <c r="AA55" s="17" t="s">
        <v>28</v>
      </c>
      <c r="AB55" s="34">
        <v>94</v>
      </c>
      <c r="AC55" s="18">
        <f t="shared" si="8"/>
        <v>112.8</v>
      </c>
      <c r="AD55" s="17" t="s">
        <v>29</v>
      </c>
      <c r="AE55" s="34">
        <v>114</v>
      </c>
      <c r="AF55" s="18">
        <f t="shared" si="9"/>
        <v>136.79999999999998</v>
      </c>
      <c r="AG55" s="17" t="s">
        <v>30</v>
      </c>
      <c r="AH55" s="34">
        <v>164</v>
      </c>
      <c r="AI55" s="18">
        <f t="shared" si="10"/>
        <v>196.79999999999998</v>
      </c>
      <c r="AJ55" s="17" t="s">
        <v>31</v>
      </c>
      <c r="AK55" s="34">
        <v>219</v>
      </c>
      <c r="AL55" s="18">
        <f t="shared" si="11"/>
        <v>262.8</v>
      </c>
      <c r="AM55" s="17" t="s">
        <v>32</v>
      </c>
      <c r="AN55" s="34">
        <v>299</v>
      </c>
      <c r="AO55" s="18">
        <f t="shared" si="12"/>
        <v>358.8</v>
      </c>
      <c r="AP55" s="17" t="s">
        <v>33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D55-1.2</f>
        <v>4.8</v>
      </c>
      <c r="E56" s="18">
        <f t="shared" si="0"/>
        <v>5.76</v>
      </c>
      <c r="F56" s="17" t="s">
        <v>21</v>
      </c>
      <c r="G56" s="34">
        <f>G55-1.2</f>
        <v>10.8</v>
      </c>
      <c r="H56" s="34">
        <f t="shared" si="1"/>
        <v>12.96</v>
      </c>
      <c r="I56" s="17" t="s">
        <v>22</v>
      </c>
      <c r="J56" s="34">
        <f>J55-1.2</f>
        <v>19.8</v>
      </c>
      <c r="K56" s="34">
        <f t="shared" si="2"/>
        <v>23.76</v>
      </c>
      <c r="L56" s="17" t="s">
        <v>23</v>
      </c>
      <c r="M56" s="34">
        <f>M55-1.2</f>
        <v>28.8</v>
      </c>
      <c r="N56" s="34">
        <f t="shared" si="3"/>
        <v>34.56</v>
      </c>
      <c r="O56" s="17" t="s">
        <v>24</v>
      </c>
      <c r="P56" s="34">
        <f>P55-1.2</f>
        <v>37.799999999999997</v>
      </c>
      <c r="Q56" s="34">
        <f t="shared" si="4"/>
        <v>45.359999999999992</v>
      </c>
      <c r="R56" s="17" t="s">
        <v>25</v>
      </c>
      <c r="S56" s="34">
        <f>S55-1.2</f>
        <v>47.8</v>
      </c>
      <c r="T56" s="34">
        <f t="shared" si="5"/>
        <v>57.359999999999992</v>
      </c>
      <c r="U56" s="17" t="s">
        <v>26</v>
      </c>
      <c r="V56" s="34">
        <f>V55-1.2</f>
        <v>62.8</v>
      </c>
      <c r="W56" s="18">
        <f t="shared" si="6"/>
        <v>75.36</v>
      </c>
      <c r="X56" s="17" t="s">
        <v>27</v>
      </c>
      <c r="Y56" s="34">
        <f>Y55-1.2</f>
        <v>77.8</v>
      </c>
      <c r="Z56" s="18">
        <f t="shared" si="7"/>
        <v>93.36</v>
      </c>
      <c r="AA56" s="17" t="s">
        <v>28</v>
      </c>
      <c r="AB56" s="34">
        <f>AB55-1.2</f>
        <v>92.8</v>
      </c>
      <c r="AC56" s="18">
        <f t="shared" si="8"/>
        <v>111.36</v>
      </c>
      <c r="AD56" s="17" t="s">
        <v>29</v>
      </c>
      <c r="AE56" s="34">
        <f>AE55-1.2</f>
        <v>112.8</v>
      </c>
      <c r="AF56" s="18">
        <f t="shared" si="9"/>
        <v>135.35999999999999</v>
      </c>
      <c r="AG56" s="17" t="s">
        <v>30</v>
      </c>
      <c r="AH56" s="34">
        <f>AH55-1.2</f>
        <v>162.80000000000001</v>
      </c>
      <c r="AI56" s="18">
        <f t="shared" si="10"/>
        <v>195.36</v>
      </c>
      <c r="AJ56" s="17" t="s">
        <v>31</v>
      </c>
      <c r="AK56" s="34">
        <f>AK55-1.2</f>
        <v>217.8</v>
      </c>
      <c r="AL56" s="18">
        <f t="shared" si="11"/>
        <v>261.36</v>
      </c>
      <c r="AM56" s="17" t="s">
        <v>32</v>
      </c>
      <c r="AN56" s="34">
        <f>AN55-1.2</f>
        <v>297.8</v>
      </c>
      <c r="AO56" s="18">
        <f t="shared" si="12"/>
        <v>357.36</v>
      </c>
      <c r="AP56" s="17" t="s">
        <v>33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D56-0.6</f>
        <v>4.2</v>
      </c>
      <c r="E57" s="18">
        <f t="shared" si="0"/>
        <v>5.04</v>
      </c>
      <c r="F57" s="17" t="s">
        <v>21</v>
      </c>
      <c r="G57" s="34">
        <f>G56-0.6</f>
        <v>10.200000000000001</v>
      </c>
      <c r="H57" s="34">
        <f t="shared" si="1"/>
        <v>12.24</v>
      </c>
      <c r="I57" s="17" t="s">
        <v>22</v>
      </c>
      <c r="J57" s="34">
        <f>J56-0.6</f>
        <v>19.2</v>
      </c>
      <c r="K57" s="34">
        <f t="shared" si="2"/>
        <v>23.04</v>
      </c>
      <c r="L57" s="17" t="s">
        <v>23</v>
      </c>
      <c r="M57" s="34">
        <f>M56-0.6</f>
        <v>28.2</v>
      </c>
      <c r="N57" s="34">
        <f t="shared" si="3"/>
        <v>33.839999999999996</v>
      </c>
      <c r="O57" s="17" t="s">
        <v>24</v>
      </c>
      <c r="P57" s="34">
        <f>P56-0.6</f>
        <v>37.199999999999996</v>
      </c>
      <c r="Q57" s="34">
        <f t="shared" si="4"/>
        <v>44.639999999999993</v>
      </c>
      <c r="R57" s="17" t="s">
        <v>25</v>
      </c>
      <c r="S57" s="34">
        <f>S56-0.6</f>
        <v>47.199999999999996</v>
      </c>
      <c r="T57" s="34">
        <f t="shared" si="5"/>
        <v>56.639999999999993</v>
      </c>
      <c r="U57" s="17" t="s">
        <v>26</v>
      </c>
      <c r="V57" s="34">
        <f>V56-0.6</f>
        <v>62.199999999999996</v>
      </c>
      <c r="W57" s="18">
        <f t="shared" si="6"/>
        <v>74.639999999999986</v>
      </c>
      <c r="X57" s="17" t="s">
        <v>27</v>
      </c>
      <c r="Y57" s="34">
        <f>Y56-0.6</f>
        <v>77.2</v>
      </c>
      <c r="Z57" s="18">
        <f t="shared" si="7"/>
        <v>92.64</v>
      </c>
      <c r="AA57" s="17" t="s">
        <v>28</v>
      </c>
      <c r="AB57" s="34">
        <f>AB56-0.6</f>
        <v>92.2</v>
      </c>
      <c r="AC57" s="18">
        <f t="shared" si="8"/>
        <v>110.64</v>
      </c>
      <c r="AD57" s="17" t="s">
        <v>29</v>
      </c>
      <c r="AE57" s="34">
        <f>AE56-0.6</f>
        <v>112.2</v>
      </c>
      <c r="AF57" s="18">
        <f t="shared" si="9"/>
        <v>134.63999999999999</v>
      </c>
      <c r="AG57" s="17" t="s">
        <v>30</v>
      </c>
      <c r="AH57" s="34">
        <f>AH56-0.6</f>
        <v>162.20000000000002</v>
      </c>
      <c r="AI57" s="18">
        <f t="shared" si="10"/>
        <v>194.64000000000001</v>
      </c>
      <c r="AJ57" s="17" t="s">
        <v>31</v>
      </c>
      <c r="AK57" s="34">
        <f>AK56-0.6</f>
        <v>217.20000000000002</v>
      </c>
      <c r="AL57" s="18">
        <f t="shared" si="11"/>
        <v>260.64</v>
      </c>
      <c r="AM57" s="17" t="s">
        <v>32</v>
      </c>
      <c r="AN57" s="34">
        <f>AN56-0.6</f>
        <v>297.2</v>
      </c>
      <c r="AO57" s="18">
        <f t="shared" si="12"/>
        <v>356.64</v>
      </c>
      <c r="AP57" s="17" t="s">
        <v>33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19">D57-0.6</f>
        <v>3.6</v>
      </c>
      <c r="E58" s="18">
        <f t="shared" si="0"/>
        <v>4.32</v>
      </c>
      <c r="F58" s="17" t="s">
        <v>21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22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23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24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25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26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27</v>
      </c>
      <c r="Y58" s="34">
        <f t="shared" ref="Y58:Y59" si="226">Y57-0.6</f>
        <v>76.600000000000009</v>
      </c>
      <c r="Z58" s="18">
        <f t="shared" si="7"/>
        <v>91.92</v>
      </c>
      <c r="AA58" s="17" t="s">
        <v>28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29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30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31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32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33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19"/>
        <v>3</v>
      </c>
      <c r="E59" s="18">
        <f t="shared" si="0"/>
        <v>3.5999999999999996</v>
      </c>
      <c r="F59" s="17" t="s">
        <v>21</v>
      </c>
      <c r="G59" s="34">
        <f t="shared" si="220"/>
        <v>9.0000000000000018</v>
      </c>
      <c r="H59" s="34">
        <f t="shared" si="1"/>
        <v>10.800000000000002</v>
      </c>
      <c r="I59" s="17" t="s">
        <v>22</v>
      </c>
      <c r="J59" s="34">
        <f t="shared" si="221"/>
        <v>17.999999999999996</v>
      </c>
      <c r="K59" s="34">
        <f t="shared" si="2"/>
        <v>21.599999999999994</v>
      </c>
      <c r="L59" s="17" t="s">
        <v>23</v>
      </c>
      <c r="M59" s="34">
        <f t="shared" si="222"/>
        <v>26.999999999999996</v>
      </c>
      <c r="N59" s="34">
        <f t="shared" si="3"/>
        <v>32.399999999999991</v>
      </c>
      <c r="O59" s="17" t="s">
        <v>24</v>
      </c>
      <c r="P59" s="34">
        <f t="shared" si="223"/>
        <v>35.999999999999993</v>
      </c>
      <c r="Q59" s="34">
        <f t="shared" si="4"/>
        <v>43.199999999999989</v>
      </c>
      <c r="R59" s="17" t="s">
        <v>25</v>
      </c>
      <c r="S59" s="34">
        <f t="shared" si="224"/>
        <v>45.999999999999993</v>
      </c>
      <c r="T59" s="34">
        <f t="shared" si="5"/>
        <v>55.199999999999989</v>
      </c>
      <c r="U59" s="17" t="s">
        <v>26</v>
      </c>
      <c r="V59" s="34">
        <f t="shared" si="225"/>
        <v>60.999999999999993</v>
      </c>
      <c r="W59" s="18">
        <f t="shared" si="6"/>
        <v>73.199999999999989</v>
      </c>
      <c r="X59" s="17" t="s">
        <v>27</v>
      </c>
      <c r="Y59" s="34">
        <f t="shared" si="226"/>
        <v>76.000000000000014</v>
      </c>
      <c r="Z59" s="18">
        <f t="shared" si="7"/>
        <v>91.200000000000017</v>
      </c>
      <c r="AA59" s="17" t="s">
        <v>28</v>
      </c>
      <c r="AB59" s="34">
        <f t="shared" si="227"/>
        <v>91.000000000000014</v>
      </c>
      <c r="AC59" s="18">
        <f t="shared" si="8"/>
        <v>109.20000000000002</v>
      </c>
      <c r="AD59" s="17" t="s">
        <v>29</v>
      </c>
      <c r="AE59" s="34">
        <f t="shared" si="228"/>
        <v>111.00000000000001</v>
      </c>
      <c r="AF59" s="18">
        <f t="shared" si="9"/>
        <v>133.20000000000002</v>
      </c>
      <c r="AG59" s="17" t="s">
        <v>30</v>
      </c>
      <c r="AH59" s="34">
        <f t="shared" si="229"/>
        <v>161.00000000000003</v>
      </c>
      <c r="AI59" s="18">
        <f t="shared" si="10"/>
        <v>193.20000000000002</v>
      </c>
      <c r="AJ59" s="17" t="s">
        <v>31</v>
      </c>
      <c r="AK59" s="34">
        <f t="shared" si="230"/>
        <v>216.00000000000003</v>
      </c>
      <c r="AL59" s="18">
        <f t="shared" si="11"/>
        <v>259.20000000000005</v>
      </c>
      <c r="AM59" s="17" t="s">
        <v>32</v>
      </c>
      <c r="AN59" s="34">
        <f t="shared" si="231"/>
        <v>295.99999999999994</v>
      </c>
      <c r="AO59" s="18">
        <f t="shared" si="12"/>
        <v>355.19999999999993</v>
      </c>
      <c r="AP59" s="17" t="s">
        <v>33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4">
        <v>9</v>
      </c>
      <c r="E60" s="40">
        <f t="shared" si="0"/>
        <v>10.799999999999999</v>
      </c>
      <c r="F60" s="38" t="s">
        <v>22</v>
      </c>
      <c r="G60" s="39">
        <v>15</v>
      </c>
      <c r="H60" s="40">
        <f t="shared" si="1"/>
        <v>18</v>
      </c>
      <c r="I60" s="38" t="s">
        <v>23</v>
      </c>
      <c r="J60" s="39">
        <v>24</v>
      </c>
      <c r="K60" s="40">
        <f t="shared" si="2"/>
        <v>28.799999999999997</v>
      </c>
      <c r="L60" s="38" t="s">
        <v>24</v>
      </c>
      <c r="M60" s="39">
        <v>33</v>
      </c>
      <c r="N60" s="40">
        <f t="shared" si="3"/>
        <v>39.6</v>
      </c>
      <c r="O60" s="38" t="s">
        <v>25</v>
      </c>
      <c r="P60" s="39">
        <v>43</v>
      </c>
      <c r="Q60" s="40">
        <f t="shared" si="4"/>
        <v>51.6</v>
      </c>
      <c r="R60" s="38" t="s">
        <v>26</v>
      </c>
      <c r="S60" s="39">
        <v>58</v>
      </c>
      <c r="T60" s="40">
        <f t="shared" si="5"/>
        <v>69.599999999999994</v>
      </c>
      <c r="U60" s="38" t="s">
        <v>27</v>
      </c>
      <c r="V60" s="39">
        <v>73</v>
      </c>
      <c r="W60" s="40">
        <f t="shared" si="6"/>
        <v>87.6</v>
      </c>
      <c r="X60" s="38" t="s">
        <v>28</v>
      </c>
      <c r="Y60" s="39">
        <v>88</v>
      </c>
      <c r="Z60" s="40">
        <f t="shared" si="7"/>
        <v>105.6</v>
      </c>
      <c r="AA60" s="38" t="s">
        <v>29</v>
      </c>
      <c r="AB60" s="39">
        <v>108</v>
      </c>
      <c r="AC60" s="40">
        <f t="shared" si="8"/>
        <v>129.6</v>
      </c>
      <c r="AD60" s="38" t="s">
        <v>30</v>
      </c>
      <c r="AE60" s="39">
        <v>158</v>
      </c>
      <c r="AF60" s="40">
        <f t="shared" si="9"/>
        <v>189.6</v>
      </c>
      <c r="AG60" s="38" t="s">
        <v>31</v>
      </c>
      <c r="AH60" s="39">
        <v>213</v>
      </c>
      <c r="AI60" s="40">
        <f t="shared" si="10"/>
        <v>255.6</v>
      </c>
      <c r="AJ60" s="38" t="s">
        <v>32</v>
      </c>
      <c r="AK60" s="39">
        <v>293</v>
      </c>
      <c r="AL60" s="40">
        <f t="shared" si="11"/>
        <v>351.59999999999997</v>
      </c>
      <c r="AM60" s="38" t="s">
        <v>33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4">
        <f>D60-1.6</f>
        <v>7.4</v>
      </c>
      <c r="E61" s="40">
        <f t="shared" si="0"/>
        <v>8.8800000000000008</v>
      </c>
      <c r="F61" s="38" t="s">
        <v>22</v>
      </c>
      <c r="G61" s="34">
        <f>G60-1.6</f>
        <v>13.4</v>
      </c>
      <c r="H61" s="39">
        <f t="shared" si="1"/>
        <v>16.079999999999998</v>
      </c>
      <c r="I61" s="38" t="s">
        <v>23</v>
      </c>
      <c r="J61" s="34">
        <f>J60-1.6</f>
        <v>22.4</v>
      </c>
      <c r="K61" s="39">
        <f t="shared" si="2"/>
        <v>26.88</v>
      </c>
      <c r="L61" s="38" t="s">
        <v>24</v>
      </c>
      <c r="M61" s="34">
        <f>M60-1.6</f>
        <v>31.4</v>
      </c>
      <c r="N61" s="39">
        <f t="shared" si="3"/>
        <v>37.68</v>
      </c>
      <c r="O61" s="38" t="s">
        <v>25</v>
      </c>
      <c r="P61" s="34">
        <f>P60-1.6</f>
        <v>41.4</v>
      </c>
      <c r="Q61" s="39">
        <f t="shared" si="4"/>
        <v>49.68</v>
      </c>
      <c r="R61" s="38" t="s">
        <v>26</v>
      </c>
      <c r="S61" s="34">
        <f>S60-1.6</f>
        <v>56.4</v>
      </c>
      <c r="T61" s="39">
        <f t="shared" si="5"/>
        <v>67.679999999999993</v>
      </c>
      <c r="U61" s="38" t="s">
        <v>27</v>
      </c>
      <c r="V61" s="34">
        <f>V60-1.6</f>
        <v>71.400000000000006</v>
      </c>
      <c r="W61" s="40">
        <f t="shared" si="6"/>
        <v>85.68</v>
      </c>
      <c r="X61" s="38" t="s">
        <v>28</v>
      </c>
      <c r="Y61" s="34">
        <f>Y60-1.6</f>
        <v>86.4</v>
      </c>
      <c r="Z61" s="40">
        <f t="shared" si="7"/>
        <v>103.68</v>
      </c>
      <c r="AA61" s="38" t="s">
        <v>29</v>
      </c>
      <c r="AB61" s="34">
        <f>AB60-1.6</f>
        <v>106.4</v>
      </c>
      <c r="AC61" s="40">
        <f t="shared" si="8"/>
        <v>127.68</v>
      </c>
      <c r="AD61" s="38" t="s">
        <v>30</v>
      </c>
      <c r="AE61" s="34">
        <f>AE60-1.6</f>
        <v>156.4</v>
      </c>
      <c r="AF61" s="40">
        <f t="shared" si="9"/>
        <v>187.68</v>
      </c>
      <c r="AG61" s="38" t="s">
        <v>31</v>
      </c>
      <c r="AH61" s="34">
        <f>AH60-1.6</f>
        <v>211.4</v>
      </c>
      <c r="AI61" s="40">
        <f t="shared" si="10"/>
        <v>253.68</v>
      </c>
      <c r="AJ61" s="38" t="s">
        <v>32</v>
      </c>
      <c r="AK61" s="34">
        <f>AK60-1.6</f>
        <v>291.39999999999998</v>
      </c>
      <c r="AL61" s="40">
        <f t="shared" si="11"/>
        <v>349.67999999999995</v>
      </c>
      <c r="AM61" s="38" t="s">
        <v>33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4">
        <f>D61-0.9</f>
        <v>6.5</v>
      </c>
      <c r="E62" s="40">
        <f t="shared" si="0"/>
        <v>7.8</v>
      </c>
      <c r="F62" s="38" t="s">
        <v>22</v>
      </c>
      <c r="G62" s="34">
        <f>G61-0.9</f>
        <v>12.5</v>
      </c>
      <c r="H62" s="39">
        <f t="shared" si="1"/>
        <v>15</v>
      </c>
      <c r="I62" s="38" t="s">
        <v>23</v>
      </c>
      <c r="J62" s="34">
        <f>J61-0.9</f>
        <v>21.5</v>
      </c>
      <c r="K62" s="39">
        <f t="shared" si="2"/>
        <v>25.8</v>
      </c>
      <c r="L62" s="38" t="s">
        <v>24</v>
      </c>
      <c r="M62" s="34">
        <f>M61-0.9</f>
        <v>30.5</v>
      </c>
      <c r="N62" s="39">
        <f t="shared" si="3"/>
        <v>36.6</v>
      </c>
      <c r="O62" s="38" t="s">
        <v>25</v>
      </c>
      <c r="P62" s="34">
        <f>P61-0.9</f>
        <v>40.5</v>
      </c>
      <c r="Q62" s="39">
        <f t="shared" si="4"/>
        <v>48.6</v>
      </c>
      <c r="R62" s="38" t="s">
        <v>26</v>
      </c>
      <c r="S62" s="34">
        <f>S61-0.9</f>
        <v>55.5</v>
      </c>
      <c r="T62" s="39">
        <f t="shared" si="5"/>
        <v>66.599999999999994</v>
      </c>
      <c r="U62" s="38" t="s">
        <v>27</v>
      </c>
      <c r="V62" s="34">
        <f>V61-0.9</f>
        <v>70.5</v>
      </c>
      <c r="W62" s="40">
        <f t="shared" si="6"/>
        <v>84.6</v>
      </c>
      <c r="X62" s="38" t="s">
        <v>28</v>
      </c>
      <c r="Y62" s="34">
        <f>Y61-0.9</f>
        <v>85.5</v>
      </c>
      <c r="Z62" s="40">
        <f t="shared" si="7"/>
        <v>102.6</v>
      </c>
      <c r="AA62" s="38" t="s">
        <v>29</v>
      </c>
      <c r="AB62" s="34">
        <f>AB61-0.9</f>
        <v>105.5</v>
      </c>
      <c r="AC62" s="40">
        <f t="shared" si="8"/>
        <v>126.6</v>
      </c>
      <c r="AD62" s="38" t="s">
        <v>30</v>
      </c>
      <c r="AE62" s="34">
        <f>AE61-0.9</f>
        <v>155.5</v>
      </c>
      <c r="AF62" s="40">
        <f t="shared" si="9"/>
        <v>186.6</v>
      </c>
      <c r="AG62" s="38" t="s">
        <v>31</v>
      </c>
      <c r="AH62" s="34">
        <f>AH61-0.9</f>
        <v>210.5</v>
      </c>
      <c r="AI62" s="40">
        <f t="shared" si="10"/>
        <v>252.6</v>
      </c>
      <c r="AJ62" s="38" t="s">
        <v>32</v>
      </c>
      <c r="AK62" s="34">
        <f>AK61-0.9</f>
        <v>290.5</v>
      </c>
      <c r="AL62" s="40">
        <f t="shared" si="11"/>
        <v>348.59999999999997</v>
      </c>
      <c r="AM62" s="38" t="s">
        <v>33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4">
        <f t="shared" ref="D63:D64" si="233">D62-0.9</f>
        <v>5.6</v>
      </c>
      <c r="E63" s="40">
        <f t="shared" si="0"/>
        <v>6.72</v>
      </c>
      <c r="F63" s="38" t="s">
        <v>22</v>
      </c>
      <c r="G63" s="34">
        <f t="shared" ref="G63:G64" si="234">G62-0.9</f>
        <v>11.6</v>
      </c>
      <c r="H63" s="39">
        <f t="shared" si="1"/>
        <v>13.92</v>
      </c>
      <c r="I63" s="38" t="s">
        <v>23</v>
      </c>
      <c r="J63" s="34">
        <f t="shared" ref="J63:J64" si="235">J62-0.9</f>
        <v>20.6</v>
      </c>
      <c r="K63" s="39">
        <f t="shared" si="2"/>
        <v>24.720000000000002</v>
      </c>
      <c r="L63" s="38" t="s">
        <v>24</v>
      </c>
      <c r="M63" s="34">
        <f t="shared" ref="M63:M64" si="236">M62-0.9</f>
        <v>29.6</v>
      </c>
      <c r="N63" s="39">
        <f t="shared" si="3"/>
        <v>35.520000000000003</v>
      </c>
      <c r="O63" s="38" t="s">
        <v>25</v>
      </c>
      <c r="P63" s="34">
        <f t="shared" ref="P63:P64" si="237">P62-0.9</f>
        <v>39.6</v>
      </c>
      <c r="Q63" s="39">
        <f t="shared" si="4"/>
        <v>47.52</v>
      </c>
      <c r="R63" s="38" t="s">
        <v>26</v>
      </c>
      <c r="S63" s="34">
        <f t="shared" ref="S63:S64" si="238">S62-0.9</f>
        <v>54.6</v>
      </c>
      <c r="T63" s="39">
        <f t="shared" si="5"/>
        <v>65.52</v>
      </c>
      <c r="U63" s="38" t="s">
        <v>27</v>
      </c>
      <c r="V63" s="34">
        <f t="shared" ref="V63:V64" si="239">V62-0.9</f>
        <v>69.599999999999994</v>
      </c>
      <c r="W63" s="40">
        <f t="shared" si="6"/>
        <v>83.52</v>
      </c>
      <c r="X63" s="38" t="s">
        <v>28</v>
      </c>
      <c r="Y63" s="34">
        <f t="shared" ref="Y63:Y64" si="240">Y62-0.9</f>
        <v>84.6</v>
      </c>
      <c r="Z63" s="40">
        <f t="shared" si="7"/>
        <v>101.52</v>
      </c>
      <c r="AA63" s="38" t="s">
        <v>29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30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31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32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33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4">
        <f t="shared" si="233"/>
        <v>4.6999999999999993</v>
      </c>
      <c r="E64" s="40">
        <f t="shared" si="0"/>
        <v>5.6399999999999988</v>
      </c>
      <c r="F64" s="38" t="s">
        <v>22</v>
      </c>
      <c r="G64" s="34">
        <f t="shared" si="234"/>
        <v>10.7</v>
      </c>
      <c r="H64" s="39">
        <f t="shared" si="1"/>
        <v>12.839999999999998</v>
      </c>
      <c r="I64" s="38" t="s">
        <v>23</v>
      </c>
      <c r="J64" s="34">
        <f t="shared" si="235"/>
        <v>19.700000000000003</v>
      </c>
      <c r="K64" s="39">
        <f t="shared" si="2"/>
        <v>23.640000000000004</v>
      </c>
      <c r="L64" s="38" t="s">
        <v>24</v>
      </c>
      <c r="M64" s="34">
        <f t="shared" si="236"/>
        <v>28.700000000000003</v>
      </c>
      <c r="N64" s="39">
        <f t="shared" si="3"/>
        <v>34.440000000000005</v>
      </c>
      <c r="O64" s="38" t="s">
        <v>25</v>
      </c>
      <c r="P64" s="34">
        <f t="shared" si="237"/>
        <v>38.700000000000003</v>
      </c>
      <c r="Q64" s="39">
        <f t="shared" si="4"/>
        <v>46.440000000000005</v>
      </c>
      <c r="R64" s="38" t="s">
        <v>26</v>
      </c>
      <c r="S64" s="34">
        <f t="shared" si="238"/>
        <v>53.7</v>
      </c>
      <c r="T64" s="39">
        <f t="shared" si="5"/>
        <v>64.44</v>
      </c>
      <c r="U64" s="38" t="s">
        <v>27</v>
      </c>
      <c r="V64" s="34">
        <f t="shared" si="239"/>
        <v>68.699999999999989</v>
      </c>
      <c r="W64" s="40">
        <f t="shared" si="6"/>
        <v>82.439999999999984</v>
      </c>
      <c r="X64" s="38" t="s">
        <v>28</v>
      </c>
      <c r="Y64" s="34">
        <f t="shared" si="240"/>
        <v>83.699999999999989</v>
      </c>
      <c r="Z64" s="40">
        <f t="shared" si="7"/>
        <v>100.43999999999998</v>
      </c>
      <c r="AA64" s="38" t="s">
        <v>29</v>
      </c>
      <c r="AB64" s="34">
        <f t="shared" si="241"/>
        <v>103.69999999999999</v>
      </c>
      <c r="AC64" s="40">
        <f t="shared" si="8"/>
        <v>124.43999999999998</v>
      </c>
      <c r="AD64" s="38" t="s">
        <v>30</v>
      </c>
      <c r="AE64" s="34">
        <f t="shared" si="242"/>
        <v>153.69999999999999</v>
      </c>
      <c r="AF64" s="40">
        <f t="shared" si="9"/>
        <v>184.43999999999997</v>
      </c>
      <c r="AG64" s="38" t="s">
        <v>31</v>
      </c>
      <c r="AH64" s="34">
        <f t="shared" si="243"/>
        <v>208.7</v>
      </c>
      <c r="AI64" s="40">
        <f t="shared" si="10"/>
        <v>250.43999999999997</v>
      </c>
      <c r="AJ64" s="38" t="s">
        <v>32</v>
      </c>
      <c r="AK64" s="34">
        <f t="shared" si="244"/>
        <v>288.70000000000005</v>
      </c>
      <c r="AL64" s="40">
        <f t="shared" si="11"/>
        <v>346.44000000000005</v>
      </c>
      <c r="AM64" s="38" t="s">
        <v>33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v>9</v>
      </c>
      <c r="E65" s="18">
        <f t="shared" si="0"/>
        <v>10.799999999999999</v>
      </c>
      <c r="F65" s="17" t="s">
        <v>23</v>
      </c>
      <c r="G65" s="34">
        <v>18</v>
      </c>
      <c r="H65" s="18">
        <f t="shared" si="1"/>
        <v>21.599999999999998</v>
      </c>
      <c r="I65" s="17" t="s">
        <v>24</v>
      </c>
      <c r="J65" s="34">
        <v>27</v>
      </c>
      <c r="K65" s="18">
        <f t="shared" si="2"/>
        <v>32.4</v>
      </c>
      <c r="L65" s="17" t="s">
        <v>25</v>
      </c>
      <c r="M65" s="34">
        <v>37</v>
      </c>
      <c r="N65" s="18">
        <f t="shared" si="3"/>
        <v>44.4</v>
      </c>
      <c r="O65" s="17" t="s">
        <v>26</v>
      </c>
      <c r="P65" s="34">
        <v>52</v>
      </c>
      <c r="Q65" s="18">
        <f t="shared" si="4"/>
        <v>62.4</v>
      </c>
      <c r="R65" s="17" t="s">
        <v>27</v>
      </c>
      <c r="S65" s="34">
        <v>67</v>
      </c>
      <c r="T65" s="18">
        <f t="shared" si="5"/>
        <v>80.399999999999991</v>
      </c>
      <c r="U65" s="17" t="s">
        <v>28</v>
      </c>
      <c r="V65" s="34">
        <v>82</v>
      </c>
      <c r="W65" s="18">
        <f t="shared" si="6"/>
        <v>98.399999999999991</v>
      </c>
      <c r="X65" s="17" t="s">
        <v>29</v>
      </c>
      <c r="Y65" s="34">
        <v>102</v>
      </c>
      <c r="Z65" s="18">
        <f t="shared" si="7"/>
        <v>122.39999999999999</v>
      </c>
      <c r="AA65" s="17" t="s">
        <v>30</v>
      </c>
      <c r="AB65" s="34">
        <v>152</v>
      </c>
      <c r="AC65" s="18">
        <f t="shared" si="8"/>
        <v>182.4</v>
      </c>
      <c r="AD65" s="17" t="s">
        <v>31</v>
      </c>
      <c r="AE65" s="34">
        <v>207</v>
      </c>
      <c r="AF65" s="18">
        <f t="shared" si="9"/>
        <v>248.39999999999998</v>
      </c>
      <c r="AG65" s="17" t="s">
        <v>32</v>
      </c>
      <c r="AH65" s="34">
        <v>287</v>
      </c>
      <c r="AI65" s="18">
        <f t="shared" si="10"/>
        <v>344.4</v>
      </c>
      <c r="AJ65" s="17" t="s">
        <v>33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D65-1.6</f>
        <v>7.4</v>
      </c>
      <c r="E66" s="18">
        <f t="shared" si="0"/>
        <v>8.8800000000000008</v>
      </c>
      <c r="F66" s="17" t="s">
        <v>23</v>
      </c>
      <c r="G66" s="34">
        <f>G65-1.6</f>
        <v>16.399999999999999</v>
      </c>
      <c r="H66" s="34">
        <f t="shared" si="1"/>
        <v>19.679999999999996</v>
      </c>
      <c r="I66" s="17" t="s">
        <v>24</v>
      </c>
      <c r="J66" s="34">
        <f>J65-1.6</f>
        <v>25.4</v>
      </c>
      <c r="K66" s="34">
        <f t="shared" si="2"/>
        <v>30.479999999999997</v>
      </c>
      <c r="L66" s="17" t="s">
        <v>25</v>
      </c>
      <c r="M66" s="34">
        <f>M65-1.6</f>
        <v>35.4</v>
      </c>
      <c r="N66" s="34">
        <f t="shared" si="3"/>
        <v>42.48</v>
      </c>
      <c r="O66" s="17" t="s">
        <v>26</v>
      </c>
      <c r="P66" s="34">
        <f>P65-1.6</f>
        <v>50.4</v>
      </c>
      <c r="Q66" s="34">
        <f t="shared" si="4"/>
        <v>60.48</v>
      </c>
      <c r="R66" s="17" t="s">
        <v>27</v>
      </c>
      <c r="S66" s="34">
        <f>S65-1.6</f>
        <v>65.400000000000006</v>
      </c>
      <c r="T66" s="34">
        <f t="shared" si="5"/>
        <v>78.48</v>
      </c>
      <c r="U66" s="17" t="s">
        <v>28</v>
      </c>
      <c r="V66" s="34">
        <f>V65-1.6</f>
        <v>80.400000000000006</v>
      </c>
      <c r="W66" s="18">
        <f t="shared" si="6"/>
        <v>96.48</v>
      </c>
      <c r="X66" s="17" t="s">
        <v>29</v>
      </c>
      <c r="Y66" s="34">
        <f>Y65-1.6</f>
        <v>100.4</v>
      </c>
      <c r="Z66" s="18">
        <f t="shared" si="7"/>
        <v>120.48</v>
      </c>
      <c r="AA66" s="17" t="s">
        <v>30</v>
      </c>
      <c r="AB66" s="34">
        <f>AB65-1.6</f>
        <v>150.4</v>
      </c>
      <c r="AC66" s="18">
        <f t="shared" si="8"/>
        <v>180.48</v>
      </c>
      <c r="AD66" s="17" t="s">
        <v>31</v>
      </c>
      <c r="AE66" s="34">
        <f>AE65-1.6</f>
        <v>205.4</v>
      </c>
      <c r="AF66" s="18">
        <f t="shared" si="9"/>
        <v>246.48</v>
      </c>
      <c r="AG66" s="17" t="s">
        <v>32</v>
      </c>
      <c r="AH66" s="34">
        <f>AH65-1.6</f>
        <v>285.39999999999998</v>
      </c>
      <c r="AI66" s="18">
        <f t="shared" si="10"/>
        <v>342.47999999999996</v>
      </c>
      <c r="AJ66" s="17" t="s">
        <v>33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D66-0.9</f>
        <v>6.5</v>
      </c>
      <c r="E67" s="18">
        <f t="shared" si="0"/>
        <v>7.8</v>
      </c>
      <c r="F67" s="17" t="s">
        <v>23</v>
      </c>
      <c r="G67" s="34">
        <f>G66-0.9</f>
        <v>15.499999999999998</v>
      </c>
      <c r="H67" s="34">
        <f t="shared" si="1"/>
        <v>18.599999999999998</v>
      </c>
      <c r="I67" s="17" t="s">
        <v>24</v>
      </c>
      <c r="J67" s="34">
        <f>J66-0.9</f>
        <v>24.5</v>
      </c>
      <c r="K67" s="34">
        <f t="shared" si="2"/>
        <v>29.4</v>
      </c>
      <c r="L67" s="17" t="s">
        <v>25</v>
      </c>
      <c r="M67" s="34">
        <f>M66-0.9</f>
        <v>34.5</v>
      </c>
      <c r="N67" s="34">
        <f t="shared" si="3"/>
        <v>41.4</v>
      </c>
      <c r="O67" s="17" t="s">
        <v>26</v>
      </c>
      <c r="P67" s="34">
        <f>P66-0.9</f>
        <v>49.5</v>
      </c>
      <c r="Q67" s="34">
        <f t="shared" si="4"/>
        <v>59.4</v>
      </c>
      <c r="R67" s="17" t="s">
        <v>27</v>
      </c>
      <c r="S67" s="34">
        <f>S66-0.9</f>
        <v>64.5</v>
      </c>
      <c r="T67" s="34">
        <f t="shared" si="5"/>
        <v>77.399999999999991</v>
      </c>
      <c r="U67" s="17" t="s">
        <v>28</v>
      </c>
      <c r="V67" s="34">
        <f>V66-0.9</f>
        <v>79.5</v>
      </c>
      <c r="W67" s="18">
        <f t="shared" si="6"/>
        <v>95.399999999999991</v>
      </c>
      <c r="X67" s="17" t="s">
        <v>29</v>
      </c>
      <c r="Y67" s="34">
        <f>Y66-0.9</f>
        <v>99.5</v>
      </c>
      <c r="Z67" s="18">
        <f t="shared" si="7"/>
        <v>119.39999999999999</v>
      </c>
      <c r="AA67" s="17" t="s">
        <v>30</v>
      </c>
      <c r="AB67" s="34">
        <f>AB66-0.9</f>
        <v>149.5</v>
      </c>
      <c r="AC67" s="18">
        <f t="shared" si="8"/>
        <v>179.4</v>
      </c>
      <c r="AD67" s="17" t="s">
        <v>31</v>
      </c>
      <c r="AE67" s="34">
        <f>AE66-0.9</f>
        <v>204.5</v>
      </c>
      <c r="AF67" s="18">
        <f t="shared" si="9"/>
        <v>245.39999999999998</v>
      </c>
      <c r="AG67" s="17" t="s">
        <v>32</v>
      </c>
      <c r="AH67" s="34">
        <f>AH66-0.9</f>
        <v>284.5</v>
      </c>
      <c r="AI67" s="18">
        <f t="shared" si="10"/>
        <v>341.4</v>
      </c>
      <c r="AJ67" s="17" t="s">
        <v>33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46">D67-0.9</f>
        <v>5.6</v>
      </c>
      <c r="E68" s="18">
        <f t="shared" si="0"/>
        <v>6.72</v>
      </c>
      <c r="F68" s="17" t="s">
        <v>23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24</v>
      </c>
      <c r="J68" s="34">
        <f t="shared" ref="J68:J69" si="248">J67-0.9</f>
        <v>23.6</v>
      </c>
      <c r="K68" s="34">
        <f t="shared" si="2"/>
        <v>28.32</v>
      </c>
      <c r="L68" s="17" t="s">
        <v>25</v>
      </c>
      <c r="M68" s="34">
        <f t="shared" ref="M68:M69" si="249">M67-0.9</f>
        <v>33.6</v>
      </c>
      <c r="N68" s="34">
        <f t="shared" si="3"/>
        <v>40.32</v>
      </c>
      <c r="O68" s="17" t="s">
        <v>26</v>
      </c>
      <c r="P68" s="34">
        <f t="shared" ref="P68:P69" si="250">P67-0.9</f>
        <v>48.6</v>
      </c>
      <c r="Q68" s="34">
        <f t="shared" si="4"/>
        <v>58.32</v>
      </c>
      <c r="R68" s="17" t="s">
        <v>27</v>
      </c>
      <c r="S68" s="34">
        <f t="shared" ref="S68:S69" si="251">S67-0.9</f>
        <v>63.6</v>
      </c>
      <c r="T68" s="34">
        <f t="shared" si="5"/>
        <v>76.319999999999993</v>
      </c>
      <c r="U68" s="17" t="s">
        <v>28</v>
      </c>
      <c r="V68" s="34">
        <f t="shared" ref="V68:V69" si="252">V67-0.9</f>
        <v>78.599999999999994</v>
      </c>
      <c r="W68" s="18">
        <f t="shared" si="6"/>
        <v>94.32</v>
      </c>
      <c r="X68" s="17" t="s">
        <v>29</v>
      </c>
      <c r="Y68" s="34">
        <f t="shared" ref="Y68:Y69" si="253">Y67-0.9</f>
        <v>98.6</v>
      </c>
      <c r="Z68" s="18">
        <f t="shared" si="7"/>
        <v>118.32</v>
      </c>
      <c r="AA68" s="17" t="s">
        <v>30</v>
      </c>
      <c r="AB68" s="34">
        <f t="shared" ref="AB68:AB69" si="254">AB67-0.9</f>
        <v>148.6</v>
      </c>
      <c r="AC68" s="18">
        <f t="shared" si="8"/>
        <v>178.32</v>
      </c>
      <c r="AD68" s="17" t="s">
        <v>31</v>
      </c>
      <c r="AE68" s="34">
        <f t="shared" ref="AE68:AE69" si="255">AE67-0.9</f>
        <v>203.6</v>
      </c>
      <c r="AF68" s="18">
        <f t="shared" si="9"/>
        <v>244.32</v>
      </c>
      <c r="AG68" s="17" t="s">
        <v>32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33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46"/>
        <v>4.6999999999999993</v>
      </c>
      <c r="E69" s="18">
        <f t="shared" si="0"/>
        <v>5.6399999999999988</v>
      </c>
      <c r="F69" s="17" t="s">
        <v>23</v>
      </c>
      <c r="G69" s="34">
        <f t="shared" si="247"/>
        <v>13.699999999999998</v>
      </c>
      <c r="H69" s="34">
        <f t="shared" si="1"/>
        <v>16.439999999999998</v>
      </c>
      <c r="I69" s="17" t="s">
        <v>24</v>
      </c>
      <c r="J69" s="34">
        <f t="shared" si="248"/>
        <v>22.700000000000003</v>
      </c>
      <c r="K69" s="34">
        <f t="shared" si="2"/>
        <v>27.240000000000002</v>
      </c>
      <c r="L69" s="17" t="s">
        <v>25</v>
      </c>
      <c r="M69" s="34">
        <f t="shared" si="249"/>
        <v>32.700000000000003</v>
      </c>
      <c r="N69" s="34">
        <f t="shared" si="3"/>
        <v>39.24</v>
      </c>
      <c r="O69" s="17" t="s">
        <v>26</v>
      </c>
      <c r="P69" s="34">
        <f t="shared" si="250"/>
        <v>47.7</v>
      </c>
      <c r="Q69" s="34">
        <f t="shared" si="4"/>
        <v>57.24</v>
      </c>
      <c r="R69" s="17" t="s">
        <v>27</v>
      </c>
      <c r="S69" s="34">
        <f t="shared" si="251"/>
        <v>62.7</v>
      </c>
      <c r="T69" s="34">
        <f t="shared" si="5"/>
        <v>75.239999999999995</v>
      </c>
      <c r="U69" s="17" t="s">
        <v>28</v>
      </c>
      <c r="V69" s="34">
        <f t="shared" si="252"/>
        <v>77.699999999999989</v>
      </c>
      <c r="W69" s="18">
        <f t="shared" si="6"/>
        <v>93.239999999999981</v>
      </c>
      <c r="X69" s="17" t="s">
        <v>29</v>
      </c>
      <c r="Y69" s="34">
        <f t="shared" si="253"/>
        <v>97.699999999999989</v>
      </c>
      <c r="Z69" s="18">
        <f t="shared" si="7"/>
        <v>117.23999999999998</v>
      </c>
      <c r="AA69" s="17" t="s">
        <v>30</v>
      </c>
      <c r="AB69" s="34">
        <f t="shared" si="254"/>
        <v>147.69999999999999</v>
      </c>
      <c r="AC69" s="18">
        <f t="shared" si="8"/>
        <v>177.23999999999998</v>
      </c>
      <c r="AD69" s="17" t="s">
        <v>31</v>
      </c>
      <c r="AE69" s="34">
        <f t="shared" si="255"/>
        <v>202.7</v>
      </c>
      <c r="AF69" s="18">
        <f t="shared" si="9"/>
        <v>243.23999999999998</v>
      </c>
      <c r="AG69" s="17" t="s">
        <v>32</v>
      </c>
      <c r="AH69" s="34">
        <f t="shared" si="256"/>
        <v>282.70000000000005</v>
      </c>
      <c r="AI69" s="18">
        <f t="shared" si="10"/>
        <v>339.24000000000007</v>
      </c>
      <c r="AJ69" s="17" t="s">
        <v>33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4">
        <v>9</v>
      </c>
      <c r="E70" s="40">
        <f t="shared" ref="E70:E124" si="258">D70*(1-$B$2)</f>
        <v>10.799999999999999</v>
      </c>
      <c r="F70" s="38" t="s">
        <v>24</v>
      </c>
      <c r="G70" s="39">
        <v>18</v>
      </c>
      <c r="H70" s="40">
        <f t="shared" ref="H70:H119" si="259">G70*(1-$B$2)</f>
        <v>21.599999999999998</v>
      </c>
      <c r="I70" s="38" t="s">
        <v>25</v>
      </c>
      <c r="J70" s="39">
        <v>28</v>
      </c>
      <c r="K70" s="40">
        <f t="shared" ref="K70:K114" si="260">J70*(1-$B$2)</f>
        <v>33.6</v>
      </c>
      <c r="L70" s="38" t="s">
        <v>26</v>
      </c>
      <c r="M70" s="39">
        <v>43</v>
      </c>
      <c r="N70" s="40">
        <f t="shared" ref="N70:N109" si="261">M70*(1-$B$2)</f>
        <v>51.6</v>
      </c>
      <c r="O70" s="38" t="s">
        <v>27</v>
      </c>
      <c r="P70" s="39">
        <v>58</v>
      </c>
      <c r="Q70" s="40">
        <f t="shared" ref="Q70:Q104" si="262">P70*(1-$B$2)</f>
        <v>69.599999999999994</v>
      </c>
      <c r="R70" s="38" t="s">
        <v>28</v>
      </c>
      <c r="S70" s="39">
        <v>73</v>
      </c>
      <c r="T70" s="40">
        <f t="shared" ref="T70:T99" si="263">S70*(1-$B$2)</f>
        <v>87.6</v>
      </c>
      <c r="U70" s="38" t="s">
        <v>29</v>
      </c>
      <c r="V70" s="39">
        <v>93</v>
      </c>
      <c r="W70" s="40">
        <f t="shared" ref="W70:W94" si="264">V70*(1-$B$2)</f>
        <v>111.6</v>
      </c>
      <c r="X70" s="38" t="s">
        <v>30</v>
      </c>
      <c r="Y70" s="39">
        <v>143</v>
      </c>
      <c r="Z70" s="40">
        <f t="shared" ref="Z70:Z89" si="265">Y70*(1-$B$2)</f>
        <v>171.6</v>
      </c>
      <c r="AA70" s="38" t="s">
        <v>31</v>
      </c>
      <c r="AB70" s="39">
        <v>198</v>
      </c>
      <c r="AC70" s="40">
        <f t="shared" ref="AC70:AC84" si="266">AB70*(1-$B$2)</f>
        <v>237.6</v>
      </c>
      <c r="AD70" s="38" t="s">
        <v>32</v>
      </c>
      <c r="AE70" s="39">
        <v>278</v>
      </c>
      <c r="AF70" s="40">
        <f t="shared" ref="AF70:AF79" si="267">AE70*(1-$B$2)</f>
        <v>333.59999999999997</v>
      </c>
      <c r="AG70" s="38" t="s">
        <v>33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4">
        <f>D70-1.6</f>
        <v>7.4</v>
      </c>
      <c r="E71" s="40">
        <f t="shared" si="258"/>
        <v>8.8800000000000008</v>
      </c>
      <c r="F71" s="38" t="s">
        <v>24</v>
      </c>
      <c r="G71" s="34">
        <f>G70-1.6</f>
        <v>16.399999999999999</v>
      </c>
      <c r="H71" s="39">
        <f t="shared" si="259"/>
        <v>19.679999999999996</v>
      </c>
      <c r="I71" s="38" t="s">
        <v>25</v>
      </c>
      <c r="J71" s="34">
        <f>J70-1.6</f>
        <v>26.4</v>
      </c>
      <c r="K71" s="39">
        <f t="shared" si="260"/>
        <v>31.679999999999996</v>
      </c>
      <c r="L71" s="38" t="s">
        <v>26</v>
      </c>
      <c r="M71" s="34">
        <f>M70-1.6</f>
        <v>41.4</v>
      </c>
      <c r="N71" s="39">
        <f t="shared" si="261"/>
        <v>49.68</v>
      </c>
      <c r="O71" s="38" t="s">
        <v>27</v>
      </c>
      <c r="P71" s="34">
        <f>P70-1.6</f>
        <v>56.4</v>
      </c>
      <c r="Q71" s="39">
        <f t="shared" si="262"/>
        <v>67.679999999999993</v>
      </c>
      <c r="R71" s="38" t="s">
        <v>28</v>
      </c>
      <c r="S71" s="34">
        <f>S70-1.6</f>
        <v>71.400000000000006</v>
      </c>
      <c r="T71" s="39">
        <f t="shared" si="263"/>
        <v>85.68</v>
      </c>
      <c r="U71" s="38" t="s">
        <v>29</v>
      </c>
      <c r="V71" s="34">
        <f>V70-1.6</f>
        <v>91.4</v>
      </c>
      <c r="W71" s="40">
        <f t="shared" si="264"/>
        <v>109.68</v>
      </c>
      <c r="X71" s="38" t="s">
        <v>30</v>
      </c>
      <c r="Y71" s="34">
        <f>Y70-1.6</f>
        <v>141.4</v>
      </c>
      <c r="Z71" s="40">
        <f t="shared" si="265"/>
        <v>169.68</v>
      </c>
      <c r="AA71" s="38" t="s">
        <v>31</v>
      </c>
      <c r="AB71" s="34">
        <f>AB70-1.6</f>
        <v>196.4</v>
      </c>
      <c r="AC71" s="40">
        <f t="shared" si="266"/>
        <v>235.68</v>
      </c>
      <c r="AD71" s="38" t="s">
        <v>32</v>
      </c>
      <c r="AE71" s="34">
        <f>AE70-1.6</f>
        <v>276.39999999999998</v>
      </c>
      <c r="AF71" s="40">
        <f t="shared" si="267"/>
        <v>331.67999999999995</v>
      </c>
      <c r="AG71" s="38" t="s">
        <v>33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4">
        <f>D71-0.9</f>
        <v>6.5</v>
      </c>
      <c r="E72" s="40">
        <f t="shared" si="258"/>
        <v>7.8</v>
      </c>
      <c r="F72" s="38" t="s">
        <v>24</v>
      </c>
      <c r="G72" s="34">
        <f>G71-0.9</f>
        <v>15.499999999999998</v>
      </c>
      <c r="H72" s="39">
        <f t="shared" si="259"/>
        <v>18.599999999999998</v>
      </c>
      <c r="I72" s="38" t="s">
        <v>25</v>
      </c>
      <c r="J72" s="34">
        <f>J71-0.9</f>
        <v>25.5</v>
      </c>
      <c r="K72" s="39">
        <f t="shared" si="260"/>
        <v>30.599999999999998</v>
      </c>
      <c r="L72" s="38" t="s">
        <v>26</v>
      </c>
      <c r="M72" s="34">
        <f>M71-0.9</f>
        <v>40.5</v>
      </c>
      <c r="N72" s="39">
        <f t="shared" si="261"/>
        <v>48.6</v>
      </c>
      <c r="O72" s="38" t="s">
        <v>27</v>
      </c>
      <c r="P72" s="34">
        <f>P71-0.9</f>
        <v>55.5</v>
      </c>
      <c r="Q72" s="39">
        <f t="shared" si="262"/>
        <v>66.599999999999994</v>
      </c>
      <c r="R72" s="38" t="s">
        <v>28</v>
      </c>
      <c r="S72" s="34">
        <f>S71-0.9</f>
        <v>70.5</v>
      </c>
      <c r="T72" s="39">
        <f t="shared" si="263"/>
        <v>84.6</v>
      </c>
      <c r="U72" s="38" t="s">
        <v>29</v>
      </c>
      <c r="V72" s="34">
        <f>V71-0.9</f>
        <v>90.5</v>
      </c>
      <c r="W72" s="40">
        <f t="shared" si="264"/>
        <v>108.6</v>
      </c>
      <c r="X72" s="38" t="s">
        <v>30</v>
      </c>
      <c r="Y72" s="34">
        <f>Y71-0.9</f>
        <v>140.5</v>
      </c>
      <c r="Z72" s="40">
        <f t="shared" si="265"/>
        <v>168.6</v>
      </c>
      <c r="AA72" s="38" t="s">
        <v>31</v>
      </c>
      <c r="AB72" s="34">
        <f>AB71-0.9</f>
        <v>195.5</v>
      </c>
      <c r="AC72" s="40">
        <f t="shared" si="266"/>
        <v>234.6</v>
      </c>
      <c r="AD72" s="38" t="s">
        <v>32</v>
      </c>
      <c r="AE72" s="34">
        <f>AE71-0.9</f>
        <v>275.5</v>
      </c>
      <c r="AF72" s="40">
        <f t="shared" si="267"/>
        <v>330.59999999999997</v>
      </c>
      <c r="AG72" s="38" t="s">
        <v>33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4">
        <f t="shared" ref="D73:D74" si="269">D72-0.9</f>
        <v>5.6</v>
      </c>
      <c r="E73" s="40">
        <f t="shared" si="258"/>
        <v>6.72</v>
      </c>
      <c r="F73" s="38" t="s">
        <v>24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25</v>
      </c>
      <c r="J73" s="34">
        <f t="shared" ref="J73:J74" si="271">J72-0.9</f>
        <v>24.6</v>
      </c>
      <c r="K73" s="39">
        <f t="shared" si="260"/>
        <v>29.52</v>
      </c>
      <c r="L73" s="38" t="s">
        <v>26</v>
      </c>
      <c r="M73" s="34">
        <f t="shared" ref="M73:M74" si="272">M72-0.9</f>
        <v>39.6</v>
      </c>
      <c r="N73" s="39">
        <f t="shared" si="261"/>
        <v>47.52</v>
      </c>
      <c r="O73" s="38" t="s">
        <v>27</v>
      </c>
      <c r="P73" s="34">
        <f t="shared" ref="P73:P74" si="273">P72-0.9</f>
        <v>54.6</v>
      </c>
      <c r="Q73" s="39">
        <f t="shared" si="262"/>
        <v>65.52</v>
      </c>
      <c r="R73" s="38" t="s">
        <v>28</v>
      </c>
      <c r="S73" s="34">
        <f t="shared" ref="S73:S74" si="274">S72-0.9</f>
        <v>69.599999999999994</v>
      </c>
      <c r="T73" s="39">
        <f t="shared" si="263"/>
        <v>83.52</v>
      </c>
      <c r="U73" s="38" t="s">
        <v>29</v>
      </c>
      <c r="V73" s="34">
        <f t="shared" ref="V73:V74" si="275">V72-0.9</f>
        <v>89.6</v>
      </c>
      <c r="W73" s="40">
        <f t="shared" si="264"/>
        <v>107.52</v>
      </c>
      <c r="X73" s="38" t="s">
        <v>30</v>
      </c>
      <c r="Y73" s="34">
        <f t="shared" ref="Y73:Y74" si="276">Y72-0.9</f>
        <v>139.6</v>
      </c>
      <c r="Z73" s="40">
        <f t="shared" si="265"/>
        <v>167.51999999999998</v>
      </c>
      <c r="AA73" s="38" t="s">
        <v>31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32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33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4">
        <f t="shared" si="269"/>
        <v>4.6999999999999993</v>
      </c>
      <c r="E74" s="40">
        <f t="shared" si="258"/>
        <v>5.6399999999999988</v>
      </c>
      <c r="F74" s="38" t="s">
        <v>24</v>
      </c>
      <c r="G74" s="34">
        <f t="shared" si="270"/>
        <v>13.699999999999998</v>
      </c>
      <c r="H74" s="39">
        <f t="shared" si="259"/>
        <v>16.439999999999998</v>
      </c>
      <c r="I74" s="38" t="s">
        <v>25</v>
      </c>
      <c r="J74" s="34">
        <f t="shared" si="271"/>
        <v>23.700000000000003</v>
      </c>
      <c r="K74" s="39">
        <f t="shared" si="260"/>
        <v>28.44</v>
      </c>
      <c r="L74" s="38" t="s">
        <v>26</v>
      </c>
      <c r="M74" s="34">
        <f t="shared" si="272"/>
        <v>38.700000000000003</v>
      </c>
      <c r="N74" s="39">
        <f t="shared" si="261"/>
        <v>46.440000000000005</v>
      </c>
      <c r="O74" s="38" t="s">
        <v>27</v>
      </c>
      <c r="P74" s="34">
        <f t="shared" si="273"/>
        <v>53.7</v>
      </c>
      <c r="Q74" s="39">
        <f t="shared" si="262"/>
        <v>64.44</v>
      </c>
      <c r="R74" s="38" t="s">
        <v>28</v>
      </c>
      <c r="S74" s="34">
        <f t="shared" si="274"/>
        <v>68.699999999999989</v>
      </c>
      <c r="T74" s="39">
        <f t="shared" si="263"/>
        <v>82.439999999999984</v>
      </c>
      <c r="U74" s="38" t="s">
        <v>29</v>
      </c>
      <c r="V74" s="34">
        <f t="shared" si="275"/>
        <v>88.699999999999989</v>
      </c>
      <c r="W74" s="40">
        <f t="shared" si="264"/>
        <v>106.43999999999998</v>
      </c>
      <c r="X74" s="38" t="s">
        <v>30</v>
      </c>
      <c r="Y74" s="34">
        <f t="shared" si="276"/>
        <v>138.69999999999999</v>
      </c>
      <c r="Z74" s="40">
        <f t="shared" si="265"/>
        <v>166.43999999999997</v>
      </c>
      <c r="AA74" s="38" t="s">
        <v>31</v>
      </c>
      <c r="AB74" s="34">
        <f t="shared" si="277"/>
        <v>193.7</v>
      </c>
      <c r="AC74" s="40">
        <f t="shared" si="266"/>
        <v>232.43999999999997</v>
      </c>
      <c r="AD74" s="38" t="s">
        <v>32</v>
      </c>
      <c r="AE74" s="34">
        <f t="shared" si="278"/>
        <v>273.70000000000005</v>
      </c>
      <c r="AF74" s="40">
        <f t="shared" si="267"/>
        <v>328.44000000000005</v>
      </c>
      <c r="AG74" s="38" t="s">
        <v>33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v>9</v>
      </c>
      <c r="E75" s="18">
        <f t="shared" si="258"/>
        <v>10.799999999999999</v>
      </c>
      <c r="F75" s="17" t="s">
        <v>25</v>
      </c>
      <c r="G75" s="34">
        <v>19</v>
      </c>
      <c r="H75" s="18">
        <f t="shared" si="259"/>
        <v>22.8</v>
      </c>
      <c r="I75" s="17" t="s">
        <v>26</v>
      </c>
      <c r="J75" s="34">
        <v>34</v>
      </c>
      <c r="K75" s="18">
        <f t="shared" si="260"/>
        <v>40.799999999999997</v>
      </c>
      <c r="L75" s="17" t="s">
        <v>27</v>
      </c>
      <c r="M75" s="34">
        <v>49</v>
      </c>
      <c r="N75" s="18">
        <f t="shared" si="261"/>
        <v>58.8</v>
      </c>
      <c r="O75" s="17" t="s">
        <v>28</v>
      </c>
      <c r="P75" s="34">
        <v>64</v>
      </c>
      <c r="Q75" s="18">
        <f t="shared" si="262"/>
        <v>76.8</v>
      </c>
      <c r="R75" s="17" t="s">
        <v>29</v>
      </c>
      <c r="S75" s="34">
        <v>84</v>
      </c>
      <c r="T75" s="18">
        <f t="shared" si="263"/>
        <v>100.8</v>
      </c>
      <c r="U75" s="17" t="s">
        <v>30</v>
      </c>
      <c r="V75" s="34">
        <v>134</v>
      </c>
      <c r="W75" s="18">
        <f t="shared" si="264"/>
        <v>160.79999999999998</v>
      </c>
      <c r="X75" s="17" t="s">
        <v>31</v>
      </c>
      <c r="Y75" s="34">
        <v>189</v>
      </c>
      <c r="Z75" s="18">
        <f t="shared" si="265"/>
        <v>226.79999999999998</v>
      </c>
      <c r="AA75" s="17" t="s">
        <v>32</v>
      </c>
      <c r="AB75" s="34">
        <v>269</v>
      </c>
      <c r="AC75" s="18">
        <f t="shared" si="266"/>
        <v>322.8</v>
      </c>
      <c r="AD75" s="17" t="s">
        <v>33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D75-1.6</f>
        <v>7.4</v>
      </c>
      <c r="E76" s="18">
        <f t="shared" si="258"/>
        <v>8.8800000000000008</v>
      </c>
      <c r="F76" s="17" t="s">
        <v>25</v>
      </c>
      <c r="G76" s="34">
        <f>G75-1.6</f>
        <v>17.399999999999999</v>
      </c>
      <c r="H76" s="34">
        <f t="shared" si="259"/>
        <v>20.88</v>
      </c>
      <c r="I76" s="17" t="s">
        <v>26</v>
      </c>
      <c r="J76" s="34">
        <f>J75-1.6</f>
        <v>32.4</v>
      </c>
      <c r="K76" s="34">
        <f t="shared" si="260"/>
        <v>38.879999999999995</v>
      </c>
      <c r="L76" s="17" t="s">
        <v>27</v>
      </c>
      <c r="M76" s="34">
        <f>M75-1.6</f>
        <v>47.4</v>
      </c>
      <c r="N76" s="34">
        <f t="shared" si="261"/>
        <v>56.879999999999995</v>
      </c>
      <c r="O76" s="17" t="s">
        <v>28</v>
      </c>
      <c r="P76" s="34">
        <f>P75-1.6</f>
        <v>62.4</v>
      </c>
      <c r="Q76" s="34">
        <f t="shared" si="262"/>
        <v>74.88</v>
      </c>
      <c r="R76" s="17" t="s">
        <v>29</v>
      </c>
      <c r="S76" s="34">
        <f>S75-1.6</f>
        <v>82.4</v>
      </c>
      <c r="T76" s="34">
        <f t="shared" si="263"/>
        <v>98.88000000000001</v>
      </c>
      <c r="U76" s="17" t="s">
        <v>30</v>
      </c>
      <c r="V76" s="34">
        <f>V75-1.6</f>
        <v>132.4</v>
      </c>
      <c r="W76" s="18">
        <f t="shared" si="264"/>
        <v>158.88</v>
      </c>
      <c r="X76" s="17" t="s">
        <v>31</v>
      </c>
      <c r="Y76" s="34">
        <f>Y75-1.6</f>
        <v>187.4</v>
      </c>
      <c r="Z76" s="18">
        <f t="shared" si="265"/>
        <v>224.88</v>
      </c>
      <c r="AA76" s="17" t="s">
        <v>32</v>
      </c>
      <c r="AB76" s="34">
        <f>AB75-1.6</f>
        <v>267.39999999999998</v>
      </c>
      <c r="AC76" s="18">
        <f t="shared" si="266"/>
        <v>320.87999999999994</v>
      </c>
      <c r="AD76" s="17" t="s">
        <v>33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D76-0.9</f>
        <v>6.5</v>
      </c>
      <c r="E77" s="18">
        <f t="shared" si="258"/>
        <v>7.8</v>
      </c>
      <c r="F77" s="17" t="s">
        <v>25</v>
      </c>
      <c r="G77" s="34">
        <f>G76-0.9</f>
        <v>16.5</v>
      </c>
      <c r="H77" s="34">
        <f t="shared" si="259"/>
        <v>19.8</v>
      </c>
      <c r="I77" s="17" t="s">
        <v>26</v>
      </c>
      <c r="J77" s="34">
        <f>J76-0.9</f>
        <v>31.5</v>
      </c>
      <c r="K77" s="34">
        <f t="shared" si="260"/>
        <v>37.799999999999997</v>
      </c>
      <c r="L77" s="17" t="s">
        <v>27</v>
      </c>
      <c r="M77" s="34">
        <f>M76-0.9</f>
        <v>46.5</v>
      </c>
      <c r="N77" s="34">
        <f t="shared" si="261"/>
        <v>55.8</v>
      </c>
      <c r="O77" s="17" t="s">
        <v>28</v>
      </c>
      <c r="P77" s="34">
        <f>P76-0.9</f>
        <v>61.5</v>
      </c>
      <c r="Q77" s="34">
        <f t="shared" si="262"/>
        <v>73.8</v>
      </c>
      <c r="R77" s="17" t="s">
        <v>29</v>
      </c>
      <c r="S77" s="34">
        <f>S76-0.9</f>
        <v>81.5</v>
      </c>
      <c r="T77" s="34">
        <f t="shared" si="263"/>
        <v>97.8</v>
      </c>
      <c r="U77" s="17" t="s">
        <v>30</v>
      </c>
      <c r="V77" s="34">
        <f>V76-0.9</f>
        <v>131.5</v>
      </c>
      <c r="W77" s="18">
        <f t="shared" si="264"/>
        <v>157.79999999999998</v>
      </c>
      <c r="X77" s="17" t="s">
        <v>31</v>
      </c>
      <c r="Y77" s="34">
        <f>Y76-0.9</f>
        <v>186.5</v>
      </c>
      <c r="Z77" s="18">
        <f t="shared" si="265"/>
        <v>223.79999999999998</v>
      </c>
      <c r="AA77" s="17" t="s">
        <v>32</v>
      </c>
      <c r="AB77" s="34">
        <f>AB76-0.9</f>
        <v>266.5</v>
      </c>
      <c r="AC77" s="18">
        <f t="shared" si="266"/>
        <v>319.8</v>
      </c>
      <c r="AD77" s="17" t="s">
        <v>33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0">D77-0.9</f>
        <v>5.6</v>
      </c>
      <c r="E78" s="18">
        <f t="shared" si="258"/>
        <v>6.72</v>
      </c>
      <c r="F78" s="17" t="s">
        <v>25</v>
      </c>
      <c r="G78" s="34">
        <f t="shared" ref="G78:G79" si="281">G77-0.9</f>
        <v>15.6</v>
      </c>
      <c r="H78" s="34">
        <f t="shared" si="259"/>
        <v>18.72</v>
      </c>
      <c r="I78" s="17" t="s">
        <v>26</v>
      </c>
      <c r="J78" s="34">
        <f t="shared" ref="J78:J79" si="282">J77-0.9</f>
        <v>30.6</v>
      </c>
      <c r="K78" s="34">
        <f t="shared" si="260"/>
        <v>36.72</v>
      </c>
      <c r="L78" s="17" t="s">
        <v>27</v>
      </c>
      <c r="M78" s="34">
        <f t="shared" ref="M78:M79" si="283">M77-0.9</f>
        <v>45.6</v>
      </c>
      <c r="N78" s="34">
        <f t="shared" si="261"/>
        <v>54.72</v>
      </c>
      <c r="O78" s="17" t="s">
        <v>28</v>
      </c>
      <c r="P78" s="34">
        <f t="shared" ref="P78:P79" si="284">P77-0.9</f>
        <v>60.6</v>
      </c>
      <c r="Q78" s="34">
        <f t="shared" si="262"/>
        <v>72.72</v>
      </c>
      <c r="R78" s="17" t="s">
        <v>29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30</v>
      </c>
      <c r="V78" s="34">
        <f t="shared" ref="V78:V79" si="286">V77-0.9</f>
        <v>130.6</v>
      </c>
      <c r="W78" s="18">
        <f t="shared" si="264"/>
        <v>156.72</v>
      </c>
      <c r="X78" s="17" t="s">
        <v>31</v>
      </c>
      <c r="Y78" s="34">
        <f t="shared" ref="Y78:Y79" si="287">Y77-0.9</f>
        <v>185.6</v>
      </c>
      <c r="Z78" s="18">
        <f t="shared" si="265"/>
        <v>222.72</v>
      </c>
      <c r="AA78" s="17" t="s">
        <v>32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33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0"/>
        <v>4.6999999999999993</v>
      </c>
      <c r="E79" s="18">
        <f t="shared" si="258"/>
        <v>5.6399999999999988</v>
      </c>
      <c r="F79" s="17" t="s">
        <v>25</v>
      </c>
      <c r="G79" s="34">
        <f t="shared" si="281"/>
        <v>14.7</v>
      </c>
      <c r="H79" s="34">
        <f t="shared" si="259"/>
        <v>17.639999999999997</v>
      </c>
      <c r="I79" s="17" t="s">
        <v>26</v>
      </c>
      <c r="J79" s="34">
        <f t="shared" si="282"/>
        <v>29.700000000000003</v>
      </c>
      <c r="K79" s="34">
        <f t="shared" si="260"/>
        <v>35.64</v>
      </c>
      <c r="L79" s="17" t="s">
        <v>27</v>
      </c>
      <c r="M79" s="34">
        <f t="shared" si="283"/>
        <v>44.7</v>
      </c>
      <c r="N79" s="34">
        <f t="shared" si="261"/>
        <v>53.64</v>
      </c>
      <c r="O79" s="17" t="s">
        <v>28</v>
      </c>
      <c r="P79" s="34">
        <f t="shared" si="284"/>
        <v>59.7</v>
      </c>
      <c r="Q79" s="34">
        <f t="shared" si="262"/>
        <v>71.64</v>
      </c>
      <c r="R79" s="17" t="s">
        <v>29</v>
      </c>
      <c r="S79" s="34">
        <f t="shared" si="285"/>
        <v>79.699999999999989</v>
      </c>
      <c r="T79" s="34">
        <f t="shared" si="263"/>
        <v>95.639999999999986</v>
      </c>
      <c r="U79" s="17" t="s">
        <v>30</v>
      </c>
      <c r="V79" s="34">
        <f t="shared" si="286"/>
        <v>129.69999999999999</v>
      </c>
      <c r="W79" s="18">
        <f t="shared" si="264"/>
        <v>155.63999999999999</v>
      </c>
      <c r="X79" s="17" t="s">
        <v>31</v>
      </c>
      <c r="Y79" s="34">
        <f t="shared" si="287"/>
        <v>184.7</v>
      </c>
      <c r="Z79" s="18">
        <f t="shared" si="265"/>
        <v>221.64</v>
      </c>
      <c r="AA79" s="17" t="s">
        <v>32</v>
      </c>
      <c r="AB79" s="34">
        <f t="shared" si="288"/>
        <v>264.70000000000005</v>
      </c>
      <c r="AC79" s="18">
        <f t="shared" si="266"/>
        <v>317.64000000000004</v>
      </c>
      <c r="AD79" s="17" t="s">
        <v>33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v>10</v>
      </c>
      <c r="E80" s="45">
        <f t="shared" si="258"/>
        <v>12</v>
      </c>
      <c r="F80" s="43" t="s">
        <v>26</v>
      </c>
      <c r="G80" s="44">
        <v>25</v>
      </c>
      <c r="H80" s="45">
        <f t="shared" si="259"/>
        <v>30</v>
      </c>
      <c r="I80" s="43" t="s">
        <v>27</v>
      </c>
      <c r="J80" s="44">
        <v>40</v>
      </c>
      <c r="K80" s="45">
        <f t="shared" si="260"/>
        <v>48</v>
      </c>
      <c r="L80" s="43" t="s">
        <v>28</v>
      </c>
      <c r="M80" s="44">
        <v>55</v>
      </c>
      <c r="N80" s="45">
        <f t="shared" si="261"/>
        <v>66</v>
      </c>
      <c r="O80" s="43" t="s">
        <v>29</v>
      </c>
      <c r="P80" s="44">
        <v>75</v>
      </c>
      <c r="Q80" s="45">
        <f t="shared" si="262"/>
        <v>90</v>
      </c>
      <c r="R80" s="43" t="s">
        <v>30</v>
      </c>
      <c r="S80" s="44">
        <v>125</v>
      </c>
      <c r="T80" s="45">
        <f t="shared" si="263"/>
        <v>150</v>
      </c>
      <c r="U80" s="43" t="s">
        <v>31</v>
      </c>
      <c r="V80" s="44">
        <v>180</v>
      </c>
      <c r="W80" s="45">
        <f t="shared" si="264"/>
        <v>216</v>
      </c>
      <c r="X80" s="43" t="s">
        <v>32</v>
      </c>
      <c r="Y80" s="44">
        <v>260</v>
      </c>
      <c r="Z80" s="45">
        <f t="shared" si="265"/>
        <v>312</v>
      </c>
      <c r="AA80" s="43" t="s">
        <v>33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D80-2</f>
        <v>8</v>
      </c>
      <c r="E81" s="45">
        <f t="shared" si="258"/>
        <v>9.6</v>
      </c>
      <c r="F81" s="43" t="s">
        <v>26</v>
      </c>
      <c r="G81" s="44">
        <f>G80-2</f>
        <v>23</v>
      </c>
      <c r="H81" s="44">
        <f t="shared" si="259"/>
        <v>27.599999999999998</v>
      </c>
      <c r="I81" s="43" t="s">
        <v>27</v>
      </c>
      <c r="J81" s="44">
        <f>J80-2</f>
        <v>38</v>
      </c>
      <c r="K81" s="44">
        <f t="shared" si="260"/>
        <v>45.6</v>
      </c>
      <c r="L81" s="43" t="s">
        <v>28</v>
      </c>
      <c r="M81" s="44">
        <f>M80-2</f>
        <v>53</v>
      </c>
      <c r="N81" s="44">
        <f t="shared" si="261"/>
        <v>63.599999999999994</v>
      </c>
      <c r="O81" s="43" t="s">
        <v>29</v>
      </c>
      <c r="P81" s="44">
        <f>P80-2</f>
        <v>73</v>
      </c>
      <c r="Q81" s="44">
        <f t="shared" si="262"/>
        <v>87.6</v>
      </c>
      <c r="R81" s="43" t="s">
        <v>30</v>
      </c>
      <c r="S81" s="44">
        <f>S80-2</f>
        <v>123</v>
      </c>
      <c r="T81" s="44">
        <f t="shared" si="263"/>
        <v>147.6</v>
      </c>
      <c r="U81" s="43" t="s">
        <v>31</v>
      </c>
      <c r="V81" s="44">
        <f>V80-2</f>
        <v>178</v>
      </c>
      <c r="W81" s="45">
        <f t="shared" si="264"/>
        <v>213.6</v>
      </c>
      <c r="X81" s="43" t="s">
        <v>32</v>
      </c>
      <c r="Y81" s="44">
        <f>Y80-2</f>
        <v>258</v>
      </c>
      <c r="Z81" s="45">
        <f t="shared" si="265"/>
        <v>309.59999999999997</v>
      </c>
      <c r="AA81" s="43" t="s">
        <v>33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D81-1</f>
        <v>7</v>
      </c>
      <c r="E82" s="45">
        <f t="shared" si="258"/>
        <v>8.4</v>
      </c>
      <c r="F82" s="43" t="s">
        <v>26</v>
      </c>
      <c r="G82" s="44">
        <f>G81-1</f>
        <v>22</v>
      </c>
      <c r="H82" s="44">
        <f t="shared" si="259"/>
        <v>26.4</v>
      </c>
      <c r="I82" s="43" t="s">
        <v>27</v>
      </c>
      <c r="J82" s="44">
        <f>J81-1</f>
        <v>37</v>
      </c>
      <c r="K82" s="44">
        <f t="shared" si="260"/>
        <v>44.4</v>
      </c>
      <c r="L82" s="43" t="s">
        <v>28</v>
      </c>
      <c r="M82" s="44">
        <f>M81-1</f>
        <v>52</v>
      </c>
      <c r="N82" s="44">
        <f t="shared" si="261"/>
        <v>62.4</v>
      </c>
      <c r="O82" s="43" t="s">
        <v>29</v>
      </c>
      <c r="P82" s="44">
        <f>P81-1</f>
        <v>72</v>
      </c>
      <c r="Q82" s="44">
        <f t="shared" si="262"/>
        <v>86.399999999999991</v>
      </c>
      <c r="R82" s="43" t="s">
        <v>30</v>
      </c>
      <c r="S82" s="44">
        <f>S81-1</f>
        <v>122</v>
      </c>
      <c r="T82" s="44">
        <f t="shared" si="263"/>
        <v>146.4</v>
      </c>
      <c r="U82" s="43" t="s">
        <v>31</v>
      </c>
      <c r="V82" s="44">
        <f>V81-1</f>
        <v>177</v>
      </c>
      <c r="W82" s="45">
        <f t="shared" si="264"/>
        <v>212.4</v>
      </c>
      <c r="X82" s="43" t="s">
        <v>32</v>
      </c>
      <c r="Y82" s="44">
        <f>Y81-1</f>
        <v>257</v>
      </c>
      <c r="Z82" s="45">
        <f t="shared" si="265"/>
        <v>308.39999999999998</v>
      </c>
      <c r="AA82" s="43" t="s">
        <v>33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0">D82-1</f>
        <v>6</v>
      </c>
      <c r="E83" s="45">
        <f t="shared" si="258"/>
        <v>7.1999999999999993</v>
      </c>
      <c r="F83" s="43" t="s">
        <v>26</v>
      </c>
      <c r="G83" s="44">
        <f t="shared" ref="G83:G84" si="291">G82-1</f>
        <v>21</v>
      </c>
      <c r="H83" s="44">
        <f t="shared" si="259"/>
        <v>25.2</v>
      </c>
      <c r="I83" s="43" t="s">
        <v>27</v>
      </c>
      <c r="J83" s="44">
        <f t="shared" ref="J83:J84" si="292">J82-1</f>
        <v>36</v>
      </c>
      <c r="K83" s="44">
        <f t="shared" si="260"/>
        <v>43.199999999999996</v>
      </c>
      <c r="L83" s="43" t="s">
        <v>28</v>
      </c>
      <c r="M83" s="44">
        <f t="shared" ref="M83:M84" si="293">M82-1</f>
        <v>51</v>
      </c>
      <c r="N83" s="44">
        <f t="shared" si="261"/>
        <v>61.199999999999996</v>
      </c>
      <c r="O83" s="43" t="s">
        <v>29</v>
      </c>
      <c r="P83" s="44">
        <f t="shared" ref="P83:P84" si="294">P82-1</f>
        <v>71</v>
      </c>
      <c r="Q83" s="44">
        <f t="shared" si="262"/>
        <v>85.2</v>
      </c>
      <c r="R83" s="43" t="s">
        <v>30</v>
      </c>
      <c r="S83" s="44">
        <f t="shared" ref="S83:S84" si="295">S82-1</f>
        <v>121</v>
      </c>
      <c r="T83" s="44">
        <f t="shared" si="263"/>
        <v>145.19999999999999</v>
      </c>
      <c r="U83" s="43" t="s">
        <v>31</v>
      </c>
      <c r="V83" s="44">
        <f t="shared" ref="V83:V84" si="296">V82-1</f>
        <v>176</v>
      </c>
      <c r="W83" s="45">
        <f t="shared" si="264"/>
        <v>211.2</v>
      </c>
      <c r="X83" s="43" t="s">
        <v>32</v>
      </c>
      <c r="Y83" s="44">
        <f t="shared" ref="Y83:Y84" si="297">Y82-1</f>
        <v>256</v>
      </c>
      <c r="Z83" s="45">
        <f t="shared" si="265"/>
        <v>307.2</v>
      </c>
      <c r="AA83" s="43" t="s">
        <v>33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0"/>
        <v>5</v>
      </c>
      <c r="E84" s="45">
        <f t="shared" si="258"/>
        <v>6</v>
      </c>
      <c r="F84" s="43" t="s">
        <v>26</v>
      </c>
      <c r="G84" s="44">
        <f t="shared" si="291"/>
        <v>20</v>
      </c>
      <c r="H84" s="44">
        <f t="shared" si="259"/>
        <v>24</v>
      </c>
      <c r="I84" s="43" t="s">
        <v>27</v>
      </c>
      <c r="J84" s="44">
        <f t="shared" si="292"/>
        <v>35</v>
      </c>
      <c r="K84" s="44">
        <f t="shared" si="260"/>
        <v>42</v>
      </c>
      <c r="L84" s="43" t="s">
        <v>28</v>
      </c>
      <c r="M84" s="44">
        <f t="shared" si="293"/>
        <v>50</v>
      </c>
      <c r="N84" s="44">
        <f t="shared" si="261"/>
        <v>60</v>
      </c>
      <c r="O84" s="43" t="s">
        <v>29</v>
      </c>
      <c r="P84" s="44">
        <f t="shared" si="294"/>
        <v>70</v>
      </c>
      <c r="Q84" s="44">
        <f t="shared" si="262"/>
        <v>84</v>
      </c>
      <c r="R84" s="43" t="s">
        <v>30</v>
      </c>
      <c r="S84" s="44">
        <f t="shared" si="295"/>
        <v>120</v>
      </c>
      <c r="T84" s="44">
        <f t="shared" si="263"/>
        <v>144</v>
      </c>
      <c r="U84" s="43" t="s">
        <v>31</v>
      </c>
      <c r="V84" s="44">
        <f t="shared" si="296"/>
        <v>175</v>
      </c>
      <c r="W84" s="45">
        <f t="shared" si="264"/>
        <v>210</v>
      </c>
      <c r="X84" s="43" t="s">
        <v>32</v>
      </c>
      <c r="Y84" s="44">
        <f t="shared" si="297"/>
        <v>255</v>
      </c>
      <c r="Z84" s="45">
        <f t="shared" si="265"/>
        <v>306</v>
      </c>
      <c r="AA84" s="43" t="s">
        <v>33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v>15</v>
      </c>
      <c r="E85" s="18">
        <f t="shared" si="258"/>
        <v>18</v>
      </c>
      <c r="F85" s="17" t="s">
        <v>27</v>
      </c>
      <c r="G85" s="34">
        <v>30</v>
      </c>
      <c r="H85" s="18">
        <f t="shared" si="259"/>
        <v>36</v>
      </c>
      <c r="I85" s="17" t="s">
        <v>28</v>
      </c>
      <c r="J85" s="34">
        <v>45</v>
      </c>
      <c r="K85" s="18">
        <f t="shared" si="260"/>
        <v>54</v>
      </c>
      <c r="L85" s="17" t="s">
        <v>29</v>
      </c>
      <c r="M85" s="34">
        <v>65</v>
      </c>
      <c r="N85" s="18">
        <f t="shared" si="261"/>
        <v>78</v>
      </c>
      <c r="O85" s="17" t="s">
        <v>30</v>
      </c>
      <c r="P85" s="34">
        <v>115</v>
      </c>
      <c r="Q85" s="18">
        <f t="shared" si="262"/>
        <v>138</v>
      </c>
      <c r="R85" s="17" t="s">
        <v>31</v>
      </c>
      <c r="S85" s="34">
        <v>170</v>
      </c>
      <c r="T85" s="18">
        <f t="shared" si="263"/>
        <v>204</v>
      </c>
      <c r="U85" s="17" t="s">
        <v>32</v>
      </c>
      <c r="V85" s="34">
        <v>250</v>
      </c>
      <c r="W85" s="18">
        <f t="shared" si="264"/>
        <v>300</v>
      </c>
      <c r="X85" s="17" t="s">
        <v>33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D85-3</f>
        <v>12</v>
      </c>
      <c r="E86" s="18">
        <f t="shared" si="258"/>
        <v>14.399999999999999</v>
      </c>
      <c r="F86" s="17" t="s">
        <v>27</v>
      </c>
      <c r="G86" s="34">
        <f>G85-3</f>
        <v>27</v>
      </c>
      <c r="H86" s="34">
        <f t="shared" si="259"/>
        <v>32.4</v>
      </c>
      <c r="I86" s="17" t="s">
        <v>28</v>
      </c>
      <c r="J86" s="34">
        <f>J85-3</f>
        <v>42</v>
      </c>
      <c r="K86" s="34">
        <f t="shared" si="260"/>
        <v>50.4</v>
      </c>
      <c r="L86" s="17" t="s">
        <v>29</v>
      </c>
      <c r="M86" s="34">
        <f>M85-3</f>
        <v>62</v>
      </c>
      <c r="N86" s="34">
        <f t="shared" si="261"/>
        <v>74.399999999999991</v>
      </c>
      <c r="O86" s="17" t="s">
        <v>30</v>
      </c>
      <c r="P86" s="34">
        <f>P85-3</f>
        <v>112</v>
      </c>
      <c r="Q86" s="34">
        <f t="shared" si="262"/>
        <v>134.4</v>
      </c>
      <c r="R86" s="17" t="s">
        <v>31</v>
      </c>
      <c r="S86" s="34">
        <f>S85-3</f>
        <v>167</v>
      </c>
      <c r="T86" s="34">
        <f t="shared" si="263"/>
        <v>200.4</v>
      </c>
      <c r="U86" s="17" t="s">
        <v>32</v>
      </c>
      <c r="V86" s="34">
        <f>V85-3</f>
        <v>247</v>
      </c>
      <c r="W86" s="18">
        <f t="shared" si="264"/>
        <v>296.39999999999998</v>
      </c>
      <c r="X86" s="17" t="s">
        <v>33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D86-1.5</f>
        <v>10.5</v>
      </c>
      <c r="E87" s="18">
        <f t="shared" si="258"/>
        <v>12.6</v>
      </c>
      <c r="F87" s="17" t="s">
        <v>27</v>
      </c>
      <c r="G87" s="34">
        <f>G86-1.5</f>
        <v>25.5</v>
      </c>
      <c r="H87" s="34">
        <f t="shared" si="259"/>
        <v>30.599999999999998</v>
      </c>
      <c r="I87" s="17" t="s">
        <v>28</v>
      </c>
      <c r="J87" s="34">
        <f>J86-1.5</f>
        <v>40.5</v>
      </c>
      <c r="K87" s="34">
        <f t="shared" si="260"/>
        <v>48.6</v>
      </c>
      <c r="L87" s="17" t="s">
        <v>29</v>
      </c>
      <c r="M87" s="34">
        <f>M86-1.5</f>
        <v>60.5</v>
      </c>
      <c r="N87" s="34">
        <f t="shared" si="261"/>
        <v>72.599999999999994</v>
      </c>
      <c r="O87" s="17" t="s">
        <v>30</v>
      </c>
      <c r="P87" s="34">
        <f>P86-1.5</f>
        <v>110.5</v>
      </c>
      <c r="Q87" s="34">
        <f t="shared" si="262"/>
        <v>132.6</v>
      </c>
      <c r="R87" s="17" t="s">
        <v>31</v>
      </c>
      <c r="S87" s="34">
        <f>S86-1.5</f>
        <v>165.5</v>
      </c>
      <c r="T87" s="34">
        <f t="shared" si="263"/>
        <v>198.6</v>
      </c>
      <c r="U87" s="17" t="s">
        <v>32</v>
      </c>
      <c r="V87" s="34">
        <f>V86-1.5</f>
        <v>245.5</v>
      </c>
      <c r="W87" s="18">
        <f t="shared" si="264"/>
        <v>294.59999999999997</v>
      </c>
      <c r="X87" s="17" t="s">
        <v>33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299">D87-1.5</f>
        <v>9</v>
      </c>
      <c r="E88" s="18">
        <f t="shared" si="258"/>
        <v>10.799999999999999</v>
      </c>
      <c r="F88" s="17" t="s">
        <v>27</v>
      </c>
      <c r="G88" s="34">
        <f t="shared" ref="G88:G89" si="300">G87-1.5</f>
        <v>24</v>
      </c>
      <c r="H88" s="34">
        <f t="shared" si="259"/>
        <v>28.799999999999997</v>
      </c>
      <c r="I88" s="17" t="s">
        <v>28</v>
      </c>
      <c r="J88" s="34">
        <f t="shared" ref="J88:J89" si="301">J87-1.5</f>
        <v>39</v>
      </c>
      <c r="K88" s="34">
        <f t="shared" si="260"/>
        <v>46.8</v>
      </c>
      <c r="L88" s="17" t="s">
        <v>29</v>
      </c>
      <c r="M88" s="34">
        <f t="shared" ref="M88:M89" si="302">M87-1.5</f>
        <v>59</v>
      </c>
      <c r="N88" s="34">
        <f t="shared" si="261"/>
        <v>70.8</v>
      </c>
      <c r="O88" s="17" t="s">
        <v>30</v>
      </c>
      <c r="P88" s="34">
        <f t="shared" ref="P88:P89" si="303">P87-1.5</f>
        <v>109</v>
      </c>
      <c r="Q88" s="34">
        <f t="shared" si="262"/>
        <v>130.79999999999998</v>
      </c>
      <c r="R88" s="17" t="s">
        <v>31</v>
      </c>
      <c r="S88" s="34">
        <f t="shared" ref="S88:S89" si="304">S87-1.5</f>
        <v>164</v>
      </c>
      <c r="T88" s="34">
        <f t="shared" si="263"/>
        <v>196.79999999999998</v>
      </c>
      <c r="U88" s="17" t="s">
        <v>32</v>
      </c>
      <c r="V88" s="34">
        <f t="shared" ref="V88:V89" si="305">V87-1.5</f>
        <v>244</v>
      </c>
      <c r="W88" s="18">
        <f t="shared" si="264"/>
        <v>292.8</v>
      </c>
      <c r="X88" s="17" t="s">
        <v>33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299"/>
        <v>7.5</v>
      </c>
      <c r="E89" s="18">
        <f t="shared" si="258"/>
        <v>9</v>
      </c>
      <c r="F89" s="17" t="s">
        <v>27</v>
      </c>
      <c r="G89" s="34">
        <f t="shared" si="300"/>
        <v>22.5</v>
      </c>
      <c r="H89" s="34">
        <f t="shared" si="259"/>
        <v>27</v>
      </c>
      <c r="I89" s="17" t="s">
        <v>28</v>
      </c>
      <c r="J89" s="34">
        <f t="shared" si="301"/>
        <v>37.5</v>
      </c>
      <c r="K89" s="34">
        <f t="shared" si="260"/>
        <v>45</v>
      </c>
      <c r="L89" s="17" t="s">
        <v>29</v>
      </c>
      <c r="M89" s="34">
        <f t="shared" si="302"/>
        <v>57.5</v>
      </c>
      <c r="N89" s="34">
        <f t="shared" si="261"/>
        <v>69</v>
      </c>
      <c r="O89" s="17" t="s">
        <v>30</v>
      </c>
      <c r="P89" s="34">
        <f t="shared" si="303"/>
        <v>107.5</v>
      </c>
      <c r="Q89" s="34">
        <f t="shared" si="262"/>
        <v>129</v>
      </c>
      <c r="R89" s="17" t="s">
        <v>31</v>
      </c>
      <c r="S89" s="34">
        <f t="shared" si="304"/>
        <v>162.5</v>
      </c>
      <c r="T89" s="34">
        <f t="shared" si="263"/>
        <v>195</v>
      </c>
      <c r="U89" s="17" t="s">
        <v>32</v>
      </c>
      <c r="V89" s="34">
        <f t="shared" si="305"/>
        <v>242.5</v>
      </c>
      <c r="W89" s="18">
        <f t="shared" si="264"/>
        <v>291</v>
      </c>
      <c r="X89" s="17" t="s">
        <v>33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34">
        <v>15</v>
      </c>
      <c r="E90" s="45">
        <f t="shared" si="258"/>
        <v>18</v>
      </c>
      <c r="F90" s="43" t="s">
        <v>28</v>
      </c>
      <c r="G90" s="44">
        <v>30</v>
      </c>
      <c r="H90" s="45">
        <f t="shared" si="259"/>
        <v>36</v>
      </c>
      <c r="I90" s="43" t="s">
        <v>29</v>
      </c>
      <c r="J90" s="44">
        <v>50</v>
      </c>
      <c r="K90" s="45">
        <f t="shared" si="260"/>
        <v>60</v>
      </c>
      <c r="L90" s="43" t="s">
        <v>30</v>
      </c>
      <c r="M90" s="44">
        <v>100</v>
      </c>
      <c r="N90" s="45">
        <f t="shared" si="261"/>
        <v>120</v>
      </c>
      <c r="O90" s="43" t="s">
        <v>31</v>
      </c>
      <c r="P90" s="44">
        <v>155</v>
      </c>
      <c r="Q90" s="45">
        <f t="shared" si="262"/>
        <v>186</v>
      </c>
      <c r="R90" s="43" t="s">
        <v>32</v>
      </c>
      <c r="S90" s="44">
        <v>235</v>
      </c>
      <c r="T90" s="45">
        <f t="shared" si="263"/>
        <v>282</v>
      </c>
      <c r="U90" s="43" t="s">
        <v>33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34">
        <f>D90-3</f>
        <v>12</v>
      </c>
      <c r="E91" s="45">
        <f t="shared" si="258"/>
        <v>14.399999999999999</v>
      </c>
      <c r="F91" s="43" t="s">
        <v>28</v>
      </c>
      <c r="G91" s="34">
        <f>G90-3</f>
        <v>27</v>
      </c>
      <c r="H91" s="44">
        <f t="shared" si="259"/>
        <v>32.4</v>
      </c>
      <c r="I91" s="43" t="s">
        <v>29</v>
      </c>
      <c r="J91" s="34">
        <f>J90-3</f>
        <v>47</v>
      </c>
      <c r="K91" s="44">
        <f t="shared" si="260"/>
        <v>56.4</v>
      </c>
      <c r="L91" s="43" t="s">
        <v>30</v>
      </c>
      <c r="M91" s="34">
        <f>M90-3</f>
        <v>97</v>
      </c>
      <c r="N91" s="44">
        <f t="shared" si="261"/>
        <v>116.39999999999999</v>
      </c>
      <c r="O91" s="43" t="s">
        <v>31</v>
      </c>
      <c r="P91" s="34">
        <f>P90-3</f>
        <v>152</v>
      </c>
      <c r="Q91" s="44">
        <f t="shared" si="262"/>
        <v>182.4</v>
      </c>
      <c r="R91" s="43" t="s">
        <v>32</v>
      </c>
      <c r="S91" s="34">
        <f>S90-3</f>
        <v>232</v>
      </c>
      <c r="T91" s="44">
        <f t="shared" si="263"/>
        <v>278.39999999999998</v>
      </c>
      <c r="U91" s="43" t="s">
        <v>33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34">
        <f>D91-1.5</f>
        <v>10.5</v>
      </c>
      <c r="E92" s="45">
        <f t="shared" si="258"/>
        <v>12.6</v>
      </c>
      <c r="F92" s="43" t="s">
        <v>28</v>
      </c>
      <c r="G92" s="34">
        <f>G91-1.5</f>
        <v>25.5</v>
      </c>
      <c r="H92" s="44">
        <f t="shared" si="259"/>
        <v>30.599999999999998</v>
      </c>
      <c r="I92" s="43" t="s">
        <v>29</v>
      </c>
      <c r="J92" s="34">
        <f>J91-1.5</f>
        <v>45.5</v>
      </c>
      <c r="K92" s="44">
        <f t="shared" si="260"/>
        <v>54.6</v>
      </c>
      <c r="L92" s="43" t="s">
        <v>30</v>
      </c>
      <c r="M92" s="34">
        <f>M91-1.5</f>
        <v>95.5</v>
      </c>
      <c r="N92" s="44">
        <f t="shared" si="261"/>
        <v>114.6</v>
      </c>
      <c r="O92" s="43" t="s">
        <v>31</v>
      </c>
      <c r="P92" s="34">
        <f>P91-1.5</f>
        <v>150.5</v>
      </c>
      <c r="Q92" s="44">
        <f t="shared" si="262"/>
        <v>180.6</v>
      </c>
      <c r="R92" s="43" t="s">
        <v>32</v>
      </c>
      <c r="S92" s="34">
        <f>S91-1.5</f>
        <v>230.5</v>
      </c>
      <c r="T92" s="44">
        <f t="shared" si="263"/>
        <v>276.59999999999997</v>
      </c>
      <c r="U92" s="43" t="s">
        <v>33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34">
        <f t="shared" ref="D93:D94" si="307">D92-1.5</f>
        <v>9</v>
      </c>
      <c r="E93" s="45">
        <f t="shared" si="258"/>
        <v>10.799999999999999</v>
      </c>
      <c r="F93" s="43" t="s">
        <v>28</v>
      </c>
      <c r="G93" s="34">
        <f t="shared" ref="G93:G94" si="308">G92-1.5</f>
        <v>24</v>
      </c>
      <c r="H93" s="44">
        <f t="shared" si="259"/>
        <v>28.799999999999997</v>
      </c>
      <c r="I93" s="43" t="s">
        <v>29</v>
      </c>
      <c r="J93" s="34">
        <f t="shared" ref="J93:J94" si="309">J92-1.5</f>
        <v>44</v>
      </c>
      <c r="K93" s="44">
        <f t="shared" si="260"/>
        <v>52.8</v>
      </c>
      <c r="L93" s="43" t="s">
        <v>30</v>
      </c>
      <c r="M93" s="34">
        <f t="shared" ref="M93:M94" si="310">M92-1.5</f>
        <v>94</v>
      </c>
      <c r="N93" s="44">
        <f t="shared" si="261"/>
        <v>112.8</v>
      </c>
      <c r="O93" s="43" t="s">
        <v>31</v>
      </c>
      <c r="P93" s="34">
        <f t="shared" ref="P93:P94" si="311">P92-1.5</f>
        <v>149</v>
      </c>
      <c r="Q93" s="44">
        <f t="shared" si="262"/>
        <v>178.79999999999998</v>
      </c>
      <c r="R93" s="43" t="s">
        <v>32</v>
      </c>
      <c r="S93" s="34">
        <f t="shared" ref="S93:S94" si="312">S92-1.5</f>
        <v>229</v>
      </c>
      <c r="T93" s="44">
        <f t="shared" si="263"/>
        <v>274.8</v>
      </c>
      <c r="U93" s="43" t="s">
        <v>33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34">
        <f t="shared" si="307"/>
        <v>7.5</v>
      </c>
      <c r="E94" s="45">
        <f t="shared" si="258"/>
        <v>9</v>
      </c>
      <c r="F94" s="43" t="s">
        <v>28</v>
      </c>
      <c r="G94" s="34">
        <f t="shared" si="308"/>
        <v>22.5</v>
      </c>
      <c r="H94" s="44">
        <f t="shared" si="259"/>
        <v>27</v>
      </c>
      <c r="I94" s="43" t="s">
        <v>29</v>
      </c>
      <c r="J94" s="34">
        <f t="shared" si="309"/>
        <v>42.5</v>
      </c>
      <c r="K94" s="44">
        <f t="shared" si="260"/>
        <v>51</v>
      </c>
      <c r="L94" s="43" t="s">
        <v>30</v>
      </c>
      <c r="M94" s="34">
        <f t="shared" si="310"/>
        <v>92.5</v>
      </c>
      <c r="N94" s="44">
        <f t="shared" si="261"/>
        <v>111</v>
      </c>
      <c r="O94" s="43" t="s">
        <v>31</v>
      </c>
      <c r="P94" s="34">
        <f t="shared" si="311"/>
        <v>147.5</v>
      </c>
      <c r="Q94" s="44">
        <f t="shared" si="262"/>
        <v>177</v>
      </c>
      <c r="R94" s="43" t="s">
        <v>32</v>
      </c>
      <c r="S94" s="34">
        <f t="shared" si="312"/>
        <v>227.5</v>
      </c>
      <c r="T94" s="44">
        <f t="shared" si="263"/>
        <v>273</v>
      </c>
      <c r="U94" s="43" t="s">
        <v>33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v>15</v>
      </c>
      <c r="E95" s="18">
        <f t="shared" si="258"/>
        <v>18</v>
      </c>
      <c r="F95" s="17" t="s">
        <v>29</v>
      </c>
      <c r="G95" s="34">
        <v>35</v>
      </c>
      <c r="H95" s="18">
        <f t="shared" si="259"/>
        <v>42</v>
      </c>
      <c r="I95" s="17" t="s">
        <v>30</v>
      </c>
      <c r="J95" s="34">
        <v>85</v>
      </c>
      <c r="K95" s="18">
        <f t="shared" si="260"/>
        <v>102</v>
      </c>
      <c r="L95" s="17" t="s">
        <v>31</v>
      </c>
      <c r="M95" s="34">
        <v>140</v>
      </c>
      <c r="N95" s="18">
        <f t="shared" si="261"/>
        <v>168</v>
      </c>
      <c r="O95" s="17" t="s">
        <v>32</v>
      </c>
      <c r="P95" s="34">
        <v>220</v>
      </c>
      <c r="Q95" s="18">
        <f t="shared" si="262"/>
        <v>264</v>
      </c>
      <c r="R95" s="17" t="s">
        <v>33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D95-3</f>
        <v>12</v>
      </c>
      <c r="E96" s="18">
        <f t="shared" si="258"/>
        <v>14.399999999999999</v>
      </c>
      <c r="F96" s="17" t="s">
        <v>29</v>
      </c>
      <c r="G96" s="34">
        <f>G95-3</f>
        <v>32</v>
      </c>
      <c r="H96" s="34">
        <f t="shared" si="259"/>
        <v>38.4</v>
      </c>
      <c r="I96" s="17" t="s">
        <v>30</v>
      </c>
      <c r="J96" s="34">
        <f>J95-3</f>
        <v>82</v>
      </c>
      <c r="K96" s="34">
        <f t="shared" si="260"/>
        <v>98.399999999999991</v>
      </c>
      <c r="L96" s="17" t="s">
        <v>31</v>
      </c>
      <c r="M96" s="34">
        <f>M95-3</f>
        <v>137</v>
      </c>
      <c r="N96" s="34">
        <f t="shared" si="261"/>
        <v>164.4</v>
      </c>
      <c r="O96" s="17" t="s">
        <v>32</v>
      </c>
      <c r="P96" s="34">
        <f>P95-3</f>
        <v>217</v>
      </c>
      <c r="Q96" s="34">
        <f t="shared" si="262"/>
        <v>260.39999999999998</v>
      </c>
      <c r="R96" s="17" t="s">
        <v>33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D96-1.5</f>
        <v>10.5</v>
      </c>
      <c r="E97" s="18">
        <f t="shared" si="258"/>
        <v>12.6</v>
      </c>
      <c r="F97" s="17" t="s">
        <v>29</v>
      </c>
      <c r="G97" s="34">
        <f>G96-1.5</f>
        <v>30.5</v>
      </c>
      <c r="H97" s="34">
        <f t="shared" si="259"/>
        <v>36.6</v>
      </c>
      <c r="I97" s="17" t="s">
        <v>30</v>
      </c>
      <c r="J97" s="34">
        <f>J96-1.5</f>
        <v>80.5</v>
      </c>
      <c r="K97" s="34">
        <f t="shared" si="260"/>
        <v>96.6</v>
      </c>
      <c r="L97" s="17" t="s">
        <v>31</v>
      </c>
      <c r="M97" s="34">
        <f>M96-1.5</f>
        <v>135.5</v>
      </c>
      <c r="N97" s="34">
        <f t="shared" si="261"/>
        <v>162.6</v>
      </c>
      <c r="O97" s="17" t="s">
        <v>32</v>
      </c>
      <c r="P97" s="34">
        <f>P96-1.5</f>
        <v>215.5</v>
      </c>
      <c r="Q97" s="34">
        <f t="shared" si="262"/>
        <v>258.59999999999997</v>
      </c>
      <c r="R97" s="17" t="s">
        <v>33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4">D97-1.5</f>
        <v>9</v>
      </c>
      <c r="E98" s="18">
        <f t="shared" si="258"/>
        <v>10.799999999999999</v>
      </c>
      <c r="F98" s="17" t="s">
        <v>29</v>
      </c>
      <c r="G98" s="34">
        <f t="shared" ref="G98:G99" si="315">G97-1.5</f>
        <v>29</v>
      </c>
      <c r="H98" s="34">
        <f t="shared" si="259"/>
        <v>34.799999999999997</v>
      </c>
      <c r="I98" s="17" t="s">
        <v>30</v>
      </c>
      <c r="J98" s="34">
        <f t="shared" ref="J98:J99" si="316">J97-1.5</f>
        <v>79</v>
      </c>
      <c r="K98" s="34">
        <f t="shared" si="260"/>
        <v>94.8</v>
      </c>
      <c r="L98" s="17" t="s">
        <v>31</v>
      </c>
      <c r="M98" s="34">
        <f t="shared" ref="M98:M99" si="317">M97-1.5</f>
        <v>134</v>
      </c>
      <c r="N98" s="34">
        <f t="shared" si="261"/>
        <v>160.79999999999998</v>
      </c>
      <c r="O98" s="17" t="s">
        <v>32</v>
      </c>
      <c r="P98" s="34">
        <f t="shared" ref="P98:P99" si="318">P97-1.5</f>
        <v>214</v>
      </c>
      <c r="Q98" s="34">
        <f t="shared" si="262"/>
        <v>256.8</v>
      </c>
      <c r="R98" s="17" t="s">
        <v>33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4"/>
        <v>7.5</v>
      </c>
      <c r="E99" s="18">
        <f t="shared" si="258"/>
        <v>9</v>
      </c>
      <c r="F99" s="17" t="s">
        <v>29</v>
      </c>
      <c r="G99" s="34">
        <f t="shared" si="315"/>
        <v>27.5</v>
      </c>
      <c r="H99" s="34">
        <f t="shared" si="259"/>
        <v>33</v>
      </c>
      <c r="I99" s="17" t="s">
        <v>30</v>
      </c>
      <c r="J99" s="34">
        <f t="shared" si="316"/>
        <v>77.5</v>
      </c>
      <c r="K99" s="34">
        <f t="shared" si="260"/>
        <v>93</v>
      </c>
      <c r="L99" s="17" t="s">
        <v>31</v>
      </c>
      <c r="M99" s="34">
        <f t="shared" si="317"/>
        <v>132.5</v>
      </c>
      <c r="N99" s="34">
        <f t="shared" si="261"/>
        <v>159</v>
      </c>
      <c r="O99" s="17" t="s">
        <v>32</v>
      </c>
      <c r="P99" s="34">
        <f t="shared" si="318"/>
        <v>212.5</v>
      </c>
      <c r="Q99" s="34">
        <f t="shared" si="262"/>
        <v>255</v>
      </c>
      <c r="R99" s="17" t="s">
        <v>33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v>20</v>
      </c>
      <c r="E100" s="40">
        <f t="shared" si="258"/>
        <v>24</v>
      </c>
      <c r="F100" s="38" t="s">
        <v>30</v>
      </c>
      <c r="G100" s="39">
        <v>70</v>
      </c>
      <c r="H100" s="40">
        <f t="shared" si="259"/>
        <v>84</v>
      </c>
      <c r="I100" s="38" t="s">
        <v>31</v>
      </c>
      <c r="J100" s="39">
        <v>125</v>
      </c>
      <c r="K100" s="40">
        <f t="shared" si="260"/>
        <v>150</v>
      </c>
      <c r="L100" s="38" t="s">
        <v>32</v>
      </c>
      <c r="M100" s="39">
        <v>205</v>
      </c>
      <c r="N100" s="40">
        <f t="shared" si="261"/>
        <v>246</v>
      </c>
      <c r="O100" s="38" t="s">
        <v>33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D100-4</f>
        <v>16</v>
      </c>
      <c r="E101" s="40">
        <f t="shared" si="258"/>
        <v>19.2</v>
      </c>
      <c r="F101" s="38" t="s">
        <v>30</v>
      </c>
      <c r="G101" s="39">
        <f>G100-4</f>
        <v>66</v>
      </c>
      <c r="H101" s="39">
        <f t="shared" si="259"/>
        <v>79.2</v>
      </c>
      <c r="I101" s="38" t="s">
        <v>31</v>
      </c>
      <c r="J101" s="39">
        <f>J100-4</f>
        <v>121</v>
      </c>
      <c r="K101" s="39">
        <f t="shared" si="260"/>
        <v>145.19999999999999</v>
      </c>
      <c r="L101" s="38" t="s">
        <v>32</v>
      </c>
      <c r="M101" s="39">
        <f>M100-4</f>
        <v>201</v>
      </c>
      <c r="N101" s="39">
        <f t="shared" si="261"/>
        <v>241.2</v>
      </c>
      <c r="O101" s="38" t="s">
        <v>33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D101-2</f>
        <v>14</v>
      </c>
      <c r="E102" s="40">
        <f t="shared" si="258"/>
        <v>16.8</v>
      </c>
      <c r="F102" s="38" t="s">
        <v>30</v>
      </c>
      <c r="G102" s="39">
        <f>G101-2</f>
        <v>64</v>
      </c>
      <c r="H102" s="39">
        <f t="shared" si="259"/>
        <v>76.8</v>
      </c>
      <c r="I102" s="38" t="s">
        <v>31</v>
      </c>
      <c r="J102" s="39">
        <f>J101-2</f>
        <v>119</v>
      </c>
      <c r="K102" s="39">
        <f t="shared" si="260"/>
        <v>142.79999999999998</v>
      </c>
      <c r="L102" s="38" t="s">
        <v>32</v>
      </c>
      <c r="M102" s="39">
        <f>M101-2</f>
        <v>199</v>
      </c>
      <c r="N102" s="39">
        <f t="shared" si="261"/>
        <v>238.79999999999998</v>
      </c>
      <c r="O102" s="38" t="s">
        <v>33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0">D102-2</f>
        <v>12</v>
      </c>
      <c r="E103" s="40">
        <f t="shared" si="258"/>
        <v>14.399999999999999</v>
      </c>
      <c r="F103" s="38" t="s">
        <v>30</v>
      </c>
      <c r="G103" s="39">
        <f t="shared" ref="G103:G104" si="321">G102-2</f>
        <v>62</v>
      </c>
      <c r="H103" s="39">
        <f t="shared" si="259"/>
        <v>74.399999999999991</v>
      </c>
      <c r="I103" s="38" t="s">
        <v>31</v>
      </c>
      <c r="J103" s="39">
        <f t="shared" ref="J103:J104" si="322">J102-2</f>
        <v>117</v>
      </c>
      <c r="K103" s="39">
        <f t="shared" si="260"/>
        <v>140.4</v>
      </c>
      <c r="L103" s="38" t="s">
        <v>32</v>
      </c>
      <c r="M103" s="39">
        <f t="shared" ref="M103:M104" si="323">M102-2</f>
        <v>197</v>
      </c>
      <c r="N103" s="39">
        <f t="shared" si="261"/>
        <v>236.39999999999998</v>
      </c>
      <c r="O103" s="38" t="s">
        <v>33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0"/>
        <v>10</v>
      </c>
      <c r="E104" s="40">
        <f t="shared" si="258"/>
        <v>12</v>
      </c>
      <c r="F104" s="38" t="s">
        <v>30</v>
      </c>
      <c r="G104" s="39">
        <f t="shared" si="321"/>
        <v>60</v>
      </c>
      <c r="H104" s="39">
        <f t="shared" si="259"/>
        <v>72</v>
      </c>
      <c r="I104" s="38" t="s">
        <v>31</v>
      </c>
      <c r="J104" s="39">
        <f t="shared" si="322"/>
        <v>115</v>
      </c>
      <c r="K104" s="39">
        <f t="shared" si="260"/>
        <v>138</v>
      </c>
      <c r="L104" s="38" t="s">
        <v>32</v>
      </c>
      <c r="M104" s="39">
        <f t="shared" si="323"/>
        <v>195</v>
      </c>
      <c r="N104" s="39">
        <f t="shared" si="261"/>
        <v>234</v>
      </c>
      <c r="O104" s="38" t="s">
        <v>33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v>50</v>
      </c>
      <c r="E105" s="18">
        <f t="shared" si="258"/>
        <v>60</v>
      </c>
      <c r="F105" s="17" t="s">
        <v>31</v>
      </c>
      <c r="G105" s="34">
        <v>105</v>
      </c>
      <c r="H105" s="18">
        <f t="shared" si="259"/>
        <v>126</v>
      </c>
      <c r="I105" s="17" t="s">
        <v>32</v>
      </c>
      <c r="J105" s="34">
        <v>185</v>
      </c>
      <c r="K105" s="18">
        <f t="shared" si="260"/>
        <v>222</v>
      </c>
      <c r="L105" s="17" t="s">
        <v>33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D105-10</f>
        <v>40</v>
      </c>
      <c r="E106" s="18">
        <f t="shared" si="258"/>
        <v>48</v>
      </c>
      <c r="F106" s="17" t="s">
        <v>31</v>
      </c>
      <c r="G106" s="34">
        <f>G105-10</f>
        <v>95</v>
      </c>
      <c r="H106" s="34">
        <f t="shared" si="259"/>
        <v>114</v>
      </c>
      <c r="I106" s="17" t="s">
        <v>32</v>
      </c>
      <c r="J106" s="34">
        <f>J105-10</f>
        <v>175</v>
      </c>
      <c r="K106" s="34">
        <f t="shared" si="260"/>
        <v>210</v>
      </c>
      <c r="L106" s="17" t="s">
        <v>33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D106-5</f>
        <v>35</v>
      </c>
      <c r="E107" s="18">
        <f t="shared" si="258"/>
        <v>42</v>
      </c>
      <c r="F107" s="17" t="s">
        <v>31</v>
      </c>
      <c r="G107" s="34">
        <f>G106-5</f>
        <v>90</v>
      </c>
      <c r="H107" s="34">
        <f t="shared" si="259"/>
        <v>108</v>
      </c>
      <c r="I107" s="17" t="s">
        <v>32</v>
      </c>
      <c r="J107" s="34">
        <f>J106-5</f>
        <v>170</v>
      </c>
      <c r="K107" s="34">
        <f t="shared" si="260"/>
        <v>204</v>
      </c>
      <c r="L107" s="17" t="s">
        <v>33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5">D107-5</f>
        <v>30</v>
      </c>
      <c r="E108" s="18">
        <f t="shared" si="258"/>
        <v>36</v>
      </c>
      <c r="F108" s="17" t="s">
        <v>31</v>
      </c>
      <c r="G108" s="34">
        <f t="shared" ref="G108:G109" si="326">G107-5</f>
        <v>85</v>
      </c>
      <c r="H108" s="34">
        <f t="shared" si="259"/>
        <v>102</v>
      </c>
      <c r="I108" s="17" t="s">
        <v>32</v>
      </c>
      <c r="J108" s="34">
        <f t="shared" ref="J108:J109" si="327">J107-5</f>
        <v>165</v>
      </c>
      <c r="K108" s="34">
        <f t="shared" si="260"/>
        <v>198</v>
      </c>
      <c r="L108" s="17" t="s">
        <v>33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5"/>
        <v>25</v>
      </c>
      <c r="E109" s="18">
        <f t="shared" si="258"/>
        <v>30</v>
      </c>
      <c r="F109" s="17" t="s">
        <v>31</v>
      </c>
      <c r="G109" s="34">
        <f t="shared" si="326"/>
        <v>80</v>
      </c>
      <c r="H109" s="34">
        <f t="shared" si="259"/>
        <v>96</v>
      </c>
      <c r="I109" s="17" t="s">
        <v>32</v>
      </c>
      <c r="J109" s="34">
        <f t="shared" si="327"/>
        <v>160</v>
      </c>
      <c r="K109" s="34">
        <f t="shared" si="260"/>
        <v>192</v>
      </c>
      <c r="L109" s="17" t="s">
        <v>33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v>55</v>
      </c>
      <c r="E110" s="40">
        <f t="shared" si="258"/>
        <v>66</v>
      </c>
      <c r="F110" s="38" t="s">
        <v>32</v>
      </c>
      <c r="G110" s="39">
        <v>135</v>
      </c>
      <c r="H110" s="40">
        <f t="shared" si="259"/>
        <v>162</v>
      </c>
      <c r="I110" s="38" t="s">
        <v>33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D110-11</f>
        <v>44</v>
      </c>
      <c r="E111" s="40">
        <f t="shared" si="258"/>
        <v>52.8</v>
      </c>
      <c r="F111" s="38" t="s">
        <v>32</v>
      </c>
      <c r="G111" s="39">
        <f>G110-11</f>
        <v>124</v>
      </c>
      <c r="H111" s="39">
        <f t="shared" si="259"/>
        <v>148.79999999999998</v>
      </c>
      <c r="I111" s="38" t="s">
        <v>33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D111-5.5</f>
        <v>38.5</v>
      </c>
      <c r="E112" s="40">
        <f t="shared" si="258"/>
        <v>46.199999999999996</v>
      </c>
      <c r="F112" s="38" t="s">
        <v>32</v>
      </c>
      <c r="G112" s="39">
        <f>G111-5.5</f>
        <v>118.5</v>
      </c>
      <c r="H112" s="39">
        <f t="shared" si="259"/>
        <v>142.19999999999999</v>
      </c>
      <c r="I112" s="38" t="s">
        <v>33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29">D112-5.5</f>
        <v>33</v>
      </c>
      <c r="E113" s="40">
        <f t="shared" si="258"/>
        <v>39.6</v>
      </c>
      <c r="F113" s="38" t="s">
        <v>32</v>
      </c>
      <c r="G113" s="39">
        <f t="shared" ref="G113:G114" si="330">G112-5.5</f>
        <v>113</v>
      </c>
      <c r="H113" s="39">
        <f t="shared" si="259"/>
        <v>135.6</v>
      </c>
      <c r="I113" s="38" t="s">
        <v>33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29"/>
        <v>27.5</v>
      </c>
      <c r="E114" s="40">
        <f t="shared" si="258"/>
        <v>33</v>
      </c>
      <c r="F114" s="38" t="s">
        <v>32</v>
      </c>
      <c r="G114" s="39">
        <f t="shared" si="330"/>
        <v>107.5</v>
      </c>
      <c r="H114" s="39">
        <f t="shared" si="259"/>
        <v>129</v>
      </c>
      <c r="I114" s="38" t="s">
        <v>33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v>80</v>
      </c>
      <c r="E115" s="18">
        <f t="shared" si="258"/>
        <v>96</v>
      </c>
      <c r="F115" s="17" t="s">
        <v>33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D115-16</f>
        <v>64</v>
      </c>
      <c r="E116" s="18">
        <f t="shared" si="258"/>
        <v>76.8</v>
      </c>
      <c r="F116" s="17" t="s">
        <v>33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D116-8</f>
        <v>56</v>
      </c>
      <c r="E117" s="18">
        <f t="shared" si="258"/>
        <v>67.2</v>
      </c>
      <c r="F117" s="17" t="s">
        <v>33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2">D117-8</f>
        <v>48</v>
      </c>
      <c r="E118" s="18">
        <f t="shared" si="258"/>
        <v>57.599999999999994</v>
      </c>
      <c r="F118" s="17" t="s">
        <v>33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2"/>
        <v>40</v>
      </c>
      <c r="E119" s="18">
        <f t="shared" si="258"/>
        <v>48</v>
      </c>
      <c r="F119" s="17" t="s">
        <v>33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workbookViewId="0">
      <selection activeCell="B9" sqref="B9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80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81</v>
      </c>
      <c r="D4" s="26" t="s">
        <v>10</v>
      </c>
      <c r="E4" s="25" t="s">
        <v>35</v>
      </c>
      <c r="F4" s="26" t="s">
        <v>81</v>
      </c>
      <c r="G4" s="26" t="s">
        <v>10</v>
      </c>
      <c r="H4" s="25" t="s">
        <v>35</v>
      </c>
      <c r="I4" s="26" t="s">
        <v>81</v>
      </c>
      <c r="J4" s="26" t="s">
        <v>10</v>
      </c>
      <c r="K4" s="25" t="s">
        <v>35</v>
      </c>
      <c r="L4" s="26" t="s">
        <v>81</v>
      </c>
      <c r="M4" s="26" t="s">
        <v>10</v>
      </c>
      <c r="N4" s="25" t="s">
        <v>35</v>
      </c>
      <c r="O4" s="26" t="s">
        <v>81</v>
      </c>
      <c r="P4" s="26" t="s">
        <v>10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73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164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74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75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76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77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163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33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78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79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bobby</cp:lastModifiedBy>
  <dcterms:created xsi:type="dcterms:W3CDTF">2020-06-20T09:18:12Z</dcterms:created>
  <dcterms:modified xsi:type="dcterms:W3CDTF">2020-08-11T20:16:35Z</dcterms:modified>
</cp:coreProperties>
</file>