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10" yWindow="-110" windowWidth="19420" windowHeight="11020"/>
  </bookViews>
  <sheets>
    <sheet name="2022" sheetId="7" r:id="rId1"/>
  </sheets>
  <definedNames>
    <definedName name="_xlnm.Print_Area" localSheetId="0">'2022'!$A:$J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" i="7"/>
  <c r="I442"/>
  <c r="I403"/>
  <c r="I402"/>
  <c r="I363"/>
  <c r="I362"/>
  <c r="I323"/>
  <c r="I322"/>
  <c r="I283"/>
  <c r="I282"/>
  <c r="I243"/>
  <c r="I242"/>
  <c r="I203"/>
  <c r="I202"/>
  <c r="I163"/>
  <c r="I162"/>
  <c r="I123"/>
  <c r="I122"/>
  <c r="I83"/>
  <c r="I82"/>
  <c r="A446"/>
  <c r="A445"/>
  <c r="A406"/>
  <c r="A405"/>
  <c r="A366"/>
  <c r="A365"/>
  <c r="A326"/>
  <c r="A325"/>
  <c r="A286"/>
  <c r="A285"/>
  <c r="A246"/>
  <c r="A245"/>
  <c r="A206"/>
  <c r="A205"/>
  <c r="A166"/>
  <c r="A165"/>
  <c r="A126"/>
  <c r="A125"/>
  <c r="A86"/>
  <c r="A85"/>
  <c r="A443"/>
  <c r="A442"/>
  <c r="A403"/>
  <c r="A402"/>
  <c r="A363"/>
  <c r="A362"/>
  <c r="A323"/>
  <c r="A322"/>
  <c r="A283"/>
  <c r="A282"/>
  <c r="A243"/>
  <c r="A242"/>
  <c r="A203"/>
  <c r="A202"/>
  <c r="A163"/>
  <c r="A162"/>
  <c r="A123"/>
  <c r="A122"/>
  <c r="A83"/>
  <c r="A82"/>
  <c r="A45"/>
  <c r="A46"/>
  <c r="A42"/>
  <c r="A43"/>
  <c r="I42"/>
  <c r="I43"/>
  <c r="G11" l="1"/>
  <c r="K448"/>
  <c r="K408"/>
  <c r="K368"/>
  <c r="K328"/>
  <c r="K288"/>
  <c r="L289"/>
  <c r="K449"/>
  <c r="K409"/>
  <c r="K369"/>
  <c r="K329"/>
  <c r="K289"/>
  <c r="K249"/>
  <c r="K209"/>
  <c r="K169"/>
  <c r="K129"/>
  <c r="K89"/>
  <c r="K49"/>
  <c r="K48"/>
  <c r="D445"/>
  <c r="D405"/>
  <c r="D365"/>
  <c r="D325"/>
  <c r="D285"/>
  <c r="D245"/>
  <c r="K248" s="1"/>
  <c r="D205"/>
  <c r="K208" s="1"/>
  <c r="D165"/>
  <c r="K168" s="1"/>
  <c r="D125"/>
  <c r="K128" s="1"/>
  <c r="D85"/>
  <c r="K88" s="1"/>
  <c r="D45"/>
  <c r="K9"/>
  <c r="K8"/>
  <c r="D5"/>
  <c r="J9" s="1"/>
  <c r="H479"/>
  <c r="D479" s="1"/>
  <c r="G479"/>
  <c r="H478"/>
  <c r="D478" s="1"/>
  <c r="G478"/>
  <c r="H477"/>
  <c r="D477" s="1"/>
  <c r="G477"/>
  <c r="H476"/>
  <c r="D476" s="1"/>
  <c r="G476"/>
  <c r="H475"/>
  <c r="G475"/>
  <c r="D475"/>
  <c r="H474"/>
  <c r="D474" s="1"/>
  <c r="G474"/>
  <c r="H473"/>
  <c r="D473" s="1"/>
  <c r="G473"/>
  <c r="H472"/>
  <c r="D472" s="1"/>
  <c r="G472"/>
  <c r="H471"/>
  <c r="D471" s="1"/>
  <c r="G471"/>
  <c r="H470"/>
  <c r="D470" s="1"/>
  <c r="G470"/>
  <c r="H469"/>
  <c r="D469" s="1"/>
  <c r="G469"/>
  <c r="H468"/>
  <c r="D468" s="1"/>
  <c r="G468"/>
  <c r="H467"/>
  <c r="D467" s="1"/>
  <c r="G467"/>
  <c r="H466"/>
  <c r="D466" s="1"/>
  <c r="G466"/>
  <c r="H465"/>
  <c r="D465" s="1"/>
  <c r="G465"/>
  <c r="H464"/>
  <c r="D464" s="1"/>
  <c r="G464"/>
  <c r="H463"/>
  <c r="D463" s="1"/>
  <c r="G463"/>
  <c r="H462"/>
  <c r="D462" s="1"/>
  <c r="G462"/>
  <c r="H461"/>
  <c r="D461" s="1"/>
  <c r="G461"/>
  <c r="H460"/>
  <c r="D460" s="1"/>
  <c r="G460"/>
  <c r="H459"/>
  <c r="D459" s="1"/>
  <c r="G459"/>
  <c r="H458"/>
  <c r="D458" s="1"/>
  <c r="G458"/>
  <c r="H457"/>
  <c r="D457" s="1"/>
  <c r="G457"/>
  <c r="H456"/>
  <c r="D456" s="1"/>
  <c r="G456"/>
  <c r="H455"/>
  <c r="D455" s="1"/>
  <c r="G455"/>
  <c r="H454"/>
  <c r="D454" s="1"/>
  <c r="G454"/>
  <c r="H453"/>
  <c r="D453" s="1"/>
  <c r="G453"/>
  <c r="I452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H452"/>
  <c r="D452" s="1"/>
  <c r="G452"/>
  <c r="H451"/>
  <c r="D451" s="1"/>
  <c r="G451"/>
  <c r="L450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I450"/>
  <c r="I451" s="1"/>
  <c r="H450"/>
  <c r="D450" s="1"/>
  <c r="G450"/>
  <c r="L449"/>
  <c r="H449"/>
  <c r="D449" s="1"/>
  <c r="G449"/>
  <c r="H438"/>
  <c r="D438" s="1"/>
  <c r="G438"/>
  <c r="H437"/>
  <c r="D437" s="1"/>
  <c r="G437"/>
  <c r="H436"/>
  <c r="D436" s="1"/>
  <c r="G436"/>
  <c r="H435"/>
  <c r="D435" s="1"/>
  <c r="G435"/>
  <c r="H434"/>
  <c r="D434" s="1"/>
  <c r="G434"/>
  <c r="H433"/>
  <c r="D433" s="1"/>
  <c r="G433"/>
  <c r="H432"/>
  <c r="D432" s="1"/>
  <c r="G432"/>
  <c r="H431"/>
  <c r="G431"/>
  <c r="D431"/>
  <c r="H430"/>
  <c r="D430" s="1"/>
  <c r="G430"/>
  <c r="H429"/>
  <c r="D429" s="1"/>
  <c r="G429"/>
  <c r="H428"/>
  <c r="D428" s="1"/>
  <c r="G428"/>
  <c r="H427"/>
  <c r="D427" s="1"/>
  <c r="G427"/>
  <c r="H426"/>
  <c r="D426" s="1"/>
  <c r="G426"/>
  <c r="H425"/>
  <c r="D425" s="1"/>
  <c r="G425"/>
  <c r="H424"/>
  <c r="D424" s="1"/>
  <c r="G424"/>
  <c r="H423"/>
  <c r="D423" s="1"/>
  <c r="G423"/>
  <c r="H422"/>
  <c r="D422" s="1"/>
  <c r="G422"/>
  <c r="H421"/>
  <c r="D421" s="1"/>
  <c r="G421"/>
  <c r="H420"/>
  <c r="D420" s="1"/>
  <c r="G420"/>
  <c r="H419"/>
  <c r="H418"/>
  <c r="G418"/>
  <c r="H417"/>
  <c r="I416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H416"/>
  <c r="I415"/>
  <c r="H415"/>
  <c r="I414"/>
  <c r="H414"/>
  <c r="D414" s="1"/>
  <c r="I413"/>
  <c r="H413"/>
  <c r="D413" s="1"/>
  <c r="G413"/>
  <c r="I412"/>
  <c r="H412"/>
  <c r="D412" s="1"/>
  <c r="G412"/>
  <c r="I411"/>
  <c r="H411"/>
  <c r="G411"/>
  <c r="L410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I410"/>
  <c r="H410"/>
  <c r="D410" s="1"/>
  <c r="L409"/>
  <c r="H409"/>
  <c r="D409" s="1"/>
  <c r="G409"/>
  <c r="H399"/>
  <c r="G399"/>
  <c r="D399"/>
  <c r="H398"/>
  <c r="D398" s="1"/>
  <c r="G398"/>
  <c r="H397"/>
  <c r="D397" s="1"/>
  <c r="G397"/>
  <c r="H396"/>
  <c r="G396"/>
  <c r="D396"/>
  <c r="H395"/>
  <c r="D395" s="1"/>
  <c r="G395"/>
  <c r="H394"/>
  <c r="D394" s="1"/>
  <c r="G394"/>
  <c r="H393"/>
  <c r="D393" s="1"/>
  <c r="G393"/>
  <c r="H392"/>
  <c r="D392" s="1"/>
  <c r="G392"/>
  <c r="H391"/>
  <c r="D391" s="1"/>
  <c r="G391"/>
  <c r="H390"/>
  <c r="D390" s="1"/>
  <c r="G390"/>
  <c r="H389"/>
  <c r="D389" s="1"/>
  <c r="G389"/>
  <c r="H388"/>
  <c r="G388"/>
  <c r="D388"/>
  <c r="H387"/>
  <c r="D387" s="1"/>
  <c r="G387"/>
  <c r="H386"/>
  <c r="D386" s="1"/>
  <c r="G386"/>
  <c r="H385"/>
  <c r="D385" s="1"/>
  <c r="G385"/>
  <c r="H384"/>
  <c r="D384" s="1"/>
  <c r="G384"/>
  <c r="H383"/>
  <c r="D383" s="1"/>
  <c r="G383"/>
  <c r="H382"/>
  <c r="D382" s="1"/>
  <c r="G382"/>
  <c r="H381"/>
  <c r="D381" s="1"/>
  <c r="G381"/>
  <c r="H380"/>
  <c r="D380" s="1"/>
  <c r="G380"/>
  <c r="H379"/>
  <c r="D379" s="1"/>
  <c r="G379"/>
  <c r="H378"/>
  <c r="D378" s="1"/>
  <c r="G378"/>
  <c r="H377"/>
  <c r="D377" s="1"/>
  <c r="G377"/>
  <c r="H376"/>
  <c r="D376" s="1"/>
  <c r="G376"/>
  <c r="H375"/>
  <c r="D375" s="1"/>
  <c r="G375"/>
  <c r="H374"/>
  <c r="D374" s="1"/>
  <c r="G374"/>
  <c r="H373"/>
  <c r="G373"/>
  <c r="D373"/>
  <c r="L372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H372"/>
  <c r="D372" s="1"/>
  <c r="G372"/>
  <c r="L371"/>
  <c r="I37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H371"/>
  <c r="G371"/>
  <c r="D371"/>
  <c r="L370"/>
  <c r="I370"/>
  <c r="H370"/>
  <c r="D370" s="1"/>
  <c r="G370"/>
  <c r="L369"/>
  <c r="H369"/>
  <c r="G369"/>
  <c r="D369"/>
  <c r="H358"/>
  <c r="D358" s="1"/>
  <c r="G358"/>
  <c r="H357"/>
  <c r="D357" s="1"/>
  <c r="G357"/>
  <c r="H356"/>
  <c r="D356" s="1"/>
  <c r="G356"/>
  <c r="H355"/>
  <c r="D355" s="1"/>
  <c r="G355"/>
  <c r="H354"/>
  <c r="D354" s="1"/>
  <c r="G354"/>
  <c r="H353"/>
  <c r="D353" s="1"/>
  <c r="G353"/>
  <c r="H352"/>
  <c r="D352" s="1"/>
  <c r="G352"/>
  <c r="H351"/>
  <c r="D351" s="1"/>
  <c r="G351"/>
  <c r="H350"/>
  <c r="G350"/>
  <c r="D350"/>
  <c r="H349"/>
  <c r="D349" s="1"/>
  <c r="G349"/>
  <c r="H348"/>
  <c r="D348" s="1"/>
  <c r="G348"/>
  <c r="H347"/>
  <c r="G347"/>
  <c r="D347"/>
  <c r="H346"/>
  <c r="D346" s="1"/>
  <c r="G346"/>
  <c r="H345"/>
  <c r="D345" s="1"/>
  <c r="G345"/>
  <c r="H344"/>
  <c r="G344"/>
  <c r="D344"/>
  <c r="H343"/>
  <c r="D343" s="1"/>
  <c r="G343"/>
  <c r="H342"/>
  <c r="D342" s="1"/>
  <c r="G342"/>
  <c r="H341"/>
  <c r="D341" s="1"/>
  <c r="G341"/>
  <c r="H340"/>
  <c r="D340" s="1"/>
  <c r="G340"/>
  <c r="H339"/>
  <c r="D339" s="1"/>
  <c r="G339"/>
  <c r="H338"/>
  <c r="D338" s="1"/>
  <c r="G338"/>
  <c r="H337"/>
  <c r="D337" s="1"/>
  <c r="G337"/>
  <c r="H336"/>
  <c r="D336" s="1"/>
  <c r="G336"/>
  <c r="H335"/>
  <c r="D335" s="1"/>
  <c r="G335"/>
  <c r="H334"/>
  <c r="D334" s="1"/>
  <c r="G334"/>
  <c r="H333"/>
  <c r="D333" s="1"/>
  <c r="G333"/>
  <c r="H332"/>
  <c r="D332" s="1"/>
  <c r="G332"/>
  <c r="I33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H331"/>
  <c r="D331" s="1"/>
  <c r="G331"/>
  <c r="L330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I330"/>
  <c r="H330"/>
  <c r="D330" s="1"/>
  <c r="G330"/>
  <c r="L329"/>
  <c r="H329"/>
  <c r="D329" s="1"/>
  <c r="G329"/>
  <c r="H319"/>
  <c r="D319" s="1"/>
  <c r="G319"/>
  <c r="H318"/>
  <c r="D318" s="1"/>
  <c r="G318"/>
  <c r="H317"/>
  <c r="D317" s="1"/>
  <c r="G317"/>
  <c r="H316"/>
  <c r="G316"/>
  <c r="D316"/>
  <c r="H315"/>
  <c r="D315" s="1"/>
  <c r="G315"/>
  <c r="H314"/>
  <c r="D314" s="1"/>
  <c r="G314"/>
  <c r="H313"/>
  <c r="D313" s="1"/>
  <c r="G313"/>
  <c r="H312"/>
  <c r="D312" s="1"/>
  <c r="G312"/>
  <c r="H311"/>
  <c r="D311" s="1"/>
  <c r="G311"/>
  <c r="H310"/>
  <c r="D310" s="1"/>
  <c r="G310"/>
  <c r="H309"/>
  <c r="D309" s="1"/>
  <c r="G309"/>
  <c r="H308"/>
  <c r="D308" s="1"/>
  <c r="G308"/>
  <c r="H307"/>
  <c r="D307" s="1"/>
  <c r="G307"/>
  <c r="H306"/>
  <c r="D306" s="1"/>
  <c r="G306"/>
  <c r="H305"/>
  <c r="D305" s="1"/>
  <c r="G305"/>
  <c r="H304"/>
  <c r="D304" s="1"/>
  <c r="G304"/>
  <c r="H303"/>
  <c r="D303" s="1"/>
  <c r="G303"/>
  <c r="H302"/>
  <c r="D302" s="1"/>
  <c r="G302"/>
  <c r="H301"/>
  <c r="D301" s="1"/>
  <c r="G301"/>
  <c r="H300"/>
  <c r="D300" s="1"/>
  <c r="G300"/>
  <c r="H299"/>
  <c r="D299" s="1"/>
  <c r="G299"/>
  <c r="H298"/>
  <c r="D298" s="1"/>
  <c r="G298"/>
  <c r="H297"/>
  <c r="D297" s="1"/>
  <c r="G297"/>
  <c r="H296"/>
  <c r="D296" s="1"/>
  <c r="G296"/>
  <c r="H295"/>
  <c r="G295"/>
  <c r="D295"/>
  <c r="H294"/>
  <c r="D294" s="1"/>
  <c r="G294"/>
  <c r="H293"/>
  <c r="D293" s="1"/>
  <c r="G293"/>
  <c r="H292"/>
  <c r="D292" s="1"/>
  <c r="G292"/>
  <c r="L29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I29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H291"/>
  <c r="D291" s="1"/>
  <c r="G291"/>
  <c r="L290"/>
  <c r="I290"/>
  <c r="H290"/>
  <c r="D290" s="1"/>
  <c r="G290"/>
  <c r="H289"/>
  <c r="D289" s="1"/>
  <c r="G289"/>
  <c r="H278"/>
  <c r="D278" s="1"/>
  <c r="G278"/>
  <c r="H277"/>
  <c r="D277" s="1"/>
  <c r="G277"/>
  <c r="H276"/>
  <c r="D276" s="1"/>
  <c r="G276"/>
  <c r="H275"/>
  <c r="D275" s="1"/>
  <c r="G275"/>
  <c r="H274"/>
  <c r="D274" s="1"/>
  <c r="G274"/>
  <c r="H273"/>
  <c r="D273" s="1"/>
  <c r="G273"/>
  <c r="H272"/>
  <c r="D272" s="1"/>
  <c r="G272"/>
  <c r="H271"/>
  <c r="D271" s="1"/>
  <c r="G271"/>
  <c r="H270"/>
  <c r="D270" s="1"/>
  <c r="G270"/>
  <c r="H269"/>
  <c r="D269" s="1"/>
  <c r="G269"/>
  <c r="H268"/>
  <c r="D268" s="1"/>
  <c r="G268"/>
  <c r="H267"/>
  <c r="D267" s="1"/>
  <c r="G267"/>
  <c r="H266"/>
  <c r="D266" s="1"/>
  <c r="G266"/>
  <c r="H265"/>
  <c r="D265" s="1"/>
  <c r="G265"/>
  <c r="H264"/>
  <c r="D264" s="1"/>
  <c r="G264"/>
  <c r="H263"/>
  <c r="D263" s="1"/>
  <c r="G263"/>
  <c r="H262"/>
  <c r="D262" s="1"/>
  <c r="G262"/>
  <c r="H261"/>
  <c r="D261" s="1"/>
  <c r="G261"/>
  <c r="H260"/>
  <c r="D260" s="1"/>
  <c r="G260"/>
  <c r="H259"/>
  <c r="D259" s="1"/>
  <c r="G259"/>
  <c r="H258"/>
  <c r="D258" s="1"/>
  <c r="G258"/>
  <c r="H257"/>
  <c r="D257" s="1"/>
  <c r="G257"/>
  <c r="H256"/>
  <c r="D256" s="1"/>
  <c r="G256"/>
  <c r="H255"/>
  <c r="D255" s="1"/>
  <c r="G255"/>
  <c r="H254"/>
  <c r="D254" s="1"/>
  <c r="G254"/>
  <c r="H253"/>
  <c r="D253" s="1"/>
  <c r="G253"/>
  <c r="H252"/>
  <c r="D252" s="1"/>
  <c r="G252"/>
  <c r="L25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I25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H251"/>
  <c r="D251" s="1"/>
  <c r="G251"/>
  <c r="L250"/>
  <c r="I250"/>
  <c r="H250"/>
  <c r="D250" s="1"/>
  <c r="G250"/>
  <c r="L249"/>
  <c r="H249"/>
  <c r="D249" s="1"/>
  <c r="G249"/>
  <c r="H238"/>
  <c r="G238"/>
  <c r="D238"/>
  <c r="H237"/>
  <c r="D237" s="1"/>
  <c r="G237"/>
  <c r="H236"/>
  <c r="D236" s="1"/>
  <c r="G236"/>
  <c r="H235"/>
  <c r="D235" s="1"/>
  <c r="G235"/>
  <c r="H234"/>
  <c r="D234" s="1"/>
  <c r="G234"/>
  <c r="H233"/>
  <c r="D233" s="1"/>
  <c r="G233"/>
  <c r="H232"/>
  <c r="D232" s="1"/>
  <c r="G232"/>
  <c r="H231"/>
  <c r="D231" s="1"/>
  <c r="G231"/>
  <c r="H230"/>
  <c r="D230" s="1"/>
  <c r="G230"/>
  <c r="H229"/>
  <c r="D229" s="1"/>
  <c r="G229"/>
  <c r="H228"/>
  <c r="D228" s="1"/>
  <c r="G228"/>
  <c r="H227"/>
  <c r="D227" s="1"/>
  <c r="G227"/>
  <c r="H226"/>
  <c r="D226" s="1"/>
  <c r="G226"/>
  <c r="H225"/>
  <c r="D225" s="1"/>
  <c r="G225"/>
  <c r="H224"/>
  <c r="D224" s="1"/>
  <c r="G224"/>
  <c r="H223"/>
  <c r="D223" s="1"/>
  <c r="G223"/>
  <c r="H222"/>
  <c r="D222" s="1"/>
  <c r="G222"/>
  <c r="H221"/>
  <c r="D221" s="1"/>
  <c r="G221"/>
  <c r="H220"/>
  <c r="D220" s="1"/>
  <c r="G220"/>
  <c r="H219"/>
  <c r="D219" s="1"/>
  <c r="G219"/>
  <c r="H218"/>
  <c r="D218" s="1"/>
  <c r="G218"/>
  <c r="H217"/>
  <c r="D217" s="1"/>
  <c r="G217"/>
  <c r="H216"/>
  <c r="D216" s="1"/>
  <c r="G216"/>
  <c r="H215"/>
  <c r="G215"/>
  <c r="D215"/>
  <c r="H214"/>
  <c r="D214" s="1"/>
  <c r="G214"/>
  <c r="H213"/>
  <c r="D213" s="1"/>
  <c r="G213"/>
  <c r="H212"/>
  <c r="D212" s="1"/>
  <c r="G212"/>
  <c r="I21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H211"/>
  <c r="D211" s="1"/>
  <c r="G211"/>
  <c r="L210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I210"/>
  <c r="H210"/>
  <c r="D210" s="1"/>
  <c r="G210"/>
  <c r="L209"/>
  <c r="H209"/>
  <c r="D209" s="1"/>
  <c r="G209"/>
  <c r="H199"/>
  <c r="D199" s="1"/>
  <c r="G199"/>
  <c r="H198"/>
  <c r="D198" s="1"/>
  <c r="G198"/>
  <c r="H197"/>
  <c r="D197" s="1"/>
  <c r="G197"/>
  <c r="H196"/>
  <c r="D196" s="1"/>
  <c r="G196"/>
  <c r="H195"/>
  <c r="D195" s="1"/>
  <c r="G195"/>
  <c r="H194"/>
  <c r="D194" s="1"/>
  <c r="G194"/>
  <c r="H193"/>
  <c r="D193" s="1"/>
  <c r="G193"/>
  <c r="H192"/>
  <c r="D192" s="1"/>
  <c r="G192"/>
  <c r="H191"/>
  <c r="D191" s="1"/>
  <c r="G191"/>
  <c r="H190"/>
  <c r="G190"/>
  <c r="D190"/>
  <c r="H189"/>
  <c r="D189" s="1"/>
  <c r="G189"/>
  <c r="H188"/>
  <c r="D188" s="1"/>
  <c r="G188"/>
  <c r="H187"/>
  <c r="D187" s="1"/>
  <c r="G187"/>
  <c r="H186"/>
  <c r="D186" s="1"/>
  <c r="G186"/>
  <c r="H185"/>
  <c r="D185" s="1"/>
  <c r="G185"/>
  <c r="H184"/>
  <c r="D184" s="1"/>
  <c r="G184"/>
  <c r="H183"/>
  <c r="D183" s="1"/>
  <c r="G183"/>
  <c r="H182"/>
  <c r="D182" s="1"/>
  <c r="G182"/>
  <c r="H181"/>
  <c r="G181"/>
  <c r="D181"/>
  <c r="H180"/>
  <c r="D180" s="1"/>
  <c r="G180"/>
  <c r="H179"/>
  <c r="D179" s="1"/>
  <c r="G179"/>
  <c r="H178"/>
  <c r="D178" s="1"/>
  <c r="G178"/>
  <c r="H177"/>
  <c r="D177" s="1"/>
  <c r="G177"/>
  <c r="H176"/>
  <c r="D176" s="1"/>
  <c r="G176"/>
  <c r="H175"/>
  <c r="D175" s="1"/>
  <c r="G175"/>
  <c r="H174"/>
  <c r="D174" s="1"/>
  <c r="G174"/>
  <c r="H173"/>
  <c r="D173" s="1"/>
  <c r="G173"/>
  <c r="L172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H172"/>
  <c r="D172" s="1"/>
  <c r="G172"/>
  <c r="L171"/>
  <c r="I17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H171"/>
  <c r="D171" s="1"/>
  <c r="G171"/>
  <c r="L170"/>
  <c r="I170"/>
  <c r="H170"/>
  <c r="D170" s="1"/>
  <c r="G170"/>
  <c r="L169"/>
  <c r="H169"/>
  <c r="D169" s="1"/>
  <c r="G169"/>
  <c r="H158"/>
  <c r="D158" s="1"/>
  <c r="G158"/>
  <c r="H157"/>
  <c r="D157" s="1"/>
  <c r="G157"/>
  <c r="H156"/>
  <c r="D156" s="1"/>
  <c r="G156"/>
  <c r="H155"/>
  <c r="D155" s="1"/>
  <c r="G155"/>
  <c r="H154"/>
  <c r="D154" s="1"/>
  <c r="G154"/>
  <c r="H153"/>
  <c r="D153" s="1"/>
  <c r="G153"/>
  <c r="H152"/>
  <c r="D152" s="1"/>
  <c r="G152"/>
  <c r="H151"/>
  <c r="D151" s="1"/>
  <c r="G151"/>
  <c r="H150"/>
  <c r="D150" s="1"/>
  <c r="G150"/>
  <c r="H149"/>
  <c r="D149" s="1"/>
  <c r="G149"/>
  <c r="H148"/>
  <c r="D148" s="1"/>
  <c r="G148"/>
  <c r="H147"/>
  <c r="D147" s="1"/>
  <c r="G147"/>
  <c r="H146"/>
  <c r="D146" s="1"/>
  <c r="G146"/>
  <c r="H145"/>
  <c r="D145" s="1"/>
  <c r="G145"/>
  <c r="H144"/>
  <c r="G144"/>
  <c r="D144"/>
  <c r="H143"/>
  <c r="D143" s="1"/>
  <c r="G143"/>
  <c r="H142"/>
  <c r="D142" s="1"/>
  <c r="G142"/>
  <c r="H141"/>
  <c r="G141"/>
  <c r="D141"/>
  <c r="H140"/>
  <c r="D140" s="1"/>
  <c r="G140"/>
  <c r="H139"/>
  <c r="D139" s="1"/>
  <c r="G139"/>
  <c r="H138"/>
  <c r="D138" s="1"/>
  <c r="G138"/>
  <c r="H137"/>
  <c r="D137" s="1"/>
  <c r="G137"/>
  <c r="H136"/>
  <c r="D136" s="1"/>
  <c r="G136"/>
  <c r="H135"/>
  <c r="D135" s="1"/>
  <c r="G135"/>
  <c r="H134"/>
  <c r="G134"/>
  <c r="D134"/>
  <c r="I133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H133"/>
  <c r="D133" s="1"/>
  <c r="G133"/>
  <c r="I132"/>
  <c r="H132"/>
  <c r="G132"/>
  <c r="D132"/>
  <c r="I131"/>
  <c r="H131"/>
  <c r="D131" s="1"/>
  <c r="G131"/>
  <c r="L130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I130"/>
  <c r="H130"/>
  <c r="D130" s="1"/>
  <c r="G130"/>
  <c r="L129"/>
  <c r="H129"/>
  <c r="D129" s="1"/>
  <c r="G129"/>
  <c r="H119"/>
  <c r="G119"/>
  <c r="D119"/>
  <c r="H118"/>
  <c r="D118" s="1"/>
  <c r="G118"/>
  <c r="H117"/>
  <c r="D117" s="1"/>
  <c r="G117"/>
  <c r="H116"/>
  <c r="G116"/>
  <c r="D116"/>
  <c r="H115"/>
  <c r="D115" s="1"/>
  <c r="G115"/>
  <c r="H114"/>
  <c r="D114" s="1"/>
  <c r="G114"/>
  <c r="H113"/>
  <c r="D113" s="1"/>
  <c r="G113"/>
  <c r="H112"/>
  <c r="D112" s="1"/>
  <c r="G112"/>
  <c r="H111"/>
  <c r="D111" s="1"/>
  <c r="G111"/>
  <c r="H110"/>
  <c r="D110" s="1"/>
  <c r="G110"/>
  <c r="H109"/>
  <c r="D109" s="1"/>
  <c r="G109"/>
  <c r="H108"/>
  <c r="D108" s="1"/>
  <c r="G108"/>
  <c r="H107"/>
  <c r="D107" s="1"/>
  <c r="G107"/>
  <c r="H106"/>
  <c r="D106" s="1"/>
  <c r="G106"/>
  <c r="H105"/>
  <c r="D105" s="1"/>
  <c r="G105"/>
  <c r="H104"/>
  <c r="G104"/>
  <c r="D104"/>
  <c r="H103"/>
  <c r="D103" s="1"/>
  <c r="G103"/>
  <c r="H102"/>
  <c r="D102" s="1"/>
  <c r="G102"/>
  <c r="H101"/>
  <c r="G101"/>
  <c r="D101"/>
  <c r="H100"/>
  <c r="D100" s="1"/>
  <c r="G100"/>
  <c r="H99"/>
  <c r="D99" s="1"/>
  <c r="G99"/>
  <c r="H98"/>
  <c r="D98" s="1"/>
  <c r="G98"/>
  <c r="H97"/>
  <c r="D97" s="1"/>
  <c r="G97"/>
  <c r="H96"/>
  <c r="D96" s="1"/>
  <c r="G96"/>
  <c r="H95"/>
  <c r="D95" s="1"/>
  <c r="G95"/>
  <c r="H94"/>
  <c r="D94" s="1"/>
  <c r="G94"/>
  <c r="H93"/>
  <c r="D93" s="1"/>
  <c r="G93"/>
  <c r="H92"/>
  <c r="D92" s="1"/>
  <c r="G92"/>
  <c r="L9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I9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H91"/>
  <c r="D91" s="1"/>
  <c r="G91"/>
  <c r="L90"/>
  <c r="I90"/>
  <c r="H90"/>
  <c r="D90" s="1"/>
  <c r="G90"/>
  <c r="L89"/>
  <c r="H89"/>
  <c r="D89" s="1"/>
  <c r="G89"/>
  <c r="H76"/>
  <c r="D76" s="1"/>
  <c r="G76"/>
  <c r="H75"/>
  <c r="D75" s="1"/>
  <c r="G75"/>
  <c r="H74"/>
  <c r="D74" s="1"/>
  <c r="G74"/>
  <c r="H73"/>
  <c r="D73" s="1"/>
  <c r="G73"/>
  <c r="H72"/>
  <c r="D72" s="1"/>
  <c r="G72"/>
  <c r="H71"/>
  <c r="D71" s="1"/>
  <c r="G71"/>
  <c r="H70"/>
  <c r="D70" s="1"/>
  <c r="G70"/>
  <c r="H69"/>
  <c r="D69" s="1"/>
  <c r="G69"/>
  <c r="H68"/>
  <c r="D68" s="1"/>
  <c r="G68"/>
  <c r="H67"/>
  <c r="G67"/>
  <c r="D67"/>
  <c r="H66"/>
  <c r="D66" s="1"/>
  <c r="G66"/>
  <c r="H65"/>
  <c r="D65" s="1"/>
  <c r="G65"/>
  <c r="H64"/>
  <c r="D64" s="1"/>
  <c r="G64"/>
  <c r="H63"/>
  <c r="D63" s="1"/>
  <c r="G63"/>
  <c r="H62"/>
  <c r="D62" s="1"/>
  <c r="G62"/>
  <c r="H61"/>
  <c r="D61" s="1"/>
  <c r="G61"/>
  <c r="H60"/>
  <c r="D60" s="1"/>
  <c r="G60"/>
  <c r="H59"/>
  <c r="D59" s="1"/>
  <c r="G59"/>
  <c r="H58"/>
  <c r="D58" s="1"/>
  <c r="G58"/>
  <c r="H57"/>
  <c r="D57" s="1"/>
  <c r="G57"/>
  <c r="H56"/>
  <c r="D56" s="1"/>
  <c r="G56"/>
  <c r="H55"/>
  <c r="D55" s="1"/>
  <c r="G55"/>
  <c r="H54"/>
  <c r="D54" s="1"/>
  <c r="G54"/>
  <c r="H53"/>
  <c r="D53" s="1"/>
  <c r="G53"/>
  <c r="H52"/>
  <c r="D52" s="1"/>
  <c r="G52"/>
  <c r="I5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H51"/>
  <c r="D51" s="1"/>
  <c r="G51"/>
  <c r="L50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I50"/>
  <c r="H50"/>
  <c r="D50" s="1"/>
  <c r="G50"/>
  <c r="L49"/>
  <c r="H49"/>
  <c r="D49" s="1"/>
  <c r="G49"/>
  <c r="G14"/>
  <c r="G15"/>
  <c r="G19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12"/>
  <c r="G10"/>
  <c r="L10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9"/>
  <c r="H11"/>
  <c r="D11" s="1"/>
  <c r="I10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H10"/>
  <c r="D10" s="1"/>
  <c r="H9" l="1"/>
  <c r="D9" s="1"/>
  <c r="K10"/>
  <c r="K410"/>
  <c r="J409"/>
  <c r="K450"/>
  <c r="J449"/>
  <c r="J369"/>
  <c r="K370"/>
  <c r="K330"/>
  <c r="J329"/>
  <c r="K290"/>
  <c r="J289"/>
  <c r="K250"/>
  <c r="J249"/>
  <c r="K210"/>
  <c r="J209"/>
  <c r="K170"/>
  <c r="J169"/>
  <c r="K130"/>
  <c r="J129"/>
  <c r="K90"/>
  <c r="J89"/>
  <c r="J49"/>
  <c r="K50"/>
  <c r="H12"/>
  <c r="D12" s="1"/>
  <c r="K11" l="1"/>
  <c r="J10"/>
  <c r="K371"/>
  <c r="J370"/>
  <c r="J450"/>
  <c r="K451"/>
  <c r="K411"/>
  <c r="J410"/>
  <c r="K331"/>
  <c r="J330"/>
  <c r="J290"/>
  <c r="K291"/>
  <c r="K251"/>
  <c r="J250"/>
  <c r="K211"/>
  <c r="J210"/>
  <c r="K171"/>
  <c r="J170"/>
  <c r="K131"/>
  <c r="J130"/>
  <c r="J90"/>
  <c r="K91"/>
  <c r="K51"/>
  <c r="J50"/>
  <c r="H13"/>
  <c r="K12" l="1"/>
  <c r="J11"/>
  <c r="K452"/>
  <c r="J451"/>
  <c r="K412"/>
  <c r="J411"/>
  <c r="K372"/>
  <c r="J371"/>
  <c r="J331"/>
  <c r="K332"/>
  <c r="K292"/>
  <c r="J291"/>
  <c r="K252"/>
  <c r="J251"/>
  <c r="K212"/>
  <c r="J211"/>
  <c r="K172"/>
  <c r="J171"/>
  <c r="J131"/>
  <c r="K132"/>
  <c r="K92"/>
  <c r="J91"/>
  <c r="J51"/>
  <c r="K52"/>
  <c r="H14"/>
  <c r="K13" l="1"/>
  <c r="J12"/>
  <c r="J372"/>
  <c r="K373"/>
  <c r="K413"/>
  <c r="J412"/>
  <c r="K453"/>
  <c r="J452"/>
  <c r="K333"/>
  <c r="J332"/>
  <c r="K293"/>
  <c r="J292"/>
  <c r="J252"/>
  <c r="K253"/>
  <c r="K213"/>
  <c r="J212"/>
  <c r="K173"/>
  <c r="J172"/>
  <c r="J132"/>
  <c r="K133"/>
  <c r="K93"/>
  <c r="J92"/>
  <c r="K53"/>
  <c r="J52"/>
  <c r="H15"/>
  <c r="D15" s="1"/>
  <c r="K14" l="1"/>
  <c r="J13"/>
  <c r="K414"/>
  <c r="J413"/>
  <c r="K374"/>
  <c r="J373"/>
  <c r="K454"/>
  <c r="J453"/>
  <c r="K334"/>
  <c r="J333"/>
  <c r="K294"/>
  <c r="J293"/>
  <c r="K254"/>
  <c r="J253"/>
  <c r="K214"/>
  <c r="J213"/>
  <c r="K174"/>
  <c r="J173"/>
  <c r="J133"/>
  <c r="K134"/>
  <c r="K94"/>
  <c r="J93"/>
  <c r="K54"/>
  <c r="J53"/>
  <c r="H16"/>
  <c r="D16" s="1"/>
  <c r="K15" l="1"/>
  <c r="J14"/>
  <c r="K375"/>
  <c r="J374"/>
  <c r="J454"/>
  <c r="K455"/>
  <c r="K415"/>
  <c r="J414"/>
  <c r="K335"/>
  <c r="J334"/>
  <c r="K295"/>
  <c r="J294"/>
  <c r="K255"/>
  <c r="J254"/>
  <c r="K215"/>
  <c r="J214"/>
  <c r="K175"/>
  <c r="J174"/>
  <c r="K135"/>
  <c r="J134"/>
  <c r="K95"/>
  <c r="J94"/>
  <c r="J54"/>
  <c r="K55"/>
  <c r="H17"/>
  <c r="D17" s="1"/>
  <c r="K16" l="1"/>
  <c r="J15"/>
  <c r="K376"/>
  <c r="J375"/>
  <c r="J415"/>
  <c r="K416"/>
  <c r="J455"/>
  <c r="K456"/>
  <c r="K336"/>
  <c r="J335"/>
  <c r="K296"/>
  <c r="J295"/>
  <c r="K256"/>
  <c r="J255"/>
  <c r="K216"/>
  <c r="J215"/>
  <c r="K176"/>
  <c r="J175"/>
  <c r="K136"/>
  <c r="J135"/>
  <c r="K96"/>
  <c r="J95"/>
  <c r="K56"/>
  <c r="J55"/>
  <c r="H18"/>
  <c r="K17" l="1"/>
  <c r="J16"/>
  <c r="K457"/>
  <c r="J456"/>
  <c r="J376"/>
  <c r="K377"/>
  <c r="K417"/>
  <c r="J416"/>
  <c r="K337"/>
  <c r="J336"/>
  <c r="K297"/>
  <c r="J296"/>
  <c r="K257"/>
  <c r="J256"/>
  <c r="J216"/>
  <c r="K217"/>
  <c r="K177"/>
  <c r="J176"/>
  <c r="K137"/>
  <c r="J136"/>
  <c r="K97"/>
  <c r="J96"/>
  <c r="K57"/>
  <c r="J56"/>
  <c r="H19"/>
  <c r="D19" s="1"/>
  <c r="K18" l="1"/>
  <c r="J17"/>
  <c r="J417"/>
  <c r="K418"/>
  <c r="J457"/>
  <c r="K458"/>
  <c r="K378"/>
  <c r="J377"/>
  <c r="K338"/>
  <c r="J337"/>
  <c r="K298"/>
  <c r="J297"/>
  <c r="K258"/>
  <c r="J257"/>
  <c r="K218"/>
  <c r="J217"/>
  <c r="K178"/>
  <c r="J177"/>
  <c r="K138"/>
  <c r="J137"/>
  <c r="K98"/>
  <c r="J97"/>
  <c r="K58"/>
  <c r="J57"/>
  <c r="H20"/>
  <c r="K19" l="1"/>
  <c r="J18"/>
  <c r="K459"/>
  <c r="J458"/>
  <c r="K419"/>
  <c r="J418"/>
  <c r="K379"/>
  <c r="J378"/>
  <c r="J338"/>
  <c r="K339"/>
  <c r="K299"/>
  <c r="J298"/>
  <c r="K259"/>
  <c r="J258"/>
  <c r="K219"/>
  <c r="J218"/>
  <c r="J178"/>
  <c r="K179"/>
  <c r="K139"/>
  <c r="J138"/>
  <c r="J98"/>
  <c r="K99"/>
  <c r="J58"/>
  <c r="K59"/>
  <c r="H21"/>
  <c r="D21" s="1"/>
  <c r="K20" l="1"/>
  <c r="J19"/>
  <c r="K380"/>
  <c r="J379"/>
  <c r="J419"/>
  <c r="K420"/>
  <c r="K460"/>
  <c r="J459"/>
  <c r="K340"/>
  <c r="J339"/>
  <c r="K300"/>
  <c r="J299"/>
  <c r="J259"/>
  <c r="K260"/>
  <c r="K220"/>
  <c r="J219"/>
  <c r="J179"/>
  <c r="K180"/>
  <c r="K140"/>
  <c r="J139"/>
  <c r="J99"/>
  <c r="K100"/>
  <c r="J59"/>
  <c r="K60"/>
  <c r="H22"/>
  <c r="D22" s="1"/>
  <c r="K21" l="1"/>
  <c r="J20"/>
  <c r="K421"/>
  <c r="J420"/>
  <c r="K461"/>
  <c r="J460"/>
  <c r="K381"/>
  <c r="J380"/>
  <c r="J340"/>
  <c r="K341"/>
  <c r="K301"/>
  <c r="J300"/>
  <c r="J260"/>
  <c r="K261"/>
  <c r="K221"/>
  <c r="J220"/>
  <c r="K181"/>
  <c r="J180"/>
  <c r="K141"/>
  <c r="J140"/>
  <c r="K101"/>
  <c r="J100"/>
  <c r="K61"/>
  <c r="J60"/>
  <c r="H23"/>
  <c r="D23" s="1"/>
  <c r="K22" l="1"/>
  <c r="J21"/>
  <c r="K382"/>
  <c r="J381"/>
  <c r="J461"/>
  <c r="K462"/>
  <c r="K422"/>
  <c r="J421"/>
  <c r="K342"/>
  <c r="J341"/>
  <c r="K302"/>
  <c r="J301"/>
  <c r="K262"/>
  <c r="J261"/>
  <c r="K222"/>
  <c r="J221"/>
  <c r="K182"/>
  <c r="J181"/>
  <c r="K142"/>
  <c r="J141"/>
  <c r="K102"/>
  <c r="J101"/>
  <c r="K62"/>
  <c r="J61"/>
  <c r="H24"/>
  <c r="D24" s="1"/>
  <c r="K23" l="1"/>
  <c r="J22"/>
  <c r="K423"/>
  <c r="J422"/>
  <c r="K463"/>
  <c r="J462"/>
  <c r="K383"/>
  <c r="J382"/>
  <c r="K343"/>
  <c r="J342"/>
  <c r="K303"/>
  <c r="J302"/>
  <c r="K263"/>
  <c r="J262"/>
  <c r="K223"/>
  <c r="J222"/>
  <c r="K183"/>
  <c r="J182"/>
  <c r="K143"/>
  <c r="J142"/>
  <c r="K103"/>
  <c r="J102"/>
  <c r="K63"/>
  <c r="J62"/>
  <c r="H25"/>
  <c r="D25" s="1"/>
  <c r="K24" l="1"/>
  <c r="J23"/>
  <c r="K384"/>
  <c r="J383"/>
  <c r="J463"/>
  <c r="K464"/>
  <c r="J423"/>
  <c r="K424"/>
  <c r="K344"/>
  <c r="J343"/>
  <c r="K304"/>
  <c r="J303"/>
  <c r="K264"/>
  <c r="J263"/>
  <c r="K224"/>
  <c r="J223"/>
  <c r="K184"/>
  <c r="J183"/>
  <c r="K144"/>
  <c r="J143"/>
  <c r="K104"/>
  <c r="J103"/>
  <c r="J63"/>
  <c r="K64"/>
  <c r="H26"/>
  <c r="D26" s="1"/>
  <c r="K25" l="1"/>
  <c r="J24"/>
  <c r="J464"/>
  <c r="K465"/>
  <c r="K425"/>
  <c r="J424"/>
  <c r="J384"/>
  <c r="K385"/>
  <c r="K345"/>
  <c r="J344"/>
  <c r="K305"/>
  <c r="J304"/>
  <c r="K265"/>
  <c r="J264"/>
  <c r="K225"/>
  <c r="J224"/>
  <c r="J184"/>
  <c r="K185"/>
  <c r="K145"/>
  <c r="J144"/>
  <c r="K105"/>
  <c r="J104"/>
  <c r="K65"/>
  <c r="J64"/>
  <c r="H27"/>
  <c r="D27" s="1"/>
  <c r="K26" l="1"/>
  <c r="J25"/>
  <c r="J425"/>
  <c r="K426"/>
  <c r="K386"/>
  <c r="J385"/>
  <c r="K466"/>
  <c r="J465"/>
  <c r="K346"/>
  <c r="J345"/>
  <c r="K306"/>
  <c r="J305"/>
  <c r="K266"/>
  <c r="J265"/>
  <c r="K226"/>
  <c r="J225"/>
  <c r="K186"/>
  <c r="J185"/>
  <c r="K146"/>
  <c r="J145"/>
  <c r="J105"/>
  <c r="K106"/>
  <c r="K66"/>
  <c r="J65"/>
  <c r="H28"/>
  <c r="D28" s="1"/>
  <c r="K27" l="1"/>
  <c r="J26"/>
  <c r="K467"/>
  <c r="J466"/>
  <c r="K387"/>
  <c r="J386"/>
  <c r="K427"/>
  <c r="J426"/>
  <c r="K347"/>
  <c r="J346"/>
  <c r="K307"/>
  <c r="J306"/>
  <c r="J266"/>
  <c r="K267"/>
  <c r="K227"/>
  <c r="J226"/>
  <c r="J186"/>
  <c r="K187"/>
  <c r="K147"/>
  <c r="J146"/>
  <c r="K107"/>
  <c r="J106"/>
  <c r="K67"/>
  <c r="J66"/>
  <c r="H29"/>
  <c r="D29" s="1"/>
  <c r="K28" l="1"/>
  <c r="J27"/>
  <c r="J427"/>
  <c r="K428"/>
  <c r="K388"/>
  <c r="J387"/>
  <c r="K468"/>
  <c r="J467"/>
  <c r="K348"/>
  <c r="J347"/>
  <c r="K308"/>
  <c r="J307"/>
  <c r="K268"/>
  <c r="J267"/>
  <c r="K228"/>
  <c r="J227"/>
  <c r="K188"/>
  <c r="J187"/>
  <c r="K148"/>
  <c r="J147"/>
  <c r="K108"/>
  <c r="J107"/>
  <c r="K68"/>
  <c r="J67"/>
  <c r="H30"/>
  <c r="D30" s="1"/>
  <c r="K29" l="1"/>
  <c r="J28"/>
  <c r="K469"/>
  <c r="J468"/>
  <c r="K429"/>
  <c r="J428"/>
  <c r="J388"/>
  <c r="K389"/>
  <c r="J348"/>
  <c r="K349"/>
  <c r="K309"/>
  <c r="J308"/>
  <c r="J268"/>
  <c r="K269"/>
  <c r="K229"/>
  <c r="J228"/>
  <c r="J188"/>
  <c r="K189"/>
  <c r="K149"/>
  <c r="J148"/>
  <c r="K109"/>
  <c r="J108"/>
  <c r="K69"/>
  <c r="J68"/>
  <c r="H31"/>
  <c r="D31" s="1"/>
  <c r="K30" l="1"/>
  <c r="J29"/>
  <c r="K390"/>
  <c r="J389"/>
  <c r="K430"/>
  <c r="J429"/>
  <c r="J469"/>
  <c r="K470"/>
  <c r="K350"/>
  <c r="J349"/>
  <c r="K310"/>
  <c r="J309"/>
  <c r="K270"/>
  <c r="J269"/>
  <c r="K230"/>
  <c r="J229"/>
  <c r="K190"/>
  <c r="J189"/>
  <c r="K150"/>
  <c r="J149"/>
  <c r="K110"/>
  <c r="J109"/>
  <c r="K70"/>
  <c r="J69"/>
  <c r="H32"/>
  <c r="D32" s="1"/>
  <c r="K31" l="1"/>
  <c r="J30"/>
  <c r="K471"/>
  <c r="J470"/>
  <c r="K431"/>
  <c r="J430"/>
  <c r="K391"/>
  <c r="J390"/>
  <c r="K351"/>
  <c r="J350"/>
  <c r="K311"/>
  <c r="J310"/>
  <c r="K271"/>
  <c r="J270"/>
  <c r="K231"/>
  <c r="J230"/>
  <c r="K191"/>
  <c r="J190"/>
  <c r="K151"/>
  <c r="J150"/>
  <c r="K111"/>
  <c r="J110"/>
  <c r="K71"/>
  <c r="J70"/>
  <c r="H33"/>
  <c r="D33" s="1"/>
  <c r="K32" l="1"/>
  <c r="J31"/>
  <c r="J391"/>
  <c r="K392"/>
  <c r="J471"/>
  <c r="K472"/>
  <c r="K432"/>
  <c r="J431"/>
  <c r="K352"/>
  <c r="J351"/>
  <c r="K312"/>
  <c r="J311"/>
  <c r="K272"/>
  <c r="J271"/>
  <c r="K232"/>
  <c r="J231"/>
  <c r="K192"/>
  <c r="J191"/>
  <c r="K152"/>
  <c r="J151"/>
  <c r="K112"/>
  <c r="J111"/>
  <c r="K72"/>
  <c r="J71"/>
  <c r="H34"/>
  <c r="D34" s="1"/>
  <c r="K33" l="1"/>
  <c r="J32"/>
  <c r="J432"/>
  <c r="K433"/>
  <c r="J472"/>
  <c r="K473"/>
  <c r="K393"/>
  <c r="J392"/>
  <c r="K353"/>
  <c r="J352"/>
  <c r="J312"/>
  <c r="K313"/>
  <c r="K273"/>
  <c r="J272"/>
  <c r="K233"/>
  <c r="J232"/>
  <c r="K193"/>
  <c r="J192"/>
  <c r="K153"/>
  <c r="J152"/>
  <c r="K113"/>
  <c r="J112"/>
  <c r="J72"/>
  <c r="K73"/>
  <c r="H35"/>
  <c r="D35" s="1"/>
  <c r="K34" l="1"/>
  <c r="J33"/>
  <c r="J433"/>
  <c r="K434"/>
  <c r="K394"/>
  <c r="J393"/>
  <c r="K474"/>
  <c r="J473"/>
  <c r="K354"/>
  <c r="J353"/>
  <c r="J313"/>
  <c r="K314"/>
  <c r="K274"/>
  <c r="J273"/>
  <c r="K234"/>
  <c r="J233"/>
  <c r="K194"/>
  <c r="J193"/>
  <c r="K154"/>
  <c r="J153"/>
  <c r="J113"/>
  <c r="K114"/>
  <c r="K74"/>
  <c r="J73"/>
  <c r="H36"/>
  <c r="D36" s="1"/>
  <c r="K35" l="1"/>
  <c r="J34"/>
  <c r="K475"/>
  <c r="J474"/>
  <c r="K395"/>
  <c r="J394"/>
  <c r="K435"/>
  <c r="J434"/>
  <c r="K355"/>
  <c r="J354"/>
  <c r="K315"/>
  <c r="J314"/>
  <c r="J274"/>
  <c r="K275"/>
  <c r="K235"/>
  <c r="J234"/>
  <c r="K195"/>
  <c r="J194"/>
  <c r="K155"/>
  <c r="J154"/>
  <c r="K115"/>
  <c r="J114"/>
  <c r="J74"/>
  <c r="K75"/>
  <c r="H37"/>
  <c r="D37" s="1"/>
  <c r="K36" l="1"/>
  <c r="J35"/>
  <c r="K396"/>
  <c r="J395"/>
  <c r="K476"/>
  <c r="J475"/>
  <c r="K436"/>
  <c r="J435"/>
  <c r="K356"/>
  <c r="J355"/>
  <c r="K316"/>
  <c r="J315"/>
  <c r="J275"/>
  <c r="K276"/>
  <c r="J235"/>
  <c r="K236"/>
  <c r="K196"/>
  <c r="J195"/>
  <c r="J155"/>
  <c r="K156"/>
  <c r="K116"/>
  <c r="J115"/>
  <c r="J75"/>
  <c r="K76"/>
  <c r="H38"/>
  <c r="D38" s="1"/>
  <c r="H39"/>
  <c r="D39" s="1"/>
  <c r="K37" l="1"/>
  <c r="J36"/>
  <c r="K477"/>
  <c r="J476"/>
  <c r="J436"/>
  <c r="K437"/>
  <c r="K397"/>
  <c r="J396"/>
  <c r="K357"/>
  <c r="J356"/>
  <c r="J316"/>
  <c r="K317"/>
  <c r="K277"/>
  <c r="J276"/>
  <c r="J236"/>
  <c r="K237"/>
  <c r="J196"/>
  <c r="K197"/>
  <c r="K157"/>
  <c r="J156"/>
  <c r="K117"/>
  <c r="J116"/>
  <c r="K77"/>
  <c r="J76"/>
  <c r="K38" l="1"/>
  <c r="J37"/>
  <c r="K398"/>
  <c r="J397"/>
  <c r="J477"/>
  <c r="K478"/>
  <c r="K438"/>
  <c r="J437"/>
  <c r="K358"/>
  <c r="J357"/>
  <c r="K318"/>
  <c r="J317"/>
  <c r="K278"/>
  <c r="J277"/>
  <c r="K238"/>
  <c r="J237"/>
  <c r="K198"/>
  <c r="J197"/>
  <c r="K158"/>
  <c r="J157"/>
  <c r="K118"/>
  <c r="J117"/>
  <c r="K78"/>
  <c r="K39" l="1"/>
  <c r="J39" s="1"/>
  <c r="J38"/>
  <c r="K399"/>
  <c r="J399" s="1"/>
  <c r="J398"/>
  <c r="J438"/>
  <c r="K479"/>
  <c r="J479" s="1"/>
  <c r="J478"/>
  <c r="K359"/>
  <c r="J358"/>
  <c r="K319"/>
  <c r="J319" s="1"/>
  <c r="J318"/>
  <c r="K279"/>
  <c r="J278"/>
  <c r="J238"/>
  <c r="K199"/>
  <c r="J199" s="1"/>
  <c r="J198"/>
  <c r="J158"/>
  <c r="K119"/>
  <c r="J119" s="1"/>
  <c r="J118"/>
  <c r="K79"/>
</calcChain>
</file>

<file path=xl/sharedStrings.xml><?xml version="1.0" encoding="utf-8"?>
<sst xmlns="http://schemas.openxmlformats.org/spreadsheetml/2006/main" count="991" uniqueCount="79">
  <si>
    <t>اَلْحَمْدُ لِلّٰہِ رَبِّ العٰلَمِیْنَ وَالصَّلٰوۃُ  وَالسَّلَامُ عَلٰی سَیِّدِ الْمُرْسَلِیْنَ اَمَّا بَعْدُ فَاَعُوْذُ بِاللہِ مِنَ الشَّیْطٰنِ الرَّجِیْمِ ط بِسْمِ اللہِ الرَّحْمٰنِ الرَّحِیْمِ ط</t>
  </si>
  <si>
    <t>ذمہ داری</t>
  </si>
  <si>
    <t>ماہانہ جدول  فارم</t>
  </si>
  <si>
    <t>نام مبلغ</t>
  </si>
  <si>
    <t>برائے عیسوی ماہ وسن:</t>
  </si>
  <si>
    <t>برائے مدنی ماہ وسن: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</si>
  <si>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</si>
  <si>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کارکردگی جدول</t>
  </si>
  <si>
    <t>پیشگی جدول/مصروفیت کی نوعیت</t>
  </si>
  <si>
    <t>مقام</t>
  </si>
  <si>
    <t>دن</t>
  </si>
  <si>
    <t>مدنی</t>
  </si>
  <si>
    <t>عیسوی</t>
  </si>
  <si>
    <t>start day month</t>
  </si>
  <si>
    <t>CHANGE DAYS</t>
  </si>
  <si>
    <t>ADD PLACE</t>
  </si>
  <si>
    <t>STATUS</t>
  </si>
  <si>
    <t>حاضری ہوی</t>
  </si>
  <si>
    <t>SATURDAY</t>
  </si>
  <si>
    <t>طبعیت خراب</t>
  </si>
  <si>
    <t>TUESDAY</t>
  </si>
  <si>
    <t>منگل</t>
  </si>
  <si>
    <t>SUNDAY</t>
  </si>
  <si>
    <t>مصروفیت</t>
  </si>
  <si>
    <t>WEDNESDAY</t>
  </si>
  <si>
    <t>بدھ</t>
  </si>
  <si>
    <t>MONDAY</t>
  </si>
  <si>
    <t>THURSDAY</t>
  </si>
  <si>
    <t>جمعرات</t>
  </si>
  <si>
    <t xml:space="preserve">مدنی قافلے کی تیاری </t>
  </si>
  <si>
    <t>FRIDAY</t>
  </si>
  <si>
    <t>جمعہ</t>
  </si>
  <si>
    <t>ھفتہ</t>
  </si>
  <si>
    <t>اتوار</t>
  </si>
  <si>
    <t>پیر</t>
  </si>
  <si>
    <t xml:space="preserve">مدنی مذاکرہ </t>
  </si>
  <si>
    <t>ہفتہ وار اجتماع</t>
  </si>
  <si>
    <t xml:space="preserve">مدنی مشورہ </t>
  </si>
  <si>
    <t>مدنی چینل</t>
  </si>
  <si>
    <t>فیضان مدینہ</t>
  </si>
  <si>
    <t>بمطابق پیشگی جدول</t>
  </si>
  <si>
    <t>دو گھنٹے کا جدول</t>
  </si>
  <si>
    <t>علاقائی دورہ</t>
  </si>
  <si>
    <t>Monday</t>
  </si>
  <si>
    <t>Tuesday</t>
  </si>
  <si>
    <t>Wednesday</t>
  </si>
  <si>
    <t>Thursday</t>
  </si>
  <si>
    <t>Friday</t>
  </si>
  <si>
    <t>Saturday</t>
  </si>
  <si>
    <t>Sunday</t>
  </si>
  <si>
    <t/>
  </si>
  <si>
    <t>گارڈن</t>
  </si>
  <si>
    <t>ٹاؤن</t>
  </si>
  <si>
    <t>اصلاح اعمال</t>
  </si>
  <si>
    <t>علاقہ نانکواڑہ</t>
  </si>
  <si>
    <t>علاقہ باواپٹ</t>
  </si>
  <si>
    <t>علاقہ گھانچی پاڑہ</t>
  </si>
  <si>
    <t>ہفتہ وار اجتماع، رات گزارنے کا جدول</t>
  </si>
  <si>
    <t>ثاقب عطاری</t>
  </si>
  <si>
    <t>ٹمبر مارکیٹ</t>
  </si>
  <si>
    <t>صابری مسجد</t>
  </si>
  <si>
    <t>آرام باغ مسجد</t>
  </si>
  <si>
    <t>مدنی مشورہ ڈسٹرکٹ تا ذیلی حلقہ</t>
  </si>
  <si>
    <t>مدنی مشورہ ٹاؤن نگران</t>
  </si>
  <si>
    <t>فیضان بسمہ اللہ مسجد</t>
  </si>
  <si>
    <t>یوسی</t>
  </si>
  <si>
    <t>مدنی مشورہ اصلاح اعمال یوسی سطح</t>
  </si>
  <si>
    <t>یوسی نمبر ۱</t>
  </si>
  <si>
    <t>علاقہ یوسی نمبر ۱</t>
  </si>
  <si>
    <t>مدنی مشورہ</t>
  </si>
  <si>
    <t xml:space="preserve">مدنی مشورہ وارڈ اصلاح اعمال ذمہ داران </t>
  </si>
  <si>
    <t>الیاس مسجد</t>
  </si>
  <si>
    <t>ہفتہ وار اجتماع میں شرکت</t>
  </si>
  <si>
    <t xml:space="preserve"> مدنی مشورہ اقصی مسجد کورسز اور فیضان جمال مصطفٰی مسجد ٹاؤن میں شرکت</t>
  </si>
  <si>
    <t xml:space="preserve">عید گارہ </t>
  </si>
  <si>
    <t>ڈسٹرکٹ اصلاح اعمال مدنی مشورہ یوسی تک</t>
  </si>
  <si>
    <t>بیٹی کی طبیعت ناساز</t>
  </si>
  <si>
    <t>گلستان مسجد سینٹری</t>
  </si>
  <si>
    <t>عیدگاہ مسجد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</si>
</sst>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F800]dddd\,\ mmmm\ dd\,\ yyyy"/>
    <numFmt numFmtId="166" formatCode="[$]dddd"/>
    <numFmt numFmtId="167" formatCode="B2yyyy\-mmmm\-d"/>
    <numFmt numFmtId="168" formatCode="B2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UL Sajid Heading"/>
    </font>
    <font>
      <b/>
      <sz val="13"/>
      <name val="UL Sajid Heading"/>
      <charset val="178"/>
    </font>
    <font>
      <sz val="13"/>
      <name val="UL Sajid Heading"/>
      <charset val="178"/>
    </font>
    <font>
      <b/>
      <u val="double"/>
      <sz val="20"/>
      <name val="Attari Font"/>
    </font>
    <font>
      <sz val="11"/>
      <name val="Nafees Web Naskh"/>
    </font>
    <font>
      <b/>
      <sz val="13"/>
      <name val="UL Sajid Heading"/>
    </font>
    <font>
      <b/>
      <sz val="13"/>
      <name val="Attari Font"/>
    </font>
    <font>
      <sz val="13"/>
      <name val="Attari Font"/>
    </font>
    <font>
      <b/>
      <sz val="10"/>
      <name val="Attari Font"/>
    </font>
    <font>
      <sz val="10"/>
      <name val="Attari Font"/>
    </font>
    <font>
      <b/>
      <sz val="14"/>
      <name val="Attari Font"/>
    </font>
    <font>
      <b/>
      <sz val="12"/>
      <name val="Attari Font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6" tint="0.59999389629810485"/>
        </stop>
      </gradient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type="path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2" borderId="0" xfId="0" applyFont="1" applyFill="1" applyBorder="1" applyAlignment="1" applyProtection="1">
      <alignment vertical="center" wrapText="1" shrinkToFit="1"/>
    </xf>
    <xf numFmtId="0" fontId="9" fillId="0" borderId="0" xfId="0" applyFont="1" applyFill="1" applyBorder="1" applyAlignment="1" applyProtection="1">
      <alignment vertical="center" shrinkToFit="1"/>
    </xf>
    <xf numFmtId="0" fontId="13" fillId="3" borderId="0" xfId="0" applyFont="1" applyFill="1" applyBorder="1" applyAlignment="1" applyProtection="1">
      <alignment horizontal="center" vertical="center" wrapText="1"/>
    </xf>
    <xf numFmtId="0" fontId="13" fillId="3" borderId="14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66" fontId="0" fillId="0" borderId="0" xfId="0" applyNumberFormat="1" applyAlignment="1">
      <alignment horizontal="left"/>
    </xf>
    <xf numFmtId="0" fontId="1" fillId="0" borderId="15" xfId="0" applyFont="1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165" fontId="0" fillId="0" borderId="0" xfId="0" applyNumberFormat="1"/>
    <xf numFmtId="0" fontId="1" fillId="0" borderId="21" xfId="0" applyFont="1" applyBorder="1" applyAlignment="1">
      <alignment horizontal="right" vertical="center"/>
    </xf>
    <xf numFmtId="0" fontId="1" fillId="0" borderId="21" xfId="0" applyFont="1" applyBorder="1" applyAlignment="1">
      <alignment vertical="center"/>
    </xf>
    <xf numFmtId="0" fontId="13" fillId="6" borderId="8" xfId="0" applyFont="1" applyFill="1" applyBorder="1" applyAlignment="1" applyProtection="1">
      <alignment horizontal="center" vertical="center" wrapText="1"/>
    </xf>
    <xf numFmtId="0" fontId="13" fillId="6" borderId="2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wrapText="1"/>
    </xf>
    <xf numFmtId="165" fontId="14" fillId="0" borderId="20" xfId="0" applyNumberFormat="1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67" fontId="0" fillId="0" borderId="0" xfId="0" applyNumberFormat="1"/>
    <xf numFmtId="168" fontId="14" fillId="0" borderId="27" xfId="0" applyNumberFormat="1" applyFont="1" applyBorder="1" applyAlignment="1">
      <alignment horizontal="center" vertical="center"/>
    </xf>
    <xf numFmtId="168" fontId="14" fillId="8" borderId="27" xfId="0" applyNumberFormat="1" applyFont="1" applyFill="1" applyBorder="1" applyAlignment="1">
      <alignment horizontal="center" vertical="center"/>
    </xf>
    <xf numFmtId="0" fontId="13" fillId="6" borderId="32" xfId="0" applyFont="1" applyFill="1" applyBorder="1" applyAlignment="1" applyProtection="1">
      <alignment horizontal="center" vertical="center" wrapText="1"/>
    </xf>
    <xf numFmtId="0" fontId="0" fillId="0" borderId="21" xfId="0" applyBorder="1"/>
    <xf numFmtId="0" fontId="2" fillId="2" borderId="23" xfId="0" applyFont="1" applyFill="1" applyBorder="1" applyAlignment="1" applyProtection="1">
      <alignment horizontal="center" vertical="center" wrapText="1" shrinkToFit="1"/>
    </xf>
    <xf numFmtId="0" fontId="2" fillId="2" borderId="12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3" fillId="5" borderId="1" xfId="0" applyFont="1" applyFill="1" applyBorder="1" applyAlignment="1" applyProtection="1">
      <alignment horizontal="center" vertical="center" wrapText="1" shrinkToFit="1"/>
    </xf>
    <xf numFmtId="0" fontId="3" fillId="5" borderId="2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shrinkToFit="1"/>
    </xf>
    <xf numFmtId="0" fontId="6" fillId="0" borderId="25" xfId="0" applyFont="1" applyBorder="1" applyAlignment="1" applyProtection="1">
      <alignment horizontal="center" vertical="center" wrapText="1" shrinkToFit="1"/>
    </xf>
    <xf numFmtId="0" fontId="7" fillId="5" borderId="1" xfId="0" applyFont="1" applyFill="1" applyBorder="1" applyAlignment="1" applyProtection="1">
      <alignment horizontal="center" vertical="center" wrapText="1" shrinkToFit="1"/>
    </xf>
    <xf numFmtId="0" fontId="7" fillId="5" borderId="2" xfId="0" applyFont="1" applyFill="1" applyBorder="1" applyAlignment="1" applyProtection="1">
      <alignment horizontal="center" vertical="center" wrapText="1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0" borderId="2" xfId="0" applyFont="1" applyFill="1" applyBorder="1" applyAlignment="1" applyProtection="1">
      <alignment horizontal="center" vertical="center" shrinkToFit="1"/>
    </xf>
    <xf numFmtId="164" fontId="10" fillId="5" borderId="3" xfId="0" applyNumberFormat="1" applyFont="1" applyFill="1" applyBorder="1" applyAlignment="1" applyProtection="1">
      <alignment horizontal="center" vertical="center" shrinkToFit="1"/>
      <protection locked="0" hidden="1"/>
    </xf>
    <xf numFmtId="164" fontId="10" fillId="5" borderId="4" xfId="0" applyNumberFormat="1" applyFont="1" applyFill="1" applyBorder="1" applyAlignment="1" applyProtection="1">
      <alignment horizontal="center" vertical="center" shrinkToFit="1"/>
      <protection locked="0" hidden="1"/>
    </xf>
    <xf numFmtId="0" fontId="8" fillId="0" borderId="5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vertical="center" shrinkToFit="1"/>
    </xf>
    <xf numFmtId="0" fontId="14" fillId="0" borderId="2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 shrinkToFit="1"/>
    </xf>
    <xf numFmtId="0" fontId="9" fillId="0" borderId="25" xfId="0" applyFont="1" applyFill="1" applyBorder="1" applyAlignment="1" applyProtection="1">
      <alignment horizontal="center" vertical="center" shrinkToFit="1"/>
    </xf>
    <xf numFmtId="0" fontId="7" fillId="5" borderId="3" xfId="0" applyFont="1" applyFill="1" applyBorder="1" applyAlignment="1" applyProtection="1">
      <alignment horizontal="center" vertical="center" wrapText="1" shrinkToFit="1"/>
    </xf>
    <xf numFmtId="0" fontId="7" fillId="5" borderId="4" xfId="0" applyFont="1" applyFill="1" applyBorder="1" applyAlignment="1" applyProtection="1">
      <alignment horizontal="center" vertical="center" wrapText="1" shrinkToFit="1"/>
    </xf>
    <xf numFmtId="0" fontId="12" fillId="0" borderId="6" xfId="0" applyFont="1" applyFill="1" applyBorder="1" applyAlignment="1" applyProtection="1">
      <alignment horizontal="center" vertical="center" shrinkToFit="1"/>
    </xf>
    <xf numFmtId="0" fontId="12" fillId="0" borderId="7" xfId="0" applyFont="1" applyFill="1" applyBorder="1" applyAlignment="1" applyProtection="1">
      <alignment horizontal="center" vertical="center" shrinkToFit="1"/>
    </xf>
    <xf numFmtId="0" fontId="9" fillId="0" borderId="29" xfId="0" applyFont="1" applyFill="1" applyBorder="1" applyAlignment="1" applyProtection="1">
      <alignment horizontal="center" vertical="center" shrinkToFit="1"/>
    </xf>
    <xf numFmtId="0" fontId="9" fillId="0" borderId="30" xfId="0" applyFont="1" applyFill="1" applyBorder="1" applyAlignment="1" applyProtection="1">
      <alignment horizontal="center" vertical="center" shrinkToFit="1"/>
    </xf>
    <xf numFmtId="0" fontId="9" fillId="0" borderId="31" xfId="0" applyFont="1" applyFill="1" applyBorder="1" applyAlignment="1" applyProtection="1">
      <alignment horizontal="center" vertical="center" shrinkToFit="1"/>
    </xf>
    <xf numFmtId="0" fontId="8" fillId="0" borderId="6" xfId="0" applyFont="1" applyFill="1" applyBorder="1" applyAlignment="1" applyProtection="1">
      <alignment horizontal="center" vertical="center" shrinkToFit="1"/>
    </xf>
    <xf numFmtId="0" fontId="8" fillId="0" borderId="7" xfId="0" applyFont="1" applyFill="1" applyBorder="1" applyAlignment="1" applyProtection="1">
      <alignment horizontal="center" vertical="center" shrinkToFit="1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10" fillId="6" borderId="2" xfId="0" applyFont="1" applyFill="1" applyBorder="1" applyAlignment="1" applyProtection="1">
      <alignment horizontal="center" vertical="center" wrapText="1"/>
    </xf>
    <xf numFmtId="0" fontId="13" fillId="6" borderId="3" xfId="0" applyFont="1" applyFill="1" applyBorder="1" applyAlignment="1" applyProtection="1">
      <alignment horizontal="center" vertical="center" wrapText="1"/>
    </xf>
    <xf numFmtId="0" fontId="13" fillId="6" borderId="9" xfId="0" applyFont="1" applyFill="1" applyBorder="1" applyAlignment="1" applyProtection="1">
      <alignment horizontal="center" vertical="center" wrapText="1"/>
    </xf>
    <xf numFmtId="0" fontId="13" fillId="6" borderId="10" xfId="0" applyFont="1" applyFill="1" applyBorder="1" applyAlignment="1" applyProtection="1">
      <alignment horizontal="center" vertical="center" wrapText="1"/>
    </xf>
    <xf numFmtId="0" fontId="13" fillId="6" borderId="11" xfId="0" applyFont="1" applyFill="1" applyBorder="1" applyAlignment="1" applyProtection="1">
      <alignment horizontal="center" vertical="center" wrapText="1"/>
    </xf>
    <xf numFmtId="0" fontId="13" fillId="6" borderId="12" xfId="0" applyFont="1" applyFill="1" applyBorder="1" applyAlignment="1" applyProtection="1">
      <alignment horizontal="center" vertical="center" wrapText="1"/>
    </xf>
    <xf numFmtId="0" fontId="13" fillId="6" borderId="13" xfId="0" applyFont="1" applyFill="1" applyBorder="1" applyAlignment="1" applyProtection="1">
      <alignment horizontal="center" vertical="center" wrapText="1"/>
    </xf>
    <xf numFmtId="167" fontId="0" fillId="7" borderId="3" xfId="0" applyNumberFormat="1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67" fontId="0" fillId="8" borderId="3" xfId="0" applyNumberFormat="1" applyFill="1" applyBorder="1" applyAlignment="1">
      <alignment horizontal="center"/>
    </xf>
    <xf numFmtId="167" fontId="0" fillId="8" borderId="4" xfId="0" applyNumberFormat="1" applyFill="1" applyBorder="1" applyAlignment="1">
      <alignment horizontal="center"/>
    </xf>
    <xf numFmtId="0" fontId="14" fillId="9" borderId="26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O480"/>
  <sheetViews>
    <sheetView tabSelected="1" topLeftCell="A378" zoomScale="90" zoomScaleNormal="90" zoomScaleSheetLayoutView="55" workbookViewId="0">
      <selection activeCell="D410" sqref="D410:F410"/>
    </sheetView>
  </sheetViews>
  <sheetFormatPr defaultRowHeight="14.5"/>
  <cols>
    <col min="2" max="2" width="3.453125" customWidth="1"/>
    <col min="3" max="3" width="1.26953125" customWidth="1"/>
    <col min="4" max="4" width="10.54296875" customWidth="1"/>
    <col min="5" max="5" width="18.1796875" bestFit="1" customWidth="1"/>
    <col min="6" max="6" width="40.26953125" customWidth="1"/>
    <col min="7" max="7" width="14.26953125" customWidth="1"/>
    <col min="8" max="8" width="9.7265625" customWidth="1"/>
    <col min="9" max="9" width="10.26953125" customWidth="1"/>
    <col min="10" max="10" width="9.7265625" hidden="1" customWidth="1"/>
    <col min="11" max="11" width="21.26953125" customWidth="1"/>
    <col min="12" max="12" width="22.7265625" style="6" customWidth="1"/>
    <col min="13" max="13" width="20.453125" bestFit="1" customWidth="1"/>
    <col min="14" max="14" width="26.453125" bestFit="1" customWidth="1"/>
    <col min="15" max="15" width="15.26953125" bestFit="1" customWidth="1"/>
    <col min="16" max="16" width="13.54296875" bestFit="1" customWidth="1"/>
  </cols>
  <sheetData>
    <row r="1" spans="1:17 16368:16369" ht="16" thickBo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7 16368:16369" ht="25.5" thickBot="1">
      <c r="A2" s="26" t="s">
        <v>1</v>
      </c>
      <c r="B2" s="27"/>
      <c r="C2" s="1"/>
      <c r="D2" s="28" t="s">
        <v>2</v>
      </c>
      <c r="E2" s="28"/>
      <c r="F2" s="28"/>
      <c r="G2" s="28"/>
      <c r="H2" s="29"/>
      <c r="I2" s="30" t="s">
        <v>3</v>
      </c>
      <c r="J2" s="31"/>
    </row>
    <row r="3" spans="1:17 16368:16369" ht="17" thickBot="1">
      <c r="A3" s="32" t="s">
        <v>53</v>
      </c>
      <c r="B3" s="33"/>
      <c r="C3" s="2"/>
      <c r="D3" s="34">
        <v>44562</v>
      </c>
      <c r="E3" s="35"/>
      <c r="F3" s="36" t="s">
        <v>4</v>
      </c>
      <c r="G3" s="37"/>
      <c r="H3" s="29"/>
      <c r="I3" s="32" t="s">
        <v>58</v>
      </c>
      <c r="J3" s="33"/>
    </row>
    <row r="4" spans="1:17 16368:16369" ht="26.25" customHeight="1" thickBot="1">
      <c r="A4" s="44"/>
      <c r="B4" s="45"/>
      <c r="C4" s="45"/>
      <c r="D4" s="45"/>
      <c r="E4" s="45"/>
      <c r="F4" s="45"/>
      <c r="G4" s="45"/>
      <c r="H4" s="45"/>
      <c r="I4" s="45"/>
      <c r="J4" s="46"/>
    </row>
    <row r="5" spans="1:17 16368:16369" ht="17.5" customHeight="1" thickBot="1">
      <c r="A5" s="47" t="s">
        <v>52</v>
      </c>
      <c r="B5" s="48"/>
      <c r="C5" s="2"/>
      <c r="D5" s="65">
        <f>D3-1</f>
        <v>44561</v>
      </c>
      <c r="E5" s="66"/>
      <c r="F5" s="37" t="s">
        <v>5</v>
      </c>
      <c r="G5" s="37"/>
      <c r="H5" s="14"/>
      <c r="I5" s="47" t="s">
        <v>65</v>
      </c>
      <c r="J5" s="48"/>
    </row>
    <row r="6" spans="1:17 16368:16369" ht="22.5" customHeight="1" thickBot="1">
      <c r="A6" s="49" t="s">
        <v>51</v>
      </c>
      <c r="B6" s="50"/>
      <c r="C6" s="51"/>
      <c r="D6" s="52"/>
      <c r="E6" s="52"/>
      <c r="F6" s="52"/>
      <c r="G6" s="52"/>
      <c r="H6" s="53"/>
      <c r="I6" s="54" t="s">
        <v>67</v>
      </c>
      <c r="J6" s="55"/>
    </row>
    <row r="7" spans="1:17 16368:16369" ht="15" thickBot="1">
      <c r="A7" s="56" t="s">
        <v>6</v>
      </c>
      <c r="B7" s="57"/>
      <c r="C7" s="57"/>
      <c r="D7" s="57"/>
      <c r="E7" s="57"/>
      <c r="F7" s="57"/>
      <c r="G7" s="57"/>
      <c r="H7" s="57"/>
      <c r="I7" s="57"/>
      <c r="J7" s="58"/>
    </row>
    <row r="8" spans="1:17 16368:16369" ht="16" thickBot="1">
      <c r="A8" s="59" t="s">
        <v>7</v>
      </c>
      <c r="B8" s="60"/>
      <c r="C8" s="61"/>
      <c r="D8" s="62" t="s">
        <v>8</v>
      </c>
      <c r="E8" s="63"/>
      <c r="F8" s="64"/>
      <c r="G8" s="21" t="s">
        <v>9</v>
      </c>
      <c r="H8" s="12" t="s">
        <v>10</v>
      </c>
      <c r="I8" s="13" t="s">
        <v>12</v>
      </c>
      <c r="J8" s="13" t="s">
        <v>11</v>
      </c>
      <c r="K8" s="18">
        <f>D5</f>
        <v>44561</v>
      </c>
      <c r="L8" s="4" t="s">
        <v>13</v>
      </c>
      <c r="M8" s="4" t="s">
        <v>14</v>
      </c>
      <c r="N8" s="3" t="s">
        <v>15</v>
      </c>
      <c r="O8" s="3" t="s">
        <v>16</v>
      </c>
    </row>
    <row r="9" spans="1:17 16368:16369" ht="21.75" customHeight="1" thickBot="1">
      <c r="A9" s="38" t="s">
        <v>17</v>
      </c>
      <c r="B9" s="39"/>
      <c r="C9" s="40"/>
      <c r="D9" s="41" t="str">
        <f>IF($XEO$11=H9,$N$18,IF($XEO$13=H9,$N$19,IF($XEO$14=H9,$N$20,$N$9)))</f>
        <v xml:space="preserve">مدنی مذاکرہ </v>
      </c>
      <c r="E9" s="42"/>
      <c r="F9" s="43"/>
      <c r="G9" s="22" t="s">
        <v>38</v>
      </c>
      <c r="H9" s="15" t="str">
        <f t="shared" ref="H9:H39" si="0">IF(M9=$XEN$9,$XEO$9,IF(M9=$XEN$10,$XEO$10,IF(M9=$XEN$11,$XEO$11,IF(M9=$XEN$12,$XEO$12,IF(M9=$XEN$13,$XEO$13,IF(M9=$XEN$14,$XEO$14,IF(M9=$XEN$15,$XEO$15)))))))</f>
        <v>ھفتہ</v>
      </c>
      <c r="I9" s="16">
        <v>1</v>
      </c>
      <c r="J9" s="19">
        <f>K9</f>
        <v>44561</v>
      </c>
      <c r="K9" s="18">
        <f>K8</f>
        <v>44561</v>
      </c>
      <c r="L9" s="6">
        <f>D3</f>
        <v>44562</v>
      </c>
      <c r="M9" s="6" t="s">
        <v>48</v>
      </c>
      <c r="N9" s="7" t="s">
        <v>41</v>
      </c>
      <c r="O9" s="8" t="s">
        <v>19</v>
      </c>
      <c r="P9" s="10" t="s">
        <v>54</v>
      </c>
      <c r="Q9" s="10" t="s">
        <v>39</v>
      </c>
      <c r="XEN9" s="9" t="s">
        <v>20</v>
      </c>
      <c r="XEO9" s="5" t="s">
        <v>21</v>
      </c>
    </row>
    <row r="10" spans="1:17 16368:16369" ht="21.75" customHeight="1" thickBot="1">
      <c r="A10" s="38" t="s">
        <v>23</v>
      </c>
      <c r="B10" s="39"/>
      <c r="C10" s="40"/>
      <c r="D10" s="41" t="str">
        <f t="shared" ref="D10:D39" si="1">IF($XEO$11=H10,$N$18,IF($XEO$13=H10,$N$19,IF($XEO$14=H10,$N$20,$N$9)))</f>
        <v>علاقائی دورہ</v>
      </c>
      <c r="E10" s="42"/>
      <c r="F10" s="43"/>
      <c r="G10" s="22" t="str">
        <f>IF(M10="Saturday",$Q$9,IF(M10="Thursday",$Q$9,$P$10))</f>
        <v>علاقہ یوسی نمبر ۱</v>
      </c>
      <c r="H10" s="15" t="str">
        <f t="shared" si="0"/>
        <v>اتوار</v>
      </c>
      <c r="I10" s="17">
        <f>I9+1</f>
        <v>2</v>
      </c>
      <c r="J10" s="19">
        <f t="shared" ref="J10:J39" si="2">K10</f>
        <v>44562</v>
      </c>
      <c r="K10" s="18">
        <f>K9+1</f>
        <v>44562</v>
      </c>
      <c r="L10" s="6">
        <f>D4+1</f>
        <v>1</v>
      </c>
      <c r="M10" s="6" t="s">
        <v>49</v>
      </c>
      <c r="O10" s="8" t="s">
        <v>23</v>
      </c>
      <c r="P10" s="10" t="s">
        <v>68</v>
      </c>
      <c r="XEN10" s="9" t="s">
        <v>24</v>
      </c>
      <c r="XEO10" s="5" t="s">
        <v>25</v>
      </c>
    </row>
    <row r="11" spans="1:17 16368:16369" ht="21.75" customHeight="1" thickBot="1">
      <c r="A11" s="38" t="s">
        <v>23</v>
      </c>
      <c r="B11" s="39"/>
      <c r="C11" s="40"/>
      <c r="D11" s="41" t="str">
        <f t="shared" si="1"/>
        <v>دو گھنٹے کا جدول</v>
      </c>
      <c r="E11" s="42"/>
      <c r="F11" s="43"/>
      <c r="G11" s="22" t="str">
        <f>IF(M11="Saturday",$Q$9,IF(M11="Thursday",$Q$9,$P$12))</f>
        <v>علاقہ گھانچی پاڑہ</v>
      </c>
      <c r="H11" s="15" t="str">
        <f t="shared" si="0"/>
        <v>پیر</v>
      </c>
      <c r="I11" s="17">
        <f t="shared" ref="I11:I26" si="3">I10+1</f>
        <v>3</v>
      </c>
      <c r="J11" s="19">
        <f t="shared" si="2"/>
        <v>44563</v>
      </c>
      <c r="K11" s="18">
        <f t="shared" ref="K11:K39" si="4">K10+1</f>
        <v>44563</v>
      </c>
      <c r="L11" s="6">
        <f>L10+1</f>
        <v>2</v>
      </c>
      <c r="M11" s="6" t="s">
        <v>43</v>
      </c>
      <c r="O11" s="8" t="s">
        <v>17</v>
      </c>
      <c r="P11" s="10" t="s">
        <v>55</v>
      </c>
      <c r="XEN11" s="9" t="s">
        <v>27</v>
      </c>
      <c r="XEO11" s="5" t="s">
        <v>28</v>
      </c>
    </row>
    <row r="12" spans="1:17 16368:16369" ht="21.75" customHeight="1" thickBot="1">
      <c r="A12" s="38" t="s">
        <v>17</v>
      </c>
      <c r="B12" s="39"/>
      <c r="C12" s="40"/>
      <c r="D12" s="41" t="str">
        <f t="shared" si="1"/>
        <v>دو گھنٹے کا جدول</v>
      </c>
      <c r="E12" s="42"/>
      <c r="F12" s="43"/>
      <c r="G12" s="22" t="str">
        <f>IF(M12="Saturday",$Q$9,IF(M12="Thursday",$Q$9,$P$12))</f>
        <v>علاقہ گھانچی پاڑہ</v>
      </c>
      <c r="H12" s="15" t="str">
        <f t="shared" si="0"/>
        <v>منگل</v>
      </c>
      <c r="I12" s="17">
        <f t="shared" si="3"/>
        <v>4</v>
      </c>
      <c r="J12" s="19">
        <f t="shared" si="2"/>
        <v>44564</v>
      </c>
      <c r="K12" s="18">
        <f t="shared" si="4"/>
        <v>44564</v>
      </c>
      <c r="L12" s="6">
        <f t="shared" ref="L12:L39" si="5">L11+1</f>
        <v>3</v>
      </c>
      <c r="M12" s="6" t="s">
        <v>44</v>
      </c>
      <c r="O12" s="8" t="s">
        <v>29</v>
      </c>
      <c r="P12" s="10" t="s">
        <v>56</v>
      </c>
      <c r="XEN12" s="9" t="s">
        <v>30</v>
      </c>
      <c r="XEO12" s="5" t="s">
        <v>31</v>
      </c>
    </row>
    <row r="13" spans="1:17 16368:16369" ht="21.75" customHeight="1" thickBot="1">
      <c r="A13" s="38" t="s">
        <v>17</v>
      </c>
      <c r="B13" s="39"/>
      <c r="C13" s="40"/>
      <c r="D13" s="41" t="s">
        <v>63</v>
      </c>
      <c r="E13" s="42"/>
      <c r="F13" s="43"/>
      <c r="G13" s="22" t="s">
        <v>64</v>
      </c>
      <c r="H13" s="15" t="str">
        <f t="shared" si="0"/>
        <v>بدھ</v>
      </c>
      <c r="I13" s="17">
        <f t="shared" si="3"/>
        <v>5</v>
      </c>
      <c r="J13" s="19">
        <f t="shared" si="2"/>
        <v>44565</v>
      </c>
      <c r="K13" s="18">
        <f t="shared" si="4"/>
        <v>44565</v>
      </c>
      <c r="L13" s="6">
        <f t="shared" si="5"/>
        <v>4</v>
      </c>
      <c r="M13" s="6" t="s">
        <v>45</v>
      </c>
      <c r="O13" s="8" t="s">
        <v>40</v>
      </c>
      <c r="XEN13" s="9" t="s">
        <v>18</v>
      </c>
      <c r="XEO13" s="5" t="s">
        <v>32</v>
      </c>
    </row>
    <row r="14" spans="1:17 16368:16369" ht="21.75" customHeight="1" thickBot="1">
      <c r="A14" s="38" t="s">
        <v>17</v>
      </c>
      <c r="B14" s="39"/>
      <c r="C14" s="40"/>
      <c r="D14" s="41" t="s">
        <v>36</v>
      </c>
      <c r="E14" s="42"/>
      <c r="F14" s="43"/>
      <c r="G14" s="22" t="str">
        <f t="shared" ref="G14" si="6">IF(M14="Saturday",$Q$9,IF(M14="Thursday",$Q$9,$P$10))</f>
        <v>فیضان مدینہ</v>
      </c>
      <c r="H14" s="15" t="str">
        <f t="shared" si="0"/>
        <v>جمعرات</v>
      </c>
      <c r="I14" s="17">
        <f t="shared" si="3"/>
        <v>6</v>
      </c>
      <c r="J14" s="19">
        <f t="shared" si="2"/>
        <v>44566</v>
      </c>
      <c r="K14" s="18">
        <f t="shared" si="4"/>
        <v>44566</v>
      </c>
      <c r="L14" s="6">
        <f t="shared" si="5"/>
        <v>5</v>
      </c>
      <c r="M14" s="6" t="s">
        <v>46</v>
      </c>
      <c r="XEN14" s="9" t="s">
        <v>22</v>
      </c>
      <c r="XEO14" s="5" t="s">
        <v>33</v>
      </c>
    </row>
    <row r="15" spans="1:17 16368:16369" ht="21.75" customHeight="1" thickBot="1">
      <c r="A15" s="38"/>
      <c r="B15" s="39"/>
      <c r="C15" s="40"/>
      <c r="D15" s="41" t="str">
        <f t="shared" si="1"/>
        <v>دو گھنٹے کا جدول</v>
      </c>
      <c r="E15" s="42"/>
      <c r="F15" s="43"/>
      <c r="G15" s="22" t="str">
        <f t="shared" ref="G15" si="7">IF(M15="Saturday",$Q$9,IF(M15="Thursday",$Q$9,$P$11))</f>
        <v>علاقہ باواپٹ</v>
      </c>
      <c r="H15" s="15" t="str">
        <f t="shared" si="0"/>
        <v>جمعہ</v>
      </c>
      <c r="I15" s="17">
        <f t="shared" si="3"/>
        <v>7</v>
      </c>
      <c r="J15" s="19">
        <f t="shared" si="2"/>
        <v>44567</v>
      </c>
      <c r="K15" s="18">
        <f t="shared" si="4"/>
        <v>44567</v>
      </c>
      <c r="L15" s="6">
        <f t="shared" si="5"/>
        <v>6</v>
      </c>
      <c r="M15" s="6" t="s">
        <v>47</v>
      </c>
      <c r="N15" s="10"/>
      <c r="XEN15" s="9" t="s">
        <v>26</v>
      </c>
      <c r="XEO15" s="5" t="s">
        <v>34</v>
      </c>
    </row>
    <row r="16" spans="1:17 16368:16369" ht="21.75" customHeight="1" thickBot="1">
      <c r="A16" s="38" t="s">
        <v>17</v>
      </c>
      <c r="B16" s="39"/>
      <c r="C16" s="40"/>
      <c r="D16" s="41" t="str">
        <f t="shared" si="1"/>
        <v xml:space="preserve">مدنی مذاکرہ </v>
      </c>
      <c r="E16" s="42"/>
      <c r="F16" s="43"/>
      <c r="G16" s="22" t="s">
        <v>38</v>
      </c>
      <c r="H16" s="15" t="str">
        <f t="shared" si="0"/>
        <v>ھفتہ</v>
      </c>
      <c r="I16" s="17">
        <f t="shared" si="3"/>
        <v>8</v>
      </c>
      <c r="J16" s="19">
        <f t="shared" si="2"/>
        <v>44568</v>
      </c>
      <c r="K16" s="18">
        <f t="shared" si="4"/>
        <v>44568</v>
      </c>
      <c r="L16" s="6">
        <f t="shared" si="5"/>
        <v>7</v>
      </c>
      <c r="M16" s="6" t="s">
        <v>48</v>
      </c>
      <c r="N16" s="10"/>
    </row>
    <row r="17" spans="1:14" ht="21.75" customHeight="1" thickBot="1">
      <c r="A17" s="38" t="s">
        <v>17</v>
      </c>
      <c r="B17" s="39"/>
      <c r="C17" s="40"/>
      <c r="D17" s="41" t="str">
        <f t="shared" si="1"/>
        <v>علاقائی دورہ</v>
      </c>
      <c r="E17" s="42"/>
      <c r="F17" s="43"/>
      <c r="G17" s="22" t="s">
        <v>56</v>
      </c>
      <c r="H17" s="15" t="str">
        <f t="shared" si="0"/>
        <v>اتوار</v>
      </c>
      <c r="I17" s="17">
        <f t="shared" si="3"/>
        <v>9</v>
      </c>
      <c r="J17" s="19">
        <f t="shared" si="2"/>
        <v>44569</v>
      </c>
      <c r="K17" s="18">
        <f t="shared" si="4"/>
        <v>44569</v>
      </c>
      <c r="L17" s="6">
        <f t="shared" si="5"/>
        <v>8</v>
      </c>
      <c r="M17" s="6" t="s">
        <v>49</v>
      </c>
      <c r="N17" s="7"/>
    </row>
    <row r="18" spans="1:14" ht="21.75" customHeight="1" thickBot="1">
      <c r="A18" s="38" t="s">
        <v>17</v>
      </c>
      <c r="B18" s="39"/>
      <c r="C18" s="40"/>
      <c r="D18" s="41" t="s">
        <v>62</v>
      </c>
      <c r="E18" s="42"/>
      <c r="F18" s="43"/>
      <c r="G18" s="22" t="s">
        <v>61</v>
      </c>
      <c r="H18" s="15" t="str">
        <f t="shared" si="0"/>
        <v>پیر</v>
      </c>
      <c r="I18" s="17">
        <f t="shared" si="3"/>
        <v>10</v>
      </c>
      <c r="J18" s="19">
        <f t="shared" si="2"/>
        <v>44570</v>
      </c>
      <c r="K18" s="18">
        <f t="shared" si="4"/>
        <v>44570</v>
      </c>
      <c r="L18" s="6">
        <f t="shared" si="5"/>
        <v>9</v>
      </c>
      <c r="M18" s="6" t="s">
        <v>43</v>
      </c>
      <c r="N18" s="7" t="s">
        <v>57</v>
      </c>
    </row>
    <row r="19" spans="1:14" ht="21.75" customHeight="1" thickBot="1">
      <c r="A19" s="38" t="s">
        <v>23</v>
      </c>
      <c r="B19" s="39"/>
      <c r="C19" s="40"/>
      <c r="D19" s="41" t="str">
        <f t="shared" si="1"/>
        <v>دو گھنٹے کا جدول</v>
      </c>
      <c r="E19" s="42"/>
      <c r="F19" s="43"/>
      <c r="G19" s="22" t="str">
        <f t="shared" ref="G19" si="8">IF(M19="Saturday",$Q$9,IF(M19="Thursday",$Q$9,$P$11))</f>
        <v>علاقہ باواپٹ</v>
      </c>
      <c r="H19" s="15" t="str">
        <f t="shared" si="0"/>
        <v>منگل</v>
      </c>
      <c r="I19" s="17">
        <f t="shared" si="3"/>
        <v>11</v>
      </c>
      <c r="J19" s="19">
        <f t="shared" si="2"/>
        <v>44571</v>
      </c>
      <c r="K19" s="18">
        <f t="shared" si="4"/>
        <v>44571</v>
      </c>
      <c r="L19" s="6">
        <f t="shared" si="5"/>
        <v>10</v>
      </c>
      <c r="M19" s="6" t="s">
        <v>44</v>
      </c>
      <c r="N19" s="10" t="s">
        <v>35</v>
      </c>
    </row>
    <row r="20" spans="1:14" ht="21.75" customHeight="1" thickBot="1">
      <c r="A20" s="38" t="s">
        <v>17</v>
      </c>
      <c r="B20" s="39"/>
      <c r="C20" s="40"/>
      <c r="D20" s="41" t="s">
        <v>66</v>
      </c>
      <c r="E20" s="42"/>
      <c r="F20" s="43"/>
      <c r="G20" s="22" t="s">
        <v>60</v>
      </c>
      <c r="H20" s="15" t="str">
        <f t="shared" si="0"/>
        <v>بدھ</v>
      </c>
      <c r="I20" s="17">
        <f t="shared" si="3"/>
        <v>12</v>
      </c>
      <c r="J20" s="19">
        <f t="shared" si="2"/>
        <v>44572</v>
      </c>
      <c r="K20" s="18">
        <f t="shared" si="4"/>
        <v>44572</v>
      </c>
      <c r="L20" s="6">
        <f t="shared" si="5"/>
        <v>11</v>
      </c>
      <c r="M20" s="6" t="s">
        <v>45</v>
      </c>
      <c r="N20" s="10" t="s">
        <v>42</v>
      </c>
    </row>
    <row r="21" spans="1:14" ht="21.75" customHeight="1" thickBot="1">
      <c r="A21" s="38"/>
      <c r="B21" s="39"/>
      <c r="C21" s="40"/>
      <c r="D21" s="41" t="str">
        <f t="shared" si="1"/>
        <v>ہفتہ وار اجتماع، رات گزارنے کا جدول</v>
      </c>
      <c r="E21" s="42"/>
      <c r="F21" s="43"/>
      <c r="G21" s="22" t="str">
        <f t="shared" ref="G21" si="9">IF(M21="Saturday",$Q$9,IF(M21="Thursday",$Q$9,$P$9))</f>
        <v>فیضان مدینہ</v>
      </c>
      <c r="H21" s="15" t="str">
        <f t="shared" si="0"/>
        <v>جمعرات</v>
      </c>
      <c r="I21" s="17">
        <f t="shared" si="3"/>
        <v>13</v>
      </c>
      <c r="J21" s="19">
        <f t="shared" si="2"/>
        <v>44573</v>
      </c>
      <c r="K21" s="18">
        <f t="shared" si="4"/>
        <v>44573</v>
      </c>
      <c r="L21" s="6">
        <f t="shared" si="5"/>
        <v>12</v>
      </c>
      <c r="M21" s="6" t="s">
        <v>46</v>
      </c>
      <c r="N21" s="10" t="s">
        <v>37</v>
      </c>
    </row>
    <row r="22" spans="1:14" ht="21.75" customHeight="1" thickBot="1">
      <c r="A22" s="38"/>
      <c r="B22" s="39"/>
      <c r="C22" s="40"/>
      <c r="D22" s="41" t="str">
        <f t="shared" si="1"/>
        <v>دو گھنٹے کا جدول</v>
      </c>
      <c r="E22" s="42"/>
      <c r="F22" s="43"/>
      <c r="G22" s="22" t="str">
        <f t="shared" ref="G22" si="10">IF(M22="Saturday",$Q$9,IF(M22="Thursday",$Q$9,$P$10))</f>
        <v>علاقہ یوسی نمبر ۱</v>
      </c>
      <c r="H22" s="15" t="str">
        <f t="shared" si="0"/>
        <v>جمعہ</v>
      </c>
      <c r="I22" s="17">
        <f t="shared" si="3"/>
        <v>14</v>
      </c>
      <c r="J22" s="19">
        <f t="shared" si="2"/>
        <v>44574</v>
      </c>
      <c r="K22" s="18">
        <f t="shared" si="4"/>
        <v>44574</v>
      </c>
      <c r="L22" s="6">
        <f t="shared" si="5"/>
        <v>13</v>
      </c>
      <c r="M22" s="6" t="s">
        <v>47</v>
      </c>
      <c r="N22" s="10"/>
    </row>
    <row r="23" spans="1:14" ht="21.75" customHeight="1" thickBot="1">
      <c r="A23" s="38"/>
      <c r="B23" s="39"/>
      <c r="C23" s="40"/>
      <c r="D23" s="41" t="str">
        <f t="shared" si="1"/>
        <v xml:space="preserve">مدنی مذاکرہ </v>
      </c>
      <c r="E23" s="42"/>
      <c r="F23" s="43"/>
      <c r="G23" s="22" t="str">
        <f t="shared" ref="G23" si="11">IF(M23="Saturday",$Q$9,IF(M23="Thursday",$Q$9,$P$11))</f>
        <v>فیضان مدینہ</v>
      </c>
      <c r="H23" s="15" t="str">
        <f t="shared" si="0"/>
        <v>ھفتہ</v>
      </c>
      <c r="I23" s="17">
        <f t="shared" si="3"/>
        <v>15</v>
      </c>
      <c r="J23" s="19">
        <f t="shared" si="2"/>
        <v>44575</v>
      </c>
      <c r="K23" s="18">
        <f t="shared" si="4"/>
        <v>44575</v>
      </c>
      <c r="L23" s="6">
        <f t="shared" si="5"/>
        <v>14</v>
      </c>
      <c r="M23" s="6" t="s">
        <v>48</v>
      </c>
      <c r="N23" s="11" t="s">
        <v>50</v>
      </c>
    </row>
    <row r="24" spans="1:14" ht="21.75" customHeight="1" thickBot="1">
      <c r="A24" s="38"/>
      <c r="B24" s="39"/>
      <c r="C24" s="40"/>
      <c r="D24" s="41" t="str">
        <f t="shared" si="1"/>
        <v>علاقائی دورہ</v>
      </c>
      <c r="E24" s="42"/>
      <c r="F24" s="43"/>
      <c r="G24" s="22" t="str">
        <f t="shared" ref="G24" si="12">IF(M24="Saturday",$Q$9,IF(M24="Thursday",$Q$9,$P$12))</f>
        <v>علاقہ گھانچی پاڑہ</v>
      </c>
      <c r="H24" s="15" t="str">
        <f t="shared" si="0"/>
        <v>اتوار</v>
      </c>
      <c r="I24" s="17">
        <f t="shared" si="3"/>
        <v>16</v>
      </c>
      <c r="J24" s="19">
        <f t="shared" si="2"/>
        <v>44576</v>
      </c>
      <c r="K24" s="18">
        <f t="shared" si="4"/>
        <v>44576</v>
      </c>
      <c r="L24" s="6">
        <f t="shared" si="5"/>
        <v>15</v>
      </c>
      <c r="M24" s="6" t="s">
        <v>49</v>
      </c>
      <c r="N24" s="11" t="s">
        <v>50</v>
      </c>
    </row>
    <row r="25" spans="1:14" ht="21.75" customHeight="1" thickBot="1">
      <c r="A25" s="38"/>
      <c r="B25" s="39"/>
      <c r="C25" s="40"/>
      <c r="D25" s="41" t="str">
        <f t="shared" si="1"/>
        <v>دو گھنٹے کا جدول</v>
      </c>
      <c r="E25" s="42"/>
      <c r="F25" s="43"/>
      <c r="G25" s="22" t="str">
        <f t="shared" ref="G25" si="13">IF(M25="Saturday",$Q$9,IF(M25="Thursday",$Q$9,$P$9))</f>
        <v>علاقہ نانکواڑہ</v>
      </c>
      <c r="H25" s="15" t="str">
        <f t="shared" si="0"/>
        <v>پیر</v>
      </c>
      <c r="I25" s="17">
        <f t="shared" si="3"/>
        <v>17</v>
      </c>
      <c r="J25" s="19">
        <f t="shared" si="2"/>
        <v>44577</v>
      </c>
      <c r="K25" s="18">
        <f t="shared" si="4"/>
        <v>44577</v>
      </c>
      <c r="L25" s="6">
        <f t="shared" si="5"/>
        <v>16</v>
      </c>
      <c r="M25" s="6" t="s">
        <v>43</v>
      </c>
      <c r="N25" s="11"/>
    </row>
    <row r="26" spans="1:14" ht="21.75" customHeight="1" thickBot="1">
      <c r="A26" s="38"/>
      <c r="B26" s="39"/>
      <c r="C26" s="40"/>
      <c r="D26" s="41" t="str">
        <f t="shared" si="1"/>
        <v>دو گھنٹے کا جدول</v>
      </c>
      <c r="E26" s="42"/>
      <c r="F26" s="43"/>
      <c r="G26" s="22" t="str">
        <f t="shared" ref="G26" si="14">IF(M26="Saturday",$Q$9,IF(M26="Thursday",$Q$9,$P$10))</f>
        <v>علاقہ یوسی نمبر ۱</v>
      </c>
      <c r="H26" s="15" t="str">
        <f t="shared" si="0"/>
        <v>منگل</v>
      </c>
      <c r="I26" s="17">
        <f t="shared" si="3"/>
        <v>18</v>
      </c>
      <c r="J26" s="19">
        <f t="shared" si="2"/>
        <v>44578</v>
      </c>
      <c r="K26" s="18">
        <f t="shared" si="4"/>
        <v>44578</v>
      </c>
      <c r="L26" s="6">
        <f t="shared" si="5"/>
        <v>17</v>
      </c>
      <c r="M26" s="6" t="s">
        <v>44</v>
      </c>
      <c r="N26" s="11"/>
    </row>
    <row r="27" spans="1:14" ht="21.75" customHeight="1" thickBot="1">
      <c r="A27" s="38"/>
      <c r="B27" s="39"/>
      <c r="C27" s="40"/>
      <c r="D27" s="41" t="str">
        <f t="shared" si="1"/>
        <v>دو گھنٹے کا جدول</v>
      </c>
      <c r="E27" s="42"/>
      <c r="F27" s="43"/>
      <c r="G27" s="22" t="str">
        <f t="shared" ref="G27" si="15">IF(M27="Saturday",$Q$9,IF(M27="Thursday",$Q$9,$P$11))</f>
        <v>علاقہ باواپٹ</v>
      </c>
      <c r="H27" s="15" t="str">
        <f t="shared" si="0"/>
        <v>بدھ</v>
      </c>
      <c r="I27" s="17">
        <f>I26+1</f>
        <v>19</v>
      </c>
      <c r="J27" s="19">
        <f t="shared" si="2"/>
        <v>44579</v>
      </c>
      <c r="K27" s="18">
        <f t="shared" si="4"/>
        <v>44579</v>
      </c>
      <c r="L27" s="6">
        <f t="shared" si="5"/>
        <v>18</v>
      </c>
      <c r="M27" s="6" t="s">
        <v>45</v>
      </c>
      <c r="N27" s="8"/>
    </row>
    <row r="28" spans="1:14" ht="21.75" customHeight="1" thickBot="1">
      <c r="A28" s="38"/>
      <c r="B28" s="39"/>
      <c r="C28" s="40"/>
      <c r="D28" s="41" t="str">
        <f t="shared" si="1"/>
        <v>ہفتہ وار اجتماع، رات گزارنے کا جدول</v>
      </c>
      <c r="E28" s="42"/>
      <c r="F28" s="43"/>
      <c r="G28" s="22" t="str">
        <f t="shared" ref="G28" si="16">IF(M28="Saturday",$Q$9,IF(M28="Thursday",$Q$9,$P$12))</f>
        <v>فیضان مدینہ</v>
      </c>
      <c r="H28" s="15" t="str">
        <f t="shared" si="0"/>
        <v>جمعرات</v>
      </c>
      <c r="I28" s="17">
        <f t="shared" ref="I28:I39" si="17">I27+1</f>
        <v>20</v>
      </c>
      <c r="J28" s="19">
        <f t="shared" si="2"/>
        <v>44580</v>
      </c>
      <c r="K28" s="18">
        <f t="shared" si="4"/>
        <v>44580</v>
      </c>
      <c r="L28" s="6">
        <f t="shared" si="5"/>
        <v>19</v>
      </c>
      <c r="M28" s="6" t="s">
        <v>46</v>
      </c>
      <c r="N28" s="8"/>
    </row>
    <row r="29" spans="1:14" ht="21.75" customHeight="1" thickBot="1">
      <c r="A29" s="38"/>
      <c r="B29" s="39"/>
      <c r="C29" s="40"/>
      <c r="D29" s="41" t="str">
        <f t="shared" si="1"/>
        <v>دو گھنٹے کا جدول</v>
      </c>
      <c r="E29" s="42"/>
      <c r="F29" s="43"/>
      <c r="G29" s="22" t="str">
        <f t="shared" ref="G29" si="18">IF(M29="Saturday",$Q$9,IF(M29="Thursday",$Q$9,$P$9))</f>
        <v>علاقہ نانکواڑہ</v>
      </c>
      <c r="H29" s="15" t="str">
        <f t="shared" si="0"/>
        <v>جمعہ</v>
      </c>
      <c r="I29" s="17">
        <f t="shared" si="17"/>
        <v>21</v>
      </c>
      <c r="J29" s="19">
        <f t="shared" si="2"/>
        <v>44581</v>
      </c>
      <c r="K29" s="18">
        <f t="shared" si="4"/>
        <v>44581</v>
      </c>
      <c r="L29" s="6">
        <f t="shared" si="5"/>
        <v>20</v>
      </c>
      <c r="M29" s="6" t="s">
        <v>47</v>
      </c>
      <c r="N29" s="11"/>
    </row>
    <row r="30" spans="1:14" ht="21.75" customHeight="1" thickBot="1">
      <c r="A30" s="38"/>
      <c r="B30" s="39"/>
      <c r="C30" s="40"/>
      <c r="D30" s="41" t="str">
        <f t="shared" si="1"/>
        <v xml:space="preserve">مدنی مذاکرہ </v>
      </c>
      <c r="E30" s="42"/>
      <c r="F30" s="43"/>
      <c r="G30" s="22" t="str">
        <f t="shared" ref="G30" si="19">IF(M30="Saturday",$Q$9,IF(M30="Thursday",$Q$9,$P$10))</f>
        <v>فیضان مدینہ</v>
      </c>
      <c r="H30" s="15" t="str">
        <f t="shared" si="0"/>
        <v>ھفتہ</v>
      </c>
      <c r="I30" s="17">
        <f>I29+1</f>
        <v>22</v>
      </c>
      <c r="J30" s="19">
        <f t="shared" si="2"/>
        <v>44582</v>
      </c>
      <c r="K30" s="18">
        <f t="shared" si="4"/>
        <v>44582</v>
      </c>
      <c r="L30" s="6">
        <f t="shared" si="5"/>
        <v>21</v>
      </c>
      <c r="M30" s="6" t="s">
        <v>48</v>
      </c>
      <c r="N30" s="11"/>
    </row>
    <row r="31" spans="1:14" ht="21.75" customHeight="1" thickBot="1">
      <c r="A31" s="38"/>
      <c r="B31" s="39"/>
      <c r="C31" s="40"/>
      <c r="D31" s="41" t="str">
        <f t="shared" si="1"/>
        <v>علاقائی دورہ</v>
      </c>
      <c r="E31" s="42"/>
      <c r="F31" s="43"/>
      <c r="G31" s="22" t="str">
        <f t="shared" ref="G31" si="20">IF(M31="Saturday",$Q$9,IF(M31="Thursday",$Q$9,$P$11))</f>
        <v>علاقہ باواپٹ</v>
      </c>
      <c r="H31" s="15" t="str">
        <f t="shared" si="0"/>
        <v>اتوار</v>
      </c>
      <c r="I31" s="17">
        <f t="shared" si="17"/>
        <v>23</v>
      </c>
      <c r="J31" s="19">
        <f t="shared" si="2"/>
        <v>44583</v>
      </c>
      <c r="K31" s="18">
        <f t="shared" si="4"/>
        <v>44583</v>
      </c>
      <c r="L31" s="6">
        <f t="shared" si="5"/>
        <v>22</v>
      </c>
      <c r="M31" s="6" t="s">
        <v>49</v>
      </c>
      <c r="N31" s="11"/>
    </row>
    <row r="32" spans="1:14" ht="21.75" customHeight="1" thickBot="1">
      <c r="A32" s="38"/>
      <c r="B32" s="39"/>
      <c r="C32" s="40"/>
      <c r="D32" s="41" t="str">
        <f t="shared" si="1"/>
        <v>دو گھنٹے کا جدول</v>
      </c>
      <c r="E32" s="42"/>
      <c r="F32" s="43"/>
      <c r="G32" s="22" t="str">
        <f t="shared" ref="G32" si="21">IF(M32="Saturday",$Q$9,IF(M32="Thursday",$Q$9,$P$12))</f>
        <v>علاقہ گھانچی پاڑہ</v>
      </c>
      <c r="H32" s="15" t="str">
        <f t="shared" si="0"/>
        <v>پیر</v>
      </c>
      <c r="I32" s="17">
        <f t="shared" si="17"/>
        <v>24</v>
      </c>
      <c r="J32" s="19">
        <f t="shared" si="2"/>
        <v>44584</v>
      </c>
      <c r="K32" s="18">
        <f t="shared" si="4"/>
        <v>44584</v>
      </c>
      <c r="L32" s="6">
        <f t="shared" si="5"/>
        <v>23</v>
      </c>
      <c r="M32" s="6" t="s">
        <v>43</v>
      </c>
      <c r="N32" s="11"/>
    </row>
    <row r="33" spans="1:15" ht="21.75" customHeight="1" thickBot="1">
      <c r="A33" s="38"/>
      <c r="B33" s="39"/>
      <c r="C33" s="40"/>
      <c r="D33" s="41" t="str">
        <f t="shared" si="1"/>
        <v>دو گھنٹے کا جدول</v>
      </c>
      <c r="E33" s="42"/>
      <c r="F33" s="43"/>
      <c r="G33" s="22" t="str">
        <f t="shared" ref="G33" si="22">IF(M33="Saturday",$Q$9,IF(M33="Thursday",$Q$9,$P$9))</f>
        <v>علاقہ نانکواڑہ</v>
      </c>
      <c r="H33" s="15" t="str">
        <f t="shared" si="0"/>
        <v>منگل</v>
      </c>
      <c r="I33" s="17">
        <f t="shared" si="17"/>
        <v>25</v>
      </c>
      <c r="J33" s="19">
        <f t="shared" si="2"/>
        <v>44585</v>
      </c>
      <c r="K33" s="18">
        <f t="shared" si="4"/>
        <v>44585</v>
      </c>
      <c r="L33" s="6">
        <f t="shared" si="5"/>
        <v>24</v>
      </c>
      <c r="M33" s="6" t="s">
        <v>44</v>
      </c>
      <c r="N33" s="11"/>
    </row>
    <row r="34" spans="1:15" ht="21.75" customHeight="1" thickBot="1">
      <c r="A34" s="38"/>
      <c r="B34" s="39"/>
      <c r="C34" s="40"/>
      <c r="D34" s="41" t="str">
        <f t="shared" si="1"/>
        <v>دو گھنٹے کا جدول</v>
      </c>
      <c r="E34" s="42"/>
      <c r="F34" s="43"/>
      <c r="G34" s="22" t="str">
        <f t="shared" ref="G34" si="23">IF(M34="Saturday",$Q$9,IF(M34="Thursday",$Q$9,$P$10))</f>
        <v>علاقہ یوسی نمبر ۱</v>
      </c>
      <c r="H34" s="15" t="str">
        <f t="shared" si="0"/>
        <v>بدھ</v>
      </c>
      <c r="I34" s="17">
        <f t="shared" si="17"/>
        <v>26</v>
      </c>
      <c r="J34" s="19">
        <f t="shared" si="2"/>
        <v>44586</v>
      </c>
      <c r="K34" s="18">
        <f t="shared" si="4"/>
        <v>44586</v>
      </c>
      <c r="L34" s="6">
        <f t="shared" si="5"/>
        <v>25</v>
      </c>
      <c r="M34" s="6" t="s">
        <v>45</v>
      </c>
      <c r="N34" s="8"/>
    </row>
    <row r="35" spans="1:15" ht="21.75" customHeight="1" thickBot="1">
      <c r="A35" s="38"/>
      <c r="B35" s="39"/>
      <c r="C35" s="40"/>
      <c r="D35" s="41" t="str">
        <f t="shared" si="1"/>
        <v>ہفتہ وار اجتماع، رات گزارنے کا جدول</v>
      </c>
      <c r="E35" s="42"/>
      <c r="F35" s="43"/>
      <c r="G35" s="22" t="str">
        <f t="shared" ref="G35" si="24">IF(M35="Saturday",$Q$9,IF(M35="Thursday",$Q$9,$P$11))</f>
        <v>فیضان مدینہ</v>
      </c>
      <c r="H35" s="15" t="str">
        <f t="shared" si="0"/>
        <v>جمعرات</v>
      </c>
      <c r="I35" s="17">
        <f t="shared" si="17"/>
        <v>27</v>
      </c>
      <c r="J35" s="19">
        <f t="shared" si="2"/>
        <v>44587</v>
      </c>
      <c r="K35" s="18">
        <f>K34+1</f>
        <v>44587</v>
      </c>
      <c r="L35" s="6">
        <f t="shared" si="5"/>
        <v>26</v>
      </c>
      <c r="M35" s="6" t="s">
        <v>46</v>
      </c>
      <c r="N35" s="11"/>
    </row>
    <row r="36" spans="1:15" ht="21.75" customHeight="1" thickBot="1">
      <c r="A36" s="38"/>
      <c r="B36" s="39"/>
      <c r="C36" s="40"/>
      <c r="D36" s="41" t="str">
        <f t="shared" si="1"/>
        <v>دو گھنٹے کا جدول</v>
      </c>
      <c r="E36" s="42"/>
      <c r="F36" s="43"/>
      <c r="G36" s="22" t="str">
        <f t="shared" ref="G36" si="25">IF(M36="Saturday",$Q$9,IF(M36="Thursday",$Q$9,$P$12))</f>
        <v>علاقہ گھانچی پاڑہ</v>
      </c>
      <c r="H36" s="15" t="str">
        <f t="shared" si="0"/>
        <v>جمعہ</v>
      </c>
      <c r="I36" s="17">
        <f t="shared" si="17"/>
        <v>28</v>
      </c>
      <c r="J36" s="19">
        <f t="shared" si="2"/>
        <v>44588</v>
      </c>
      <c r="K36" s="18">
        <f t="shared" si="4"/>
        <v>44588</v>
      </c>
      <c r="L36" s="6">
        <f t="shared" si="5"/>
        <v>27</v>
      </c>
      <c r="M36" s="6" t="s">
        <v>47</v>
      </c>
      <c r="N36" s="11"/>
    </row>
    <row r="37" spans="1:15" ht="21.75" customHeight="1" thickBot="1">
      <c r="A37" s="38"/>
      <c r="B37" s="39"/>
      <c r="C37" s="40"/>
      <c r="D37" s="41" t="str">
        <f t="shared" si="1"/>
        <v xml:space="preserve">مدنی مذاکرہ </v>
      </c>
      <c r="E37" s="42"/>
      <c r="F37" s="43"/>
      <c r="G37" s="22" t="str">
        <f t="shared" ref="G37" si="26">IF(M37="Saturday",$Q$9,IF(M37="Thursday",$Q$9,$P$9))</f>
        <v>فیضان مدینہ</v>
      </c>
      <c r="H37" s="15" t="str">
        <f t="shared" si="0"/>
        <v>ھفتہ</v>
      </c>
      <c r="I37" s="17">
        <f t="shared" si="17"/>
        <v>29</v>
      </c>
      <c r="J37" s="19">
        <f t="shared" si="2"/>
        <v>44589</v>
      </c>
      <c r="K37" s="18">
        <f t="shared" si="4"/>
        <v>44589</v>
      </c>
      <c r="L37" s="6">
        <f t="shared" si="5"/>
        <v>28</v>
      </c>
      <c r="M37" s="6" t="s">
        <v>48</v>
      </c>
      <c r="N37" s="11"/>
    </row>
    <row r="38" spans="1:15" ht="21.75" customHeight="1" thickBot="1">
      <c r="A38" s="38"/>
      <c r="B38" s="39"/>
      <c r="C38" s="40"/>
      <c r="D38" s="41" t="str">
        <f t="shared" si="1"/>
        <v>علاقائی دورہ</v>
      </c>
      <c r="E38" s="42"/>
      <c r="F38" s="43"/>
      <c r="G38" s="22" t="str">
        <f t="shared" ref="G38" si="27">IF(M38="Saturday",$Q$9,IF(M38="Thursday",$Q$9,$P$10))</f>
        <v>علاقہ یوسی نمبر ۱</v>
      </c>
      <c r="H38" s="15" t="str">
        <f t="shared" si="0"/>
        <v>اتوار</v>
      </c>
      <c r="I38" s="17">
        <f t="shared" si="17"/>
        <v>30</v>
      </c>
      <c r="J38" s="19">
        <f t="shared" si="2"/>
        <v>44590</v>
      </c>
      <c r="K38" s="18">
        <f t="shared" si="4"/>
        <v>44590</v>
      </c>
      <c r="L38" s="6">
        <f t="shared" si="5"/>
        <v>29</v>
      </c>
      <c r="M38" s="6" t="s">
        <v>49</v>
      </c>
      <c r="N38" s="11"/>
    </row>
    <row r="39" spans="1:15" ht="21.75" customHeight="1" thickBot="1">
      <c r="A39" s="67"/>
      <c r="B39" s="68"/>
      <c r="C39" s="69"/>
      <c r="D39" s="41" t="str">
        <f t="shared" si="1"/>
        <v>دو گھنٹے کا جدول</v>
      </c>
      <c r="E39" s="42"/>
      <c r="F39" s="43"/>
      <c r="G39" s="22" t="str">
        <f t="shared" ref="G39" si="28">IF(M39="Saturday",$Q$9,IF(M39="Thursday",$Q$9,$P$11))</f>
        <v>علاقہ باواپٹ</v>
      </c>
      <c r="H39" s="15" t="str">
        <f t="shared" si="0"/>
        <v>پیر</v>
      </c>
      <c r="I39" s="17">
        <f t="shared" si="17"/>
        <v>31</v>
      </c>
      <c r="J39" s="19">
        <f t="shared" si="2"/>
        <v>44591</v>
      </c>
      <c r="K39" s="18">
        <f t="shared" si="4"/>
        <v>44591</v>
      </c>
      <c r="L39" s="6">
        <f t="shared" si="5"/>
        <v>30</v>
      </c>
      <c r="M39" s="6" t="s">
        <v>43</v>
      </c>
    </row>
    <row r="40" spans="1:15" ht="16.149999999999999" customHeight="1" thickBot="1">
      <c r="K40" s="18"/>
    </row>
    <row r="41" spans="1:15" ht="16" thickBot="1">
      <c r="A41" s="23" t="s">
        <v>0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5" ht="25.5" thickBot="1">
      <c r="A42" s="26" t="str">
        <f>A2</f>
        <v>ذمہ داری</v>
      </c>
      <c r="B42" s="27"/>
      <c r="C42" s="1"/>
      <c r="D42" s="28" t="s">
        <v>2</v>
      </c>
      <c r="E42" s="28"/>
      <c r="F42" s="28"/>
      <c r="G42" s="28"/>
      <c r="H42" s="29"/>
      <c r="I42" s="26" t="str">
        <f>I2</f>
        <v>نام مبلغ</v>
      </c>
      <c r="J42" s="27"/>
    </row>
    <row r="43" spans="1:15" ht="17" thickBot="1">
      <c r="A43" s="32" t="str">
        <f>A3</f>
        <v>اصلاح اعمال</v>
      </c>
      <c r="B43" s="33"/>
      <c r="C43" s="2"/>
      <c r="D43" s="34">
        <v>44593</v>
      </c>
      <c r="E43" s="35"/>
      <c r="F43" s="36" t="s">
        <v>4</v>
      </c>
      <c r="G43" s="37"/>
      <c r="H43" s="29"/>
      <c r="I43" s="32" t="str">
        <f>I3</f>
        <v>ثاقب عطاری</v>
      </c>
      <c r="J43" s="33"/>
    </row>
    <row r="44" spans="1:15" ht="26.25" customHeight="1" thickBot="1">
      <c r="A44" s="44"/>
      <c r="B44" s="45"/>
      <c r="C44" s="45"/>
      <c r="D44" s="45"/>
      <c r="E44" s="45"/>
      <c r="F44" s="45"/>
      <c r="G44" s="45"/>
      <c r="H44" s="45"/>
      <c r="I44" s="45"/>
      <c r="J44" s="46"/>
    </row>
    <row r="45" spans="1:15" ht="17.5" customHeight="1" thickBot="1">
      <c r="A45" s="26" t="str">
        <f>A5</f>
        <v>ٹاؤن</v>
      </c>
      <c r="B45" s="27"/>
      <c r="C45" s="2"/>
      <c r="D45" s="65">
        <f>D43-1</f>
        <v>44592</v>
      </c>
      <c r="E45" s="66"/>
      <c r="F45" s="37" t="s">
        <v>5</v>
      </c>
      <c r="G45" s="37"/>
      <c r="H45" s="14"/>
      <c r="I45" s="47" t="s">
        <v>65</v>
      </c>
      <c r="J45" s="48"/>
    </row>
    <row r="46" spans="1:15" ht="22.5" customHeight="1" thickBot="1">
      <c r="A46" s="32" t="str">
        <f>A6</f>
        <v>گارڈن</v>
      </c>
      <c r="B46" s="33"/>
      <c r="C46" s="51"/>
      <c r="D46" s="52"/>
      <c r="E46" s="52"/>
      <c r="F46" s="52"/>
      <c r="G46" s="52"/>
      <c r="H46" s="53"/>
      <c r="I46" s="54" t="s">
        <v>67</v>
      </c>
      <c r="J46" s="55"/>
    </row>
    <row r="47" spans="1:15" ht="15" thickBot="1">
      <c r="A47" s="56" t="s">
        <v>6</v>
      </c>
      <c r="B47" s="57"/>
      <c r="C47" s="57"/>
      <c r="D47" s="57"/>
      <c r="E47" s="57"/>
      <c r="F47" s="57"/>
      <c r="G47" s="57"/>
      <c r="H47" s="57"/>
      <c r="I47" s="57"/>
      <c r="J47" s="58"/>
    </row>
    <row r="48" spans="1:15" ht="16" thickBot="1">
      <c r="A48" s="59" t="s">
        <v>7</v>
      </c>
      <c r="B48" s="60"/>
      <c r="C48" s="61"/>
      <c r="D48" s="62" t="s">
        <v>8</v>
      </c>
      <c r="E48" s="63"/>
      <c r="F48" s="64"/>
      <c r="G48" s="21" t="s">
        <v>9</v>
      </c>
      <c r="H48" s="12" t="s">
        <v>10</v>
      </c>
      <c r="I48" s="13" t="s">
        <v>12</v>
      </c>
      <c r="J48" s="13" t="s">
        <v>11</v>
      </c>
      <c r="K48" s="18">
        <f>D45</f>
        <v>44592</v>
      </c>
      <c r="L48" s="4" t="s">
        <v>13</v>
      </c>
      <c r="M48" s="4" t="s">
        <v>14</v>
      </c>
      <c r="N48" s="3" t="s">
        <v>15</v>
      </c>
      <c r="O48" s="3" t="s">
        <v>16</v>
      </c>
    </row>
    <row r="49" spans="1:17 16368:16369" ht="21.75" customHeight="1" thickBot="1">
      <c r="A49" s="38"/>
      <c r="B49" s="39"/>
      <c r="C49" s="40"/>
      <c r="D49" s="41" t="str">
        <f>IF($XEO$11=H49,$N$18,IF($XEO$13=H49,$N$19,IF($XEO$14=H49,$N$20,$N$9)))</f>
        <v>دو گھنٹے کا جدول</v>
      </c>
      <c r="E49" s="42"/>
      <c r="F49" s="43"/>
      <c r="G49" s="22" t="str">
        <f>IF(M49="Saturday",$Q$9,IF(M49="Thursday",$Q$9,$P$9))</f>
        <v>علاقہ نانکواڑہ</v>
      </c>
      <c r="H49" s="15" t="str">
        <f t="shared" ref="H49:H76" si="29">IF(M49=$XEN$9,$XEO$9,IF(M49=$XEN$10,$XEO$10,IF(M49=$XEN$11,$XEO$11,IF(M49=$XEN$12,$XEO$12,IF(M49=$XEN$13,$XEO$13,IF(M49=$XEN$14,$XEO$14,IF(M49=$XEN$15,$XEO$15)))))))</f>
        <v>منگل</v>
      </c>
      <c r="I49" s="16">
        <v>1</v>
      </c>
      <c r="J49" s="19">
        <f>K49</f>
        <v>44592</v>
      </c>
      <c r="K49" s="18">
        <f>K48</f>
        <v>44592</v>
      </c>
      <c r="L49" s="6">
        <f>D43</f>
        <v>44593</v>
      </c>
      <c r="M49" s="6" t="s">
        <v>44</v>
      </c>
      <c r="N49" s="7" t="s">
        <v>41</v>
      </c>
      <c r="O49" s="8" t="s">
        <v>19</v>
      </c>
      <c r="P49" s="10" t="s">
        <v>54</v>
      </c>
      <c r="Q49" s="10" t="s">
        <v>39</v>
      </c>
      <c r="XEN49" s="9" t="s">
        <v>20</v>
      </c>
      <c r="XEO49" s="5" t="s">
        <v>21</v>
      </c>
    </row>
    <row r="50" spans="1:17 16368:16369" ht="21.75" customHeight="1" thickBot="1">
      <c r="A50" s="38"/>
      <c r="B50" s="39"/>
      <c r="C50" s="40"/>
      <c r="D50" s="41" t="str">
        <f t="shared" ref="D50:D76" si="30">IF($XEO$11=H50,$N$18,IF($XEO$13=H50,$N$19,IF($XEO$14=H50,$N$20,$N$9)))</f>
        <v>دو گھنٹے کا جدول</v>
      </c>
      <c r="E50" s="42"/>
      <c r="F50" s="43"/>
      <c r="G50" s="22" t="str">
        <f>IF(M50="Saturday",$Q$9,IF(M50="Thursday",$Q$9,$P$10))</f>
        <v>علاقہ یوسی نمبر ۱</v>
      </c>
      <c r="H50" s="15" t="str">
        <f t="shared" si="29"/>
        <v>بدھ</v>
      </c>
      <c r="I50" s="17">
        <f>I49+1</f>
        <v>2</v>
      </c>
      <c r="J50" s="19">
        <f t="shared" ref="J50:J76" si="31">K50</f>
        <v>44593</v>
      </c>
      <c r="K50" s="18">
        <f>K49+1</f>
        <v>44593</v>
      </c>
      <c r="L50" s="6">
        <f>D44+1</f>
        <v>1</v>
      </c>
      <c r="M50" s="6" t="s">
        <v>45</v>
      </c>
      <c r="O50" s="8" t="s">
        <v>23</v>
      </c>
      <c r="P50" s="10" t="s">
        <v>68</v>
      </c>
      <c r="XEN50" s="9" t="s">
        <v>24</v>
      </c>
      <c r="XEO50" s="5" t="s">
        <v>25</v>
      </c>
    </row>
    <row r="51" spans="1:17 16368:16369" ht="21.75" customHeight="1" thickBot="1">
      <c r="A51" s="38"/>
      <c r="B51" s="39"/>
      <c r="C51" s="40"/>
      <c r="D51" s="41" t="str">
        <f t="shared" si="30"/>
        <v>ہفتہ وار اجتماع، رات گزارنے کا جدول</v>
      </c>
      <c r="E51" s="42"/>
      <c r="F51" s="43"/>
      <c r="G51" s="22" t="str">
        <f>IF(M51="Saturday",$Q$9,IF(M51="Thursday",$Q$9,$P$11))</f>
        <v>فیضان مدینہ</v>
      </c>
      <c r="H51" s="15" t="str">
        <f t="shared" si="29"/>
        <v>جمعرات</v>
      </c>
      <c r="I51" s="17">
        <f t="shared" ref="I51:I66" si="32">I50+1</f>
        <v>3</v>
      </c>
      <c r="J51" s="19">
        <f t="shared" si="31"/>
        <v>44594</v>
      </c>
      <c r="K51" s="18">
        <f t="shared" ref="K51:K74" si="33">K50+1</f>
        <v>44594</v>
      </c>
      <c r="L51" s="6">
        <f>L50+1</f>
        <v>2</v>
      </c>
      <c r="M51" s="6" t="s">
        <v>46</v>
      </c>
      <c r="O51" s="8" t="s">
        <v>17</v>
      </c>
      <c r="P51" s="10" t="s">
        <v>55</v>
      </c>
      <c r="XEN51" s="9" t="s">
        <v>27</v>
      </c>
      <c r="XEO51" s="5" t="s">
        <v>28</v>
      </c>
    </row>
    <row r="52" spans="1:17 16368:16369" ht="21.75" customHeight="1" thickBot="1">
      <c r="A52" s="38"/>
      <c r="B52" s="39"/>
      <c r="C52" s="40"/>
      <c r="D52" s="41" t="str">
        <f t="shared" si="30"/>
        <v>دو گھنٹے کا جدول</v>
      </c>
      <c r="E52" s="42"/>
      <c r="F52" s="43"/>
      <c r="G52" s="22" t="str">
        <f>IF(M52="Saturday",$Q$9,IF(M52="Thursday",$Q$9,$P$12))</f>
        <v>علاقہ گھانچی پاڑہ</v>
      </c>
      <c r="H52" s="15" t="str">
        <f t="shared" si="29"/>
        <v>جمعہ</v>
      </c>
      <c r="I52" s="17">
        <f t="shared" si="32"/>
        <v>4</v>
      </c>
      <c r="J52" s="19">
        <f t="shared" si="31"/>
        <v>44595</v>
      </c>
      <c r="K52" s="18">
        <f t="shared" si="33"/>
        <v>44595</v>
      </c>
      <c r="L52" s="6">
        <f t="shared" ref="L52:L79" si="34">L51+1</f>
        <v>3</v>
      </c>
      <c r="M52" s="6" t="s">
        <v>47</v>
      </c>
      <c r="O52" s="8" t="s">
        <v>29</v>
      </c>
      <c r="P52" s="10" t="s">
        <v>56</v>
      </c>
      <c r="XEN52" s="9" t="s">
        <v>30</v>
      </c>
      <c r="XEO52" s="5" t="s">
        <v>31</v>
      </c>
    </row>
    <row r="53" spans="1:17 16368:16369" ht="21.75" customHeight="1" thickBot="1">
      <c r="A53" s="38"/>
      <c r="B53" s="39"/>
      <c r="C53" s="40"/>
      <c r="D53" s="41" t="str">
        <f t="shared" si="30"/>
        <v xml:space="preserve">مدنی مذاکرہ </v>
      </c>
      <c r="E53" s="42"/>
      <c r="F53" s="43"/>
      <c r="G53" s="22" t="str">
        <f t="shared" ref="G53" si="35">IF(M53="Saturday",$Q$9,IF(M53="Thursday",$Q$9,$P$9))</f>
        <v>فیضان مدینہ</v>
      </c>
      <c r="H53" s="15" t="str">
        <f t="shared" si="29"/>
        <v>ھفتہ</v>
      </c>
      <c r="I53" s="17">
        <f t="shared" si="32"/>
        <v>5</v>
      </c>
      <c r="J53" s="19">
        <f t="shared" si="31"/>
        <v>44596</v>
      </c>
      <c r="K53" s="18">
        <f t="shared" si="33"/>
        <v>44596</v>
      </c>
      <c r="L53" s="6">
        <f t="shared" si="34"/>
        <v>4</v>
      </c>
      <c r="M53" s="6" t="s">
        <v>48</v>
      </c>
      <c r="O53" s="8" t="s">
        <v>40</v>
      </c>
      <c r="XEN53" s="9" t="s">
        <v>18</v>
      </c>
      <c r="XEO53" s="5" t="s">
        <v>32</v>
      </c>
    </row>
    <row r="54" spans="1:17 16368:16369" ht="21.75" customHeight="1" thickBot="1">
      <c r="A54" s="38"/>
      <c r="B54" s="39"/>
      <c r="C54" s="40"/>
      <c r="D54" s="41" t="str">
        <f t="shared" si="30"/>
        <v>علاقائی دورہ</v>
      </c>
      <c r="E54" s="42"/>
      <c r="F54" s="43"/>
      <c r="G54" s="22" t="str">
        <f t="shared" ref="G54" si="36">IF(M54="Saturday",$Q$9,IF(M54="Thursday",$Q$9,$P$10))</f>
        <v>علاقہ یوسی نمبر ۱</v>
      </c>
      <c r="H54" s="15" t="str">
        <f t="shared" si="29"/>
        <v>اتوار</v>
      </c>
      <c r="I54" s="17">
        <f t="shared" si="32"/>
        <v>6</v>
      </c>
      <c r="J54" s="19">
        <f t="shared" si="31"/>
        <v>44597</v>
      </c>
      <c r="K54" s="18">
        <f t="shared" si="33"/>
        <v>44597</v>
      </c>
      <c r="L54" s="6">
        <f t="shared" si="34"/>
        <v>5</v>
      </c>
      <c r="M54" s="6" t="s">
        <v>49</v>
      </c>
      <c r="XEN54" s="9" t="s">
        <v>22</v>
      </c>
      <c r="XEO54" s="5" t="s">
        <v>33</v>
      </c>
    </row>
    <row r="55" spans="1:17 16368:16369" ht="21.75" customHeight="1" thickBot="1">
      <c r="A55" s="38"/>
      <c r="B55" s="39"/>
      <c r="C55" s="40"/>
      <c r="D55" s="41" t="str">
        <f t="shared" si="30"/>
        <v>دو گھنٹے کا جدول</v>
      </c>
      <c r="E55" s="42"/>
      <c r="F55" s="43"/>
      <c r="G55" s="22" t="str">
        <f t="shared" ref="G55" si="37">IF(M55="Saturday",$Q$9,IF(M55="Thursday",$Q$9,$P$11))</f>
        <v>علاقہ باواپٹ</v>
      </c>
      <c r="H55" s="15" t="str">
        <f t="shared" si="29"/>
        <v>پیر</v>
      </c>
      <c r="I55" s="17">
        <f t="shared" si="32"/>
        <v>7</v>
      </c>
      <c r="J55" s="19">
        <f t="shared" si="31"/>
        <v>44598</v>
      </c>
      <c r="K55" s="18">
        <f t="shared" si="33"/>
        <v>44598</v>
      </c>
      <c r="L55" s="6">
        <f t="shared" si="34"/>
        <v>6</v>
      </c>
      <c r="M55" s="6" t="s">
        <v>43</v>
      </c>
      <c r="N55" s="10"/>
      <c r="XEN55" s="9" t="s">
        <v>26</v>
      </c>
      <c r="XEO55" s="5" t="s">
        <v>34</v>
      </c>
    </row>
    <row r="56" spans="1:17 16368:16369" ht="21.75" customHeight="1" thickBot="1">
      <c r="A56" s="38"/>
      <c r="B56" s="39"/>
      <c r="C56" s="40"/>
      <c r="D56" s="41" t="str">
        <f t="shared" si="30"/>
        <v>دو گھنٹے کا جدول</v>
      </c>
      <c r="E56" s="42"/>
      <c r="F56" s="43"/>
      <c r="G56" s="22" t="str">
        <f t="shared" ref="G56" si="38">IF(M56="Saturday",$Q$9,IF(M56="Thursday",$Q$9,$P$12))</f>
        <v>علاقہ گھانچی پاڑہ</v>
      </c>
      <c r="H56" s="15" t="str">
        <f t="shared" si="29"/>
        <v>منگل</v>
      </c>
      <c r="I56" s="17">
        <f t="shared" si="32"/>
        <v>8</v>
      </c>
      <c r="J56" s="19">
        <f t="shared" si="31"/>
        <v>44599</v>
      </c>
      <c r="K56" s="18">
        <f t="shared" si="33"/>
        <v>44599</v>
      </c>
      <c r="L56" s="6">
        <f t="shared" si="34"/>
        <v>7</v>
      </c>
      <c r="M56" s="6" t="s">
        <v>44</v>
      </c>
      <c r="N56" s="10"/>
    </row>
    <row r="57" spans="1:17 16368:16369" ht="21.75" customHeight="1" thickBot="1">
      <c r="A57" s="38"/>
      <c r="B57" s="39"/>
      <c r="C57" s="40"/>
      <c r="D57" s="41" t="str">
        <f t="shared" si="30"/>
        <v>دو گھنٹے کا جدول</v>
      </c>
      <c r="E57" s="42"/>
      <c r="F57" s="43"/>
      <c r="G57" s="22" t="str">
        <f t="shared" ref="G57" si="39">IF(M57="Saturday",$Q$9,IF(M57="Thursday",$Q$9,$P$9))</f>
        <v>علاقہ نانکواڑہ</v>
      </c>
      <c r="H57" s="15" t="str">
        <f t="shared" si="29"/>
        <v>بدھ</v>
      </c>
      <c r="I57" s="17">
        <f t="shared" si="32"/>
        <v>9</v>
      </c>
      <c r="J57" s="19">
        <f t="shared" si="31"/>
        <v>44600</v>
      </c>
      <c r="K57" s="18">
        <f t="shared" si="33"/>
        <v>44600</v>
      </c>
      <c r="L57" s="6">
        <f t="shared" si="34"/>
        <v>8</v>
      </c>
      <c r="M57" s="6" t="s">
        <v>45</v>
      </c>
      <c r="N57" s="7"/>
    </row>
    <row r="58" spans="1:17 16368:16369" ht="21.75" customHeight="1" thickBot="1">
      <c r="A58" s="38"/>
      <c r="B58" s="39"/>
      <c r="C58" s="40"/>
      <c r="D58" s="41" t="str">
        <f t="shared" si="30"/>
        <v>ہفتہ وار اجتماع، رات گزارنے کا جدول</v>
      </c>
      <c r="E58" s="42"/>
      <c r="F58" s="43"/>
      <c r="G58" s="22" t="str">
        <f t="shared" ref="G58" si="40">IF(M58="Saturday",$Q$9,IF(M58="Thursday",$Q$9,$P$10))</f>
        <v>فیضان مدینہ</v>
      </c>
      <c r="H58" s="15" t="str">
        <f t="shared" si="29"/>
        <v>جمعرات</v>
      </c>
      <c r="I58" s="17">
        <f t="shared" si="32"/>
        <v>10</v>
      </c>
      <c r="J58" s="19">
        <f t="shared" si="31"/>
        <v>44601</v>
      </c>
      <c r="K58" s="18">
        <f t="shared" si="33"/>
        <v>44601</v>
      </c>
      <c r="L58" s="6">
        <f t="shared" si="34"/>
        <v>9</v>
      </c>
      <c r="M58" s="6" t="s">
        <v>46</v>
      </c>
      <c r="N58" s="7" t="s">
        <v>57</v>
      </c>
    </row>
    <row r="59" spans="1:17 16368:16369" ht="21.75" customHeight="1" thickBot="1">
      <c r="A59" s="38"/>
      <c r="B59" s="39"/>
      <c r="C59" s="40"/>
      <c r="D59" s="41" t="str">
        <f t="shared" si="30"/>
        <v>دو گھنٹے کا جدول</v>
      </c>
      <c r="E59" s="42"/>
      <c r="F59" s="43"/>
      <c r="G59" s="22" t="str">
        <f t="shared" ref="G59" si="41">IF(M59="Saturday",$Q$9,IF(M59="Thursday",$Q$9,$P$11))</f>
        <v>علاقہ باواپٹ</v>
      </c>
      <c r="H59" s="15" t="str">
        <f t="shared" si="29"/>
        <v>جمعہ</v>
      </c>
      <c r="I59" s="17">
        <f t="shared" si="32"/>
        <v>11</v>
      </c>
      <c r="J59" s="19">
        <f t="shared" si="31"/>
        <v>44602</v>
      </c>
      <c r="K59" s="18">
        <f t="shared" si="33"/>
        <v>44602</v>
      </c>
      <c r="L59" s="6">
        <f t="shared" si="34"/>
        <v>10</v>
      </c>
      <c r="M59" s="6" t="s">
        <v>47</v>
      </c>
      <c r="N59" s="10" t="s">
        <v>35</v>
      </c>
    </row>
    <row r="60" spans="1:17 16368:16369" ht="21.75" customHeight="1" thickBot="1">
      <c r="A60" s="38"/>
      <c r="B60" s="39"/>
      <c r="C60" s="40"/>
      <c r="D60" s="41" t="str">
        <f t="shared" si="30"/>
        <v xml:space="preserve">مدنی مذاکرہ </v>
      </c>
      <c r="E60" s="42"/>
      <c r="F60" s="43"/>
      <c r="G60" s="22" t="str">
        <f t="shared" ref="G60" si="42">IF(M60="Saturday",$Q$9,IF(M60="Thursday",$Q$9,$P$12))</f>
        <v>فیضان مدینہ</v>
      </c>
      <c r="H60" s="15" t="str">
        <f t="shared" si="29"/>
        <v>ھفتہ</v>
      </c>
      <c r="I60" s="17">
        <f t="shared" si="32"/>
        <v>12</v>
      </c>
      <c r="J60" s="19">
        <f t="shared" si="31"/>
        <v>44603</v>
      </c>
      <c r="K60" s="18">
        <f t="shared" si="33"/>
        <v>44603</v>
      </c>
      <c r="L60" s="6">
        <f t="shared" si="34"/>
        <v>11</v>
      </c>
      <c r="M60" s="6" t="s">
        <v>48</v>
      </c>
      <c r="N60" s="10" t="s">
        <v>42</v>
      </c>
    </row>
    <row r="61" spans="1:17 16368:16369" ht="21.75" customHeight="1" thickBot="1">
      <c r="A61" s="38"/>
      <c r="B61" s="39"/>
      <c r="C61" s="40"/>
      <c r="D61" s="41" t="str">
        <f t="shared" si="30"/>
        <v>علاقائی دورہ</v>
      </c>
      <c r="E61" s="42"/>
      <c r="F61" s="43"/>
      <c r="G61" s="22" t="str">
        <f t="shared" ref="G61" si="43">IF(M61="Saturday",$Q$9,IF(M61="Thursday",$Q$9,$P$9))</f>
        <v>علاقہ نانکواڑہ</v>
      </c>
      <c r="H61" s="15" t="str">
        <f t="shared" si="29"/>
        <v>اتوار</v>
      </c>
      <c r="I61" s="17">
        <f t="shared" si="32"/>
        <v>13</v>
      </c>
      <c r="J61" s="19">
        <f t="shared" si="31"/>
        <v>44604</v>
      </c>
      <c r="K61" s="18">
        <f t="shared" si="33"/>
        <v>44604</v>
      </c>
      <c r="L61" s="6">
        <f t="shared" si="34"/>
        <v>12</v>
      </c>
      <c r="M61" s="6" t="s">
        <v>49</v>
      </c>
      <c r="N61" s="10" t="s">
        <v>37</v>
      </c>
    </row>
    <row r="62" spans="1:17 16368:16369" ht="21.75" customHeight="1" thickBot="1">
      <c r="A62" s="38"/>
      <c r="B62" s="39"/>
      <c r="C62" s="40"/>
      <c r="D62" s="41" t="str">
        <f t="shared" si="30"/>
        <v>دو گھنٹے کا جدول</v>
      </c>
      <c r="E62" s="42"/>
      <c r="F62" s="43"/>
      <c r="G62" s="22" t="str">
        <f t="shared" ref="G62" si="44">IF(M62="Saturday",$Q$9,IF(M62="Thursday",$Q$9,$P$10))</f>
        <v>علاقہ یوسی نمبر ۱</v>
      </c>
      <c r="H62" s="15" t="str">
        <f t="shared" si="29"/>
        <v>پیر</v>
      </c>
      <c r="I62" s="17">
        <f t="shared" si="32"/>
        <v>14</v>
      </c>
      <c r="J62" s="19">
        <f t="shared" si="31"/>
        <v>44605</v>
      </c>
      <c r="K62" s="18">
        <f t="shared" si="33"/>
        <v>44605</v>
      </c>
      <c r="L62" s="6">
        <f t="shared" si="34"/>
        <v>13</v>
      </c>
      <c r="M62" s="6" t="s">
        <v>43</v>
      </c>
      <c r="N62" s="10"/>
    </row>
    <row r="63" spans="1:17 16368:16369" ht="21.75" customHeight="1" thickBot="1">
      <c r="A63" s="38"/>
      <c r="B63" s="39"/>
      <c r="C63" s="40"/>
      <c r="D63" s="41" t="str">
        <f t="shared" si="30"/>
        <v>دو گھنٹے کا جدول</v>
      </c>
      <c r="E63" s="42"/>
      <c r="F63" s="43"/>
      <c r="G63" s="22" t="str">
        <f t="shared" ref="G63" si="45">IF(M63="Saturday",$Q$9,IF(M63="Thursday",$Q$9,$P$11))</f>
        <v>علاقہ باواپٹ</v>
      </c>
      <c r="H63" s="15" t="str">
        <f t="shared" si="29"/>
        <v>منگل</v>
      </c>
      <c r="I63" s="17">
        <f t="shared" si="32"/>
        <v>15</v>
      </c>
      <c r="J63" s="19">
        <f t="shared" si="31"/>
        <v>44606</v>
      </c>
      <c r="K63" s="18">
        <f t="shared" si="33"/>
        <v>44606</v>
      </c>
      <c r="L63" s="6">
        <f t="shared" si="34"/>
        <v>14</v>
      </c>
      <c r="M63" s="6" t="s">
        <v>44</v>
      </c>
      <c r="N63" s="11" t="s">
        <v>50</v>
      </c>
    </row>
    <row r="64" spans="1:17 16368:16369" ht="21.75" customHeight="1" thickBot="1">
      <c r="A64" s="38"/>
      <c r="B64" s="39"/>
      <c r="C64" s="40"/>
      <c r="D64" s="41" t="str">
        <f t="shared" si="30"/>
        <v>دو گھنٹے کا جدول</v>
      </c>
      <c r="E64" s="42"/>
      <c r="F64" s="43"/>
      <c r="G64" s="22" t="str">
        <f t="shared" ref="G64" si="46">IF(M64="Saturday",$Q$9,IF(M64="Thursday",$Q$9,$P$12))</f>
        <v>علاقہ گھانچی پاڑہ</v>
      </c>
      <c r="H64" s="15" t="str">
        <f t="shared" si="29"/>
        <v>بدھ</v>
      </c>
      <c r="I64" s="17">
        <f t="shared" si="32"/>
        <v>16</v>
      </c>
      <c r="J64" s="19">
        <f t="shared" si="31"/>
        <v>44607</v>
      </c>
      <c r="K64" s="18">
        <f t="shared" si="33"/>
        <v>44607</v>
      </c>
      <c r="L64" s="6">
        <f t="shared" si="34"/>
        <v>15</v>
      </c>
      <c r="M64" s="6" t="s">
        <v>45</v>
      </c>
      <c r="N64" s="11" t="s">
        <v>50</v>
      </c>
    </row>
    <row r="65" spans="1:14" ht="21.75" customHeight="1" thickBot="1">
      <c r="A65" s="38"/>
      <c r="B65" s="39"/>
      <c r="C65" s="40"/>
      <c r="D65" s="41" t="str">
        <f t="shared" si="30"/>
        <v>ہفتہ وار اجتماع، رات گزارنے کا جدول</v>
      </c>
      <c r="E65" s="42"/>
      <c r="F65" s="43"/>
      <c r="G65" s="22" t="str">
        <f t="shared" ref="G65" si="47">IF(M65="Saturday",$Q$9,IF(M65="Thursday",$Q$9,$P$9))</f>
        <v>فیضان مدینہ</v>
      </c>
      <c r="H65" s="15" t="str">
        <f t="shared" si="29"/>
        <v>جمعرات</v>
      </c>
      <c r="I65" s="17">
        <f t="shared" si="32"/>
        <v>17</v>
      </c>
      <c r="J65" s="19">
        <f t="shared" si="31"/>
        <v>44608</v>
      </c>
      <c r="K65" s="18">
        <f t="shared" si="33"/>
        <v>44608</v>
      </c>
      <c r="L65" s="6">
        <f t="shared" si="34"/>
        <v>16</v>
      </c>
      <c r="M65" s="6" t="s">
        <v>46</v>
      </c>
      <c r="N65" s="11"/>
    </row>
    <row r="66" spans="1:14" ht="21.75" customHeight="1" thickBot="1">
      <c r="A66" s="38"/>
      <c r="B66" s="39"/>
      <c r="C66" s="40"/>
      <c r="D66" s="41" t="str">
        <f t="shared" si="30"/>
        <v>دو گھنٹے کا جدول</v>
      </c>
      <c r="E66" s="42"/>
      <c r="F66" s="43"/>
      <c r="G66" s="22" t="str">
        <f t="shared" ref="G66" si="48">IF(M66="Saturday",$Q$9,IF(M66="Thursday",$Q$9,$P$10))</f>
        <v>علاقہ یوسی نمبر ۱</v>
      </c>
      <c r="H66" s="15" t="str">
        <f t="shared" si="29"/>
        <v>جمعہ</v>
      </c>
      <c r="I66" s="17">
        <f t="shared" si="32"/>
        <v>18</v>
      </c>
      <c r="J66" s="19">
        <f t="shared" si="31"/>
        <v>44609</v>
      </c>
      <c r="K66" s="18">
        <f t="shared" si="33"/>
        <v>44609</v>
      </c>
      <c r="L66" s="6">
        <f t="shared" si="34"/>
        <v>17</v>
      </c>
      <c r="M66" s="6" t="s">
        <v>47</v>
      </c>
      <c r="N66" s="11"/>
    </row>
    <row r="67" spans="1:14" ht="21.75" customHeight="1" thickBot="1">
      <c r="A67" s="38"/>
      <c r="B67" s="39"/>
      <c r="C67" s="40"/>
      <c r="D67" s="41" t="str">
        <f t="shared" si="30"/>
        <v xml:space="preserve">مدنی مذاکرہ </v>
      </c>
      <c r="E67" s="42"/>
      <c r="F67" s="43"/>
      <c r="G67" s="22" t="str">
        <f t="shared" ref="G67" si="49">IF(M67="Saturday",$Q$9,IF(M67="Thursday",$Q$9,$P$11))</f>
        <v>فیضان مدینہ</v>
      </c>
      <c r="H67" s="15" t="str">
        <f t="shared" si="29"/>
        <v>ھفتہ</v>
      </c>
      <c r="I67" s="17">
        <f>I66+1</f>
        <v>19</v>
      </c>
      <c r="J67" s="19">
        <f t="shared" si="31"/>
        <v>44610</v>
      </c>
      <c r="K67" s="18">
        <f t="shared" si="33"/>
        <v>44610</v>
      </c>
      <c r="L67" s="6">
        <f t="shared" si="34"/>
        <v>18</v>
      </c>
      <c r="M67" s="6" t="s">
        <v>48</v>
      </c>
      <c r="N67" s="8"/>
    </row>
    <row r="68" spans="1:14" ht="21.75" customHeight="1" thickBot="1">
      <c r="A68" s="38"/>
      <c r="B68" s="39"/>
      <c r="C68" s="40"/>
      <c r="D68" s="41" t="str">
        <f t="shared" si="30"/>
        <v>علاقائی دورہ</v>
      </c>
      <c r="E68" s="42"/>
      <c r="F68" s="43"/>
      <c r="G68" s="22" t="str">
        <f t="shared" ref="G68" si="50">IF(M68="Saturday",$Q$9,IF(M68="Thursday",$Q$9,$P$12))</f>
        <v>علاقہ گھانچی پاڑہ</v>
      </c>
      <c r="H68" s="15" t="str">
        <f t="shared" si="29"/>
        <v>اتوار</v>
      </c>
      <c r="I68" s="17">
        <f t="shared" ref="I68:I76" si="51">I67+1</f>
        <v>20</v>
      </c>
      <c r="J68" s="19">
        <f t="shared" si="31"/>
        <v>44611</v>
      </c>
      <c r="K68" s="18">
        <f t="shared" si="33"/>
        <v>44611</v>
      </c>
      <c r="L68" s="6">
        <f t="shared" si="34"/>
        <v>19</v>
      </c>
      <c r="M68" s="6" t="s">
        <v>49</v>
      </c>
      <c r="N68" s="8"/>
    </row>
    <row r="69" spans="1:14" ht="21.75" customHeight="1" thickBot="1">
      <c r="A69" s="38"/>
      <c r="B69" s="39"/>
      <c r="C69" s="40"/>
      <c r="D69" s="41" t="str">
        <f t="shared" si="30"/>
        <v>دو گھنٹے کا جدول</v>
      </c>
      <c r="E69" s="42"/>
      <c r="F69" s="43"/>
      <c r="G69" s="22" t="str">
        <f t="shared" ref="G69" si="52">IF(M69="Saturday",$Q$9,IF(M69="Thursday",$Q$9,$P$9))</f>
        <v>علاقہ نانکواڑہ</v>
      </c>
      <c r="H69" s="15" t="str">
        <f t="shared" si="29"/>
        <v>پیر</v>
      </c>
      <c r="I69" s="17">
        <f t="shared" si="51"/>
        <v>21</v>
      </c>
      <c r="J69" s="19">
        <f t="shared" si="31"/>
        <v>44612</v>
      </c>
      <c r="K69" s="18">
        <f t="shared" si="33"/>
        <v>44612</v>
      </c>
      <c r="L69" s="6">
        <f t="shared" si="34"/>
        <v>20</v>
      </c>
      <c r="M69" s="6" t="s">
        <v>43</v>
      </c>
      <c r="N69" s="11"/>
    </row>
    <row r="70" spans="1:14" ht="21.75" customHeight="1" thickBot="1">
      <c r="A70" s="38"/>
      <c r="B70" s="39"/>
      <c r="C70" s="40"/>
      <c r="D70" s="41" t="str">
        <f t="shared" si="30"/>
        <v>دو گھنٹے کا جدول</v>
      </c>
      <c r="E70" s="42"/>
      <c r="F70" s="43"/>
      <c r="G70" s="22" t="str">
        <f t="shared" ref="G70" si="53">IF(M70="Saturday",$Q$9,IF(M70="Thursday",$Q$9,$P$10))</f>
        <v>علاقہ یوسی نمبر ۱</v>
      </c>
      <c r="H70" s="15" t="str">
        <f t="shared" si="29"/>
        <v>منگل</v>
      </c>
      <c r="I70" s="17">
        <f>I69+1</f>
        <v>22</v>
      </c>
      <c r="J70" s="19">
        <f t="shared" si="31"/>
        <v>44613</v>
      </c>
      <c r="K70" s="18">
        <f t="shared" si="33"/>
        <v>44613</v>
      </c>
      <c r="L70" s="6">
        <f t="shared" si="34"/>
        <v>21</v>
      </c>
      <c r="M70" s="6" t="s">
        <v>44</v>
      </c>
      <c r="N70" s="11"/>
    </row>
    <row r="71" spans="1:14" ht="21.75" customHeight="1" thickBot="1">
      <c r="A71" s="38"/>
      <c r="B71" s="39"/>
      <c r="C71" s="40"/>
      <c r="D71" s="41" t="str">
        <f t="shared" si="30"/>
        <v>دو گھنٹے کا جدول</v>
      </c>
      <c r="E71" s="42"/>
      <c r="F71" s="43"/>
      <c r="G71" s="22" t="str">
        <f t="shared" ref="G71" si="54">IF(M71="Saturday",$Q$9,IF(M71="Thursday",$Q$9,$P$11))</f>
        <v>علاقہ باواپٹ</v>
      </c>
      <c r="H71" s="15" t="str">
        <f t="shared" si="29"/>
        <v>بدھ</v>
      </c>
      <c r="I71" s="17">
        <f t="shared" si="51"/>
        <v>23</v>
      </c>
      <c r="J71" s="19">
        <f t="shared" si="31"/>
        <v>44614</v>
      </c>
      <c r="K71" s="18">
        <f t="shared" si="33"/>
        <v>44614</v>
      </c>
      <c r="L71" s="6">
        <f t="shared" si="34"/>
        <v>22</v>
      </c>
      <c r="M71" s="6" t="s">
        <v>45</v>
      </c>
      <c r="N71" s="11"/>
    </row>
    <row r="72" spans="1:14" ht="21.75" customHeight="1" thickBot="1">
      <c r="A72" s="38"/>
      <c r="B72" s="39"/>
      <c r="C72" s="40"/>
      <c r="D72" s="41" t="str">
        <f t="shared" si="30"/>
        <v>ہفتہ وار اجتماع، رات گزارنے کا جدول</v>
      </c>
      <c r="E72" s="42"/>
      <c r="F72" s="43"/>
      <c r="G72" s="22" t="str">
        <f t="shared" ref="G72" si="55">IF(M72="Saturday",$Q$9,IF(M72="Thursday",$Q$9,$P$12))</f>
        <v>فیضان مدینہ</v>
      </c>
      <c r="H72" s="15" t="str">
        <f t="shared" si="29"/>
        <v>جمعرات</v>
      </c>
      <c r="I72" s="17">
        <f t="shared" si="51"/>
        <v>24</v>
      </c>
      <c r="J72" s="19">
        <f t="shared" si="31"/>
        <v>44615</v>
      </c>
      <c r="K72" s="18">
        <f t="shared" si="33"/>
        <v>44615</v>
      </c>
      <c r="L72" s="6">
        <f t="shared" si="34"/>
        <v>23</v>
      </c>
      <c r="M72" s="6" t="s">
        <v>46</v>
      </c>
      <c r="N72" s="11"/>
    </row>
    <row r="73" spans="1:14" ht="21.75" customHeight="1" thickBot="1">
      <c r="A73" s="38"/>
      <c r="B73" s="39"/>
      <c r="C73" s="40"/>
      <c r="D73" s="41" t="str">
        <f t="shared" si="30"/>
        <v>دو گھنٹے کا جدول</v>
      </c>
      <c r="E73" s="42"/>
      <c r="F73" s="43"/>
      <c r="G73" s="22" t="str">
        <f t="shared" ref="G73" si="56">IF(M73="Saturday",$Q$9,IF(M73="Thursday",$Q$9,$P$9))</f>
        <v>علاقہ نانکواڑہ</v>
      </c>
      <c r="H73" s="15" t="str">
        <f t="shared" si="29"/>
        <v>جمعہ</v>
      </c>
      <c r="I73" s="17">
        <f t="shared" si="51"/>
        <v>25</v>
      </c>
      <c r="J73" s="19">
        <f t="shared" si="31"/>
        <v>44616</v>
      </c>
      <c r="K73" s="18">
        <f t="shared" si="33"/>
        <v>44616</v>
      </c>
      <c r="L73" s="6">
        <f t="shared" si="34"/>
        <v>24</v>
      </c>
      <c r="M73" s="6" t="s">
        <v>47</v>
      </c>
      <c r="N73" s="11"/>
    </row>
    <row r="74" spans="1:14" ht="21.75" customHeight="1" thickBot="1">
      <c r="A74" s="38"/>
      <c r="B74" s="39"/>
      <c r="C74" s="40"/>
      <c r="D74" s="41" t="str">
        <f t="shared" si="30"/>
        <v xml:space="preserve">مدنی مذاکرہ </v>
      </c>
      <c r="E74" s="42"/>
      <c r="F74" s="43"/>
      <c r="G74" s="22" t="str">
        <f t="shared" ref="G74" si="57">IF(M74="Saturday",$Q$9,IF(M74="Thursday",$Q$9,$P$10))</f>
        <v>فیضان مدینہ</v>
      </c>
      <c r="H74" s="15" t="str">
        <f t="shared" si="29"/>
        <v>ھفتہ</v>
      </c>
      <c r="I74" s="17">
        <f t="shared" si="51"/>
        <v>26</v>
      </c>
      <c r="J74" s="19">
        <f t="shared" si="31"/>
        <v>44617</v>
      </c>
      <c r="K74" s="18">
        <f t="shared" si="33"/>
        <v>44617</v>
      </c>
      <c r="L74" s="6">
        <f t="shared" si="34"/>
        <v>25</v>
      </c>
      <c r="M74" s="6" t="s">
        <v>48</v>
      </c>
      <c r="N74" s="8"/>
    </row>
    <row r="75" spans="1:14" ht="21.75" customHeight="1" thickBot="1">
      <c r="A75" s="38"/>
      <c r="B75" s="39"/>
      <c r="C75" s="40"/>
      <c r="D75" s="41" t="str">
        <f t="shared" si="30"/>
        <v>علاقائی دورہ</v>
      </c>
      <c r="E75" s="42"/>
      <c r="F75" s="43"/>
      <c r="G75" s="22" t="str">
        <f t="shared" ref="G75" si="58">IF(M75="Saturday",$Q$9,IF(M75="Thursday",$Q$9,$P$11))</f>
        <v>علاقہ باواپٹ</v>
      </c>
      <c r="H75" s="15" t="str">
        <f t="shared" si="29"/>
        <v>اتوار</v>
      </c>
      <c r="I75" s="17">
        <f t="shared" si="51"/>
        <v>27</v>
      </c>
      <c r="J75" s="19">
        <f t="shared" si="31"/>
        <v>44618</v>
      </c>
      <c r="K75" s="18">
        <f>K74+1</f>
        <v>44618</v>
      </c>
      <c r="L75" s="6">
        <f t="shared" si="34"/>
        <v>26</v>
      </c>
      <c r="M75" s="6" t="s">
        <v>49</v>
      </c>
      <c r="N75" s="11"/>
    </row>
    <row r="76" spans="1:14" ht="21.75" customHeight="1" thickBot="1">
      <c r="A76" s="38"/>
      <c r="B76" s="39"/>
      <c r="C76" s="40"/>
      <c r="D76" s="41" t="str">
        <f t="shared" si="30"/>
        <v>دو گھنٹے کا جدول</v>
      </c>
      <c r="E76" s="42"/>
      <c r="F76" s="43"/>
      <c r="G76" s="22" t="str">
        <f t="shared" ref="G76" si="59">IF(M76="Saturday",$Q$9,IF(M76="Thursday",$Q$9,$P$12))</f>
        <v>علاقہ گھانچی پاڑہ</v>
      </c>
      <c r="H76" s="15" t="str">
        <f t="shared" si="29"/>
        <v>پیر</v>
      </c>
      <c r="I76" s="17">
        <f t="shared" si="51"/>
        <v>28</v>
      </c>
      <c r="J76" s="19">
        <f t="shared" si="31"/>
        <v>44619</v>
      </c>
      <c r="K76" s="18">
        <f t="shared" ref="K76:K79" si="60">K75+1</f>
        <v>44619</v>
      </c>
      <c r="L76" s="6">
        <f t="shared" si="34"/>
        <v>27</v>
      </c>
      <c r="M76" s="6" t="s">
        <v>43</v>
      </c>
      <c r="N76" s="11"/>
    </row>
    <row r="77" spans="1:14" ht="21.75" customHeight="1">
      <c r="A77" s="70"/>
      <c r="B77" s="71"/>
      <c r="C77" s="71"/>
      <c r="D77" s="71"/>
      <c r="E77" s="71"/>
      <c r="F77" s="71"/>
      <c r="G77" s="71"/>
      <c r="H77" s="71"/>
      <c r="I77" s="71"/>
      <c r="J77" s="72"/>
      <c r="K77" s="18">
        <f t="shared" si="60"/>
        <v>44620</v>
      </c>
      <c r="L77" s="6">
        <f t="shared" si="34"/>
        <v>28</v>
      </c>
      <c r="M77" s="6" t="s">
        <v>44</v>
      </c>
      <c r="N77" s="11"/>
    </row>
    <row r="78" spans="1:14" ht="21.75" customHeight="1">
      <c r="A78" s="70"/>
      <c r="B78" s="71"/>
      <c r="C78" s="71"/>
      <c r="D78" s="71"/>
      <c r="E78" s="71"/>
      <c r="F78" s="71"/>
      <c r="G78" s="71"/>
      <c r="H78" s="71"/>
      <c r="I78" s="71"/>
      <c r="J78" s="72"/>
      <c r="K78" s="18">
        <f t="shared" si="60"/>
        <v>44621</v>
      </c>
      <c r="L78" s="6">
        <f t="shared" si="34"/>
        <v>29</v>
      </c>
      <c r="M78" s="6" t="s">
        <v>45</v>
      </c>
      <c r="N78" s="11"/>
    </row>
    <row r="79" spans="1:14" ht="21.75" customHeight="1">
      <c r="A79" s="70"/>
      <c r="B79" s="71"/>
      <c r="C79" s="71"/>
      <c r="D79" s="71"/>
      <c r="E79" s="71"/>
      <c r="F79" s="71"/>
      <c r="G79" s="71"/>
      <c r="H79" s="71"/>
      <c r="I79" s="71"/>
      <c r="J79" s="72"/>
      <c r="K79" s="18">
        <f t="shared" si="60"/>
        <v>44622</v>
      </c>
      <c r="L79" s="6">
        <f t="shared" si="34"/>
        <v>30</v>
      </c>
      <c r="M79" s="6" t="s">
        <v>46</v>
      </c>
    </row>
    <row r="80" spans="1:14" ht="15" thickBot="1">
      <c r="K80" s="18"/>
    </row>
    <row r="81" spans="1:17 16368:16369" ht="16" thickBot="1">
      <c r="A81" s="23" t="s">
        <v>0</v>
      </c>
      <c r="B81" s="24"/>
      <c r="C81" s="24"/>
      <c r="D81" s="24"/>
      <c r="E81" s="24"/>
      <c r="F81" s="24"/>
      <c r="G81" s="24"/>
      <c r="H81" s="24"/>
      <c r="I81" s="24"/>
      <c r="J81" s="25"/>
    </row>
    <row r="82" spans="1:17 16368:16369" ht="25.5" thickBot="1">
      <c r="A82" s="26" t="str">
        <f>A42</f>
        <v>ذمہ داری</v>
      </c>
      <c r="B82" s="27"/>
      <c r="C82" s="1"/>
      <c r="D82" s="28" t="s">
        <v>2</v>
      </c>
      <c r="E82" s="28"/>
      <c r="F82" s="28"/>
      <c r="G82" s="28"/>
      <c r="H82" s="29"/>
      <c r="I82" s="26" t="str">
        <f>I42</f>
        <v>نام مبلغ</v>
      </c>
      <c r="J82" s="27"/>
    </row>
    <row r="83" spans="1:17 16368:16369" ht="17" thickBot="1">
      <c r="A83" s="32" t="str">
        <f>A43</f>
        <v>اصلاح اعمال</v>
      </c>
      <c r="B83" s="33"/>
      <c r="C83" s="2"/>
      <c r="D83" s="34">
        <v>44621</v>
      </c>
      <c r="E83" s="35"/>
      <c r="F83" s="36" t="s">
        <v>4</v>
      </c>
      <c r="G83" s="37"/>
      <c r="H83" s="29"/>
      <c r="I83" s="32" t="str">
        <f>I43</f>
        <v>ثاقب عطاری</v>
      </c>
      <c r="J83" s="33"/>
    </row>
    <row r="84" spans="1:17 16368:16369" ht="26.25" customHeight="1" thickBot="1">
      <c r="A84" s="44"/>
      <c r="B84" s="45"/>
      <c r="C84" s="45"/>
      <c r="D84" s="45"/>
      <c r="E84" s="45"/>
      <c r="F84" s="45"/>
      <c r="G84" s="45"/>
      <c r="H84" s="45"/>
      <c r="I84" s="45"/>
      <c r="J84" s="46"/>
    </row>
    <row r="85" spans="1:17 16368:16369" ht="17.5" customHeight="1" thickBot="1">
      <c r="A85" s="26" t="str">
        <f>A45</f>
        <v>ٹاؤن</v>
      </c>
      <c r="B85" s="27"/>
      <c r="C85" s="2"/>
      <c r="D85" s="65">
        <f>D83-1</f>
        <v>44620</v>
      </c>
      <c r="E85" s="66"/>
      <c r="F85" s="37" t="s">
        <v>5</v>
      </c>
      <c r="G85" s="37"/>
      <c r="H85" s="14"/>
      <c r="I85" s="47" t="s">
        <v>65</v>
      </c>
      <c r="J85" s="48"/>
    </row>
    <row r="86" spans="1:17 16368:16369" ht="22.5" customHeight="1" thickBot="1">
      <c r="A86" s="32" t="str">
        <f>A46</f>
        <v>گارڈن</v>
      </c>
      <c r="B86" s="33"/>
      <c r="C86" s="51"/>
      <c r="D86" s="52"/>
      <c r="E86" s="52"/>
      <c r="F86" s="52"/>
      <c r="G86" s="52"/>
      <c r="H86" s="53"/>
      <c r="I86" s="54" t="s">
        <v>67</v>
      </c>
      <c r="J86" s="55"/>
    </row>
    <row r="87" spans="1:17 16368:16369" ht="15" thickBot="1">
      <c r="A87" s="56" t="s">
        <v>6</v>
      </c>
      <c r="B87" s="57"/>
      <c r="C87" s="57"/>
      <c r="D87" s="57"/>
      <c r="E87" s="57"/>
      <c r="F87" s="57"/>
      <c r="G87" s="57"/>
      <c r="H87" s="57"/>
      <c r="I87" s="57"/>
      <c r="J87" s="58"/>
    </row>
    <row r="88" spans="1:17 16368:16369" ht="16" thickBot="1">
      <c r="A88" s="59" t="s">
        <v>7</v>
      </c>
      <c r="B88" s="60"/>
      <c r="C88" s="61"/>
      <c r="D88" s="62" t="s">
        <v>8</v>
      </c>
      <c r="E88" s="63"/>
      <c r="F88" s="64"/>
      <c r="G88" s="21" t="s">
        <v>9</v>
      </c>
      <c r="H88" s="12" t="s">
        <v>10</v>
      </c>
      <c r="I88" s="13" t="s">
        <v>12</v>
      </c>
      <c r="J88" s="13" t="s">
        <v>11</v>
      </c>
      <c r="K88" s="18">
        <f>D85</f>
        <v>44620</v>
      </c>
      <c r="L88" s="4" t="s">
        <v>13</v>
      </c>
      <c r="M88" s="4" t="s">
        <v>14</v>
      </c>
      <c r="N88" s="3" t="s">
        <v>15</v>
      </c>
      <c r="O88" s="3" t="s">
        <v>16</v>
      </c>
    </row>
    <row r="89" spans="1:17 16368:16369" ht="21.75" customHeight="1" thickBot="1">
      <c r="A89" s="38"/>
      <c r="B89" s="39"/>
      <c r="C89" s="40"/>
      <c r="D89" s="41" t="str">
        <f>IF($XEO$11=H89,$N$18,IF($XEO$13=H89,$N$19,IF($XEO$14=H89,$N$20,$N$9)))</f>
        <v>دو گھنٹے کا جدول</v>
      </c>
      <c r="E89" s="42"/>
      <c r="F89" s="43"/>
      <c r="G89" s="22" t="str">
        <f>IF(M89="Saturday",$Q$9,IF(M89="Thursday",$Q$9,$P$9))</f>
        <v>علاقہ نانکواڑہ</v>
      </c>
      <c r="H89" s="15" t="str">
        <f t="shared" ref="H89:H119" si="61">IF(M89=$XEN$9,$XEO$9,IF(M89=$XEN$10,$XEO$10,IF(M89=$XEN$11,$XEO$11,IF(M89=$XEN$12,$XEO$12,IF(M89=$XEN$13,$XEO$13,IF(M89=$XEN$14,$XEO$14,IF(M89=$XEN$15,$XEO$15)))))))</f>
        <v>منگل</v>
      </c>
      <c r="I89" s="16">
        <v>1</v>
      </c>
      <c r="J89" s="19">
        <f>K89</f>
        <v>44620</v>
      </c>
      <c r="K89" s="18">
        <f>K88</f>
        <v>44620</v>
      </c>
      <c r="L89" s="6">
        <f>D83</f>
        <v>44621</v>
      </c>
      <c r="M89" s="6" t="s">
        <v>44</v>
      </c>
      <c r="N89" s="7" t="s">
        <v>41</v>
      </c>
      <c r="O89" s="8" t="s">
        <v>19</v>
      </c>
      <c r="P89" s="10" t="s">
        <v>54</v>
      </c>
      <c r="Q89" s="10" t="s">
        <v>39</v>
      </c>
      <c r="XEN89" s="9" t="s">
        <v>20</v>
      </c>
      <c r="XEO89" s="5" t="s">
        <v>21</v>
      </c>
    </row>
    <row r="90" spans="1:17 16368:16369" ht="21.75" customHeight="1" thickBot="1">
      <c r="A90" s="38"/>
      <c r="B90" s="39"/>
      <c r="C90" s="40"/>
      <c r="D90" s="41" t="str">
        <f t="shared" ref="D90:D119" si="62">IF($XEO$11=H90,$N$18,IF($XEO$13=H90,$N$19,IF($XEO$14=H90,$N$20,$N$9)))</f>
        <v>دو گھنٹے کا جدول</v>
      </c>
      <c r="E90" s="42"/>
      <c r="F90" s="43"/>
      <c r="G90" s="22" t="str">
        <f>IF(M90="Saturday",$Q$9,IF(M90="Thursday",$Q$9,$P$10))</f>
        <v>علاقہ یوسی نمبر ۱</v>
      </c>
      <c r="H90" s="15" t="str">
        <f t="shared" si="61"/>
        <v>بدھ</v>
      </c>
      <c r="I90" s="17">
        <f>I89+1</f>
        <v>2</v>
      </c>
      <c r="J90" s="19">
        <f t="shared" ref="J90:J119" si="63">K90</f>
        <v>44621</v>
      </c>
      <c r="K90" s="18">
        <f>K89+1</f>
        <v>44621</v>
      </c>
      <c r="L90" s="6">
        <f>D84+1</f>
        <v>1</v>
      </c>
      <c r="M90" s="6" t="s">
        <v>45</v>
      </c>
      <c r="O90" s="8" t="s">
        <v>23</v>
      </c>
      <c r="P90" s="10" t="s">
        <v>68</v>
      </c>
      <c r="XEN90" s="9" t="s">
        <v>24</v>
      </c>
      <c r="XEO90" s="5" t="s">
        <v>25</v>
      </c>
    </row>
    <row r="91" spans="1:17 16368:16369" ht="21.75" customHeight="1" thickBot="1">
      <c r="A91" s="38"/>
      <c r="B91" s="39"/>
      <c r="C91" s="40"/>
      <c r="D91" s="41" t="str">
        <f t="shared" si="62"/>
        <v>ہفتہ وار اجتماع، رات گزارنے کا جدول</v>
      </c>
      <c r="E91" s="42"/>
      <c r="F91" s="43"/>
      <c r="G91" s="22" t="str">
        <f>IF(M91="Saturday",$Q$9,IF(M91="Thursday",$Q$9,$P$11))</f>
        <v>فیضان مدینہ</v>
      </c>
      <c r="H91" s="15" t="str">
        <f t="shared" si="61"/>
        <v>جمعرات</v>
      </c>
      <c r="I91" s="17">
        <f t="shared" ref="I91:I106" si="64">I90+1</f>
        <v>3</v>
      </c>
      <c r="J91" s="19">
        <f t="shared" si="63"/>
        <v>44622</v>
      </c>
      <c r="K91" s="18">
        <f t="shared" ref="K91:K114" si="65">K90+1</f>
        <v>44622</v>
      </c>
      <c r="L91" s="6">
        <f>L90+1</f>
        <v>2</v>
      </c>
      <c r="M91" s="6" t="s">
        <v>46</v>
      </c>
      <c r="O91" s="8" t="s">
        <v>17</v>
      </c>
      <c r="P91" s="10" t="s">
        <v>55</v>
      </c>
      <c r="XEN91" s="9" t="s">
        <v>27</v>
      </c>
      <c r="XEO91" s="5" t="s">
        <v>28</v>
      </c>
    </row>
    <row r="92" spans="1:17 16368:16369" ht="21.75" customHeight="1" thickBot="1">
      <c r="A92" s="38"/>
      <c r="B92" s="39"/>
      <c r="C92" s="40"/>
      <c r="D92" s="41" t="str">
        <f t="shared" si="62"/>
        <v>دو گھنٹے کا جدول</v>
      </c>
      <c r="E92" s="42"/>
      <c r="F92" s="43"/>
      <c r="G92" s="22" t="str">
        <f>IF(M92="Saturday",$Q$9,IF(M92="Thursday",$Q$9,$P$12))</f>
        <v>علاقہ گھانچی پاڑہ</v>
      </c>
      <c r="H92" s="15" t="str">
        <f t="shared" si="61"/>
        <v>جمعہ</v>
      </c>
      <c r="I92" s="17">
        <f t="shared" si="64"/>
        <v>4</v>
      </c>
      <c r="J92" s="19">
        <f t="shared" si="63"/>
        <v>44623</v>
      </c>
      <c r="K92" s="18">
        <f t="shared" si="65"/>
        <v>44623</v>
      </c>
      <c r="L92" s="6">
        <f t="shared" ref="L92:L119" si="66">L91+1</f>
        <v>3</v>
      </c>
      <c r="M92" s="6" t="s">
        <v>47</v>
      </c>
      <c r="O92" s="8" t="s">
        <v>29</v>
      </c>
      <c r="P92" s="10" t="s">
        <v>56</v>
      </c>
      <c r="XEN92" s="9" t="s">
        <v>30</v>
      </c>
      <c r="XEO92" s="5" t="s">
        <v>31</v>
      </c>
    </row>
    <row r="93" spans="1:17 16368:16369" ht="21.75" customHeight="1" thickBot="1">
      <c r="A93" s="38"/>
      <c r="B93" s="39"/>
      <c r="C93" s="40"/>
      <c r="D93" s="41" t="str">
        <f t="shared" si="62"/>
        <v xml:space="preserve">مدنی مذاکرہ </v>
      </c>
      <c r="E93" s="42"/>
      <c r="F93" s="43"/>
      <c r="G93" s="22" t="str">
        <f t="shared" ref="G93" si="67">IF(M93="Saturday",$Q$9,IF(M93="Thursday",$Q$9,$P$9))</f>
        <v>فیضان مدینہ</v>
      </c>
      <c r="H93" s="15" t="str">
        <f t="shared" si="61"/>
        <v>ھفتہ</v>
      </c>
      <c r="I93" s="17">
        <f t="shared" si="64"/>
        <v>5</v>
      </c>
      <c r="J93" s="19">
        <f t="shared" si="63"/>
        <v>44624</v>
      </c>
      <c r="K93" s="18">
        <f t="shared" si="65"/>
        <v>44624</v>
      </c>
      <c r="L93" s="6">
        <f t="shared" si="66"/>
        <v>4</v>
      </c>
      <c r="M93" s="6" t="s">
        <v>48</v>
      </c>
      <c r="O93" s="8" t="s">
        <v>40</v>
      </c>
      <c r="XEN93" s="9" t="s">
        <v>18</v>
      </c>
      <c r="XEO93" s="5" t="s">
        <v>32</v>
      </c>
    </row>
    <row r="94" spans="1:17 16368:16369" ht="21.75" customHeight="1" thickBot="1">
      <c r="A94" s="38"/>
      <c r="B94" s="39"/>
      <c r="C94" s="40"/>
      <c r="D94" s="41" t="str">
        <f t="shared" si="62"/>
        <v>علاقائی دورہ</v>
      </c>
      <c r="E94" s="42"/>
      <c r="F94" s="43"/>
      <c r="G94" s="22" t="str">
        <f t="shared" ref="G94" si="68">IF(M94="Saturday",$Q$9,IF(M94="Thursday",$Q$9,$P$10))</f>
        <v>علاقہ یوسی نمبر ۱</v>
      </c>
      <c r="H94" s="15" t="str">
        <f t="shared" si="61"/>
        <v>اتوار</v>
      </c>
      <c r="I94" s="17">
        <f t="shared" si="64"/>
        <v>6</v>
      </c>
      <c r="J94" s="19">
        <f t="shared" si="63"/>
        <v>44625</v>
      </c>
      <c r="K94" s="18">
        <f t="shared" si="65"/>
        <v>44625</v>
      </c>
      <c r="L94" s="6">
        <f t="shared" si="66"/>
        <v>5</v>
      </c>
      <c r="M94" s="6" t="s">
        <v>49</v>
      </c>
      <c r="XEN94" s="9" t="s">
        <v>22</v>
      </c>
      <c r="XEO94" s="5" t="s">
        <v>33</v>
      </c>
    </row>
    <row r="95" spans="1:17 16368:16369" ht="21.75" customHeight="1" thickBot="1">
      <c r="A95" s="38"/>
      <c r="B95" s="39"/>
      <c r="C95" s="40"/>
      <c r="D95" s="41" t="str">
        <f t="shared" si="62"/>
        <v>دو گھنٹے کا جدول</v>
      </c>
      <c r="E95" s="42"/>
      <c r="F95" s="43"/>
      <c r="G95" s="22" t="str">
        <f t="shared" ref="G95" si="69">IF(M95="Saturday",$Q$9,IF(M95="Thursday",$Q$9,$P$11))</f>
        <v>علاقہ باواپٹ</v>
      </c>
      <c r="H95" s="15" t="str">
        <f t="shared" si="61"/>
        <v>پیر</v>
      </c>
      <c r="I95" s="17">
        <f t="shared" si="64"/>
        <v>7</v>
      </c>
      <c r="J95" s="19">
        <f t="shared" si="63"/>
        <v>44626</v>
      </c>
      <c r="K95" s="18">
        <f t="shared" si="65"/>
        <v>44626</v>
      </c>
      <c r="L95" s="6">
        <f t="shared" si="66"/>
        <v>6</v>
      </c>
      <c r="M95" s="6" t="s">
        <v>43</v>
      </c>
      <c r="N95" s="10"/>
      <c r="XEN95" s="9" t="s">
        <v>26</v>
      </c>
      <c r="XEO95" s="5" t="s">
        <v>34</v>
      </c>
    </row>
    <row r="96" spans="1:17 16368:16369" ht="21.75" customHeight="1" thickBot="1">
      <c r="A96" s="38"/>
      <c r="B96" s="39"/>
      <c r="C96" s="40"/>
      <c r="D96" s="41" t="str">
        <f t="shared" si="62"/>
        <v>دو گھنٹے کا جدول</v>
      </c>
      <c r="E96" s="42"/>
      <c r="F96" s="43"/>
      <c r="G96" s="22" t="str">
        <f t="shared" ref="G96" si="70">IF(M96="Saturday",$Q$9,IF(M96="Thursday",$Q$9,$P$12))</f>
        <v>علاقہ گھانچی پاڑہ</v>
      </c>
      <c r="H96" s="15" t="str">
        <f t="shared" si="61"/>
        <v>منگل</v>
      </c>
      <c r="I96" s="17">
        <f t="shared" si="64"/>
        <v>8</v>
      </c>
      <c r="J96" s="19">
        <f t="shared" si="63"/>
        <v>44627</v>
      </c>
      <c r="K96" s="18">
        <f t="shared" si="65"/>
        <v>44627</v>
      </c>
      <c r="L96" s="6">
        <f t="shared" si="66"/>
        <v>7</v>
      </c>
      <c r="M96" s="6" t="s">
        <v>44</v>
      </c>
      <c r="N96" s="10"/>
    </row>
    <row r="97" spans="1:14" ht="21.75" customHeight="1" thickBot="1">
      <c r="A97" s="38"/>
      <c r="B97" s="39"/>
      <c r="C97" s="40"/>
      <c r="D97" s="41" t="str">
        <f t="shared" si="62"/>
        <v>دو گھنٹے کا جدول</v>
      </c>
      <c r="E97" s="42"/>
      <c r="F97" s="43"/>
      <c r="G97" s="22" t="str">
        <f t="shared" ref="G97" si="71">IF(M97="Saturday",$Q$9,IF(M97="Thursday",$Q$9,$P$9))</f>
        <v>علاقہ نانکواڑہ</v>
      </c>
      <c r="H97" s="15" t="str">
        <f t="shared" si="61"/>
        <v>بدھ</v>
      </c>
      <c r="I97" s="17">
        <f t="shared" si="64"/>
        <v>9</v>
      </c>
      <c r="J97" s="19">
        <f t="shared" si="63"/>
        <v>44628</v>
      </c>
      <c r="K97" s="18">
        <f t="shared" si="65"/>
        <v>44628</v>
      </c>
      <c r="L97" s="6">
        <f t="shared" si="66"/>
        <v>8</v>
      </c>
      <c r="M97" s="6" t="s">
        <v>45</v>
      </c>
      <c r="N97" s="7"/>
    </row>
    <row r="98" spans="1:14" ht="21.75" customHeight="1" thickBot="1">
      <c r="A98" s="38"/>
      <c r="B98" s="39"/>
      <c r="C98" s="40"/>
      <c r="D98" s="41" t="str">
        <f t="shared" si="62"/>
        <v>ہفتہ وار اجتماع، رات گزارنے کا جدول</v>
      </c>
      <c r="E98" s="42"/>
      <c r="F98" s="43"/>
      <c r="G98" s="22" t="str">
        <f t="shared" ref="G98" si="72">IF(M98="Saturday",$Q$9,IF(M98="Thursday",$Q$9,$P$10))</f>
        <v>فیضان مدینہ</v>
      </c>
      <c r="H98" s="15" t="str">
        <f t="shared" si="61"/>
        <v>جمعرات</v>
      </c>
      <c r="I98" s="17">
        <f t="shared" si="64"/>
        <v>10</v>
      </c>
      <c r="J98" s="19">
        <f t="shared" si="63"/>
        <v>44629</v>
      </c>
      <c r="K98" s="18">
        <f t="shared" si="65"/>
        <v>44629</v>
      </c>
      <c r="L98" s="6">
        <f t="shared" si="66"/>
        <v>9</v>
      </c>
      <c r="M98" s="6" t="s">
        <v>46</v>
      </c>
      <c r="N98" s="7" t="s">
        <v>57</v>
      </c>
    </row>
    <row r="99" spans="1:14" ht="21.75" customHeight="1" thickBot="1">
      <c r="A99" s="38"/>
      <c r="B99" s="39"/>
      <c r="C99" s="40"/>
      <c r="D99" s="41" t="str">
        <f t="shared" si="62"/>
        <v>دو گھنٹے کا جدول</v>
      </c>
      <c r="E99" s="42"/>
      <c r="F99" s="43"/>
      <c r="G99" s="22" t="str">
        <f t="shared" ref="G99" si="73">IF(M99="Saturday",$Q$9,IF(M99="Thursday",$Q$9,$P$11))</f>
        <v>علاقہ باواپٹ</v>
      </c>
      <c r="H99" s="15" t="str">
        <f t="shared" si="61"/>
        <v>جمعہ</v>
      </c>
      <c r="I99" s="17">
        <f t="shared" si="64"/>
        <v>11</v>
      </c>
      <c r="J99" s="19">
        <f t="shared" si="63"/>
        <v>44630</v>
      </c>
      <c r="K99" s="18">
        <f t="shared" si="65"/>
        <v>44630</v>
      </c>
      <c r="L99" s="6">
        <f t="shared" si="66"/>
        <v>10</v>
      </c>
      <c r="M99" s="6" t="s">
        <v>47</v>
      </c>
      <c r="N99" s="10" t="s">
        <v>35</v>
      </c>
    </row>
    <row r="100" spans="1:14" ht="21.75" customHeight="1" thickBot="1">
      <c r="A100" s="38"/>
      <c r="B100" s="39"/>
      <c r="C100" s="40"/>
      <c r="D100" s="41" t="str">
        <f t="shared" si="62"/>
        <v xml:space="preserve">مدنی مذاکرہ </v>
      </c>
      <c r="E100" s="42"/>
      <c r="F100" s="43"/>
      <c r="G100" s="22" t="str">
        <f t="shared" ref="G100" si="74">IF(M100="Saturday",$Q$9,IF(M100="Thursday",$Q$9,$P$12))</f>
        <v>فیضان مدینہ</v>
      </c>
      <c r="H100" s="15" t="str">
        <f t="shared" si="61"/>
        <v>ھفتہ</v>
      </c>
      <c r="I100" s="17">
        <f t="shared" si="64"/>
        <v>12</v>
      </c>
      <c r="J100" s="19">
        <f t="shared" si="63"/>
        <v>44631</v>
      </c>
      <c r="K100" s="18">
        <f t="shared" si="65"/>
        <v>44631</v>
      </c>
      <c r="L100" s="6">
        <f t="shared" si="66"/>
        <v>11</v>
      </c>
      <c r="M100" s="6" t="s">
        <v>48</v>
      </c>
      <c r="N100" s="10" t="s">
        <v>42</v>
      </c>
    </row>
    <row r="101" spans="1:14" ht="21.75" customHeight="1" thickBot="1">
      <c r="A101" s="38"/>
      <c r="B101" s="39"/>
      <c r="C101" s="40"/>
      <c r="D101" s="41" t="str">
        <f t="shared" si="62"/>
        <v>علاقائی دورہ</v>
      </c>
      <c r="E101" s="42"/>
      <c r="F101" s="43"/>
      <c r="G101" s="22" t="str">
        <f t="shared" ref="G101" si="75">IF(M101="Saturday",$Q$9,IF(M101="Thursday",$Q$9,$P$9))</f>
        <v>علاقہ نانکواڑہ</v>
      </c>
      <c r="H101" s="15" t="str">
        <f t="shared" si="61"/>
        <v>اتوار</v>
      </c>
      <c r="I101" s="17">
        <f t="shared" si="64"/>
        <v>13</v>
      </c>
      <c r="J101" s="19">
        <f t="shared" si="63"/>
        <v>44632</v>
      </c>
      <c r="K101" s="18">
        <f t="shared" si="65"/>
        <v>44632</v>
      </c>
      <c r="L101" s="6">
        <f t="shared" si="66"/>
        <v>12</v>
      </c>
      <c r="M101" s="6" t="s">
        <v>49</v>
      </c>
      <c r="N101" s="10" t="s">
        <v>37</v>
      </c>
    </row>
    <row r="102" spans="1:14" ht="21.75" customHeight="1" thickBot="1">
      <c r="A102" s="38"/>
      <c r="B102" s="39"/>
      <c r="C102" s="40"/>
      <c r="D102" s="41" t="str">
        <f t="shared" si="62"/>
        <v>دو گھنٹے کا جدول</v>
      </c>
      <c r="E102" s="42"/>
      <c r="F102" s="43"/>
      <c r="G102" s="22" t="str">
        <f t="shared" ref="G102" si="76">IF(M102="Saturday",$Q$9,IF(M102="Thursday",$Q$9,$P$10))</f>
        <v>علاقہ یوسی نمبر ۱</v>
      </c>
      <c r="H102" s="15" t="str">
        <f t="shared" si="61"/>
        <v>پیر</v>
      </c>
      <c r="I102" s="17">
        <f t="shared" si="64"/>
        <v>14</v>
      </c>
      <c r="J102" s="19">
        <f t="shared" si="63"/>
        <v>44633</v>
      </c>
      <c r="K102" s="18">
        <f t="shared" si="65"/>
        <v>44633</v>
      </c>
      <c r="L102" s="6">
        <f t="shared" si="66"/>
        <v>13</v>
      </c>
      <c r="M102" s="6" t="s">
        <v>43</v>
      </c>
      <c r="N102" s="10"/>
    </row>
    <row r="103" spans="1:14" ht="21.75" customHeight="1" thickBot="1">
      <c r="A103" s="38"/>
      <c r="B103" s="39"/>
      <c r="C103" s="40"/>
      <c r="D103" s="41" t="str">
        <f t="shared" si="62"/>
        <v>دو گھنٹے کا جدول</v>
      </c>
      <c r="E103" s="42"/>
      <c r="F103" s="43"/>
      <c r="G103" s="22" t="str">
        <f t="shared" ref="G103" si="77">IF(M103="Saturday",$Q$9,IF(M103="Thursday",$Q$9,$P$11))</f>
        <v>علاقہ باواپٹ</v>
      </c>
      <c r="H103" s="15" t="str">
        <f t="shared" si="61"/>
        <v>منگل</v>
      </c>
      <c r="I103" s="17">
        <f t="shared" si="64"/>
        <v>15</v>
      </c>
      <c r="J103" s="19">
        <f t="shared" si="63"/>
        <v>44634</v>
      </c>
      <c r="K103" s="18">
        <f t="shared" si="65"/>
        <v>44634</v>
      </c>
      <c r="L103" s="6">
        <f t="shared" si="66"/>
        <v>14</v>
      </c>
      <c r="M103" s="6" t="s">
        <v>44</v>
      </c>
      <c r="N103" s="11" t="s">
        <v>50</v>
      </c>
    </row>
    <row r="104" spans="1:14" ht="21.75" customHeight="1" thickBot="1">
      <c r="A104" s="38"/>
      <c r="B104" s="39"/>
      <c r="C104" s="40"/>
      <c r="D104" s="41" t="str">
        <f t="shared" si="62"/>
        <v>دو گھنٹے کا جدول</v>
      </c>
      <c r="E104" s="42"/>
      <c r="F104" s="43"/>
      <c r="G104" s="22" t="str">
        <f t="shared" ref="G104" si="78">IF(M104="Saturday",$Q$9,IF(M104="Thursday",$Q$9,$P$12))</f>
        <v>علاقہ گھانچی پاڑہ</v>
      </c>
      <c r="H104" s="15" t="str">
        <f t="shared" si="61"/>
        <v>بدھ</v>
      </c>
      <c r="I104" s="17">
        <f t="shared" si="64"/>
        <v>16</v>
      </c>
      <c r="J104" s="19">
        <f t="shared" si="63"/>
        <v>44635</v>
      </c>
      <c r="K104" s="18">
        <f t="shared" si="65"/>
        <v>44635</v>
      </c>
      <c r="L104" s="6">
        <f t="shared" si="66"/>
        <v>15</v>
      </c>
      <c r="M104" s="6" t="s">
        <v>45</v>
      </c>
      <c r="N104" s="11" t="s">
        <v>50</v>
      </c>
    </row>
    <row r="105" spans="1:14" ht="21.75" customHeight="1" thickBot="1">
      <c r="A105" s="38"/>
      <c r="B105" s="39"/>
      <c r="C105" s="40"/>
      <c r="D105" s="41" t="str">
        <f t="shared" si="62"/>
        <v>ہفتہ وار اجتماع، رات گزارنے کا جدول</v>
      </c>
      <c r="E105" s="42"/>
      <c r="F105" s="43"/>
      <c r="G105" s="22" t="str">
        <f t="shared" ref="G105" si="79">IF(M105="Saturday",$Q$9,IF(M105="Thursday",$Q$9,$P$9))</f>
        <v>فیضان مدینہ</v>
      </c>
      <c r="H105" s="15" t="str">
        <f t="shared" si="61"/>
        <v>جمعرات</v>
      </c>
      <c r="I105" s="17">
        <f t="shared" si="64"/>
        <v>17</v>
      </c>
      <c r="J105" s="19">
        <f t="shared" si="63"/>
        <v>44636</v>
      </c>
      <c r="K105" s="18">
        <f t="shared" si="65"/>
        <v>44636</v>
      </c>
      <c r="L105" s="6">
        <f t="shared" si="66"/>
        <v>16</v>
      </c>
      <c r="M105" s="6" t="s">
        <v>46</v>
      </c>
      <c r="N105" s="11"/>
    </row>
    <row r="106" spans="1:14" ht="21.75" customHeight="1" thickBot="1">
      <c r="A106" s="38"/>
      <c r="B106" s="39"/>
      <c r="C106" s="40"/>
      <c r="D106" s="41" t="str">
        <f t="shared" si="62"/>
        <v>دو گھنٹے کا جدول</v>
      </c>
      <c r="E106" s="42"/>
      <c r="F106" s="43"/>
      <c r="G106" s="22" t="str">
        <f t="shared" ref="G106" si="80">IF(M106="Saturday",$Q$9,IF(M106="Thursday",$Q$9,$P$10))</f>
        <v>علاقہ یوسی نمبر ۱</v>
      </c>
      <c r="H106" s="15" t="str">
        <f t="shared" si="61"/>
        <v>جمعہ</v>
      </c>
      <c r="I106" s="17">
        <f t="shared" si="64"/>
        <v>18</v>
      </c>
      <c r="J106" s="19">
        <f t="shared" si="63"/>
        <v>44637</v>
      </c>
      <c r="K106" s="18">
        <f t="shared" si="65"/>
        <v>44637</v>
      </c>
      <c r="L106" s="6">
        <f t="shared" si="66"/>
        <v>17</v>
      </c>
      <c r="M106" s="6" t="s">
        <v>47</v>
      </c>
      <c r="N106" s="11"/>
    </row>
    <row r="107" spans="1:14" ht="21.75" customHeight="1" thickBot="1">
      <c r="A107" s="38"/>
      <c r="B107" s="39"/>
      <c r="C107" s="40"/>
      <c r="D107" s="41" t="str">
        <f t="shared" si="62"/>
        <v xml:space="preserve">مدنی مذاکرہ </v>
      </c>
      <c r="E107" s="42"/>
      <c r="F107" s="43"/>
      <c r="G107" s="22" t="str">
        <f t="shared" ref="G107" si="81">IF(M107="Saturday",$Q$9,IF(M107="Thursday",$Q$9,$P$11))</f>
        <v>فیضان مدینہ</v>
      </c>
      <c r="H107" s="15" t="str">
        <f t="shared" si="61"/>
        <v>ھفتہ</v>
      </c>
      <c r="I107" s="17">
        <f>I106+1</f>
        <v>19</v>
      </c>
      <c r="J107" s="19">
        <f t="shared" si="63"/>
        <v>44638</v>
      </c>
      <c r="K107" s="18">
        <f t="shared" si="65"/>
        <v>44638</v>
      </c>
      <c r="L107" s="6">
        <f t="shared" si="66"/>
        <v>18</v>
      </c>
      <c r="M107" s="6" t="s">
        <v>48</v>
      </c>
      <c r="N107" s="8"/>
    </row>
    <row r="108" spans="1:14" ht="21.75" customHeight="1" thickBot="1">
      <c r="A108" s="38"/>
      <c r="B108" s="39"/>
      <c r="C108" s="40"/>
      <c r="D108" s="41" t="str">
        <f t="shared" si="62"/>
        <v>علاقائی دورہ</v>
      </c>
      <c r="E108" s="42"/>
      <c r="F108" s="43"/>
      <c r="G108" s="22" t="str">
        <f t="shared" ref="G108" si="82">IF(M108="Saturday",$Q$9,IF(M108="Thursday",$Q$9,$P$12))</f>
        <v>علاقہ گھانچی پاڑہ</v>
      </c>
      <c r="H108" s="15" t="str">
        <f t="shared" si="61"/>
        <v>اتوار</v>
      </c>
      <c r="I108" s="17">
        <f t="shared" ref="I108:I119" si="83">I107+1</f>
        <v>20</v>
      </c>
      <c r="J108" s="19">
        <f t="shared" si="63"/>
        <v>44639</v>
      </c>
      <c r="K108" s="18">
        <f t="shared" si="65"/>
        <v>44639</v>
      </c>
      <c r="L108" s="6">
        <f t="shared" si="66"/>
        <v>19</v>
      </c>
      <c r="M108" s="6" t="s">
        <v>49</v>
      </c>
      <c r="N108" s="8"/>
    </row>
    <row r="109" spans="1:14" ht="21.75" customHeight="1" thickBot="1">
      <c r="A109" s="38"/>
      <c r="B109" s="39"/>
      <c r="C109" s="40"/>
      <c r="D109" s="41" t="str">
        <f t="shared" si="62"/>
        <v>دو گھنٹے کا جدول</v>
      </c>
      <c r="E109" s="42"/>
      <c r="F109" s="43"/>
      <c r="G109" s="22" t="str">
        <f t="shared" ref="G109" si="84">IF(M109="Saturday",$Q$9,IF(M109="Thursday",$Q$9,$P$9))</f>
        <v>علاقہ نانکواڑہ</v>
      </c>
      <c r="H109" s="15" t="str">
        <f t="shared" si="61"/>
        <v>پیر</v>
      </c>
      <c r="I109" s="17">
        <f t="shared" si="83"/>
        <v>21</v>
      </c>
      <c r="J109" s="19">
        <f t="shared" si="63"/>
        <v>44640</v>
      </c>
      <c r="K109" s="18">
        <f t="shared" si="65"/>
        <v>44640</v>
      </c>
      <c r="L109" s="6">
        <f t="shared" si="66"/>
        <v>20</v>
      </c>
      <c r="M109" s="6" t="s">
        <v>43</v>
      </c>
      <c r="N109" s="11"/>
    </row>
    <row r="110" spans="1:14" ht="21.75" customHeight="1" thickBot="1">
      <c r="A110" s="38"/>
      <c r="B110" s="39"/>
      <c r="C110" s="40"/>
      <c r="D110" s="41" t="str">
        <f t="shared" si="62"/>
        <v>دو گھنٹے کا جدول</v>
      </c>
      <c r="E110" s="42"/>
      <c r="F110" s="43"/>
      <c r="G110" s="22" t="str">
        <f t="shared" ref="G110" si="85">IF(M110="Saturday",$Q$9,IF(M110="Thursday",$Q$9,$P$10))</f>
        <v>علاقہ یوسی نمبر ۱</v>
      </c>
      <c r="H110" s="15" t="str">
        <f t="shared" si="61"/>
        <v>منگل</v>
      </c>
      <c r="I110" s="17">
        <f>I109+1</f>
        <v>22</v>
      </c>
      <c r="J110" s="19">
        <f t="shared" si="63"/>
        <v>44641</v>
      </c>
      <c r="K110" s="18">
        <f t="shared" si="65"/>
        <v>44641</v>
      </c>
      <c r="L110" s="6">
        <f t="shared" si="66"/>
        <v>21</v>
      </c>
      <c r="M110" s="6" t="s">
        <v>44</v>
      </c>
      <c r="N110" s="11"/>
    </row>
    <row r="111" spans="1:14" ht="21.75" customHeight="1" thickBot="1">
      <c r="A111" s="38"/>
      <c r="B111" s="39"/>
      <c r="C111" s="40"/>
      <c r="D111" s="41" t="str">
        <f t="shared" si="62"/>
        <v>دو گھنٹے کا جدول</v>
      </c>
      <c r="E111" s="42"/>
      <c r="F111" s="43"/>
      <c r="G111" s="22" t="str">
        <f t="shared" ref="G111" si="86">IF(M111="Saturday",$Q$9,IF(M111="Thursday",$Q$9,$P$11))</f>
        <v>علاقہ باواپٹ</v>
      </c>
      <c r="H111" s="15" t="str">
        <f t="shared" si="61"/>
        <v>بدھ</v>
      </c>
      <c r="I111" s="17">
        <f t="shared" si="83"/>
        <v>23</v>
      </c>
      <c r="J111" s="19">
        <f t="shared" si="63"/>
        <v>44642</v>
      </c>
      <c r="K111" s="18">
        <f t="shared" si="65"/>
        <v>44642</v>
      </c>
      <c r="L111" s="6">
        <f t="shared" si="66"/>
        <v>22</v>
      </c>
      <c r="M111" s="6" t="s">
        <v>45</v>
      </c>
      <c r="N111" s="11"/>
    </row>
    <row r="112" spans="1:14" ht="21.75" customHeight="1" thickBot="1">
      <c r="A112" s="38"/>
      <c r="B112" s="39"/>
      <c r="C112" s="40"/>
      <c r="D112" s="41" t="str">
        <f t="shared" si="62"/>
        <v>ہفتہ وار اجتماع، رات گزارنے کا جدول</v>
      </c>
      <c r="E112" s="42"/>
      <c r="F112" s="43"/>
      <c r="G112" s="22" t="str">
        <f t="shared" ref="G112" si="87">IF(M112="Saturday",$Q$9,IF(M112="Thursday",$Q$9,$P$12))</f>
        <v>فیضان مدینہ</v>
      </c>
      <c r="H112" s="15" t="str">
        <f t="shared" si="61"/>
        <v>جمعرات</v>
      </c>
      <c r="I112" s="17">
        <f t="shared" si="83"/>
        <v>24</v>
      </c>
      <c r="J112" s="19">
        <f t="shared" si="63"/>
        <v>44643</v>
      </c>
      <c r="K112" s="18">
        <f t="shared" si="65"/>
        <v>44643</v>
      </c>
      <c r="L112" s="6">
        <f t="shared" si="66"/>
        <v>23</v>
      </c>
      <c r="M112" s="6" t="s">
        <v>46</v>
      </c>
      <c r="N112" s="11"/>
    </row>
    <row r="113" spans="1:15" ht="21.75" customHeight="1" thickBot="1">
      <c r="A113" s="38"/>
      <c r="B113" s="39"/>
      <c r="C113" s="40"/>
      <c r="D113" s="41" t="str">
        <f t="shared" si="62"/>
        <v>دو گھنٹے کا جدول</v>
      </c>
      <c r="E113" s="42"/>
      <c r="F113" s="43"/>
      <c r="G113" s="22" t="str">
        <f t="shared" ref="G113" si="88">IF(M113="Saturday",$Q$9,IF(M113="Thursday",$Q$9,$P$9))</f>
        <v>علاقہ نانکواڑہ</v>
      </c>
      <c r="H113" s="15" t="str">
        <f t="shared" si="61"/>
        <v>جمعہ</v>
      </c>
      <c r="I113" s="17">
        <f t="shared" si="83"/>
        <v>25</v>
      </c>
      <c r="J113" s="19">
        <f t="shared" si="63"/>
        <v>44644</v>
      </c>
      <c r="K113" s="18">
        <f t="shared" si="65"/>
        <v>44644</v>
      </c>
      <c r="L113" s="6">
        <f t="shared" si="66"/>
        <v>24</v>
      </c>
      <c r="M113" s="6" t="s">
        <v>47</v>
      </c>
      <c r="N113" s="11"/>
    </row>
    <row r="114" spans="1:15" ht="21.75" customHeight="1" thickBot="1">
      <c r="A114" s="38"/>
      <c r="B114" s="39"/>
      <c r="C114" s="40"/>
      <c r="D114" s="41" t="str">
        <f t="shared" si="62"/>
        <v xml:space="preserve">مدنی مذاکرہ </v>
      </c>
      <c r="E114" s="42"/>
      <c r="F114" s="43"/>
      <c r="G114" s="22" t="str">
        <f t="shared" ref="G114" si="89">IF(M114="Saturday",$Q$9,IF(M114="Thursday",$Q$9,$P$10))</f>
        <v>فیضان مدینہ</v>
      </c>
      <c r="H114" s="15" t="str">
        <f t="shared" si="61"/>
        <v>ھفتہ</v>
      </c>
      <c r="I114" s="17">
        <f t="shared" si="83"/>
        <v>26</v>
      </c>
      <c r="J114" s="19">
        <f t="shared" si="63"/>
        <v>44645</v>
      </c>
      <c r="K114" s="18">
        <f t="shared" si="65"/>
        <v>44645</v>
      </c>
      <c r="L114" s="6">
        <f t="shared" si="66"/>
        <v>25</v>
      </c>
      <c r="M114" s="6" t="s">
        <v>48</v>
      </c>
      <c r="N114" s="8"/>
    </row>
    <row r="115" spans="1:15" ht="21.75" customHeight="1" thickBot="1">
      <c r="A115" s="38"/>
      <c r="B115" s="39"/>
      <c r="C115" s="40"/>
      <c r="D115" s="41" t="str">
        <f t="shared" si="62"/>
        <v>علاقائی دورہ</v>
      </c>
      <c r="E115" s="42"/>
      <c r="F115" s="43"/>
      <c r="G115" s="22" t="str">
        <f t="shared" ref="G115" si="90">IF(M115="Saturday",$Q$9,IF(M115="Thursday",$Q$9,$P$11))</f>
        <v>علاقہ باواپٹ</v>
      </c>
      <c r="H115" s="15" t="str">
        <f t="shared" si="61"/>
        <v>اتوار</v>
      </c>
      <c r="I115" s="17">
        <f t="shared" si="83"/>
        <v>27</v>
      </c>
      <c r="J115" s="19">
        <f t="shared" si="63"/>
        <v>44646</v>
      </c>
      <c r="K115" s="18">
        <f>K114+1</f>
        <v>44646</v>
      </c>
      <c r="L115" s="6">
        <f t="shared" si="66"/>
        <v>26</v>
      </c>
      <c r="M115" s="6" t="s">
        <v>49</v>
      </c>
      <c r="N115" s="11"/>
    </row>
    <row r="116" spans="1:15" ht="21.75" customHeight="1" thickBot="1">
      <c r="A116" s="38"/>
      <c r="B116" s="39"/>
      <c r="C116" s="40"/>
      <c r="D116" s="41" t="str">
        <f t="shared" si="62"/>
        <v>دو گھنٹے کا جدول</v>
      </c>
      <c r="E116" s="42"/>
      <c r="F116" s="43"/>
      <c r="G116" s="22" t="str">
        <f t="shared" ref="G116" si="91">IF(M116="Saturday",$Q$9,IF(M116="Thursday",$Q$9,$P$12))</f>
        <v>علاقہ گھانچی پاڑہ</v>
      </c>
      <c r="H116" s="15" t="str">
        <f t="shared" si="61"/>
        <v>پیر</v>
      </c>
      <c r="I116" s="17">
        <f t="shared" si="83"/>
        <v>28</v>
      </c>
      <c r="J116" s="19">
        <f t="shared" si="63"/>
        <v>44647</v>
      </c>
      <c r="K116" s="18">
        <f t="shared" ref="K116:K119" si="92">K115+1</f>
        <v>44647</v>
      </c>
      <c r="L116" s="6">
        <f t="shared" si="66"/>
        <v>27</v>
      </c>
      <c r="M116" s="6" t="s">
        <v>43</v>
      </c>
      <c r="N116" s="11"/>
    </row>
    <row r="117" spans="1:15" ht="21.75" customHeight="1" thickBot="1">
      <c r="A117" s="38"/>
      <c r="B117" s="39"/>
      <c r="C117" s="40"/>
      <c r="D117" s="41" t="str">
        <f t="shared" si="62"/>
        <v>دو گھنٹے کا جدول</v>
      </c>
      <c r="E117" s="42"/>
      <c r="F117" s="43"/>
      <c r="G117" s="22" t="str">
        <f t="shared" ref="G117" si="93">IF(M117="Saturday",$Q$9,IF(M117="Thursday",$Q$9,$P$9))</f>
        <v>علاقہ نانکواڑہ</v>
      </c>
      <c r="H117" s="15" t="str">
        <f t="shared" si="61"/>
        <v>منگل</v>
      </c>
      <c r="I117" s="17">
        <f t="shared" si="83"/>
        <v>29</v>
      </c>
      <c r="J117" s="19">
        <f t="shared" si="63"/>
        <v>44648</v>
      </c>
      <c r="K117" s="18">
        <f t="shared" si="92"/>
        <v>44648</v>
      </c>
      <c r="L117" s="6">
        <f t="shared" si="66"/>
        <v>28</v>
      </c>
      <c r="M117" s="6" t="s">
        <v>44</v>
      </c>
      <c r="N117" s="11"/>
    </row>
    <row r="118" spans="1:15" ht="21.75" customHeight="1" thickBot="1">
      <c r="A118" s="38"/>
      <c r="B118" s="39"/>
      <c r="C118" s="40"/>
      <c r="D118" s="41" t="str">
        <f t="shared" si="62"/>
        <v>دو گھنٹے کا جدول</v>
      </c>
      <c r="E118" s="42"/>
      <c r="F118" s="43"/>
      <c r="G118" s="22" t="str">
        <f t="shared" ref="G118" si="94">IF(M118="Saturday",$Q$9,IF(M118="Thursday",$Q$9,$P$10))</f>
        <v>علاقہ یوسی نمبر ۱</v>
      </c>
      <c r="H118" s="15" t="str">
        <f t="shared" si="61"/>
        <v>بدھ</v>
      </c>
      <c r="I118" s="17">
        <f t="shared" si="83"/>
        <v>30</v>
      </c>
      <c r="J118" s="19">
        <f t="shared" si="63"/>
        <v>44649</v>
      </c>
      <c r="K118" s="18">
        <f t="shared" si="92"/>
        <v>44649</v>
      </c>
      <c r="L118" s="6">
        <f t="shared" si="66"/>
        <v>29</v>
      </c>
      <c r="M118" s="6" t="s">
        <v>45</v>
      </c>
      <c r="N118" s="11"/>
    </row>
    <row r="119" spans="1:15" ht="21.75" customHeight="1" thickBot="1">
      <c r="A119" s="67"/>
      <c r="B119" s="68"/>
      <c r="C119" s="69"/>
      <c r="D119" s="41" t="str">
        <f t="shared" si="62"/>
        <v>ہفتہ وار اجتماع، رات گزارنے کا جدول</v>
      </c>
      <c r="E119" s="42"/>
      <c r="F119" s="43"/>
      <c r="G119" s="22" t="str">
        <f t="shared" ref="G119" si="95">IF(M119="Saturday",$Q$9,IF(M119="Thursday",$Q$9,$P$11))</f>
        <v>فیضان مدینہ</v>
      </c>
      <c r="H119" s="15" t="str">
        <f t="shared" si="61"/>
        <v>جمعرات</v>
      </c>
      <c r="I119" s="17">
        <f t="shared" si="83"/>
        <v>31</v>
      </c>
      <c r="J119" s="19">
        <f t="shared" si="63"/>
        <v>44650</v>
      </c>
      <c r="K119" s="18">
        <f t="shared" si="92"/>
        <v>44650</v>
      </c>
      <c r="L119" s="6">
        <f t="shared" si="66"/>
        <v>30</v>
      </c>
      <c r="M119" s="6" t="s">
        <v>46</v>
      </c>
    </row>
    <row r="120" spans="1:15" ht="15" thickBot="1">
      <c r="K120" s="18"/>
    </row>
    <row r="121" spans="1:15" ht="16" thickBot="1">
      <c r="A121" s="23" t="s">
        <v>0</v>
      </c>
      <c r="B121" s="24"/>
      <c r="C121" s="24"/>
      <c r="D121" s="24"/>
      <c r="E121" s="24"/>
      <c r="F121" s="24"/>
      <c r="G121" s="24"/>
      <c r="H121" s="24"/>
      <c r="I121" s="24"/>
      <c r="J121" s="25"/>
    </row>
    <row r="122" spans="1:15" ht="25.5" thickBot="1">
      <c r="A122" s="26" t="str">
        <f>A82</f>
        <v>ذمہ داری</v>
      </c>
      <c r="B122" s="27"/>
      <c r="C122" s="1"/>
      <c r="D122" s="28" t="s">
        <v>2</v>
      </c>
      <c r="E122" s="28"/>
      <c r="F122" s="28"/>
      <c r="G122" s="28"/>
      <c r="H122" s="29"/>
      <c r="I122" s="26" t="str">
        <f>I82</f>
        <v>نام مبلغ</v>
      </c>
      <c r="J122" s="27"/>
    </row>
    <row r="123" spans="1:15" ht="17" thickBot="1">
      <c r="A123" s="32" t="str">
        <f>A83</f>
        <v>اصلاح اعمال</v>
      </c>
      <c r="B123" s="33"/>
      <c r="C123" s="2"/>
      <c r="D123" s="34">
        <v>44652</v>
      </c>
      <c r="E123" s="35"/>
      <c r="F123" s="36" t="s">
        <v>4</v>
      </c>
      <c r="G123" s="37"/>
      <c r="H123" s="29"/>
      <c r="I123" s="32" t="str">
        <f>I83</f>
        <v>ثاقب عطاری</v>
      </c>
      <c r="J123" s="33"/>
    </row>
    <row r="124" spans="1:15" ht="26.25" customHeight="1" thickBot="1">
      <c r="A124" s="44"/>
      <c r="B124" s="45"/>
      <c r="C124" s="45"/>
      <c r="D124" s="45"/>
      <c r="E124" s="45"/>
      <c r="F124" s="45"/>
      <c r="G124" s="45"/>
      <c r="H124" s="45"/>
      <c r="I124" s="45"/>
      <c r="J124" s="46"/>
    </row>
    <row r="125" spans="1:15" ht="17.5" customHeight="1" thickBot="1">
      <c r="A125" s="26" t="str">
        <f>A85</f>
        <v>ٹاؤن</v>
      </c>
      <c r="B125" s="27"/>
      <c r="C125" s="2"/>
      <c r="D125" s="65">
        <f>D123-1</f>
        <v>44651</v>
      </c>
      <c r="E125" s="66"/>
      <c r="F125" s="37" t="s">
        <v>5</v>
      </c>
      <c r="G125" s="37"/>
      <c r="H125" s="14"/>
      <c r="I125" s="47" t="s">
        <v>65</v>
      </c>
      <c r="J125" s="48"/>
    </row>
    <row r="126" spans="1:15" ht="22.5" customHeight="1" thickBot="1">
      <c r="A126" s="32" t="str">
        <f>A86</f>
        <v>گارڈن</v>
      </c>
      <c r="B126" s="33"/>
      <c r="C126" s="51"/>
      <c r="D126" s="52"/>
      <c r="E126" s="52"/>
      <c r="F126" s="52"/>
      <c r="G126" s="52"/>
      <c r="H126" s="53"/>
      <c r="I126" s="54" t="s">
        <v>67</v>
      </c>
      <c r="J126" s="55"/>
    </row>
    <row r="127" spans="1:15" ht="15" thickBot="1">
      <c r="A127" s="56" t="s">
        <v>6</v>
      </c>
      <c r="B127" s="57"/>
      <c r="C127" s="57"/>
      <c r="D127" s="57"/>
      <c r="E127" s="57"/>
      <c r="F127" s="57"/>
      <c r="G127" s="57"/>
      <c r="H127" s="57"/>
      <c r="I127" s="57"/>
      <c r="J127" s="58"/>
    </row>
    <row r="128" spans="1:15" ht="16" thickBot="1">
      <c r="A128" s="59" t="s">
        <v>7</v>
      </c>
      <c r="B128" s="60"/>
      <c r="C128" s="61"/>
      <c r="D128" s="62" t="s">
        <v>8</v>
      </c>
      <c r="E128" s="63"/>
      <c r="F128" s="64"/>
      <c r="G128" s="21" t="s">
        <v>9</v>
      </c>
      <c r="H128" s="12" t="s">
        <v>10</v>
      </c>
      <c r="I128" s="13" t="s">
        <v>12</v>
      </c>
      <c r="J128" s="13" t="s">
        <v>11</v>
      </c>
      <c r="K128" s="18">
        <f>D125</f>
        <v>44651</v>
      </c>
      <c r="L128" s="4" t="s">
        <v>13</v>
      </c>
      <c r="M128" s="4" t="s">
        <v>14</v>
      </c>
      <c r="N128" s="3" t="s">
        <v>15</v>
      </c>
      <c r="O128" s="3" t="s">
        <v>16</v>
      </c>
    </row>
    <row r="129" spans="1:17 16368:16369" ht="21.75" customHeight="1" thickBot="1">
      <c r="A129" s="38"/>
      <c r="B129" s="39"/>
      <c r="C129" s="40"/>
      <c r="D129" s="41" t="str">
        <f>IF($XEO$11=H129,$N$18,IF($XEO$13=H129,$N$19,IF($XEO$14=H129,$N$20,$N$9)))</f>
        <v>دو گھنٹے کا جدول</v>
      </c>
      <c r="E129" s="42"/>
      <c r="F129" s="43"/>
      <c r="G129" s="22" t="str">
        <f>IF(M129="Saturday",$Q$9,IF(M129="Thursday",$Q$9,$P$9))</f>
        <v>علاقہ نانکواڑہ</v>
      </c>
      <c r="H129" s="15" t="str">
        <f t="shared" ref="H129:H158" si="96">IF(M129=$XEN$9,$XEO$9,IF(M129=$XEN$10,$XEO$10,IF(M129=$XEN$11,$XEO$11,IF(M129=$XEN$12,$XEO$12,IF(M129=$XEN$13,$XEO$13,IF(M129=$XEN$14,$XEO$14,IF(M129=$XEN$15,$XEO$15)))))))</f>
        <v>جمعہ</v>
      </c>
      <c r="I129" s="16">
        <v>1</v>
      </c>
      <c r="J129" s="19">
        <f>K129</f>
        <v>44651</v>
      </c>
      <c r="K129" s="18">
        <f>K128</f>
        <v>44651</v>
      </c>
      <c r="L129" s="6">
        <f>D123</f>
        <v>44652</v>
      </c>
      <c r="M129" s="6" t="s">
        <v>47</v>
      </c>
      <c r="N129" s="7" t="s">
        <v>41</v>
      </c>
      <c r="O129" s="8" t="s">
        <v>19</v>
      </c>
      <c r="P129" s="10" t="s">
        <v>54</v>
      </c>
      <c r="Q129" s="10" t="s">
        <v>39</v>
      </c>
      <c r="XEN129" s="9" t="s">
        <v>20</v>
      </c>
      <c r="XEO129" s="5" t="s">
        <v>21</v>
      </c>
    </row>
    <row r="130" spans="1:17 16368:16369" ht="21.75" customHeight="1" thickBot="1">
      <c r="A130" s="38"/>
      <c r="B130" s="39"/>
      <c r="C130" s="40"/>
      <c r="D130" s="41" t="str">
        <f t="shared" ref="D130:D158" si="97">IF($XEO$11=H130,$N$18,IF($XEO$13=H130,$N$19,IF($XEO$14=H130,$N$20,$N$9)))</f>
        <v xml:space="preserve">مدنی مذاکرہ </v>
      </c>
      <c r="E130" s="42"/>
      <c r="F130" s="43"/>
      <c r="G130" s="22" t="str">
        <f>IF(M130="Saturday",$Q$9,IF(M130="Thursday",$Q$9,$P$10))</f>
        <v>فیضان مدینہ</v>
      </c>
      <c r="H130" s="15" t="str">
        <f t="shared" si="96"/>
        <v>ھفتہ</v>
      </c>
      <c r="I130" s="17">
        <f>I129+1</f>
        <v>2</v>
      </c>
      <c r="J130" s="19">
        <f t="shared" ref="J130:J158" si="98">K130</f>
        <v>44652</v>
      </c>
      <c r="K130" s="18">
        <f>K129+1</f>
        <v>44652</v>
      </c>
      <c r="L130" s="6">
        <f>D124+1</f>
        <v>1</v>
      </c>
      <c r="M130" s="6" t="s">
        <v>48</v>
      </c>
      <c r="O130" s="8" t="s">
        <v>23</v>
      </c>
      <c r="P130" s="10" t="s">
        <v>68</v>
      </c>
      <c r="XEN130" s="9" t="s">
        <v>24</v>
      </c>
      <c r="XEO130" s="5" t="s">
        <v>25</v>
      </c>
    </row>
    <row r="131" spans="1:17 16368:16369" ht="21.75" customHeight="1" thickBot="1">
      <c r="A131" s="38"/>
      <c r="B131" s="39"/>
      <c r="C131" s="40"/>
      <c r="D131" s="41" t="str">
        <f t="shared" si="97"/>
        <v>علاقائی دورہ</v>
      </c>
      <c r="E131" s="42"/>
      <c r="F131" s="43"/>
      <c r="G131" s="22" t="str">
        <f>IF(M131="Saturday",$Q$9,IF(M131="Thursday",$Q$9,$P$11))</f>
        <v>علاقہ باواپٹ</v>
      </c>
      <c r="H131" s="15" t="str">
        <f t="shared" si="96"/>
        <v>اتوار</v>
      </c>
      <c r="I131" s="17">
        <f t="shared" ref="I131:I146" si="99">I130+1</f>
        <v>3</v>
      </c>
      <c r="J131" s="20">
        <f t="shared" si="98"/>
        <v>44653</v>
      </c>
      <c r="K131" s="18">
        <f t="shared" ref="K131:K154" si="100">K130+1</f>
        <v>44653</v>
      </c>
      <c r="L131" s="6">
        <f>L130+1</f>
        <v>2</v>
      </c>
      <c r="M131" s="6" t="s">
        <v>49</v>
      </c>
      <c r="O131" s="8" t="s">
        <v>17</v>
      </c>
      <c r="P131" s="10" t="s">
        <v>55</v>
      </c>
      <c r="XEN131" s="9" t="s">
        <v>27</v>
      </c>
      <c r="XEO131" s="5" t="s">
        <v>28</v>
      </c>
    </row>
    <row r="132" spans="1:17 16368:16369" ht="21.75" customHeight="1" thickBot="1">
      <c r="A132" s="38"/>
      <c r="B132" s="39"/>
      <c r="C132" s="40"/>
      <c r="D132" s="41" t="str">
        <f t="shared" si="97"/>
        <v>دو گھنٹے کا جدول</v>
      </c>
      <c r="E132" s="42"/>
      <c r="F132" s="43"/>
      <c r="G132" s="22" t="str">
        <f>IF(M132="Saturday",$Q$9,IF(M132="Thursday",$Q$9,$P$12))</f>
        <v>علاقہ گھانچی پاڑہ</v>
      </c>
      <c r="H132" s="15" t="str">
        <f t="shared" si="96"/>
        <v>پیر</v>
      </c>
      <c r="I132" s="17">
        <f t="shared" si="99"/>
        <v>4</v>
      </c>
      <c r="J132" s="20">
        <f t="shared" si="98"/>
        <v>44654</v>
      </c>
      <c r="K132" s="18">
        <f t="shared" si="100"/>
        <v>44654</v>
      </c>
      <c r="L132" s="6">
        <f t="shared" ref="L132:L158" si="101">L131+1</f>
        <v>3</v>
      </c>
      <c r="M132" s="6" t="s">
        <v>43</v>
      </c>
      <c r="O132" s="8" t="s">
        <v>29</v>
      </c>
      <c r="P132" s="10" t="s">
        <v>56</v>
      </c>
      <c r="XEN132" s="9" t="s">
        <v>30</v>
      </c>
      <c r="XEO132" s="5" t="s">
        <v>31</v>
      </c>
    </row>
    <row r="133" spans="1:17 16368:16369" ht="21.75" customHeight="1" thickBot="1">
      <c r="A133" s="38"/>
      <c r="B133" s="39"/>
      <c r="C133" s="40"/>
      <c r="D133" s="41" t="str">
        <f t="shared" si="97"/>
        <v>دو گھنٹے کا جدول</v>
      </c>
      <c r="E133" s="42"/>
      <c r="F133" s="43"/>
      <c r="G133" s="22" t="str">
        <f t="shared" ref="G133" si="102">IF(M133="Saturday",$Q$9,IF(M133="Thursday",$Q$9,$P$9))</f>
        <v>علاقہ نانکواڑہ</v>
      </c>
      <c r="H133" s="15" t="str">
        <f t="shared" si="96"/>
        <v>منگل</v>
      </c>
      <c r="I133" s="17">
        <f t="shared" si="99"/>
        <v>5</v>
      </c>
      <c r="J133" s="20">
        <f t="shared" si="98"/>
        <v>44655</v>
      </c>
      <c r="K133" s="18">
        <f t="shared" si="100"/>
        <v>44655</v>
      </c>
      <c r="L133" s="6">
        <f t="shared" si="101"/>
        <v>4</v>
      </c>
      <c r="M133" s="6" t="s">
        <v>44</v>
      </c>
      <c r="O133" s="8" t="s">
        <v>40</v>
      </c>
      <c r="XEN133" s="9" t="s">
        <v>18</v>
      </c>
      <c r="XEO133" s="5" t="s">
        <v>32</v>
      </c>
    </row>
    <row r="134" spans="1:17 16368:16369" ht="21.75" customHeight="1" thickBot="1">
      <c r="A134" s="38"/>
      <c r="B134" s="39"/>
      <c r="C134" s="40"/>
      <c r="D134" s="41" t="str">
        <f t="shared" si="97"/>
        <v>دو گھنٹے کا جدول</v>
      </c>
      <c r="E134" s="42"/>
      <c r="F134" s="43"/>
      <c r="G134" s="22" t="str">
        <f t="shared" ref="G134" si="103">IF(M134="Saturday",$Q$9,IF(M134="Thursday",$Q$9,$P$10))</f>
        <v>علاقہ یوسی نمبر ۱</v>
      </c>
      <c r="H134" s="15" t="str">
        <f t="shared" si="96"/>
        <v>بدھ</v>
      </c>
      <c r="I134" s="17">
        <f t="shared" si="99"/>
        <v>6</v>
      </c>
      <c r="J134" s="20">
        <f t="shared" si="98"/>
        <v>44656</v>
      </c>
      <c r="K134" s="18">
        <f t="shared" si="100"/>
        <v>44656</v>
      </c>
      <c r="L134" s="6">
        <f t="shared" si="101"/>
        <v>5</v>
      </c>
      <c r="M134" s="6" t="s">
        <v>45</v>
      </c>
      <c r="XEN134" s="9" t="s">
        <v>22</v>
      </c>
      <c r="XEO134" s="5" t="s">
        <v>33</v>
      </c>
    </row>
    <row r="135" spans="1:17 16368:16369" ht="21.75" customHeight="1" thickBot="1">
      <c r="A135" s="38"/>
      <c r="B135" s="39"/>
      <c r="C135" s="40"/>
      <c r="D135" s="41" t="str">
        <f t="shared" si="97"/>
        <v>ہفتہ وار اجتماع، رات گزارنے کا جدول</v>
      </c>
      <c r="E135" s="42"/>
      <c r="F135" s="43"/>
      <c r="G135" s="22" t="str">
        <f t="shared" ref="G135" si="104">IF(M135="Saturday",$Q$9,IF(M135="Thursday",$Q$9,$P$11))</f>
        <v>فیضان مدینہ</v>
      </c>
      <c r="H135" s="15" t="str">
        <f t="shared" si="96"/>
        <v>جمعرات</v>
      </c>
      <c r="I135" s="17">
        <f t="shared" si="99"/>
        <v>7</v>
      </c>
      <c r="J135" s="20">
        <f t="shared" si="98"/>
        <v>44657</v>
      </c>
      <c r="K135" s="18">
        <f t="shared" si="100"/>
        <v>44657</v>
      </c>
      <c r="L135" s="6">
        <f t="shared" si="101"/>
        <v>6</v>
      </c>
      <c r="M135" s="6" t="s">
        <v>46</v>
      </c>
      <c r="N135" s="10"/>
      <c r="XEN135" s="9" t="s">
        <v>26</v>
      </c>
      <c r="XEO135" s="5" t="s">
        <v>34</v>
      </c>
    </row>
    <row r="136" spans="1:17 16368:16369" ht="21.75" customHeight="1" thickBot="1">
      <c r="A136" s="38"/>
      <c r="B136" s="39"/>
      <c r="C136" s="40"/>
      <c r="D136" s="41" t="str">
        <f t="shared" si="97"/>
        <v>دو گھنٹے کا جدول</v>
      </c>
      <c r="E136" s="42"/>
      <c r="F136" s="43"/>
      <c r="G136" s="22" t="str">
        <f t="shared" ref="G136" si="105">IF(M136="Saturday",$Q$9,IF(M136="Thursday",$Q$9,$P$12))</f>
        <v>علاقہ گھانچی پاڑہ</v>
      </c>
      <c r="H136" s="15" t="str">
        <f t="shared" si="96"/>
        <v>جمعہ</v>
      </c>
      <c r="I136" s="17">
        <f t="shared" si="99"/>
        <v>8</v>
      </c>
      <c r="J136" s="20">
        <f t="shared" si="98"/>
        <v>44658</v>
      </c>
      <c r="K136" s="18">
        <f t="shared" si="100"/>
        <v>44658</v>
      </c>
      <c r="L136" s="6">
        <f t="shared" si="101"/>
        <v>7</v>
      </c>
      <c r="M136" s="6" t="s">
        <v>47</v>
      </c>
      <c r="N136" s="10"/>
    </row>
    <row r="137" spans="1:17 16368:16369" ht="21.75" customHeight="1" thickBot="1">
      <c r="A137" s="38"/>
      <c r="B137" s="39"/>
      <c r="C137" s="40"/>
      <c r="D137" s="41" t="str">
        <f t="shared" si="97"/>
        <v xml:space="preserve">مدنی مذاکرہ </v>
      </c>
      <c r="E137" s="42"/>
      <c r="F137" s="43"/>
      <c r="G137" s="22" t="str">
        <f t="shared" ref="G137" si="106">IF(M137="Saturday",$Q$9,IF(M137="Thursday",$Q$9,$P$9))</f>
        <v>فیضان مدینہ</v>
      </c>
      <c r="H137" s="15" t="str">
        <f t="shared" si="96"/>
        <v>ھفتہ</v>
      </c>
      <c r="I137" s="17">
        <f t="shared" si="99"/>
        <v>9</v>
      </c>
      <c r="J137" s="20">
        <f t="shared" si="98"/>
        <v>44659</v>
      </c>
      <c r="K137" s="18">
        <f t="shared" si="100"/>
        <v>44659</v>
      </c>
      <c r="L137" s="6">
        <f t="shared" si="101"/>
        <v>8</v>
      </c>
      <c r="M137" s="6" t="s">
        <v>48</v>
      </c>
      <c r="N137" s="7"/>
    </row>
    <row r="138" spans="1:17 16368:16369" ht="21.75" customHeight="1" thickBot="1">
      <c r="A138" s="38"/>
      <c r="B138" s="39"/>
      <c r="C138" s="40"/>
      <c r="D138" s="41" t="str">
        <f t="shared" si="97"/>
        <v>علاقائی دورہ</v>
      </c>
      <c r="E138" s="42"/>
      <c r="F138" s="43"/>
      <c r="G138" s="22" t="str">
        <f t="shared" ref="G138" si="107">IF(M138="Saturday",$Q$9,IF(M138="Thursday",$Q$9,$P$10))</f>
        <v>علاقہ یوسی نمبر ۱</v>
      </c>
      <c r="H138" s="15" t="str">
        <f t="shared" si="96"/>
        <v>اتوار</v>
      </c>
      <c r="I138" s="17">
        <f t="shared" si="99"/>
        <v>10</v>
      </c>
      <c r="J138" s="20">
        <f t="shared" si="98"/>
        <v>44660</v>
      </c>
      <c r="K138" s="18">
        <f t="shared" si="100"/>
        <v>44660</v>
      </c>
      <c r="L138" s="6">
        <f t="shared" si="101"/>
        <v>9</v>
      </c>
      <c r="M138" s="6" t="s">
        <v>49</v>
      </c>
      <c r="N138" s="7" t="s">
        <v>57</v>
      </c>
    </row>
    <row r="139" spans="1:17 16368:16369" ht="21.75" customHeight="1" thickBot="1">
      <c r="A139" s="38"/>
      <c r="B139" s="39"/>
      <c r="C139" s="40"/>
      <c r="D139" s="41" t="str">
        <f t="shared" si="97"/>
        <v>دو گھنٹے کا جدول</v>
      </c>
      <c r="E139" s="42"/>
      <c r="F139" s="43"/>
      <c r="G139" s="22" t="str">
        <f t="shared" ref="G139" si="108">IF(M139="Saturday",$Q$9,IF(M139="Thursday",$Q$9,$P$11))</f>
        <v>علاقہ باواپٹ</v>
      </c>
      <c r="H139" s="15" t="str">
        <f t="shared" si="96"/>
        <v>پیر</v>
      </c>
      <c r="I139" s="17">
        <f t="shared" si="99"/>
        <v>11</v>
      </c>
      <c r="J139" s="20">
        <f t="shared" si="98"/>
        <v>44661</v>
      </c>
      <c r="K139" s="18">
        <f t="shared" si="100"/>
        <v>44661</v>
      </c>
      <c r="L139" s="6">
        <f t="shared" si="101"/>
        <v>10</v>
      </c>
      <c r="M139" s="6" t="s">
        <v>43</v>
      </c>
      <c r="N139" s="10" t="s">
        <v>35</v>
      </c>
    </row>
    <row r="140" spans="1:17 16368:16369" ht="21.75" customHeight="1" thickBot="1">
      <c r="A140" s="38"/>
      <c r="B140" s="39"/>
      <c r="C140" s="40"/>
      <c r="D140" s="41" t="str">
        <f t="shared" si="97"/>
        <v>دو گھنٹے کا جدول</v>
      </c>
      <c r="E140" s="42"/>
      <c r="F140" s="43"/>
      <c r="G140" s="22" t="str">
        <f t="shared" ref="G140" si="109">IF(M140="Saturday",$Q$9,IF(M140="Thursday",$Q$9,$P$12))</f>
        <v>علاقہ گھانچی پاڑہ</v>
      </c>
      <c r="H140" s="15" t="str">
        <f t="shared" si="96"/>
        <v>منگل</v>
      </c>
      <c r="I140" s="17">
        <f t="shared" si="99"/>
        <v>12</v>
      </c>
      <c r="J140" s="20">
        <f t="shared" si="98"/>
        <v>44662</v>
      </c>
      <c r="K140" s="18">
        <f t="shared" si="100"/>
        <v>44662</v>
      </c>
      <c r="L140" s="6">
        <f t="shared" si="101"/>
        <v>11</v>
      </c>
      <c r="M140" s="6" t="s">
        <v>44</v>
      </c>
      <c r="N140" s="10" t="s">
        <v>42</v>
      </c>
    </row>
    <row r="141" spans="1:17 16368:16369" ht="21.75" customHeight="1" thickBot="1">
      <c r="A141" s="38"/>
      <c r="B141" s="39"/>
      <c r="C141" s="40"/>
      <c r="D141" s="41" t="str">
        <f t="shared" si="97"/>
        <v>دو گھنٹے کا جدول</v>
      </c>
      <c r="E141" s="42"/>
      <c r="F141" s="43"/>
      <c r="G141" s="22" t="str">
        <f t="shared" ref="G141" si="110">IF(M141="Saturday",$Q$9,IF(M141="Thursday",$Q$9,$P$9))</f>
        <v>علاقہ نانکواڑہ</v>
      </c>
      <c r="H141" s="15" t="str">
        <f t="shared" si="96"/>
        <v>بدھ</v>
      </c>
      <c r="I141" s="17">
        <f t="shared" si="99"/>
        <v>13</v>
      </c>
      <c r="J141" s="20">
        <f t="shared" si="98"/>
        <v>44663</v>
      </c>
      <c r="K141" s="18">
        <f t="shared" si="100"/>
        <v>44663</v>
      </c>
      <c r="L141" s="6">
        <f t="shared" si="101"/>
        <v>12</v>
      </c>
      <c r="M141" s="6" t="s">
        <v>45</v>
      </c>
      <c r="N141" s="10" t="s">
        <v>37</v>
      </c>
    </row>
    <row r="142" spans="1:17 16368:16369" ht="21.75" customHeight="1" thickBot="1">
      <c r="A142" s="38"/>
      <c r="B142" s="39"/>
      <c r="C142" s="40"/>
      <c r="D142" s="41" t="str">
        <f t="shared" si="97"/>
        <v>ہفتہ وار اجتماع، رات گزارنے کا جدول</v>
      </c>
      <c r="E142" s="42"/>
      <c r="F142" s="43"/>
      <c r="G142" s="22" t="str">
        <f t="shared" ref="G142" si="111">IF(M142="Saturday",$Q$9,IF(M142="Thursday",$Q$9,$P$10))</f>
        <v>فیضان مدینہ</v>
      </c>
      <c r="H142" s="15" t="str">
        <f t="shared" si="96"/>
        <v>جمعرات</v>
      </c>
      <c r="I142" s="17">
        <f t="shared" si="99"/>
        <v>14</v>
      </c>
      <c r="J142" s="20">
        <f t="shared" si="98"/>
        <v>44664</v>
      </c>
      <c r="K142" s="18">
        <f t="shared" si="100"/>
        <v>44664</v>
      </c>
      <c r="L142" s="6">
        <f t="shared" si="101"/>
        <v>13</v>
      </c>
      <c r="M142" s="6" t="s">
        <v>46</v>
      </c>
      <c r="N142" s="10"/>
    </row>
    <row r="143" spans="1:17 16368:16369" ht="21.75" customHeight="1" thickBot="1">
      <c r="A143" s="38"/>
      <c r="B143" s="39"/>
      <c r="C143" s="40"/>
      <c r="D143" s="41" t="str">
        <f t="shared" si="97"/>
        <v>دو گھنٹے کا جدول</v>
      </c>
      <c r="E143" s="42"/>
      <c r="F143" s="43"/>
      <c r="G143" s="22" t="str">
        <f t="shared" ref="G143" si="112">IF(M143="Saturday",$Q$9,IF(M143="Thursday",$Q$9,$P$11))</f>
        <v>علاقہ باواپٹ</v>
      </c>
      <c r="H143" s="15" t="str">
        <f t="shared" si="96"/>
        <v>جمعہ</v>
      </c>
      <c r="I143" s="17">
        <f t="shared" si="99"/>
        <v>15</v>
      </c>
      <c r="J143" s="20">
        <f t="shared" si="98"/>
        <v>44665</v>
      </c>
      <c r="K143" s="18">
        <f t="shared" si="100"/>
        <v>44665</v>
      </c>
      <c r="L143" s="6">
        <f t="shared" si="101"/>
        <v>14</v>
      </c>
      <c r="M143" s="6" t="s">
        <v>47</v>
      </c>
      <c r="N143" s="11" t="s">
        <v>50</v>
      </c>
    </row>
    <row r="144" spans="1:17 16368:16369" ht="21.75" customHeight="1" thickBot="1">
      <c r="A144" s="38"/>
      <c r="B144" s="39"/>
      <c r="C144" s="40"/>
      <c r="D144" s="41" t="str">
        <f t="shared" si="97"/>
        <v xml:space="preserve">مدنی مذاکرہ </v>
      </c>
      <c r="E144" s="42"/>
      <c r="F144" s="43"/>
      <c r="G144" s="22" t="str">
        <f t="shared" ref="G144" si="113">IF(M144="Saturday",$Q$9,IF(M144="Thursday",$Q$9,$P$12))</f>
        <v>فیضان مدینہ</v>
      </c>
      <c r="H144" s="15" t="str">
        <f t="shared" si="96"/>
        <v>ھفتہ</v>
      </c>
      <c r="I144" s="17">
        <f t="shared" si="99"/>
        <v>16</v>
      </c>
      <c r="J144" s="20">
        <f t="shared" si="98"/>
        <v>44666</v>
      </c>
      <c r="K144" s="18">
        <f t="shared" si="100"/>
        <v>44666</v>
      </c>
      <c r="L144" s="6">
        <f t="shared" si="101"/>
        <v>15</v>
      </c>
      <c r="M144" s="6" t="s">
        <v>48</v>
      </c>
      <c r="N144" s="11" t="s">
        <v>50</v>
      </c>
    </row>
    <row r="145" spans="1:14" ht="21.75" customHeight="1" thickBot="1">
      <c r="A145" s="38"/>
      <c r="B145" s="39"/>
      <c r="C145" s="40"/>
      <c r="D145" s="41" t="str">
        <f t="shared" si="97"/>
        <v>علاقائی دورہ</v>
      </c>
      <c r="E145" s="42"/>
      <c r="F145" s="43"/>
      <c r="G145" s="22" t="str">
        <f t="shared" ref="G145" si="114">IF(M145="Saturday",$Q$9,IF(M145="Thursday",$Q$9,$P$9))</f>
        <v>علاقہ نانکواڑہ</v>
      </c>
      <c r="H145" s="15" t="str">
        <f t="shared" si="96"/>
        <v>اتوار</v>
      </c>
      <c r="I145" s="17">
        <f t="shared" si="99"/>
        <v>17</v>
      </c>
      <c r="J145" s="20">
        <f t="shared" si="98"/>
        <v>44667</v>
      </c>
      <c r="K145" s="18">
        <f t="shared" si="100"/>
        <v>44667</v>
      </c>
      <c r="L145" s="6">
        <f t="shared" si="101"/>
        <v>16</v>
      </c>
      <c r="M145" s="6" t="s">
        <v>49</v>
      </c>
      <c r="N145" s="11"/>
    </row>
    <row r="146" spans="1:14" ht="21.75" customHeight="1" thickBot="1">
      <c r="A146" s="38"/>
      <c r="B146" s="39"/>
      <c r="C146" s="40"/>
      <c r="D146" s="41" t="str">
        <f t="shared" si="97"/>
        <v>دو گھنٹے کا جدول</v>
      </c>
      <c r="E146" s="42"/>
      <c r="F146" s="43"/>
      <c r="G146" s="22" t="str">
        <f t="shared" ref="G146" si="115">IF(M146="Saturday",$Q$9,IF(M146="Thursday",$Q$9,$P$10))</f>
        <v>علاقہ یوسی نمبر ۱</v>
      </c>
      <c r="H146" s="15" t="str">
        <f t="shared" si="96"/>
        <v>پیر</v>
      </c>
      <c r="I146" s="17">
        <f t="shared" si="99"/>
        <v>18</v>
      </c>
      <c r="J146" s="20">
        <f t="shared" si="98"/>
        <v>44668</v>
      </c>
      <c r="K146" s="18">
        <f t="shared" si="100"/>
        <v>44668</v>
      </c>
      <c r="L146" s="6">
        <f t="shared" si="101"/>
        <v>17</v>
      </c>
      <c r="M146" s="6" t="s">
        <v>43</v>
      </c>
      <c r="N146" s="11"/>
    </row>
    <row r="147" spans="1:14" ht="21.75" customHeight="1" thickBot="1">
      <c r="A147" s="38"/>
      <c r="B147" s="39"/>
      <c r="C147" s="40"/>
      <c r="D147" s="41" t="str">
        <f t="shared" si="97"/>
        <v>دو گھنٹے کا جدول</v>
      </c>
      <c r="E147" s="42"/>
      <c r="F147" s="43"/>
      <c r="G147" s="22" t="str">
        <f t="shared" ref="G147" si="116">IF(M147="Saturday",$Q$9,IF(M147="Thursday",$Q$9,$P$11))</f>
        <v>علاقہ باواپٹ</v>
      </c>
      <c r="H147" s="15" t="str">
        <f t="shared" si="96"/>
        <v>منگل</v>
      </c>
      <c r="I147" s="17">
        <f>I146+1</f>
        <v>19</v>
      </c>
      <c r="J147" s="20">
        <f t="shared" si="98"/>
        <v>44669</v>
      </c>
      <c r="K147" s="18">
        <f t="shared" si="100"/>
        <v>44669</v>
      </c>
      <c r="L147" s="6">
        <f t="shared" si="101"/>
        <v>18</v>
      </c>
      <c r="M147" s="6" t="s">
        <v>44</v>
      </c>
      <c r="N147" s="8"/>
    </row>
    <row r="148" spans="1:14" ht="21.75" customHeight="1" thickBot="1">
      <c r="A148" s="38"/>
      <c r="B148" s="39"/>
      <c r="C148" s="40"/>
      <c r="D148" s="41" t="str">
        <f t="shared" si="97"/>
        <v>دو گھنٹے کا جدول</v>
      </c>
      <c r="E148" s="42"/>
      <c r="F148" s="43"/>
      <c r="G148" s="22" t="str">
        <f t="shared" ref="G148" si="117">IF(M148="Saturday",$Q$9,IF(M148="Thursday",$Q$9,$P$12))</f>
        <v>علاقہ گھانچی پاڑہ</v>
      </c>
      <c r="H148" s="15" t="str">
        <f t="shared" si="96"/>
        <v>بدھ</v>
      </c>
      <c r="I148" s="17">
        <f t="shared" ref="I148:I158" si="118">I147+1</f>
        <v>20</v>
      </c>
      <c r="J148" s="20">
        <f t="shared" si="98"/>
        <v>44670</v>
      </c>
      <c r="K148" s="18">
        <f t="shared" si="100"/>
        <v>44670</v>
      </c>
      <c r="L148" s="6">
        <f t="shared" si="101"/>
        <v>19</v>
      </c>
      <c r="M148" s="6" t="s">
        <v>45</v>
      </c>
      <c r="N148" s="8"/>
    </row>
    <row r="149" spans="1:14" ht="21.75" customHeight="1" thickBot="1">
      <c r="A149" s="38"/>
      <c r="B149" s="39"/>
      <c r="C149" s="40"/>
      <c r="D149" s="41" t="str">
        <f t="shared" si="97"/>
        <v>ہفتہ وار اجتماع، رات گزارنے کا جدول</v>
      </c>
      <c r="E149" s="42"/>
      <c r="F149" s="43"/>
      <c r="G149" s="22" t="str">
        <f t="shared" ref="G149" si="119">IF(M149="Saturday",$Q$9,IF(M149="Thursday",$Q$9,$P$9))</f>
        <v>فیضان مدینہ</v>
      </c>
      <c r="H149" s="15" t="str">
        <f t="shared" si="96"/>
        <v>جمعرات</v>
      </c>
      <c r="I149" s="17">
        <f t="shared" si="118"/>
        <v>21</v>
      </c>
      <c r="J149" s="20">
        <f t="shared" si="98"/>
        <v>44671</v>
      </c>
      <c r="K149" s="18">
        <f t="shared" si="100"/>
        <v>44671</v>
      </c>
      <c r="L149" s="6">
        <f t="shared" si="101"/>
        <v>20</v>
      </c>
      <c r="M149" s="6" t="s">
        <v>46</v>
      </c>
      <c r="N149" s="11"/>
    </row>
    <row r="150" spans="1:14" ht="21.75" customHeight="1" thickBot="1">
      <c r="A150" s="38"/>
      <c r="B150" s="39"/>
      <c r="C150" s="40"/>
      <c r="D150" s="41" t="str">
        <f t="shared" si="97"/>
        <v>دو گھنٹے کا جدول</v>
      </c>
      <c r="E150" s="42"/>
      <c r="F150" s="43"/>
      <c r="G150" s="22" t="str">
        <f t="shared" ref="G150" si="120">IF(M150="Saturday",$Q$9,IF(M150="Thursday",$Q$9,$P$10))</f>
        <v>علاقہ یوسی نمبر ۱</v>
      </c>
      <c r="H150" s="15" t="str">
        <f t="shared" si="96"/>
        <v>جمعہ</v>
      </c>
      <c r="I150" s="17">
        <f>I149+1</f>
        <v>22</v>
      </c>
      <c r="J150" s="20">
        <f t="shared" si="98"/>
        <v>44672</v>
      </c>
      <c r="K150" s="18">
        <f t="shared" si="100"/>
        <v>44672</v>
      </c>
      <c r="L150" s="6">
        <f t="shared" si="101"/>
        <v>21</v>
      </c>
      <c r="M150" s="6" t="s">
        <v>47</v>
      </c>
      <c r="N150" s="11"/>
    </row>
    <row r="151" spans="1:14" ht="21.75" customHeight="1" thickBot="1">
      <c r="A151" s="38"/>
      <c r="B151" s="39"/>
      <c r="C151" s="40"/>
      <c r="D151" s="41" t="str">
        <f t="shared" si="97"/>
        <v xml:space="preserve">مدنی مذاکرہ </v>
      </c>
      <c r="E151" s="42"/>
      <c r="F151" s="43"/>
      <c r="G151" s="22" t="str">
        <f t="shared" ref="G151" si="121">IF(M151="Saturday",$Q$9,IF(M151="Thursday",$Q$9,$P$11))</f>
        <v>فیضان مدینہ</v>
      </c>
      <c r="H151" s="15" t="str">
        <f t="shared" si="96"/>
        <v>ھفتہ</v>
      </c>
      <c r="I151" s="17">
        <f t="shared" si="118"/>
        <v>23</v>
      </c>
      <c r="J151" s="20">
        <f t="shared" si="98"/>
        <v>44673</v>
      </c>
      <c r="K151" s="18">
        <f t="shared" si="100"/>
        <v>44673</v>
      </c>
      <c r="L151" s="6">
        <f t="shared" si="101"/>
        <v>22</v>
      </c>
      <c r="M151" s="6" t="s">
        <v>48</v>
      </c>
      <c r="N151" s="11"/>
    </row>
    <row r="152" spans="1:14" ht="21.75" customHeight="1" thickBot="1">
      <c r="A152" s="38"/>
      <c r="B152" s="39"/>
      <c r="C152" s="40"/>
      <c r="D152" s="41" t="str">
        <f t="shared" si="97"/>
        <v>علاقائی دورہ</v>
      </c>
      <c r="E152" s="42"/>
      <c r="F152" s="43"/>
      <c r="G152" s="22" t="str">
        <f t="shared" ref="G152" si="122">IF(M152="Saturday",$Q$9,IF(M152="Thursday",$Q$9,$P$12))</f>
        <v>علاقہ گھانچی پاڑہ</v>
      </c>
      <c r="H152" s="15" t="str">
        <f t="shared" si="96"/>
        <v>اتوار</v>
      </c>
      <c r="I152" s="17">
        <f t="shared" si="118"/>
        <v>24</v>
      </c>
      <c r="J152" s="20">
        <f t="shared" si="98"/>
        <v>44674</v>
      </c>
      <c r="K152" s="18">
        <f t="shared" si="100"/>
        <v>44674</v>
      </c>
      <c r="L152" s="6">
        <f t="shared" si="101"/>
        <v>23</v>
      </c>
      <c r="M152" s="6" t="s">
        <v>49</v>
      </c>
      <c r="N152" s="11"/>
    </row>
    <row r="153" spans="1:14" ht="21.75" customHeight="1" thickBot="1">
      <c r="A153" s="38"/>
      <c r="B153" s="39"/>
      <c r="C153" s="40"/>
      <c r="D153" s="41" t="str">
        <f t="shared" si="97"/>
        <v>دو گھنٹے کا جدول</v>
      </c>
      <c r="E153" s="42"/>
      <c r="F153" s="43"/>
      <c r="G153" s="22" t="str">
        <f t="shared" ref="G153" si="123">IF(M153="Saturday",$Q$9,IF(M153="Thursday",$Q$9,$P$9))</f>
        <v>علاقہ نانکواڑہ</v>
      </c>
      <c r="H153" s="15" t="str">
        <f t="shared" si="96"/>
        <v>پیر</v>
      </c>
      <c r="I153" s="17">
        <f t="shared" si="118"/>
        <v>25</v>
      </c>
      <c r="J153" s="20">
        <f t="shared" si="98"/>
        <v>44675</v>
      </c>
      <c r="K153" s="18">
        <f t="shared" si="100"/>
        <v>44675</v>
      </c>
      <c r="L153" s="6">
        <f t="shared" si="101"/>
        <v>24</v>
      </c>
      <c r="M153" s="6" t="s">
        <v>43</v>
      </c>
      <c r="N153" s="11"/>
    </row>
    <row r="154" spans="1:14" ht="21.75" customHeight="1" thickBot="1">
      <c r="A154" s="38"/>
      <c r="B154" s="39"/>
      <c r="C154" s="40"/>
      <c r="D154" s="41" t="str">
        <f t="shared" si="97"/>
        <v>دو گھنٹے کا جدول</v>
      </c>
      <c r="E154" s="42"/>
      <c r="F154" s="43"/>
      <c r="G154" s="22" t="str">
        <f t="shared" ref="G154" si="124">IF(M154="Saturday",$Q$9,IF(M154="Thursday",$Q$9,$P$10))</f>
        <v>علاقہ یوسی نمبر ۱</v>
      </c>
      <c r="H154" s="15" t="str">
        <f t="shared" si="96"/>
        <v>منگل</v>
      </c>
      <c r="I154" s="17">
        <f t="shared" si="118"/>
        <v>26</v>
      </c>
      <c r="J154" s="20">
        <f t="shared" si="98"/>
        <v>44676</v>
      </c>
      <c r="K154" s="18">
        <f t="shared" si="100"/>
        <v>44676</v>
      </c>
      <c r="L154" s="6">
        <f t="shared" si="101"/>
        <v>25</v>
      </c>
      <c r="M154" s="6" t="s">
        <v>44</v>
      </c>
      <c r="N154" s="8"/>
    </row>
    <row r="155" spans="1:14" ht="21.75" customHeight="1" thickBot="1">
      <c r="A155" s="38"/>
      <c r="B155" s="39"/>
      <c r="C155" s="40"/>
      <c r="D155" s="41" t="str">
        <f t="shared" si="97"/>
        <v>دو گھنٹے کا جدول</v>
      </c>
      <c r="E155" s="42"/>
      <c r="F155" s="43"/>
      <c r="G155" s="22" t="str">
        <f t="shared" ref="G155" si="125">IF(M155="Saturday",$Q$9,IF(M155="Thursday",$Q$9,$P$11))</f>
        <v>علاقہ باواپٹ</v>
      </c>
      <c r="H155" s="15" t="str">
        <f t="shared" si="96"/>
        <v>بدھ</v>
      </c>
      <c r="I155" s="17">
        <f t="shared" si="118"/>
        <v>27</v>
      </c>
      <c r="J155" s="20">
        <f t="shared" si="98"/>
        <v>44677</v>
      </c>
      <c r="K155" s="18">
        <f>K154+1</f>
        <v>44677</v>
      </c>
      <c r="L155" s="6">
        <f t="shared" si="101"/>
        <v>26</v>
      </c>
      <c r="M155" s="6" t="s">
        <v>45</v>
      </c>
      <c r="N155" s="11"/>
    </row>
    <row r="156" spans="1:14" ht="21.75" customHeight="1" thickBot="1">
      <c r="A156" s="38"/>
      <c r="B156" s="39"/>
      <c r="C156" s="40"/>
      <c r="D156" s="41" t="str">
        <f t="shared" si="97"/>
        <v>ہفتہ وار اجتماع، رات گزارنے کا جدول</v>
      </c>
      <c r="E156" s="42"/>
      <c r="F156" s="43"/>
      <c r="G156" s="22" t="str">
        <f t="shared" ref="G156" si="126">IF(M156="Saturday",$Q$9,IF(M156="Thursday",$Q$9,$P$12))</f>
        <v>فیضان مدینہ</v>
      </c>
      <c r="H156" s="15" t="str">
        <f t="shared" si="96"/>
        <v>جمعرات</v>
      </c>
      <c r="I156" s="17">
        <f t="shared" si="118"/>
        <v>28</v>
      </c>
      <c r="J156" s="20">
        <f t="shared" si="98"/>
        <v>44678</v>
      </c>
      <c r="K156" s="18">
        <f t="shared" ref="K156:K158" si="127">K155+1</f>
        <v>44678</v>
      </c>
      <c r="L156" s="6">
        <f t="shared" si="101"/>
        <v>27</v>
      </c>
      <c r="M156" s="6" t="s">
        <v>46</v>
      </c>
      <c r="N156" s="11"/>
    </row>
    <row r="157" spans="1:14" ht="21.75" customHeight="1" thickBot="1">
      <c r="A157" s="38"/>
      <c r="B157" s="39"/>
      <c r="C157" s="40"/>
      <c r="D157" s="41" t="str">
        <f t="shared" si="97"/>
        <v>دو گھنٹے کا جدول</v>
      </c>
      <c r="E157" s="42"/>
      <c r="F157" s="43"/>
      <c r="G157" s="22" t="str">
        <f t="shared" ref="G157" si="128">IF(M157="Saturday",$Q$9,IF(M157="Thursday",$Q$9,$P$9))</f>
        <v>علاقہ نانکواڑہ</v>
      </c>
      <c r="H157" s="15" t="str">
        <f t="shared" si="96"/>
        <v>جمعہ</v>
      </c>
      <c r="I157" s="17">
        <f t="shared" si="118"/>
        <v>29</v>
      </c>
      <c r="J157" s="20">
        <f t="shared" si="98"/>
        <v>44679</v>
      </c>
      <c r="K157" s="18">
        <f t="shared" si="127"/>
        <v>44679</v>
      </c>
      <c r="L157" s="6">
        <f t="shared" si="101"/>
        <v>28</v>
      </c>
      <c r="M157" s="6" t="s">
        <v>47</v>
      </c>
      <c r="N157" s="11"/>
    </row>
    <row r="158" spans="1:14" ht="21.75" customHeight="1" thickBot="1">
      <c r="A158" s="38"/>
      <c r="B158" s="39"/>
      <c r="C158" s="40"/>
      <c r="D158" s="41" t="str">
        <f t="shared" si="97"/>
        <v xml:space="preserve">مدنی مذاکرہ </v>
      </c>
      <c r="E158" s="42"/>
      <c r="F158" s="43"/>
      <c r="G158" s="22" t="str">
        <f t="shared" ref="G158" si="129">IF(M158="Saturday",$Q$9,IF(M158="Thursday",$Q$9,$P$10))</f>
        <v>فیضان مدینہ</v>
      </c>
      <c r="H158" s="15" t="str">
        <f t="shared" si="96"/>
        <v>ھفتہ</v>
      </c>
      <c r="I158" s="17">
        <f t="shared" si="118"/>
        <v>30</v>
      </c>
      <c r="J158" s="20">
        <f t="shared" si="98"/>
        <v>44680</v>
      </c>
      <c r="K158" s="18">
        <f t="shared" si="127"/>
        <v>44680</v>
      </c>
      <c r="L158" s="6">
        <f t="shared" si="101"/>
        <v>29</v>
      </c>
      <c r="M158" s="6" t="s">
        <v>48</v>
      </c>
      <c r="N158" s="11"/>
    </row>
    <row r="159" spans="1:14" ht="21.75" customHeight="1">
      <c r="A159" s="70"/>
      <c r="B159" s="71"/>
      <c r="C159" s="71"/>
      <c r="D159" s="71"/>
      <c r="E159" s="71"/>
      <c r="F159" s="71"/>
      <c r="G159" s="71"/>
      <c r="H159" s="71"/>
      <c r="I159" s="71"/>
      <c r="J159" s="72"/>
      <c r="K159" s="18"/>
      <c r="M159" s="6"/>
    </row>
    <row r="160" spans="1:14" ht="15" thickBot="1">
      <c r="K160" s="18"/>
    </row>
    <row r="161" spans="1:17 16368:16369" ht="16" thickBot="1">
      <c r="A161" s="23" t="s">
        <v>0</v>
      </c>
      <c r="B161" s="24"/>
      <c r="C161" s="24"/>
      <c r="D161" s="24"/>
      <c r="E161" s="24"/>
      <c r="F161" s="24"/>
      <c r="G161" s="24"/>
      <c r="H161" s="24"/>
      <c r="I161" s="24"/>
      <c r="J161" s="25"/>
    </row>
    <row r="162" spans="1:17 16368:16369" ht="25.5" thickBot="1">
      <c r="A162" s="26" t="str">
        <f>A122</f>
        <v>ذمہ داری</v>
      </c>
      <c r="B162" s="27"/>
      <c r="C162" s="1"/>
      <c r="D162" s="28" t="s">
        <v>2</v>
      </c>
      <c r="E162" s="28"/>
      <c r="F162" s="28"/>
      <c r="G162" s="28"/>
      <c r="H162" s="29"/>
      <c r="I162" s="26" t="str">
        <f>I122</f>
        <v>نام مبلغ</v>
      </c>
      <c r="J162" s="27"/>
    </row>
    <row r="163" spans="1:17 16368:16369" ht="17" thickBot="1">
      <c r="A163" s="32" t="str">
        <f>A123</f>
        <v>اصلاح اعمال</v>
      </c>
      <c r="B163" s="33"/>
      <c r="C163" s="2"/>
      <c r="D163" s="34">
        <v>44682</v>
      </c>
      <c r="E163" s="35"/>
      <c r="F163" s="36" t="s">
        <v>4</v>
      </c>
      <c r="G163" s="37"/>
      <c r="H163" s="29"/>
      <c r="I163" s="32" t="str">
        <f>I123</f>
        <v>ثاقب عطاری</v>
      </c>
      <c r="J163" s="33"/>
    </row>
    <row r="164" spans="1:17 16368:16369" ht="26.25" customHeight="1" thickBot="1">
      <c r="A164" s="44"/>
      <c r="B164" s="45"/>
      <c r="C164" s="45"/>
      <c r="D164" s="45"/>
      <c r="E164" s="45"/>
      <c r="F164" s="45"/>
      <c r="G164" s="45"/>
      <c r="H164" s="45"/>
      <c r="I164" s="45"/>
      <c r="J164" s="46"/>
    </row>
    <row r="165" spans="1:17 16368:16369" ht="17.5" customHeight="1" thickBot="1">
      <c r="A165" s="26" t="str">
        <f>A125</f>
        <v>ٹاؤن</v>
      </c>
      <c r="B165" s="27"/>
      <c r="C165" s="2"/>
      <c r="D165" s="73">
        <f>D163-1</f>
        <v>44681</v>
      </c>
      <c r="E165" s="74"/>
      <c r="F165" s="37" t="s">
        <v>5</v>
      </c>
      <c r="G165" s="37"/>
      <c r="H165" s="14"/>
      <c r="I165" s="47" t="s">
        <v>65</v>
      </c>
      <c r="J165" s="48"/>
    </row>
    <row r="166" spans="1:17 16368:16369" ht="22.5" customHeight="1" thickBot="1">
      <c r="A166" s="32" t="str">
        <f>A126</f>
        <v>گارڈن</v>
      </c>
      <c r="B166" s="33"/>
      <c r="C166" s="51"/>
      <c r="D166" s="52"/>
      <c r="E166" s="52"/>
      <c r="F166" s="52"/>
      <c r="G166" s="52"/>
      <c r="H166" s="53"/>
      <c r="I166" s="54" t="s">
        <v>67</v>
      </c>
      <c r="J166" s="55"/>
    </row>
    <row r="167" spans="1:17 16368:16369" ht="15" thickBot="1">
      <c r="A167" s="56" t="s">
        <v>6</v>
      </c>
      <c r="B167" s="57"/>
      <c r="C167" s="57"/>
      <c r="D167" s="57"/>
      <c r="E167" s="57"/>
      <c r="F167" s="57"/>
      <c r="G167" s="57"/>
      <c r="H167" s="57"/>
      <c r="I167" s="57"/>
      <c r="J167" s="58"/>
    </row>
    <row r="168" spans="1:17 16368:16369" ht="16" thickBot="1">
      <c r="A168" s="59" t="s">
        <v>7</v>
      </c>
      <c r="B168" s="60"/>
      <c r="C168" s="61"/>
      <c r="D168" s="62" t="s">
        <v>8</v>
      </c>
      <c r="E168" s="63"/>
      <c r="F168" s="64"/>
      <c r="G168" s="21" t="s">
        <v>9</v>
      </c>
      <c r="H168" s="12" t="s">
        <v>10</v>
      </c>
      <c r="I168" s="13" t="s">
        <v>12</v>
      </c>
      <c r="J168" s="13" t="s">
        <v>11</v>
      </c>
      <c r="K168" s="18">
        <f>D165</f>
        <v>44681</v>
      </c>
      <c r="L168" s="4" t="s">
        <v>13</v>
      </c>
      <c r="M168" s="4" t="s">
        <v>14</v>
      </c>
      <c r="N168" s="3" t="s">
        <v>15</v>
      </c>
      <c r="O168" s="3" t="s">
        <v>16</v>
      </c>
    </row>
    <row r="169" spans="1:17 16368:16369" ht="21.75" customHeight="1" thickBot="1">
      <c r="A169" s="38"/>
      <c r="B169" s="39"/>
      <c r="C169" s="40"/>
      <c r="D169" s="41" t="str">
        <f>IF($XEO$11=H169,$N$18,IF($XEO$13=H169,$N$19,IF($XEO$14=H169,$N$20,$N$9)))</f>
        <v>علاقائی دورہ</v>
      </c>
      <c r="E169" s="42"/>
      <c r="F169" s="43"/>
      <c r="G169" s="22" t="str">
        <f>IF(M169="Saturday",$Q$9,IF(M169="Thursday",$Q$9,$P$9))</f>
        <v>علاقہ نانکواڑہ</v>
      </c>
      <c r="H169" s="15" t="str">
        <f t="shared" ref="H169:H199" si="130">IF(M169=$XEN$9,$XEO$9,IF(M169=$XEN$10,$XEO$10,IF(M169=$XEN$11,$XEO$11,IF(M169=$XEN$12,$XEO$12,IF(M169=$XEN$13,$XEO$13,IF(M169=$XEN$14,$XEO$14,IF(M169=$XEN$15,$XEO$15)))))))</f>
        <v>اتوار</v>
      </c>
      <c r="I169" s="16">
        <v>1</v>
      </c>
      <c r="J169" s="19">
        <f>K169</f>
        <v>44681</v>
      </c>
      <c r="K169" s="18">
        <f>K168</f>
        <v>44681</v>
      </c>
      <c r="L169" s="6">
        <f>D163</f>
        <v>44682</v>
      </c>
      <c r="M169" s="6" t="s">
        <v>49</v>
      </c>
      <c r="N169" s="7" t="s">
        <v>41</v>
      </c>
      <c r="O169" s="8" t="s">
        <v>19</v>
      </c>
      <c r="P169" s="10" t="s">
        <v>54</v>
      </c>
      <c r="Q169" s="10" t="s">
        <v>39</v>
      </c>
      <c r="XEN169" s="9" t="s">
        <v>20</v>
      </c>
      <c r="XEO169" s="5" t="s">
        <v>21</v>
      </c>
    </row>
    <row r="170" spans="1:17 16368:16369" ht="21.75" customHeight="1" thickBot="1">
      <c r="A170" s="38"/>
      <c r="B170" s="39"/>
      <c r="C170" s="40"/>
      <c r="D170" s="41" t="str">
        <f t="shared" ref="D170:D199" si="131">IF($XEO$11=H170,$N$18,IF($XEO$13=H170,$N$19,IF($XEO$14=H170,$N$20,$N$9)))</f>
        <v>دو گھنٹے کا جدول</v>
      </c>
      <c r="E170" s="42"/>
      <c r="F170" s="43"/>
      <c r="G170" s="22" t="str">
        <f>IF(M170="Saturday",$Q$9,IF(M170="Thursday",$Q$9,$P$10))</f>
        <v>علاقہ یوسی نمبر ۱</v>
      </c>
      <c r="H170" s="15" t="str">
        <f t="shared" si="130"/>
        <v>پیر</v>
      </c>
      <c r="I170" s="17">
        <f>I169+1</f>
        <v>2</v>
      </c>
      <c r="J170" s="19">
        <f t="shared" ref="J170:J199" si="132">K170</f>
        <v>44682</v>
      </c>
      <c r="K170" s="18">
        <f>K169+1</f>
        <v>44682</v>
      </c>
      <c r="L170" s="6">
        <f>D164+1</f>
        <v>1</v>
      </c>
      <c r="M170" s="6" t="s">
        <v>43</v>
      </c>
      <c r="O170" s="8" t="s">
        <v>23</v>
      </c>
      <c r="P170" s="10" t="s">
        <v>68</v>
      </c>
      <c r="XEN170" s="9" t="s">
        <v>24</v>
      </c>
      <c r="XEO170" s="5" t="s">
        <v>25</v>
      </c>
    </row>
    <row r="171" spans="1:17 16368:16369" ht="21.75" customHeight="1" thickBot="1">
      <c r="A171" s="38"/>
      <c r="B171" s="39"/>
      <c r="C171" s="40"/>
      <c r="D171" s="41" t="str">
        <f t="shared" si="131"/>
        <v>دو گھنٹے کا جدول</v>
      </c>
      <c r="E171" s="42"/>
      <c r="F171" s="43"/>
      <c r="G171" s="22" t="str">
        <f>IF(M171="Saturday",$Q$9,IF(M171="Thursday",$Q$9,$P$11))</f>
        <v>علاقہ باواپٹ</v>
      </c>
      <c r="H171" s="15" t="str">
        <f t="shared" si="130"/>
        <v>منگل</v>
      </c>
      <c r="I171" s="17">
        <f t="shared" ref="I171:I186" si="133">I170+1</f>
        <v>3</v>
      </c>
      <c r="J171" s="19">
        <f t="shared" si="132"/>
        <v>44683</v>
      </c>
      <c r="K171" s="18">
        <f t="shared" ref="K171:K194" si="134">K170+1</f>
        <v>44683</v>
      </c>
      <c r="L171" s="6">
        <f>L170+1</f>
        <v>2</v>
      </c>
      <c r="M171" s="6" t="s">
        <v>44</v>
      </c>
      <c r="O171" s="8" t="s">
        <v>17</v>
      </c>
      <c r="P171" s="10" t="s">
        <v>55</v>
      </c>
      <c r="XEN171" s="9" t="s">
        <v>27</v>
      </c>
      <c r="XEO171" s="5" t="s">
        <v>28</v>
      </c>
    </row>
    <row r="172" spans="1:17 16368:16369" ht="21.75" customHeight="1" thickBot="1">
      <c r="A172" s="38"/>
      <c r="B172" s="39"/>
      <c r="C172" s="40"/>
      <c r="D172" s="41" t="str">
        <f t="shared" si="131"/>
        <v>دو گھنٹے کا جدول</v>
      </c>
      <c r="E172" s="42"/>
      <c r="F172" s="43"/>
      <c r="G172" s="22" t="str">
        <f>IF(M172="Saturday",$Q$9,IF(M172="Thursday",$Q$9,$P$12))</f>
        <v>علاقہ گھانچی پاڑہ</v>
      </c>
      <c r="H172" s="15" t="str">
        <f t="shared" si="130"/>
        <v>بدھ</v>
      </c>
      <c r="I172" s="17">
        <f t="shared" si="133"/>
        <v>4</v>
      </c>
      <c r="J172" s="19">
        <f t="shared" si="132"/>
        <v>44684</v>
      </c>
      <c r="K172" s="18">
        <f t="shared" si="134"/>
        <v>44684</v>
      </c>
      <c r="L172" s="6">
        <f t="shared" ref="L172:L199" si="135">L171+1</f>
        <v>3</v>
      </c>
      <c r="M172" s="6" t="s">
        <v>45</v>
      </c>
      <c r="O172" s="8" t="s">
        <v>29</v>
      </c>
      <c r="P172" s="10" t="s">
        <v>56</v>
      </c>
      <c r="XEN172" s="9" t="s">
        <v>30</v>
      </c>
      <c r="XEO172" s="5" t="s">
        <v>31</v>
      </c>
    </row>
    <row r="173" spans="1:17 16368:16369" ht="21.75" customHeight="1" thickBot="1">
      <c r="A173" s="38"/>
      <c r="B173" s="39"/>
      <c r="C173" s="40"/>
      <c r="D173" s="41" t="str">
        <f t="shared" si="131"/>
        <v>ہفتہ وار اجتماع، رات گزارنے کا جدول</v>
      </c>
      <c r="E173" s="42"/>
      <c r="F173" s="43"/>
      <c r="G173" s="22" t="str">
        <f t="shared" ref="G173" si="136">IF(M173="Saturday",$Q$9,IF(M173="Thursday",$Q$9,$P$9))</f>
        <v>فیضان مدینہ</v>
      </c>
      <c r="H173" s="15" t="str">
        <f t="shared" si="130"/>
        <v>جمعرات</v>
      </c>
      <c r="I173" s="17">
        <f t="shared" si="133"/>
        <v>5</v>
      </c>
      <c r="J173" s="19">
        <f t="shared" si="132"/>
        <v>44685</v>
      </c>
      <c r="K173" s="18">
        <f t="shared" si="134"/>
        <v>44685</v>
      </c>
      <c r="L173" s="6">
        <f t="shared" si="135"/>
        <v>4</v>
      </c>
      <c r="M173" s="6" t="s">
        <v>46</v>
      </c>
      <c r="O173" s="8" t="s">
        <v>40</v>
      </c>
      <c r="XEN173" s="9" t="s">
        <v>18</v>
      </c>
      <c r="XEO173" s="5" t="s">
        <v>32</v>
      </c>
    </row>
    <row r="174" spans="1:17 16368:16369" ht="21.75" customHeight="1" thickBot="1">
      <c r="A174" s="38"/>
      <c r="B174" s="39"/>
      <c r="C174" s="40"/>
      <c r="D174" s="41" t="str">
        <f t="shared" si="131"/>
        <v>دو گھنٹے کا جدول</v>
      </c>
      <c r="E174" s="42"/>
      <c r="F174" s="43"/>
      <c r="G174" s="22" t="str">
        <f t="shared" ref="G174" si="137">IF(M174="Saturday",$Q$9,IF(M174="Thursday",$Q$9,$P$10))</f>
        <v>علاقہ یوسی نمبر ۱</v>
      </c>
      <c r="H174" s="15" t="str">
        <f t="shared" si="130"/>
        <v>جمعہ</v>
      </c>
      <c r="I174" s="17">
        <f t="shared" si="133"/>
        <v>6</v>
      </c>
      <c r="J174" s="19">
        <f t="shared" si="132"/>
        <v>44686</v>
      </c>
      <c r="K174" s="18">
        <f t="shared" si="134"/>
        <v>44686</v>
      </c>
      <c r="L174" s="6">
        <f t="shared" si="135"/>
        <v>5</v>
      </c>
      <c r="M174" s="6" t="s">
        <v>47</v>
      </c>
      <c r="XEN174" s="9" t="s">
        <v>22</v>
      </c>
      <c r="XEO174" s="5" t="s">
        <v>33</v>
      </c>
    </row>
    <row r="175" spans="1:17 16368:16369" ht="21.75" customHeight="1" thickBot="1">
      <c r="A175" s="38"/>
      <c r="B175" s="39"/>
      <c r="C175" s="40"/>
      <c r="D175" s="41" t="str">
        <f t="shared" si="131"/>
        <v xml:space="preserve">مدنی مذاکرہ </v>
      </c>
      <c r="E175" s="42"/>
      <c r="F175" s="43"/>
      <c r="G175" s="22" t="str">
        <f t="shared" ref="G175" si="138">IF(M175="Saturday",$Q$9,IF(M175="Thursday",$Q$9,$P$11))</f>
        <v>فیضان مدینہ</v>
      </c>
      <c r="H175" s="15" t="str">
        <f t="shared" si="130"/>
        <v>ھفتہ</v>
      </c>
      <c r="I175" s="17">
        <f t="shared" si="133"/>
        <v>7</v>
      </c>
      <c r="J175" s="19">
        <f t="shared" si="132"/>
        <v>44687</v>
      </c>
      <c r="K175" s="18">
        <f t="shared" si="134"/>
        <v>44687</v>
      </c>
      <c r="L175" s="6">
        <f t="shared" si="135"/>
        <v>6</v>
      </c>
      <c r="M175" s="6" t="s">
        <v>48</v>
      </c>
      <c r="N175" s="10"/>
      <c r="XEN175" s="9" t="s">
        <v>26</v>
      </c>
      <c r="XEO175" s="5" t="s">
        <v>34</v>
      </c>
    </row>
    <row r="176" spans="1:17 16368:16369" ht="21.75" customHeight="1" thickBot="1">
      <c r="A176" s="38"/>
      <c r="B176" s="39"/>
      <c r="C176" s="40"/>
      <c r="D176" s="41" t="str">
        <f t="shared" si="131"/>
        <v>علاقائی دورہ</v>
      </c>
      <c r="E176" s="42"/>
      <c r="F176" s="43"/>
      <c r="G176" s="22" t="str">
        <f t="shared" ref="G176" si="139">IF(M176="Saturday",$Q$9,IF(M176="Thursday",$Q$9,$P$12))</f>
        <v>علاقہ گھانچی پاڑہ</v>
      </c>
      <c r="H176" s="15" t="str">
        <f t="shared" si="130"/>
        <v>اتوار</v>
      </c>
      <c r="I176" s="17">
        <f t="shared" si="133"/>
        <v>8</v>
      </c>
      <c r="J176" s="19">
        <f t="shared" si="132"/>
        <v>44688</v>
      </c>
      <c r="K176" s="18">
        <f t="shared" si="134"/>
        <v>44688</v>
      </c>
      <c r="L176" s="6">
        <f t="shared" si="135"/>
        <v>7</v>
      </c>
      <c r="M176" s="6" t="s">
        <v>49</v>
      </c>
      <c r="N176" s="10"/>
    </row>
    <row r="177" spans="1:14" ht="21.75" customHeight="1" thickBot="1">
      <c r="A177" s="38"/>
      <c r="B177" s="39"/>
      <c r="C177" s="40"/>
      <c r="D177" s="41" t="str">
        <f t="shared" si="131"/>
        <v>دو گھنٹے کا جدول</v>
      </c>
      <c r="E177" s="42"/>
      <c r="F177" s="43"/>
      <c r="G177" s="22" t="str">
        <f t="shared" ref="G177" si="140">IF(M177="Saturday",$Q$9,IF(M177="Thursday",$Q$9,$P$9))</f>
        <v>علاقہ نانکواڑہ</v>
      </c>
      <c r="H177" s="15" t="str">
        <f t="shared" si="130"/>
        <v>پیر</v>
      </c>
      <c r="I177" s="17">
        <f t="shared" si="133"/>
        <v>9</v>
      </c>
      <c r="J177" s="19">
        <f t="shared" si="132"/>
        <v>44689</v>
      </c>
      <c r="K177" s="18">
        <f t="shared" si="134"/>
        <v>44689</v>
      </c>
      <c r="L177" s="6">
        <f t="shared" si="135"/>
        <v>8</v>
      </c>
      <c r="M177" s="6" t="s">
        <v>43</v>
      </c>
      <c r="N177" s="7"/>
    </row>
    <row r="178" spans="1:14" ht="21.75" customHeight="1" thickBot="1">
      <c r="A178" s="38"/>
      <c r="B178" s="39"/>
      <c r="C178" s="40"/>
      <c r="D178" s="41" t="str">
        <f t="shared" si="131"/>
        <v>دو گھنٹے کا جدول</v>
      </c>
      <c r="E178" s="42"/>
      <c r="F178" s="43"/>
      <c r="G178" s="22" t="str">
        <f t="shared" ref="G178" si="141">IF(M178="Saturday",$Q$9,IF(M178="Thursday",$Q$9,$P$10))</f>
        <v>علاقہ یوسی نمبر ۱</v>
      </c>
      <c r="H178" s="15" t="str">
        <f t="shared" si="130"/>
        <v>منگل</v>
      </c>
      <c r="I178" s="17">
        <f t="shared" si="133"/>
        <v>10</v>
      </c>
      <c r="J178" s="19">
        <f t="shared" si="132"/>
        <v>44690</v>
      </c>
      <c r="K178" s="18">
        <f t="shared" si="134"/>
        <v>44690</v>
      </c>
      <c r="L178" s="6">
        <f t="shared" si="135"/>
        <v>9</v>
      </c>
      <c r="M178" s="6" t="s">
        <v>44</v>
      </c>
      <c r="N178" s="7" t="s">
        <v>57</v>
      </c>
    </row>
    <row r="179" spans="1:14" ht="21.75" customHeight="1" thickBot="1">
      <c r="A179" s="38"/>
      <c r="B179" s="39"/>
      <c r="C179" s="40"/>
      <c r="D179" s="41" t="str">
        <f t="shared" si="131"/>
        <v>دو گھنٹے کا جدول</v>
      </c>
      <c r="E179" s="42"/>
      <c r="F179" s="43"/>
      <c r="G179" s="22" t="str">
        <f t="shared" ref="G179" si="142">IF(M179="Saturday",$Q$9,IF(M179="Thursday",$Q$9,$P$11))</f>
        <v>علاقہ باواپٹ</v>
      </c>
      <c r="H179" s="15" t="str">
        <f t="shared" si="130"/>
        <v>بدھ</v>
      </c>
      <c r="I179" s="17">
        <f t="shared" si="133"/>
        <v>11</v>
      </c>
      <c r="J179" s="19">
        <f t="shared" si="132"/>
        <v>44691</v>
      </c>
      <c r="K179" s="18">
        <f t="shared" si="134"/>
        <v>44691</v>
      </c>
      <c r="L179" s="6">
        <f t="shared" si="135"/>
        <v>10</v>
      </c>
      <c r="M179" s="6" t="s">
        <v>45</v>
      </c>
      <c r="N179" s="10" t="s">
        <v>35</v>
      </c>
    </row>
    <row r="180" spans="1:14" ht="21.75" customHeight="1" thickBot="1">
      <c r="A180" s="38"/>
      <c r="B180" s="39"/>
      <c r="C180" s="40"/>
      <c r="D180" s="41" t="str">
        <f t="shared" si="131"/>
        <v>ہفتہ وار اجتماع، رات گزارنے کا جدول</v>
      </c>
      <c r="E180" s="42"/>
      <c r="F180" s="43"/>
      <c r="G180" s="22" t="str">
        <f t="shared" ref="G180" si="143">IF(M180="Saturday",$Q$9,IF(M180="Thursday",$Q$9,$P$12))</f>
        <v>فیضان مدینہ</v>
      </c>
      <c r="H180" s="15" t="str">
        <f t="shared" si="130"/>
        <v>جمعرات</v>
      </c>
      <c r="I180" s="17">
        <f t="shared" si="133"/>
        <v>12</v>
      </c>
      <c r="J180" s="19">
        <f t="shared" si="132"/>
        <v>44692</v>
      </c>
      <c r="K180" s="18">
        <f t="shared" si="134"/>
        <v>44692</v>
      </c>
      <c r="L180" s="6">
        <f t="shared" si="135"/>
        <v>11</v>
      </c>
      <c r="M180" s="6" t="s">
        <v>46</v>
      </c>
      <c r="N180" s="10" t="s">
        <v>42</v>
      </c>
    </row>
    <row r="181" spans="1:14" ht="21.75" customHeight="1" thickBot="1">
      <c r="A181" s="38"/>
      <c r="B181" s="39"/>
      <c r="C181" s="40"/>
      <c r="D181" s="41" t="str">
        <f t="shared" si="131"/>
        <v>دو گھنٹے کا جدول</v>
      </c>
      <c r="E181" s="42"/>
      <c r="F181" s="43"/>
      <c r="G181" s="22" t="str">
        <f t="shared" ref="G181" si="144">IF(M181="Saturday",$Q$9,IF(M181="Thursday",$Q$9,$P$9))</f>
        <v>علاقہ نانکواڑہ</v>
      </c>
      <c r="H181" s="15" t="str">
        <f t="shared" si="130"/>
        <v>جمعہ</v>
      </c>
      <c r="I181" s="17">
        <f t="shared" si="133"/>
        <v>13</v>
      </c>
      <c r="J181" s="19">
        <f t="shared" si="132"/>
        <v>44693</v>
      </c>
      <c r="K181" s="18">
        <f t="shared" si="134"/>
        <v>44693</v>
      </c>
      <c r="L181" s="6">
        <f t="shared" si="135"/>
        <v>12</v>
      </c>
      <c r="M181" s="6" t="s">
        <v>47</v>
      </c>
      <c r="N181" s="10" t="s">
        <v>37</v>
      </c>
    </row>
    <row r="182" spans="1:14" ht="21.75" customHeight="1" thickBot="1">
      <c r="A182" s="38"/>
      <c r="B182" s="39"/>
      <c r="C182" s="40"/>
      <c r="D182" s="41" t="str">
        <f t="shared" si="131"/>
        <v xml:space="preserve">مدنی مذاکرہ </v>
      </c>
      <c r="E182" s="42"/>
      <c r="F182" s="43"/>
      <c r="G182" s="22" t="str">
        <f t="shared" ref="G182" si="145">IF(M182="Saturday",$Q$9,IF(M182="Thursday",$Q$9,$P$10))</f>
        <v>فیضان مدینہ</v>
      </c>
      <c r="H182" s="15" t="str">
        <f t="shared" si="130"/>
        <v>ھفتہ</v>
      </c>
      <c r="I182" s="17">
        <f t="shared" si="133"/>
        <v>14</v>
      </c>
      <c r="J182" s="19">
        <f t="shared" si="132"/>
        <v>44694</v>
      </c>
      <c r="K182" s="18">
        <f t="shared" si="134"/>
        <v>44694</v>
      </c>
      <c r="L182" s="6">
        <f t="shared" si="135"/>
        <v>13</v>
      </c>
      <c r="M182" s="6" t="s">
        <v>48</v>
      </c>
      <c r="N182" s="10"/>
    </row>
    <row r="183" spans="1:14" ht="21.75" customHeight="1" thickBot="1">
      <c r="A183" s="38"/>
      <c r="B183" s="39"/>
      <c r="C183" s="40"/>
      <c r="D183" s="41" t="str">
        <f t="shared" si="131"/>
        <v>علاقائی دورہ</v>
      </c>
      <c r="E183" s="42"/>
      <c r="F183" s="43"/>
      <c r="G183" s="22" t="str">
        <f t="shared" ref="G183" si="146">IF(M183="Saturday",$Q$9,IF(M183="Thursday",$Q$9,$P$11))</f>
        <v>علاقہ باواپٹ</v>
      </c>
      <c r="H183" s="15" t="str">
        <f t="shared" si="130"/>
        <v>اتوار</v>
      </c>
      <c r="I183" s="17">
        <f t="shared" si="133"/>
        <v>15</v>
      </c>
      <c r="J183" s="19">
        <f t="shared" si="132"/>
        <v>44695</v>
      </c>
      <c r="K183" s="18">
        <f t="shared" si="134"/>
        <v>44695</v>
      </c>
      <c r="L183" s="6">
        <f t="shared" si="135"/>
        <v>14</v>
      </c>
      <c r="M183" s="6" t="s">
        <v>49</v>
      </c>
      <c r="N183" s="11" t="s">
        <v>50</v>
      </c>
    </row>
    <row r="184" spans="1:14" ht="21.75" customHeight="1" thickBot="1">
      <c r="A184" s="38"/>
      <c r="B184" s="39"/>
      <c r="C184" s="40"/>
      <c r="D184" s="41" t="str">
        <f t="shared" si="131"/>
        <v>دو گھنٹے کا جدول</v>
      </c>
      <c r="E184" s="42"/>
      <c r="F184" s="43"/>
      <c r="G184" s="22" t="str">
        <f t="shared" ref="G184" si="147">IF(M184="Saturday",$Q$9,IF(M184="Thursday",$Q$9,$P$12))</f>
        <v>علاقہ گھانچی پاڑہ</v>
      </c>
      <c r="H184" s="15" t="str">
        <f t="shared" si="130"/>
        <v>پیر</v>
      </c>
      <c r="I184" s="17">
        <f t="shared" si="133"/>
        <v>16</v>
      </c>
      <c r="J184" s="19">
        <f t="shared" si="132"/>
        <v>44696</v>
      </c>
      <c r="K184" s="18">
        <f t="shared" si="134"/>
        <v>44696</v>
      </c>
      <c r="L184" s="6">
        <f t="shared" si="135"/>
        <v>15</v>
      </c>
      <c r="M184" s="6" t="s">
        <v>43</v>
      </c>
      <c r="N184" s="11" t="s">
        <v>50</v>
      </c>
    </row>
    <row r="185" spans="1:14" ht="21.75" customHeight="1" thickBot="1">
      <c r="A185" s="38"/>
      <c r="B185" s="39"/>
      <c r="C185" s="40"/>
      <c r="D185" s="41" t="str">
        <f t="shared" si="131"/>
        <v>دو گھنٹے کا جدول</v>
      </c>
      <c r="E185" s="42"/>
      <c r="F185" s="43"/>
      <c r="G185" s="22" t="str">
        <f t="shared" ref="G185" si="148">IF(M185="Saturday",$Q$9,IF(M185="Thursday",$Q$9,$P$9))</f>
        <v>علاقہ نانکواڑہ</v>
      </c>
      <c r="H185" s="15" t="str">
        <f t="shared" si="130"/>
        <v>منگل</v>
      </c>
      <c r="I185" s="17">
        <f t="shared" si="133"/>
        <v>17</v>
      </c>
      <c r="J185" s="19">
        <f t="shared" si="132"/>
        <v>44697</v>
      </c>
      <c r="K185" s="18">
        <f t="shared" si="134"/>
        <v>44697</v>
      </c>
      <c r="L185" s="6">
        <f t="shared" si="135"/>
        <v>16</v>
      </c>
      <c r="M185" s="6" t="s">
        <v>44</v>
      </c>
      <c r="N185" s="11"/>
    </row>
    <row r="186" spans="1:14" ht="21.75" customHeight="1" thickBot="1">
      <c r="A186" s="38"/>
      <c r="B186" s="39"/>
      <c r="C186" s="40"/>
      <c r="D186" s="41" t="str">
        <f t="shared" si="131"/>
        <v>دو گھنٹے کا جدول</v>
      </c>
      <c r="E186" s="42"/>
      <c r="F186" s="43"/>
      <c r="G186" s="22" t="str">
        <f t="shared" ref="G186" si="149">IF(M186="Saturday",$Q$9,IF(M186="Thursday",$Q$9,$P$10))</f>
        <v>علاقہ یوسی نمبر ۱</v>
      </c>
      <c r="H186" s="15" t="str">
        <f t="shared" si="130"/>
        <v>بدھ</v>
      </c>
      <c r="I186" s="17">
        <f t="shared" si="133"/>
        <v>18</v>
      </c>
      <c r="J186" s="19">
        <f t="shared" si="132"/>
        <v>44698</v>
      </c>
      <c r="K186" s="18">
        <f t="shared" si="134"/>
        <v>44698</v>
      </c>
      <c r="L186" s="6">
        <f t="shared" si="135"/>
        <v>17</v>
      </c>
      <c r="M186" s="6" t="s">
        <v>45</v>
      </c>
      <c r="N186" s="11"/>
    </row>
    <row r="187" spans="1:14" ht="21.75" customHeight="1" thickBot="1">
      <c r="A187" s="38"/>
      <c r="B187" s="39"/>
      <c r="C187" s="40"/>
      <c r="D187" s="41" t="str">
        <f t="shared" si="131"/>
        <v>ہفتہ وار اجتماع، رات گزارنے کا جدول</v>
      </c>
      <c r="E187" s="42"/>
      <c r="F187" s="43"/>
      <c r="G187" s="22" t="str">
        <f t="shared" ref="G187" si="150">IF(M187="Saturday",$Q$9,IF(M187="Thursday",$Q$9,$P$11))</f>
        <v>فیضان مدینہ</v>
      </c>
      <c r="H187" s="15" t="str">
        <f t="shared" si="130"/>
        <v>جمعرات</v>
      </c>
      <c r="I187" s="17">
        <f>I186+1</f>
        <v>19</v>
      </c>
      <c r="J187" s="19">
        <f t="shared" si="132"/>
        <v>44699</v>
      </c>
      <c r="K187" s="18">
        <f t="shared" si="134"/>
        <v>44699</v>
      </c>
      <c r="L187" s="6">
        <f t="shared" si="135"/>
        <v>18</v>
      </c>
      <c r="M187" s="6" t="s">
        <v>46</v>
      </c>
      <c r="N187" s="8"/>
    </row>
    <row r="188" spans="1:14" ht="21.75" customHeight="1" thickBot="1">
      <c r="A188" s="38"/>
      <c r="B188" s="39"/>
      <c r="C188" s="40"/>
      <c r="D188" s="41" t="str">
        <f t="shared" si="131"/>
        <v>دو گھنٹے کا جدول</v>
      </c>
      <c r="E188" s="42"/>
      <c r="F188" s="43"/>
      <c r="G188" s="22" t="str">
        <f t="shared" ref="G188" si="151">IF(M188="Saturday",$Q$9,IF(M188="Thursday",$Q$9,$P$12))</f>
        <v>علاقہ گھانچی پاڑہ</v>
      </c>
      <c r="H188" s="15" t="str">
        <f t="shared" si="130"/>
        <v>جمعہ</v>
      </c>
      <c r="I188" s="17">
        <f t="shared" ref="I188:I199" si="152">I187+1</f>
        <v>20</v>
      </c>
      <c r="J188" s="19">
        <f t="shared" si="132"/>
        <v>44700</v>
      </c>
      <c r="K188" s="18">
        <f t="shared" si="134"/>
        <v>44700</v>
      </c>
      <c r="L188" s="6">
        <f t="shared" si="135"/>
        <v>19</v>
      </c>
      <c r="M188" s="6" t="s">
        <v>47</v>
      </c>
      <c r="N188" s="8"/>
    </row>
    <row r="189" spans="1:14" ht="21.75" customHeight="1" thickBot="1">
      <c r="A189" s="38"/>
      <c r="B189" s="39"/>
      <c r="C189" s="40"/>
      <c r="D189" s="41" t="str">
        <f t="shared" si="131"/>
        <v xml:space="preserve">مدنی مذاکرہ </v>
      </c>
      <c r="E189" s="42"/>
      <c r="F189" s="43"/>
      <c r="G189" s="22" t="str">
        <f t="shared" ref="G189" si="153">IF(M189="Saturday",$Q$9,IF(M189="Thursday",$Q$9,$P$9))</f>
        <v>فیضان مدینہ</v>
      </c>
      <c r="H189" s="15" t="str">
        <f t="shared" si="130"/>
        <v>ھفتہ</v>
      </c>
      <c r="I189" s="17">
        <f t="shared" si="152"/>
        <v>21</v>
      </c>
      <c r="J189" s="19">
        <f t="shared" si="132"/>
        <v>44701</v>
      </c>
      <c r="K189" s="18">
        <f t="shared" si="134"/>
        <v>44701</v>
      </c>
      <c r="L189" s="6">
        <f t="shared" si="135"/>
        <v>20</v>
      </c>
      <c r="M189" s="6" t="s">
        <v>48</v>
      </c>
      <c r="N189" s="11"/>
    </row>
    <row r="190" spans="1:14" ht="21.75" customHeight="1" thickBot="1">
      <c r="A190" s="38"/>
      <c r="B190" s="39"/>
      <c r="C190" s="40"/>
      <c r="D190" s="41" t="str">
        <f t="shared" si="131"/>
        <v>علاقائی دورہ</v>
      </c>
      <c r="E190" s="42"/>
      <c r="F190" s="43"/>
      <c r="G190" s="22" t="str">
        <f t="shared" ref="G190" si="154">IF(M190="Saturday",$Q$9,IF(M190="Thursday",$Q$9,$P$10))</f>
        <v>علاقہ یوسی نمبر ۱</v>
      </c>
      <c r="H190" s="15" t="str">
        <f t="shared" si="130"/>
        <v>اتوار</v>
      </c>
      <c r="I190" s="17">
        <f>I189+1</f>
        <v>22</v>
      </c>
      <c r="J190" s="19">
        <f t="shared" si="132"/>
        <v>44702</v>
      </c>
      <c r="K190" s="18">
        <f t="shared" si="134"/>
        <v>44702</v>
      </c>
      <c r="L190" s="6">
        <f t="shared" si="135"/>
        <v>21</v>
      </c>
      <c r="M190" s="6" t="s">
        <v>49</v>
      </c>
      <c r="N190" s="11"/>
    </row>
    <row r="191" spans="1:14" ht="21.75" customHeight="1" thickBot="1">
      <c r="A191" s="38"/>
      <c r="B191" s="39"/>
      <c r="C191" s="40"/>
      <c r="D191" s="41" t="str">
        <f t="shared" si="131"/>
        <v>دو گھنٹے کا جدول</v>
      </c>
      <c r="E191" s="42"/>
      <c r="F191" s="43"/>
      <c r="G191" s="22" t="str">
        <f t="shared" ref="G191" si="155">IF(M191="Saturday",$Q$9,IF(M191="Thursday",$Q$9,$P$11))</f>
        <v>علاقہ باواپٹ</v>
      </c>
      <c r="H191" s="15" t="str">
        <f t="shared" si="130"/>
        <v>پیر</v>
      </c>
      <c r="I191" s="17">
        <f t="shared" si="152"/>
        <v>23</v>
      </c>
      <c r="J191" s="19">
        <f t="shared" si="132"/>
        <v>44703</v>
      </c>
      <c r="K191" s="18">
        <f t="shared" si="134"/>
        <v>44703</v>
      </c>
      <c r="L191" s="6">
        <f t="shared" si="135"/>
        <v>22</v>
      </c>
      <c r="M191" s="6" t="s">
        <v>43</v>
      </c>
      <c r="N191" s="11"/>
    </row>
    <row r="192" spans="1:14" ht="21.75" customHeight="1" thickBot="1">
      <c r="A192" s="38"/>
      <c r="B192" s="39"/>
      <c r="C192" s="40"/>
      <c r="D192" s="41" t="str">
        <f t="shared" si="131"/>
        <v>دو گھنٹے کا جدول</v>
      </c>
      <c r="E192" s="42"/>
      <c r="F192" s="43"/>
      <c r="G192" s="22" t="str">
        <f t="shared" ref="G192" si="156">IF(M192="Saturday",$Q$9,IF(M192="Thursday",$Q$9,$P$12))</f>
        <v>علاقہ گھانچی پاڑہ</v>
      </c>
      <c r="H192" s="15" t="str">
        <f t="shared" si="130"/>
        <v>منگل</v>
      </c>
      <c r="I192" s="17">
        <f t="shared" si="152"/>
        <v>24</v>
      </c>
      <c r="J192" s="19">
        <f t="shared" si="132"/>
        <v>44704</v>
      </c>
      <c r="K192" s="18">
        <f t="shared" si="134"/>
        <v>44704</v>
      </c>
      <c r="L192" s="6">
        <f t="shared" si="135"/>
        <v>23</v>
      </c>
      <c r="M192" s="6" t="s">
        <v>44</v>
      </c>
      <c r="N192" s="11"/>
    </row>
    <row r="193" spans="1:15" ht="21.75" customHeight="1" thickBot="1">
      <c r="A193" s="38"/>
      <c r="B193" s="39"/>
      <c r="C193" s="40"/>
      <c r="D193" s="41" t="str">
        <f t="shared" si="131"/>
        <v>دو گھنٹے کا جدول</v>
      </c>
      <c r="E193" s="42"/>
      <c r="F193" s="43"/>
      <c r="G193" s="22" t="str">
        <f t="shared" ref="G193" si="157">IF(M193="Saturday",$Q$9,IF(M193="Thursday",$Q$9,$P$9))</f>
        <v>علاقہ نانکواڑہ</v>
      </c>
      <c r="H193" s="15" t="str">
        <f t="shared" si="130"/>
        <v>بدھ</v>
      </c>
      <c r="I193" s="17">
        <f t="shared" si="152"/>
        <v>25</v>
      </c>
      <c r="J193" s="19">
        <f t="shared" si="132"/>
        <v>44705</v>
      </c>
      <c r="K193" s="18">
        <f t="shared" si="134"/>
        <v>44705</v>
      </c>
      <c r="L193" s="6">
        <f t="shared" si="135"/>
        <v>24</v>
      </c>
      <c r="M193" s="6" t="s">
        <v>45</v>
      </c>
      <c r="N193" s="11"/>
    </row>
    <row r="194" spans="1:15" ht="21.75" customHeight="1" thickBot="1">
      <c r="A194" s="38"/>
      <c r="B194" s="39"/>
      <c r="C194" s="40"/>
      <c r="D194" s="41" t="str">
        <f t="shared" si="131"/>
        <v>ہفتہ وار اجتماع، رات گزارنے کا جدول</v>
      </c>
      <c r="E194" s="42"/>
      <c r="F194" s="43"/>
      <c r="G194" s="22" t="str">
        <f t="shared" ref="G194" si="158">IF(M194="Saturday",$Q$9,IF(M194="Thursday",$Q$9,$P$10))</f>
        <v>فیضان مدینہ</v>
      </c>
      <c r="H194" s="15" t="str">
        <f t="shared" si="130"/>
        <v>جمعرات</v>
      </c>
      <c r="I194" s="17">
        <f t="shared" si="152"/>
        <v>26</v>
      </c>
      <c r="J194" s="19">
        <f t="shared" si="132"/>
        <v>44706</v>
      </c>
      <c r="K194" s="18">
        <f t="shared" si="134"/>
        <v>44706</v>
      </c>
      <c r="L194" s="6">
        <f t="shared" si="135"/>
        <v>25</v>
      </c>
      <c r="M194" s="6" t="s">
        <v>46</v>
      </c>
      <c r="N194" s="8"/>
    </row>
    <row r="195" spans="1:15" ht="21.75" customHeight="1" thickBot="1">
      <c r="A195" s="38"/>
      <c r="B195" s="39"/>
      <c r="C195" s="40"/>
      <c r="D195" s="41" t="str">
        <f t="shared" si="131"/>
        <v>دو گھنٹے کا جدول</v>
      </c>
      <c r="E195" s="42"/>
      <c r="F195" s="43"/>
      <c r="G195" s="22" t="str">
        <f t="shared" ref="G195" si="159">IF(M195="Saturday",$Q$9,IF(M195="Thursday",$Q$9,$P$11))</f>
        <v>علاقہ باواپٹ</v>
      </c>
      <c r="H195" s="15" t="str">
        <f t="shared" si="130"/>
        <v>جمعہ</v>
      </c>
      <c r="I195" s="17">
        <f t="shared" si="152"/>
        <v>27</v>
      </c>
      <c r="J195" s="19">
        <f t="shared" si="132"/>
        <v>44707</v>
      </c>
      <c r="K195" s="18">
        <f>K194+1</f>
        <v>44707</v>
      </c>
      <c r="L195" s="6">
        <f t="shared" si="135"/>
        <v>26</v>
      </c>
      <c r="M195" s="6" t="s">
        <v>47</v>
      </c>
      <c r="N195" s="11"/>
    </row>
    <row r="196" spans="1:15" ht="21.75" customHeight="1" thickBot="1">
      <c r="A196" s="38"/>
      <c r="B196" s="39"/>
      <c r="C196" s="40"/>
      <c r="D196" s="41" t="str">
        <f t="shared" si="131"/>
        <v xml:space="preserve">مدنی مذاکرہ </v>
      </c>
      <c r="E196" s="42"/>
      <c r="F196" s="43"/>
      <c r="G196" s="22" t="str">
        <f t="shared" ref="G196" si="160">IF(M196="Saturday",$Q$9,IF(M196="Thursday",$Q$9,$P$12))</f>
        <v>فیضان مدینہ</v>
      </c>
      <c r="H196" s="15" t="str">
        <f t="shared" si="130"/>
        <v>ھفتہ</v>
      </c>
      <c r="I196" s="17">
        <f t="shared" si="152"/>
        <v>28</v>
      </c>
      <c r="J196" s="19">
        <f t="shared" si="132"/>
        <v>44708</v>
      </c>
      <c r="K196" s="18">
        <f t="shared" ref="K196:K199" si="161">K195+1</f>
        <v>44708</v>
      </c>
      <c r="L196" s="6">
        <f t="shared" si="135"/>
        <v>27</v>
      </c>
      <c r="M196" s="6" t="s">
        <v>48</v>
      </c>
      <c r="N196" s="11"/>
    </row>
    <row r="197" spans="1:15" ht="21.75" customHeight="1" thickBot="1">
      <c r="A197" s="38"/>
      <c r="B197" s="39"/>
      <c r="C197" s="40"/>
      <c r="D197" s="41" t="str">
        <f t="shared" si="131"/>
        <v>علاقائی دورہ</v>
      </c>
      <c r="E197" s="42"/>
      <c r="F197" s="43"/>
      <c r="G197" s="22" t="str">
        <f t="shared" ref="G197" si="162">IF(M197="Saturday",$Q$9,IF(M197="Thursday",$Q$9,$P$9))</f>
        <v>علاقہ نانکواڑہ</v>
      </c>
      <c r="H197" s="15" t="str">
        <f t="shared" si="130"/>
        <v>اتوار</v>
      </c>
      <c r="I197" s="17">
        <f t="shared" si="152"/>
        <v>29</v>
      </c>
      <c r="J197" s="19">
        <f t="shared" si="132"/>
        <v>44709</v>
      </c>
      <c r="K197" s="18">
        <f t="shared" si="161"/>
        <v>44709</v>
      </c>
      <c r="L197" s="6">
        <f t="shared" si="135"/>
        <v>28</v>
      </c>
      <c r="M197" s="6" t="s">
        <v>49</v>
      </c>
      <c r="N197" s="11"/>
    </row>
    <row r="198" spans="1:15" ht="21.75" customHeight="1" thickBot="1">
      <c r="A198" s="38"/>
      <c r="B198" s="39"/>
      <c r="C198" s="40"/>
      <c r="D198" s="41" t="str">
        <f t="shared" si="131"/>
        <v>دو گھنٹے کا جدول</v>
      </c>
      <c r="E198" s="42"/>
      <c r="F198" s="43"/>
      <c r="G198" s="22" t="str">
        <f t="shared" ref="G198" si="163">IF(M198="Saturday",$Q$9,IF(M198="Thursday",$Q$9,$P$10))</f>
        <v>علاقہ یوسی نمبر ۱</v>
      </c>
      <c r="H198" s="15" t="str">
        <f t="shared" si="130"/>
        <v>پیر</v>
      </c>
      <c r="I198" s="17">
        <f t="shared" si="152"/>
        <v>30</v>
      </c>
      <c r="J198" s="19">
        <f t="shared" si="132"/>
        <v>44710</v>
      </c>
      <c r="K198" s="18">
        <f t="shared" si="161"/>
        <v>44710</v>
      </c>
      <c r="L198" s="6">
        <f t="shared" si="135"/>
        <v>29</v>
      </c>
      <c r="M198" s="6" t="s">
        <v>43</v>
      </c>
      <c r="N198" s="11"/>
    </row>
    <row r="199" spans="1:15" ht="21.75" customHeight="1" thickBot="1">
      <c r="A199" s="67"/>
      <c r="B199" s="68"/>
      <c r="C199" s="69"/>
      <c r="D199" s="41" t="str">
        <f t="shared" si="131"/>
        <v>دو گھنٹے کا جدول</v>
      </c>
      <c r="E199" s="42"/>
      <c r="F199" s="43"/>
      <c r="G199" s="22" t="str">
        <f t="shared" ref="G199" si="164">IF(M199="Saturday",$Q$9,IF(M199="Thursday",$Q$9,$P$11))</f>
        <v>علاقہ باواپٹ</v>
      </c>
      <c r="H199" s="15" t="str">
        <f t="shared" si="130"/>
        <v>منگل</v>
      </c>
      <c r="I199" s="17">
        <f t="shared" si="152"/>
        <v>31</v>
      </c>
      <c r="J199" s="19">
        <f t="shared" si="132"/>
        <v>44711</v>
      </c>
      <c r="K199" s="18">
        <f t="shared" si="161"/>
        <v>44711</v>
      </c>
      <c r="L199" s="6">
        <f t="shared" si="135"/>
        <v>30</v>
      </c>
      <c r="M199" s="6" t="s">
        <v>44</v>
      </c>
    </row>
    <row r="200" spans="1:15" ht="15" thickBot="1">
      <c r="K200" s="18"/>
    </row>
    <row r="201" spans="1:15" ht="16" thickBot="1">
      <c r="A201" s="23" t="s">
        <v>0</v>
      </c>
      <c r="B201" s="24"/>
      <c r="C201" s="24"/>
      <c r="D201" s="24"/>
      <c r="E201" s="24"/>
      <c r="F201" s="24"/>
      <c r="G201" s="24"/>
      <c r="H201" s="24"/>
      <c r="I201" s="24"/>
      <c r="J201" s="25"/>
    </row>
    <row r="202" spans="1:15" ht="25.5" thickBot="1">
      <c r="A202" s="26" t="str">
        <f>A162</f>
        <v>ذمہ داری</v>
      </c>
      <c r="B202" s="27"/>
      <c r="C202" s="1"/>
      <c r="D202" s="28" t="s">
        <v>2</v>
      </c>
      <c r="E202" s="28"/>
      <c r="F202" s="28"/>
      <c r="G202" s="28"/>
      <c r="H202" s="29"/>
      <c r="I202" s="26" t="str">
        <f>I162</f>
        <v>نام مبلغ</v>
      </c>
      <c r="J202" s="27"/>
    </row>
    <row r="203" spans="1:15" ht="17" thickBot="1">
      <c r="A203" s="32" t="str">
        <f>A163</f>
        <v>اصلاح اعمال</v>
      </c>
      <c r="B203" s="33"/>
      <c r="C203" s="2"/>
      <c r="D203" s="34">
        <v>44713</v>
      </c>
      <c r="E203" s="35"/>
      <c r="F203" s="36" t="s">
        <v>4</v>
      </c>
      <c r="G203" s="37"/>
      <c r="H203" s="29"/>
      <c r="I203" s="32" t="str">
        <f>I163</f>
        <v>ثاقب عطاری</v>
      </c>
      <c r="J203" s="33"/>
    </row>
    <row r="204" spans="1:15" ht="26.25" customHeight="1" thickBot="1">
      <c r="A204" s="44"/>
      <c r="B204" s="45"/>
      <c r="C204" s="45"/>
      <c r="D204" s="45"/>
      <c r="E204" s="45"/>
      <c r="F204" s="45"/>
      <c r="G204" s="45"/>
      <c r="H204" s="45"/>
      <c r="I204" s="45"/>
      <c r="J204" s="46"/>
    </row>
    <row r="205" spans="1:15" ht="17.5" customHeight="1" thickBot="1">
      <c r="A205" s="26" t="str">
        <f>A165</f>
        <v>ٹاؤن</v>
      </c>
      <c r="B205" s="27"/>
      <c r="C205" s="2"/>
      <c r="D205" s="65">
        <f>D203-1</f>
        <v>44712</v>
      </c>
      <c r="E205" s="66"/>
      <c r="F205" s="37" t="s">
        <v>5</v>
      </c>
      <c r="G205" s="37"/>
      <c r="H205" s="14"/>
      <c r="I205" s="47" t="s">
        <v>65</v>
      </c>
      <c r="J205" s="48"/>
    </row>
    <row r="206" spans="1:15" ht="22.5" customHeight="1" thickBot="1">
      <c r="A206" s="32" t="str">
        <f>A166</f>
        <v>گارڈن</v>
      </c>
      <c r="B206" s="33"/>
      <c r="C206" s="51"/>
      <c r="D206" s="52"/>
      <c r="E206" s="52"/>
      <c r="F206" s="52"/>
      <c r="G206" s="52"/>
      <c r="H206" s="53"/>
      <c r="I206" s="54" t="s">
        <v>67</v>
      </c>
      <c r="J206" s="55"/>
    </row>
    <row r="207" spans="1:15" ht="15" thickBot="1">
      <c r="A207" s="56" t="s">
        <v>6</v>
      </c>
      <c r="B207" s="57"/>
      <c r="C207" s="57"/>
      <c r="D207" s="57"/>
      <c r="E207" s="57"/>
      <c r="F207" s="57"/>
      <c r="G207" s="57"/>
      <c r="H207" s="57"/>
      <c r="I207" s="57"/>
      <c r="J207" s="58"/>
    </row>
    <row r="208" spans="1:15" ht="16" thickBot="1">
      <c r="A208" s="59" t="s">
        <v>7</v>
      </c>
      <c r="B208" s="60"/>
      <c r="C208" s="61"/>
      <c r="D208" s="62" t="s">
        <v>8</v>
      </c>
      <c r="E208" s="63"/>
      <c r="F208" s="64"/>
      <c r="G208" s="21" t="s">
        <v>9</v>
      </c>
      <c r="H208" s="12" t="s">
        <v>10</v>
      </c>
      <c r="I208" s="13" t="s">
        <v>12</v>
      </c>
      <c r="J208" s="13" t="s">
        <v>11</v>
      </c>
      <c r="K208" s="18">
        <f>D205</f>
        <v>44712</v>
      </c>
      <c r="L208" s="4" t="s">
        <v>13</v>
      </c>
      <c r="M208" s="4" t="s">
        <v>14</v>
      </c>
      <c r="N208" s="3" t="s">
        <v>15</v>
      </c>
      <c r="O208" s="3" t="s">
        <v>16</v>
      </c>
    </row>
    <row r="209" spans="1:17 16368:16369" ht="21.75" customHeight="1" thickBot="1">
      <c r="A209" s="38"/>
      <c r="B209" s="39"/>
      <c r="C209" s="40"/>
      <c r="D209" s="41" t="str">
        <f>IF($XEO$11=H209,$N$18,IF($XEO$13=H209,$N$19,IF($XEO$14=H209,$N$20,$N$9)))</f>
        <v>دو گھنٹے کا جدول</v>
      </c>
      <c r="E209" s="42"/>
      <c r="F209" s="43"/>
      <c r="G209" s="22" t="str">
        <f>IF(M209="Saturday",$Q$9,IF(M209="Thursday",$Q$9,$P$9))</f>
        <v>علاقہ نانکواڑہ</v>
      </c>
      <c r="H209" s="15" t="str">
        <f t="shared" ref="H209:H238" si="165">IF(M209=$XEN$9,$XEO$9,IF(M209=$XEN$10,$XEO$10,IF(M209=$XEN$11,$XEO$11,IF(M209=$XEN$12,$XEO$12,IF(M209=$XEN$13,$XEO$13,IF(M209=$XEN$14,$XEO$14,IF(M209=$XEN$15,$XEO$15)))))))</f>
        <v>بدھ</v>
      </c>
      <c r="I209" s="16">
        <v>1</v>
      </c>
      <c r="J209" s="19">
        <f>K209</f>
        <v>44712</v>
      </c>
      <c r="K209" s="18">
        <f>K208</f>
        <v>44712</v>
      </c>
      <c r="L209" s="6">
        <f>D203</f>
        <v>44713</v>
      </c>
      <c r="M209" s="6" t="s">
        <v>45</v>
      </c>
      <c r="N209" s="7" t="s">
        <v>41</v>
      </c>
      <c r="O209" s="8" t="s">
        <v>19</v>
      </c>
      <c r="P209" s="10" t="s">
        <v>54</v>
      </c>
      <c r="Q209" s="10" t="s">
        <v>39</v>
      </c>
      <c r="XEN209" s="9" t="s">
        <v>20</v>
      </c>
      <c r="XEO209" s="5" t="s">
        <v>21</v>
      </c>
    </row>
    <row r="210" spans="1:17 16368:16369" ht="21.75" customHeight="1" thickBot="1">
      <c r="A210" s="38"/>
      <c r="B210" s="39"/>
      <c r="C210" s="40"/>
      <c r="D210" s="41" t="str">
        <f t="shared" ref="D210:D238" si="166">IF($XEO$11=H210,$N$18,IF($XEO$13=H210,$N$19,IF($XEO$14=H210,$N$20,$N$9)))</f>
        <v>ہفتہ وار اجتماع، رات گزارنے کا جدول</v>
      </c>
      <c r="E210" s="42"/>
      <c r="F210" s="43"/>
      <c r="G210" s="22" t="str">
        <f>IF(M210="Saturday",$Q$9,IF(M210="Thursday",$Q$9,$P$10))</f>
        <v>فیضان مدینہ</v>
      </c>
      <c r="H210" s="15" t="str">
        <f t="shared" si="165"/>
        <v>جمعرات</v>
      </c>
      <c r="I210" s="17">
        <f>I209+1</f>
        <v>2</v>
      </c>
      <c r="J210" s="19">
        <f t="shared" ref="J210:J238" si="167">K210</f>
        <v>44713</v>
      </c>
      <c r="K210" s="18">
        <f>K209+1</f>
        <v>44713</v>
      </c>
      <c r="L210" s="6">
        <f>D204+1</f>
        <v>1</v>
      </c>
      <c r="M210" s="6" t="s">
        <v>46</v>
      </c>
      <c r="O210" s="8" t="s">
        <v>23</v>
      </c>
      <c r="P210" s="10" t="s">
        <v>68</v>
      </c>
      <c r="XEN210" s="9" t="s">
        <v>24</v>
      </c>
      <c r="XEO210" s="5" t="s">
        <v>25</v>
      </c>
    </row>
    <row r="211" spans="1:17 16368:16369" ht="21.75" customHeight="1" thickBot="1">
      <c r="A211" s="38"/>
      <c r="B211" s="39"/>
      <c r="C211" s="40"/>
      <c r="D211" s="41" t="str">
        <f t="shared" si="166"/>
        <v>دو گھنٹے کا جدول</v>
      </c>
      <c r="E211" s="42"/>
      <c r="F211" s="43"/>
      <c r="G211" s="22" t="str">
        <f>IF(M211="Saturday",$Q$9,IF(M211="Thursday",$Q$9,$P$11))</f>
        <v>علاقہ باواپٹ</v>
      </c>
      <c r="H211" s="15" t="str">
        <f t="shared" si="165"/>
        <v>جمعہ</v>
      </c>
      <c r="I211" s="17">
        <f t="shared" ref="I211:I226" si="168">I210+1</f>
        <v>3</v>
      </c>
      <c r="J211" s="19">
        <f t="shared" si="167"/>
        <v>44714</v>
      </c>
      <c r="K211" s="18">
        <f t="shared" ref="K211:K234" si="169">K210+1</f>
        <v>44714</v>
      </c>
      <c r="L211" s="6">
        <f>L210+1</f>
        <v>2</v>
      </c>
      <c r="M211" s="6" t="s">
        <v>47</v>
      </c>
      <c r="O211" s="8" t="s">
        <v>17</v>
      </c>
      <c r="P211" s="10" t="s">
        <v>55</v>
      </c>
      <c r="XEN211" s="9" t="s">
        <v>27</v>
      </c>
      <c r="XEO211" s="5" t="s">
        <v>28</v>
      </c>
    </row>
    <row r="212" spans="1:17 16368:16369" ht="21.75" customHeight="1" thickBot="1">
      <c r="A212" s="38"/>
      <c r="B212" s="39"/>
      <c r="C212" s="40"/>
      <c r="D212" s="41" t="str">
        <f t="shared" si="166"/>
        <v xml:space="preserve">مدنی مذاکرہ </v>
      </c>
      <c r="E212" s="42"/>
      <c r="F212" s="43"/>
      <c r="G212" s="22" t="str">
        <f>IF(M212="Saturday",$Q$9,IF(M212="Thursday",$Q$9,$P$12))</f>
        <v>فیضان مدینہ</v>
      </c>
      <c r="H212" s="15" t="str">
        <f t="shared" si="165"/>
        <v>ھفتہ</v>
      </c>
      <c r="I212" s="17">
        <f t="shared" si="168"/>
        <v>4</v>
      </c>
      <c r="J212" s="19">
        <f t="shared" si="167"/>
        <v>44715</v>
      </c>
      <c r="K212" s="18">
        <f t="shared" si="169"/>
        <v>44715</v>
      </c>
      <c r="L212" s="6">
        <f t="shared" ref="L212:L238" si="170">L211+1</f>
        <v>3</v>
      </c>
      <c r="M212" s="6" t="s">
        <v>48</v>
      </c>
      <c r="O212" s="8" t="s">
        <v>29</v>
      </c>
      <c r="P212" s="10" t="s">
        <v>56</v>
      </c>
      <c r="XEN212" s="9" t="s">
        <v>30</v>
      </c>
      <c r="XEO212" s="5" t="s">
        <v>31</v>
      </c>
    </row>
    <row r="213" spans="1:17 16368:16369" ht="21.75" customHeight="1" thickBot="1">
      <c r="A213" s="38"/>
      <c r="B213" s="39"/>
      <c r="C213" s="40"/>
      <c r="D213" s="41" t="str">
        <f t="shared" si="166"/>
        <v>علاقائی دورہ</v>
      </c>
      <c r="E213" s="42"/>
      <c r="F213" s="43"/>
      <c r="G213" s="22" t="str">
        <f t="shared" ref="G213" si="171">IF(M213="Saturday",$Q$9,IF(M213="Thursday",$Q$9,$P$9))</f>
        <v>علاقہ نانکواڑہ</v>
      </c>
      <c r="H213" s="15" t="str">
        <f t="shared" si="165"/>
        <v>اتوار</v>
      </c>
      <c r="I213" s="17">
        <f t="shared" si="168"/>
        <v>5</v>
      </c>
      <c r="J213" s="19">
        <f t="shared" si="167"/>
        <v>44716</v>
      </c>
      <c r="K213" s="18">
        <f t="shared" si="169"/>
        <v>44716</v>
      </c>
      <c r="L213" s="6">
        <f t="shared" si="170"/>
        <v>4</v>
      </c>
      <c r="M213" s="6" t="s">
        <v>49</v>
      </c>
      <c r="O213" s="8" t="s">
        <v>40</v>
      </c>
      <c r="XEN213" s="9" t="s">
        <v>18</v>
      </c>
      <c r="XEO213" s="5" t="s">
        <v>32</v>
      </c>
    </row>
    <row r="214" spans="1:17 16368:16369" ht="21.75" customHeight="1" thickBot="1">
      <c r="A214" s="38"/>
      <c r="B214" s="39"/>
      <c r="C214" s="40"/>
      <c r="D214" s="41" t="str">
        <f t="shared" si="166"/>
        <v>دو گھنٹے کا جدول</v>
      </c>
      <c r="E214" s="42"/>
      <c r="F214" s="43"/>
      <c r="G214" s="22" t="str">
        <f t="shared" ref="G214" si="172">IF(M214="Saturday",$Q$9,IF(M214="Thursday",$Q$9,$P$10))</f>
        <v>علاقہ یوسی نمبر ۱</v>
      </c>
      <c r="H214" s="15" t="str">
        <f t="shared" si="165"/>
        <v>پیر</v>
      </c>
      <c r="I214" s="17">
        <f t="shared" si="168"/>
        <v>6</v>
      </c>
      <c r="J214" s="19">
        <f t="shared" si="167"/>
        <v>44717</v>
      </c>
      <c r="K214" s="18">
        <f t="shared" si="169"/>
        <v>44717</v>
      </c>
      <c r="L214" s="6">
        <f t="shared" si="170"/>
        <v>5</v>
      </c>
      <c r="M214" s="6" t="s">
        <v>43</v>
      </c>
      <c r="XEN214" s="9" t="s">
        <v>22</v>
      </c>
      <c r="XEO214" s="5" t="s">
        <v>33</v>
      </c>
    </row>
    <row r="215" spans="1:17 16368:16369" ht="21.75" customHeight="1" thickBot="1">
      <c r="A215" s="38"/>
      <c r="B215" s="39"/>
      <c r="C215" s="40"/>
      <c r="D215" s="41" t="str">
        <f t="shared" si="166"/>
        <v>دو گھنٹے کا جدول</v>
      </c>
      <c r="E215" s="42"/>
      <c r="F215" s="43"/>
      <c r="G215" s="22" t="str">
        <f t="shared" ref="G215" si="173">IF(M215="Saturday",$Q$9,IF(M215="Thursday",$Q$9,$P$11))</f>
        <v>علاقہ باواپٹ</v>
      </c>
      <c r="H215" s="15" t="str">
        <f t="shared" si="165"/>
        <v>منگل</v>
      </c>
      <c r="I215" s="17">
        <f t="shared" si="168"/>
        <v>7</v>
      </c>
      <c r="J215" s="19">
        <f t="shared" si="167"/>
        <v>44718</v>
      </c>
      <c r="K215" s="18">
        <f t="shared" si="169"/>
        <v>44718</v>
      </c>
      <c r="L215" s="6">
        <f t="shared" si="170"/>
        <v>6</v>
      </c>
      <c r="M215" s="6" t="s">
        <v>44</v>
      </c>
      <c r="N215" s="10"/>
      <c r="XEN215" s="9" t="s">
        <v>26</v>
      </c>
      <c r="XEO215" s="5" t="s">
        <v>34</v>
      </c>
    </row>
    <row r="216" spans="1:17 16368:16369" ht="21.75" customHeight="1" thickBot="1">
      <c r="A216" s="38"/>
      <c r="B216" s="39"/>
      <c r="C216" s="40"/>
      <c r="D216" s="41" t="str">
        <f t="shared" si="166"/>
        <v>دو گھنٹے کا جدول</v>
      </c>
      <c r="E216" s="42"/>
      <c r="F216" s="43"/>
      <c r="G216" s="22" t="str">
        <f t="shared" ref="G216" si="174">IF(M216="Saturday",$Q$9,IF(M216="Thursday",$Q$9,$P$12))</f>
        <v>علاقہ گھانچی پاڑہ</v>
      </c>
      <c r="H216" s="15" t="str">
        <f t="shared" si="165"/>
        <v>بدھ</v>
      </c>
      <c r="I216" s="17">
        <f t="shared" si="168"/>
        <v>8</v>
      </c>
      <c r="J216" s="19">
        <f t="shared" si="167"/>
        <v>44719</v>
      </c>
      <c r="K216" s="18">
        <f t="shared" si="169"/>
        <v>44719</v>
      </c>
      <c r="L216" s="6">
        <f t="shared" si="170"/>
        <v>7</v>
      </c>
      <c r="M216" s="6" t="s">
        <v>45</v>
      </c>
      <c r="N216" s="10"/>
    </row>
    <row r="217" spans="1:17 16368:16369" ht="21.75" customHeight="1" thickBot="1">
      <c r="A217" s="38"/>
      <c r="B217" s="39"/>
      <c r="C217" s="40"/>
      <c r="D217" s="41" t="str">
        <f t="shared" si="166"/>
        <v>ہفتہ وار اجتماع، رات گزارنے کا جدول</v>
      </c>
      <c r="E217" s="42"/>
      <c r="F217" s="43"/>
      <c r="G217" s="22" t="str">
        <f t="shared" ref="G217" si="175">IF(M217="Saturday",$Q$9,IF(M217="Thursday",$Q$9,$P$9))</f>
        <v>فیضان مدینہ</v>
      </c>
      <c r="H217" s="15" t="str">
        <f t="shared" si="165"/>
        <v>جمعرات</v>
      </c>
      <c r="I217" s="17">
        <f t="shared" si="168"/>
        <v>9</v>
      </c>
      <c r="J217" s="19">
        <f t="shared" si="167"/>
        <v>44720</v>
      </c>
      <c r="K217" s="18">
        <f t="shared" si="169"/>
        <v>44720</v>
      </c>
      <c r="L217" s="6">
        <f t="shared" si="170"/>
        <v>8</v>
      </c>
      <c r="M217" s="6" t="s">
        <v>46</v>
      </c>
      <c r="N217" s="7"/>
    </row>
    <row r="218" spans="1:17 16368:16369" ht="21.75" customHeight="1" thickBot="1">
      <c r="A218" s="38"/>
      <c r="B218" s="39"/>
      <c r="C218" s="40"/>
      <c r="D218" s="41" t="str">
        <f t="shared" si="166"/>
        <v>دو گھنٹے کا جدول</v>
      </c>
      <c r="E218" s="42"/>
      <c r="F218" s="43"/>
      <c r="G218" s="22" t="str">
        <f t="shared" ref="G218" si="176">IF(M218="Saturday",$Q$9,IF(M218="Thursday",$Q$9,$P$10))</f>
        <v>علاقہ یوسی نمبر ۱</v>
      </c>
      <c r="H218" s="15" t="str">
        <f t="shared" si="165"/>
        <v>جمعہ</v>
      </c>
      <c r="I218" s="17">
        <f t="shared" si="168"/>
        <v>10</v>
      </c>
      <c r="J218" s="19">
        <f t="shared" si="167"/>
        <v>44721</v>
      </c>
      <c r="K218" s="18">
        <f t="shared" si="169"/>
        <v>44721</v>
      </c>
      <c r="L218" s="6">
        <f t="shared" si="170"/>
        <v>9</v>
      </c>
      <c r="M218" s="6" t="s">
        <v>47</v>
      </c>
      <c r="N218" s="7" t="s">
        <v>57</v>
      </c>
    </row>
    <row r="219" spans="1:17 16368:16369" ht="21.75" customHeight="1" thickBot="1">
      <c r="A219" s="38"/>
      <c r="B219" s="39"/>
      <c r="C219" s="40"/>
      <c r="D219" s="41" t="str">
        <f t="shared" si="166"/>
        <v xml:space="preserve">مدنی مذاکرہ </v>
      </c>
      <c r="E219" s="42"/>
      <c r="F219" s="43"/>
      <c r="G219" s="22" t="str">
        <f t="shared" ref="G219" si="177">IF(M219="Saturday",$Q$9,IF(M219="Thursday",$Q$9,$P$11))</f>
        <v>فیضان مدینہ</v>
      </c>
      <c r="H219" s="15" t="str">
        <f t="shared" si="165"/>
        <v>ھفتہ</v>
      </c>
      <c r="I219" s="17">
        <f t="shared" si="168"/>
        <v>11</v>
      </c>
      <c r="J219" s="19">
        <f t="shared" si="167"/>
        <v>44722</v>
      </c>
      <c r="K219" s="18">
        <f t="shared" si="169"/>
        <v>44722</v>
      </c>
      <c r="L219" s="6">
        <f t="shared" si="170"/>
        <v>10</v>
      </c>
      <c r="M219" s="6" t="s">
        <v>48</v>
      </c>
      <c r="N219" s="10" t="s">
        <v>35</v>
      </c>
    </row>
    <row r="220" spans="1:17 16368:16369" ht="21.75" customHeight="1" thickBot="1">
      <c r="A220" s="38"/>
      <c r="B220" s="39"/>
      <c r="C220" s="40"/>
      <c r="D220" s="41" t="str">
        <f t="shared" si="166"/>
        <v>علاقائی دورہ</v>
      </c>
      <c r="E220" s="42"/>
      <c r="F220" s="43"/>
      <c r="G220" s="22" t="str">
        <f t="shared" ref="G220" si="178">IF(M220="Saturday",$Q$9,IF(M220="Thursday",$Q$9,$P$12))</f>
        <v>علاقہ گھانچی پاڑہ</v>
      </c>
      <c r="H220" s="15" t="str">
        <f t="shared" si="165"/>
        <v>اتوار</v>
      </c>
      <c r="I220" s="17">
        <f t="shared" si="168"/>
        <v>12</v>
      </c>
      <c r="J220" s="19">
        <f t="shared" si="167"/>
        <v>44723</v>
      </c>
      <c r="K220" s="18">
        <f t="shared" si="169"/>
        <v>44723</v>
      </c>
      <c r="L220" s="6">
        <f t="shared" si="170"/>
        <v>11</v>
      </c>
      <c r="M220" s="6" t="s">
        <v>49</v>
      </c>
      <c r="N220" s="10" t="s">
        <v>42</v>
      </c>
    </row>
    <row r="221" spans="1:17 16368:16369" ht="21.75" customHeight="1" thickBot="1">
      <c r="A221" s="38"/>
      <c r="B221" s="39"/>
      <c r="C221" s="40"/>
      <c r="D221" s="41" t="str">
        <f t="shared" si="166"/>
        <v>دو گھنٹے کا جدول</v>
      </c>
      <c r="E221" s="42"/>
      <c r="F221" s="43"/>
      <c r="G221" s="22" t="str">
        <f t="shared" ref="G221" si="179">IF(M221="Saturday",$Q$9,IF(M221="Thursday",$Q$9,$P$9))</f>
        <v>علاقہ نانکواڑہ</v>
      </c>
      <c r="H221" s="15" t="str">
        <f t="shared" si="165"/>
        <v>پیر</v>
      </c>
      <c r="I221" s="17">
        <f t="shared" si="168"/>
        <v>13</v>
      </c>
      <c r="J221" s="19">
        <f t="shared" si="167"/>
        <v>44724</v>
      </c>
      <c r="K221" s="18">
        <f t="shared" si="169"/>
        <v>44724</v>
      </c>
      <c r="L221" s="6">
        <f t="shared" si="170"/>
        <v>12</v>
      </c>
      <c r="M221" s="6" t="s">
        <v>43</v>
      </c>
      <c r="N221" s="10" t="s">
        <v>37</v>
      </c>
    </row>
    <row r="222" spans="1:17 16368:16369" ht="21.75" customHeight="1" thickBot="1">
      <c r="A222" s="38"/>
      <c r="B222" s="39"/>
      <c r="C222" s="40"/>
      <c r="D222" s="41" t="str">
        <f t="shared" si="166"/>
        <v>دو گھنٹے کا جدول</v>
      </c>
      <c r="E222" s="42"/>
      <c r="F222" s="43"/>
      <c r="G222" s="22" t="str">
        <f t="shared" ref="G222" si="180">IF(M222="Saturday",$Q$9,IF(M222="Thursday",$Q$9,$P$10))</f>
        <v>علاقہ یوسی نمبر ۱</v>
      </c>
      <c r="H222" s="15" t="str">
        <f t="shared" si="165"/>
        <v>منگل</v>
      </c>
      <c r="I222" s="17">
        <f t="shared" si="168"/>
        <v>14</v>
      </c>
      <c r="J222" s="19">
        <f t="shared" si="167"/>
        <v>44725</v>
      </c>
      <c r="K222" s="18">
        <f t="shared" si="169"/>
        <v>44725</v>
      </c>
      <c r="L222" s="6">
        <f t="shared" si="170"/>
        <v>13</v>
      </c>
      <c r="M222" s="6" t="s">
        <v>44</v>
      </c>
      <c r="N222" s="10"/>
    </row>
    <row r="223" spans="1:17 16368:16369" ht="21.75" customHeight="1" thickBot="1">
      <c r="A223" s="38"/>
      <c r="B223" s="39"/>
      <c r="C223" s="40"/>
      <c r="D223" s="41" t="str">
        <f t="shared" si="166"/>
        <v>دو گھنٹے کا جدول</v>
      </c>
      <c r="E223" s="42"/>
      <c r="F223" s="43"/>
      <c r="G223" s="22" t="str">
        <f t="shared" ref="G223" si="181">IF(M223="Saturday",$Q$9,IF(M223="Thursday",$Q$9,$P$11))</f>
        <v>علاقہ باواپٹ</v>
      </c>
      <c r="H223" s="15" t="str">
        <f t="shared" si="165"/>
        <v>بدھ</v>
      </c>
      <c r="I223" s="17">
        <f t="shared" si="168"/>
        <v>15</v>
      </c>
      <c r="J223" s="19">
        <f t="shared" si="167"/>
        <v>44726</v>
      </c>
      <c r="K223" s="18">
        <f t="shared" si="169"/>
        <v>44726</v>
      </c>
      <c r="L223" s="6">
        <f t="shared" si="170"/>
        <v>14</v>
      </c>
      <c r="M223" s="6" t="s">
        <v>45</v>
      </c>
      <c r="N223" s="11" t="s">
        <v>50</v>
      </c>
    </row>
    <row r="224" spans="1:17 16368:16369" ht="21.75" customHeight="1" thickBot="1">
      <c r="A224" s="38"/>
      <c r="B224" s="39"/>
      <c r="C224" s="40"/>
      <c r="D224" s="41" t="str">
        <f t="shared" si="166"/>
        <v>ہفتہ وار اجتماع، رات گزارنے کا جدول</v>
      </c>
      <c r="E224" s="42"/>
      <c r="F224" s="43"/>
      <c r="G224" s="22" t="str">
        <f t="shared" ref="G224" si="182">IF(M224="Saturday",$Q$9,IF(M224="Thursday",$Q$9,$P$12))</f>
        <v>فیضان مدینہ</v>
      </c>
      <c r="H224" s="15" t="str">
        <f t="shared" si="165"/>
        <v>جمعرات</v>
      </c>
      <c r="I224" s="17">
        <f t="shared" si="168"/>
        <v>16</v>
      </c>
      <c r="J224" s="19">
        <f t="shared" si="167"/>
        <v>44727</v>
      </c>
      <c r="K224" s="18">
        <f t="shared" si="169"/>
        <v>44727</v>
      </c>
      <c r="L224" s="6">
        <f t="shared" si="170"/>
        <v>15</v>
      </c>
      <c r="M224" s="6" t="s">
        <v>46</v>
      </c>
      <c r="N224" s="11" t="s">
        <v>50</v>
      </c>
    </row>
    <row r="225" spans="1:14" ht="21.75" customHeight="1" thickBot="1">
      <c r="A225" s="38"/>
      <c r="B225" s="39"/>
      <c r="C225" s="40"/>
      <c r="D225" s="41" t="str">
        <f t="shared" si="166"/>
        <v>دو گھنٹے کا جدول</v>
      </c>
      <c r="E225" s="42"/>
      <c r="F225" s="43"/>
      <c r="G225" s="22" t="str">
        <f t="shared" ref="G225" si="183">IF(M225="Saturday",$Q$9,IF(M225="Thursday",$Q$9,$P$9))</f>
        <v>علاقہ نانکواڑہ</v>
      </c>
      <c r="H225" s="15" t="str">
        <f t="shared" si="165"/>
        <v>جمعہ</v>
      </c>
      <c r="I225" s="17">
        <f t="shared" si="168"/>
        <v>17</v>
      </c>
      <c r="J225" s="19">
        <f t="shared" si="167"/>
        <v>44728</v>
      </c>
      <c r="K225" s="18">
        <f t="shared" si="169"/>
        <v>44728</v>
      </c>
      <c r="L225" s="6">
        <f t="shared" si="170"/>
        <v>16</v>
      </c>
      <c r="M225" s="6" t="s">
        <v>47</v>
      </c>
      <c r="N225" s="11"/>
    </row>
    <row r="226" spans="1:14" ht="21.75" customHeight="1" thickBot="1">
      <c r="A226" s="38"/>
      <c r="B226" s="39"/>
      <c r="C226" s="40"/>
      <c r="D226" s="41" t="str">
        <f t="shared" si="166"/>
        <v xml:space="preserve">مدنی مذاکرہ </v>
      </c>
      <c r="E226" s="42"/>
      <c r="F226" s="43"/>
      <c r="G226" s="22" t="str">
        <f t="shared" ref="G226" si="184">IF(M226="Saturday",$Q$9,IF(M226="Thursday",$Q$9,$P$10))</f>
        <v>فیضان مدینہ</v>
      </c>
      <c r="H226" s="15" t="str">
        <f t="shared" si="165"/>
        <v>ھفتہ</v>
      </c>
      <c r="I226" s="17">
        <f t="shared" si="168"/>
        <v>18</v>
      </c>
      <c r="J226" s="19">
        <f t="shared" si="167"/>
        <v>44729</v>
      </c>
      <c r="K226" s="18">
        <f t="shared" si="169"/>
        <v>44729</v>
      </c>
      <c r="L226" s="6">
        <f t="shared" si="170"/>
        <v>17</v>
      </c>
      <c r="M226" s="6" t="s">
        <v>48</v>
      </c>
      <c r="N226" s="11"/>
    </row>
    <row r="227" spans="1:14" ht="21.75" customHeight="1" thickBot="1">
      <c r="A227" s="38"/>
      <c r="B227" s="39"/>
      <c r="C227" s="40"/>
      <c r="D227" s="41" t="str">
        <f t="shared" si="166"/>
        <v>علاقائی دورہ</v>
      </c>
      <c r="E227" s="42"/>
      <c r="F227" s="43"/>
      <c r="G227" s="22" t="str">
        <f t="shared" ref="G227" si="185">IF(M227="Saturday",$Q$9,IF(M227="Thursday",$Q$9,$P$11))</f>
        <v>علاقہ باواپٹ</v>
      </c>
      <c r="H227" s="15" t="str">
        <f t="shared" si="165"/>
        <v>اتوار</v>
      </c>
      <c r="I227" s="17">
        <f>I226+1</f>
        <v>19</v>
      </c>
      <c r="J227" s="19">
        <f t="shared" si="167"/>
        <v>44730</v>
      </c>
      <c r="K227" s="18">
        <f t="shared" si="169"/>
        <v>44730</v>
      </c>
      <c r="L227" s="6">
        <f t="shared" si="170"/>
        <v>18</v>
      </c>
      <c r="M227" s="6" t="s">
        <v>49</v>
      </c>
      <c r="N227" s="8"/>
    </row>
    <row r="228" spans="1:14" ht="21.75" customHeight="1" thickBot="1">
      <c r="A228" s="38"/>
      <c r="B228" s="39"/>
      <c r="C228" s="40"/>
      <c r="D228" s="41" t="str">
        <f t="shared" si="166"/>
        <v>دو گھنٹے کا جدول</v>
      </c>
      <c r="E228" s="42"/>
      <c r="F228" s="43"/>
      <c r="G228" s="22" t="str">
        <f t="shared" ref="G228" si="186">IF(M228="Saturday",$Q$9,IF(M228="Thursday",$Q$9,$P$12))</f>
        <v>علاقہ گھانچی پاڑہ</v>
      </c>
      <c r="H228" s="15" t="str">
        <f t="shared" si="165"/>
        <v>پیر</v>
      </c>
      <c r="I228" s="17">
        <f t="shared" ref="I228:I238" si="187">I227+1</f>
        <v>20</v>
      </c>
      <c r="J228" s="19">
        <f t="shared" si="167"/>
        <v>44731</v>
      </c>
      <c r="K228" s="18">
        <f t="shared" si="169"/>
        <v>44731</v>
      </c>
      <c r="L228" s="6">
        <f t="shared" si="170"/>
        <v>19</v>
      </c>
      <c r="M228" s="6" t="s">
        <v>43</v>
      </c>
      <c r="N228" s="8"/>
    </row>
    <row r="229" spans="1:14" ht="21.75" customHeight="1" thickBot="1">
      <c r="A229" s="38"/>
      <c r="B229" s="39"/>
      <c r="C229" s="40"/>
      <c r="D229" s="41" t="str">
        <f t="shared" si="166"/>
        <v>دو گھنٹے کا جدول</v>
      </c>
      <c r="E229" s="42"/>
      <c r="F229" s="43"/>
      <c r="G229" s="22" t="str">
        <f t="shared" ref="G229" si="188">IF(M229="Saturday",$Q$9,IF(M229="Thursday",$Q$9,$P$9))</f>
        <v>علاقہ نانکواڑہ</v>
      </c>
      <c r="H229" s="15" t="str">
        <f t="shared" si="165"/>
        <v>منگل</v>
      </c>
      <c r="I229" s="17">
        <f t="shared" si="187"/>
        <v>21</v>
      </c>
      <c r="J229" s="19">
        <f t="shared" si="167"/>
        <v>44732</v>
      </c>
      <c r="K229" s="18">
        <f t="shared" si="169"/>
        <v>44732</v>
      </c>
      <c r="L229" s="6">
        <f t="shared" si="170"/>
        <v>20</v>
      </c>
      <c r="M229" s="6" t="s">
        <v>44</v>
      </c>
      <c r="N229" s="11"/>
    </row>
    <row r="230" spans="1:14" ht="21.75" customHeight="1" thickBot="1">
      <c r="A230" s="38"/>
      <c r="B230" s="39"/>
      <c r="C230" s="40"/>
      <c r="D230" s="41" t="str">
        <f t="shared" si="166"/>
        <v>دو گھنٹے کا جدول</v>
      </c>
      <c r="E230" s="42"/>
      <c r="F230" s="43"/>
      <c r="G230" s="22" t="str">
        <f t="shared" ref="G230" si="189">IF(M230="Saturday",$Q$9,IF(M230="Thursday",$Q$9,$P$10))</f>
        <v>علاقہ یوسی نمبر ۱</v>
      </c>
      <c r="H230" s="15" t="str">
        <f t="shared" si="165"/>
        <v>بدھ</v>
      </c>
      <c r="I230" s="17">
        <f>I229+1</f>
        <v>22</v>
      </c>
      <c r="J230" s="19">
        <f t="shared" si="167"/>
        <v>44733</v>
      </c>
      <c r="K230" s="18">
        <f t="shared" si="169"/>
        <v>44733</v>
      </c>
      <c r="L230" s="6">
        <f t="shared" si="170"/>
        <v>21</v>
      </c>
      <c r="M230" s="6" t="s">
        <v>45</v>
      </c>
      <c r="N230" s="11"/>
    </row>
    <row r="231" spans="1:14" ht="21.75" customHeight="1" thickBot="1">
      <c r="A231" s="38"/>
      <c r="B231" s="39"/>
      <c r="C231" s="40"/>
      <c r="D231" s="41" t="str">
        <f t="shared" si="166"/>
        <v>ہفتہ وار اجتماع، رات گزارنے کا جدول</v>
      </c>
      <c r="E231" s="42"/>
      <c r="F231" s="43"/>
      <c r="G231" s="22" t="str">
        <f t="shared" ref="G231" si="190">IF(M231="Saturday",$Q$9,IF(M231="Thursday",$Q$9,$P$11))</f>
        <v>فیضان مدینہ</v>
      </c>
      <c r="H231" s="15" t="str">
        <f t="shared" si="165"/>
        <v>جمعرات</v>
      </c>
      <c r="I231" s="17">
        <f t="shared" si="187"/>
        <v>23</v>
      </c>
      <c r="J231" s="19">
        <f t="shared" si="167"/>
        <v>44734</v>
      </c>
      <c r="K231" s="18">
        <f t="shared" si="169"/>
        <v>44734</v>
      </c>
      <c r="L231" s="6">
        <f t="shared" si="170"/>
        <v>22</v>
      </c>
      <c r="M231" s="6" t="s">
        <v>46</v>
      </c>
      <c r="N231" s="11"/>
    </row>
    <row r="232" spans="1:14" ht="21.75" customHeight="1" thickBot="1">
      <c r="A232" s="38"/>
      <c r="B232" s="39"/>
      <c r="C232" s="40"/>
      <c r="D232" s="41" t="str">
        <f t="shared" si="166"/>
        <v>دو گھنٹے کا جدول</v>
      </c>
      <c r="E232" s="42"/>
      <c r="F232" s="43"/>
      <c r="G232" s="22" t="str">
        <f t="shared" ref="G232" si="191">IF(M232="Saturday",$Q$9,IF(M232="Thursday",$Q$9,$P$12))</f>
        <v>علاقہ گھانچی پاڑہ</v>
      </c>
      <c r="H232" s="15" t="str">
        <f t="shared" si="165"/>
        <v>جمعہ</v>
      </c>
      <c r="I232" s="17">
        <f t="shared" si="187"/>
        <v>24</v>
      </c>
      <c r="J232" s="19">
        <f t="shared" si="167"/>
        <v>44735</v>
      </c>
      <c r="K232" s="18">
        <f t="shared" si="169"/>
        <v>44735</v>
      </c>
      <c r="L232" s="6">
        <f t="shared" si="170"/>
        <v>23</v>
      </c>
      <c r="M232" s="6" t="s">
        <v>47</v>
      </c>
      <c r="N232" s="11"/>
    </row>
    <row r="233" spans="1:14" ht="21.75" customHeight="1" thickBot="1">
      <c r="A233" s="38"/>
      <c r="B233" s="39"/>
      <c r="C233" s="40"/>
      <c r="D233" s="41" t="str">
        <f t="shared" si="166"/>
        <v xml:space="preserve">مدنی مذاکرہ </v>
      </c>
      <c r="E233" s="42"/>
      <c r="F233" s="43"/>
      <c r="G233" s="22" t="str">
        <f t="shared" ref="G233" si="192">IF(M233="Saturday",$Q$9,IF(M233="Thursday",$Q$9,$P$9))</f>
        <v>فیضان مدینہ</v>
      </c>
      <c r="H233" s="15" t="str">
        <f t="shared" si="165"/>
        <v>ھفتہ</v>
      </c>
      <c r="I233" s="17">
        <f t="shared" si="187"/>
        <v>25</v>
      </c>
      <c r="J233" s="19">
        <f t="shared" si="167"/>
        <v>44736</v>
      </c>
      <c r="K233" s="18">
        <f t="shared" si="169"/>
        <v>44736</v>
      </c>
      <c r="L233" s="6">
        <f t="shared" si="170"/>
        <v>24</v>
      </c>
      <c r="M233" s="6" t="s">
        <v>48</v>
      </c>
      <c r="N233" s="11"/>
    </row>
    <row r="234" spans="1:14" ht="21.75" customHeight="1" thickBot="1">
      <c r="A234" s="38"/>
      <c r="B234" s="39"/>
      <c r="C234" s="40"/>
      <c r="D234" s="41" t="str">
        <f t="shared" si="166"/>
        <v>علاقائی دورہ</v>
      </c>
      <c r="E234" s="42"/>
      <c r="F234" s="43"/>
      <c r="G234" s="22" t="str">
        <f t="shared" ref="G234" si="193">IF(M234="Saturday",$Q$9,IF(M234="Thursday",$Q$9,$P$10))</f>
        <v>علاقہ یوسی نمبر ۱</v>
      </c>
      <c r="H234" s="15" t="str">
        <f t="shared" si="165"/>
        <v>اتوار</v>
      </c>
      <c r="I234" s="17">
        <f t="shared" si="187"/>
        <v>26</v>
      </c>
      <c r="J234" s="19">
        <f t="shared" si="167"/>
        <v>44737</v>
      </c>
      <c r="K234" s="18">
        <f t="shared" si="169"/>
        <v>44737</v>
      </c>
      <c r="L234" s="6">
        <f t="shared" si="170"/>
        <v>25</v>
      </c>
      <c r="M234" s="6" t="s">
        <v>49</v>
      </c>
      <c r="N234" s="8"/>
    </row>
    <row r="235" spans="1:14" ht="21.75" customHeight="1" thickBot="1">
      <c r="A235" s="38"/>
      <c r="B235" s="39"/>
      <c r="C235" s="40"/>
      <c r="D235" s="41" t="str">
        <f t="shared" si="166"/>
        <v>دو گھنٹے کا جدول</v>
      </c>
      <c r="E235" s="42"/>
      <c r="F235" s="43"/>
      <c r="G235" s="22" t="str">
        <f t="shared" ref="G235" si="194">IF(M235="Saturday",$Q$9,IF(M235="Thursday",$Q$9,$P$11))</f>
        <v>علاقہ باواپٹ</v>
      </c>
      <c r="H235" s="15" t="str">
        <f t="shared" si="165"/>
        <v>پیر</v>
      </c>
      <c r="I235" s="17">
        <f t="shared" si="187"/>
        <v>27</v>
      </c>
      <c r="J235" s="19">
        <f t="shared" si="167"/>
        <v>44738</v>
      </c>
      <c r="K235" s="18">
        <f>K234+1</f>
        <v>44738</v>
      </c>
      <c r="L235" s="6">
        <f t="shared" si="170"/>
        <v>26</v>
      </c>
      <c r="M235" s="6" t="s">
        <v>43</v>
      </c>
      <c r="N235" s="11"/>
    </row>
    <row r="236" spans="1:14" ht="21.75" customHeight="1" thickBot="1">
      <c r="A236" s="38"/>
      <c r="B236" s="39"/>
      <c r="C236" s="40"/>
      <c r="D236" s="41" t="str">
        <f t="shared" si="166"/>
        <v>دو گھنٹے کا جدول</v>
      </c>
      <c r="E236" s="42"/>
      <c r="F236" s="43"/>
      <c r="G236" s="22" t="str">
        <f t="shared" ref="G236" si="195">IF(M236="Saturday",$Q$9,IF(M236="Thursday",$Q$9,$P$12))</f>
        <v>علاقہ گھانچی پاڑہ</v>
      </c>
      <c r="H236" s="15" t="str">
        <f t="shared" si="165"/>
        <v>منگل</v>
      </c>
      <c r="I236" s="17">
        <f t="shared" si="187"/>
        <v>28</v>
      </c>
      <c r="J236" s="19">
        <f t="shared" si="167"/>
        <v>44739</v>
      </c>
      <c r="K236" s="18">
        <f t="shared" ref="K236:K238" si="196">K235+1</f>
        <v>44739</v>
      </c>
      <c r="L236" s="6">
        <f t="shared" si="170"/>
        <v>27</v>
      </c>
      <c r="M236" s="6" t="s">
        <v>44</v>
      </c>
      <c r="N236" s="11"/>
    </row>
    <row r="237" spans="1:14" ht="21.75" customHeight="1" thickBot="1">
      <c r="A237" s="38"/>
      <c r="B237" s="39"/>
      <c r="C237" s="40"/>
      <c r="D237" s="41" t="str">
        <f t="shared" si="166"/>
        <v>دو گھنٹے کا جدول</v>
      </c>
      <c r="E237" s="42"/>
      <c r="F237" s="43"/>
      <c r="G237" s="22" t="str">
        <f t="shared" ref="G237" si="197">IF(M237="Saturday",$Q$9,IF(M237="Thursday",$Q$9,$P$9))</f>
        <v>علاقہ نانکواڑہ</v>
      </c>
      <c r="H237" s="15" t="str">
        <f t="shared" si="165"/>
        <v>بدھ</v>
      </c>
      <c r="I237" s="17">
        <f t="shared" si="187"/>
        <v>29</v>
      </c>
      <c r="J237" s="19">
        <f t="shared" si="167"/>
        <v>44740</v>
      </c>
      <c r="K237" s="18">
        <f t="shared" si="196"/>
        <v>44740</v>
      </c>
      <c r="L237" s="6">
        <f t="shared" si="170"/>
        <v>28</v>
      </c>
      <c r="M237" s="6" t="s">
        <v>45</v>
      </c>
      <c r="N237" s="11"/>
    </row>
    <row r="238" spans="1:14" ht="21.75" customHeight="1" thickBot="1">
      <c r="A238" s="38"/>
      <c r="B238" s="39"/>
      <c r="C238" s="40"/>
      <c r="D238" s="41" t="str">
        <f t="shared" si="166"/>
        <v>ہفتہ وار اجتماع، رات گزارنے کا جدول</v>
      </c>
      <c r="E238" s="42"/>
      <c r="F238" s="43"/>
      <c r="G238" s="22" t="str">
        <f t="shared" ref="G238" si="198">IF(M238="Saturday",$Q$9,IF(M238="Thursday",$Q$9,$P$10))</f>
        <v>فیضان مدینہ</v>
      </c>
      <c r="H238" s="15" t="str">
        <f t="shared" si="165"/>
        <v>جمعرات</v>
      </c>
      <c r="I238" s="17">
        <f t="shared" si="187"/>
        <v>30</v>
      </c>
      <c r="J238" s="19">
        <f t="shared" si="167"/>
        <v>44741</v>
      </c>
      <c r="K238" s="18">
        <f t="shared" si="196"/>
        <v>44741</v>
      </c>
      <c r="L238" s="6">
        <f t="shared" si="170"/>
        <v>29</v>
      </c>
      <c r="M238" s="6" t="s">
        <v>46</v>
      </c>
      <c r="N238" s="11"/>
    </row>
    <row r="239" spans="1:14" ht="21.75" customHeight="1">
      <c r="A239" s="70"/>
      <c r="B239" s="71"/>
      <c r="C239" s="71"/>
      <c r="D239" s="71"/>
      <c r="E239" s="71"/>
      <c r="F239" s="71"/>
      <c r="G239" s="71"/>
      <c r="H239" s="71"/>
      <c r="I239" s="71"/>
      <c r="J239" s="72"/>
      <c r="K239" s="18"/>
      <c r="M239" s="6"/>
    </row>
    <row r="240" spans="1:14" ht="15" thickBot="1">
      <c r="K240" s="18"/>
    </row>
    <row r="241" spans="1:17 16368:16369" ht="16" thickBot="1">
      <c r="A241" s="23" t="s">
        <v>0</v>
      </c>
      <c r="B241" s="24"/>
      <c r="C241" s="24"/>
      <c r="D241" s="24"/>
      <c r="E241" s="24"/>
      <c r="F241" s="24"/>
      <c r="G241" s="24"/>
      <c r="H241" s="24"/>
      <c r="I241" s="24"/>
      <c r="J241" s="25"/>
    </row>
    <row r="242" spans="1:17 16368:16369" ht="25.5" thickBot="1">
      <c r="A242" s="26" t="str">
        <f>A202</f>
        <v>ذمہ داری</v>
      </c>
      <c r="B242" s="27"/>
      <c r="C242" s="1"/>
      <c r="D242" s="28" t="s">
        <v>2</v>
      </c>
      <c r="E242" s="28"/>
      <c r="F242" s="28"/>
      <c r="G242" s="28"/>
      <c r="H242" s="29"/>
      <c r="I242" s="26" t="str">
        <f>I202</f>
        <v>نام مبلغ</v>
      </c>
      <c r="J242" s="27"/>
    </row>
    <row r="243" spans="1:17 16368:16369" ht="17" thickBot="1">
      <c r="A243" s="32" t="str">
        <f>A203</f>
        <v>اصلاح اعمال</v>
      </c>
      <c r="B243" s="33"/>
      <c r="C243" s="2"/>
      <c r="D243" s="34">
        <v>44743</v>
      </c>
      <c r="E243" s="35"/>
      <c r="F243" s="36" t="s">
        <v>4</v>
      </c>
      <c r="G243" s="37"/>
      <c r="H243" s="29"/>
      <c r="I243" s="32" t="str">
        <f>I203</f>
        <v>ثاقب عطاری</v>
      </c>
      <c r="J243" s="33"/>
    </row>
    <row r="244" spans="1:17 16368:16369" ht="26.25" customHeight="1" thickBot="1">
      <c r="A244" s="44"/>
      <c r="B244" s="45"/>
      <c r="C244" s="45"/>
      <c r="D244" s="45"/>
      <c r="E244" s="45"/>
      <c r="F244" s="45"/>
      <c r="G244" s="45"/>
      <c r="H244" s="45"/>
      <c r="I244" s="45"/>
      <c r="J244" s="46"/>
    </row>
    <row r="245" spans="1:17 16368:16369" ht="17.5" customHeight="1" thickBot="1">
      <c r="A245" s="26" t="str">
        <f>A205</f>
        <v>ٹاؤن</v>
      </c>
      <c r="B245" s="27"/>
      <c r="C245" s="2"/>
      <c r="D245" s="65">
        <f>D243-1</f>
        <v>44742</v>
      </c>
      <c r="E245" s="66"/>
      <c r="F245" s="37" t="s">
        <v>5</v>
      </c>
      <c r="G245" s="37"/>
      <c r="H245" s="14"/>
      <c r="I245" s="47" t="s">
        <v>65</v>
      </c>
      <c r="J245" s="48"/>
    </row>
    <row r="246" spans="1:17 16368:16369" ht="22.5" customHeight="1" thickBot="1">
      <c r="A246" s="32" t="str">
        <f>A206</f>
        <v>گارڈن</v>
      </c>
      <c r="B246" s="33"/>
      <c r="C246" s="51"/>
      <c r="D246" s="52"/>
      <c r="E246" s="52"/>
      <c r="F246" s="52"/>
      <c r="G246" s="52"/>
      <c r="H246" s="53"/>
      <c r="I246" s="54" t="s">
        <v>67</v>
      </c>
      <c r="J246" s="55"/>
    </row>
    <row r="247" spans="1:17 16368:16369" ht="15" thickBot="1">
      <c r="A247" s="56" t="s">
        <v>6</v>
      </c>
      <c r="B247" s="57"/>
      <c r="C247" s="57"/>
      <c r="D247" s="57"/>
      <c r="E247" s="57"/>
      <c r="F247" s="57"/>
      <c r="G247" s="57"/>
      <c r="H247" s="57"/>
      <c r="I247" s="57"/>
      <c r="J247" s="58"/>
    </row>
    <row r="248" spans="1:17 16368:16369" ht="16" thickBot="1">
      <c r="A248" s="59" t="s">
        <v>7</v>
      </c>
      <c r="B248" s="60"/>
      <c r="C248" s="61"/>
      <c r="D248" s="62" t="s">
        <v>8</v>
      </c>
      <c r="E248" s="63"/>
      <c r="F248" s="64"/>
      <c r="G248" s="21" t="s">
        <v>9</v>
      </c>
      <c r="H248" s="12" t="s">
        <v>10</v>
      </c>
      <c r="I248" s="13" t="s">
        <v>12</v>
      </c>
      <c r="J248" s="13" t="s">
        <v>11</v>
      </c>
      <c r="K248" s="18">
        <f>D245</f>
        <v>44742</v>
      </c>
      <c r="L248" s="4" t="s">
        <v>13</v>
      </c>
      <c r="M248" s="4" t="s">
        <v>14</v>
      </c>
      <c r="N248" s="3" t="s">
        <v>15</v>
      </c>
      <c r="O248" s="3" t="s">
        <v>16</v>
      </c>
    </row>
    <row r="249" spans="1:17 16368:16369" ht="21.75" customHeight="1" thickBot="1">
      <c r="A249" s="38"/>
      <c r="B249" s="39"/>
      <c r="C249" s="40"/>
      <c r="D249" s="41" t="str">
        <f>IF($XEO$11=H249,$N$18,IF($XEO$13=H249,$N$19,IF($XEO$14=H249,$N$20,$N$9)))</f>
        <v>دو گھنٹے کا جدول</v>
      </c>
      <c r="E249" s="42"/>
      <c r="F249" s="43"/>
      <c r="G249" s="22" t="str">
        <f>IF(M249="Saturday",$Q$9,IF(M249="Thursday",$Q$9,$P$9))</f>
        <v>علاقہ نانکواڑہ</v>
      </c>
      <c r="H249" s="15" t="str">
        <f t="shared" ref="H249:H278" si="199">IF(M249=$XEN$9,$XEO$9,IF(M249=$XEN$10,$XEO$10,IF(M249=$XEN$11,$XEO$11,IF(M249=$XEN$12,$XEO$12,IF(M249=$XEN$13,$XEO$13,IF(M249=$XEN$14,$XEO$14,IF(M249=$XEN$15,$XEO$15)))))))</f>
        <v>جمعہ</v>
      </c>
      <c r="I249" s="16">
        <v>1</v>
      </c>
      <c r="J249" s="19">
        <f>K249</f>
        <v>44742</v>
      </c>
      <c r="K249" s="18">
        <f>K248</f>
        <v>44742</v>
      </c>
      <c r="L249" s="6">
        <f>D243</f>
        <v>44743</v>
      </c>
      <c r="M249" s="6" t="s">
        <v>47</v>
      </c>
      <c r="N249" s="7" t="s">
        <v>41</v>
      </c>
      <c r="O249" s="8" t="s">
        <v>19</v>
      </c>
      <c r="P249" s="10" t="s">
        <v>54</v>
      </c>
      <c r="Q249" s="10" t="s">
        <v>39</v>
      </c>
      <c r="XEN249" s="9" t="s">
        <v>20</v>
      </c>
      <c r="XEO249" s="5" t="s">
        <v>21</v>
      </c>
    </row>
    <row r="250" spans="1:17 16368:16369" ht="21.75" customHeight="1" thickBot="1">
      <c r="A250" s="38"/>
      <c r="B250" s="39"/>
      <c r="C250" s="40"/>
      <c r="D250" s="41" t="str">
        <f t="shared" ref="D250:D278" si="200">IF($XEO$11=H250,$N$18,IF($XEO$13=H250,$N$19,IF($XEO$14=H250,$N$20,$N$9)))</f>
        <v>علاقائی دورہ</v>
      </c>
      <c r="E250" s="42"/>
      <c r="F250" s="43"/>
      <c r="G250" s="22" t="str">
        <f>IF(M250="Saturday",$Q$9,IF(M250="Thursday",$Q$9,$P$10))</f>
        <v>علاقہ یوسی نمبر ۱</v>
      </c>
      <c r="H250" s="15" t="str">
        <f t="shared" si="199"/>
        <v>اتوار</v>
      </c>
      <c r="I250" s="17">
        <f>I249+1</f>
        <v>2</v>
      </c>
      <c r="J250" s="19">
        <f t="shared" ref="J250:J278" si="201">K250</f>
        <v>44743</v>
      </c>
      <c r="K250" s="18">
        <f>K249+1</f>
        <v>44743</v>
      </c>
      <c r="L250" s="6">
        <f>D244+1</f>
        <v>1</v>
      </c>
      <c r="M250" s="6" t="s">
        <v>49</v>
      </c>
      <c r="O250" s="8" t="s">
        <v>23</v>
      </c>
      <c r="P250" s="10" t="s">
        <v>68</v>
      </c>
      <c r="XEN250" s="9" t="s">
        <v>24</v>
      </c>
      <c r="XEO250" s="5" t="s">
        <v>25</v>
      </c>
    </row>
    <row r="251" spans="1:17 16368:16369" ht="21.75" customHeight="1" thickBot="1">
      <c r="A251" s="38"/>
      <c r="B251" s="39"/>
      <c r="C251" s="40"/>
      <c r="D251" s="41" t="str">
        <f t="shared" si="200"/>
        <v>دو گھنٹے کا جدول</v>
      </c>
      <c r="E251" s="42"/>
      <c r="F251" s="43"/>
      <c r="G251" s="22" t="str">
        <f>IF(M251="Saturday",$Q$9,IF(M251="Thursday",$Q$9,$P$11))</f>
        <v>علاقہ باواپٹ</v>
      </c>
      <c r="H251" s="15" t="str">
        <f t="shared" si="199"/>
        <v>پیر</v>
      </c>
      <c r="I251" s="17">
        <f t="shared" ref="I251:I266" si="202">I250+1</f>
        <v>3</v>
      </c>
      <c r="J251" s="19">
        <f t="shared" si="201"/>
        <v>44744</v>
      </c>
      <c r="K251" s="18">
        <f t="shared" ref="K251:K274" si="203">K250+1</f>
        <v>44744</v>
      </c>
      <c r="L251" s="6">
        <f>L250+1</f>
        <v>2</v>
      </c>
      <c r="M251" s="6" t="s">
        <v>43</v>
      </c>
      <c r="O251" s="8" t="s">
        <v>17</v>
      </c>
      <c r="P251" s="10" t="s">
        <v>55</v>
      </c>
      <c r="XEN251" s="9" t="s">
        <v>27</v>
      </c>
      <c r="XEO251" s="5" t="s">
        <v>28</v>
      </c>
    </row>
    <row r="252" spans="1:17 16368:16369" ht="21.75" customHeight="1" thickBot="1">
      <c r="A252" s="38"/>
      <c r="B252" s="39"/>
      <c r="C252" s="40"/>
      <c r="D252" s="41" t="str">
        <f t="shared" si="200"/>
        <v>دو گھنٹے کا جدول</v>
      </c>
      <c r="E252" s="42"/>
      <c r="F252" s="43"/>
      <c r="G252" s="22" t="str">
        <f>IF(M252="Saturday",$Q$9,IF(M252="Thursday",$Q$9,$P$12))</f>
        <v>علاقہ گھانچی پاڑہ</v>
      </c>
      <c r="H252" s="15" t="str">
        <f t="shared" si="199"/>
        <v>منگل</v>
      </c>
      <c r="I252" s="17">
        <f t="shared" si="202"/>
        <v>4</v>
      </c>
      <c r="J252" s="19">
        <f t="shared" si="201"/>
        <v>44745</v>
      </c>
      <c r="K252" s="18">
        <f t="shared" si="203"/>
        <v>44745</v>
      </c>
      <c r="L252" s="6">
        <f t="shared" ref="L252:L279" si="204">L251+1</f>
        <v>3</v>
      </c>
      <c r="M252" s="6" t="s">
        <v>44</v>
      </c>
      <c r="O252" s="8" t="s">
        <v>29</v>
      </c>
      <c r="P252" s="10" t="s">
        <v>56</v>
      </c>
      <c r="XEN252" s="9" t="s">
        <v>30</v>
      </c>
      <c r="XEO252" s="5" t="s">
        <v>31</v>
      </c>
    </row>
    <row r="253" spans="1:17 16368:16369" ht="21.75" customHeight="1" thickBot="1">
      <c r="A253" s="38"/>
      <c r="B253" s="39"/>
      <c r="C253" s="40"/>
      <c r="D253" s="41" t="str">
        <f t="shared" si="200"/>
        <v>دو گھنٹے کا جدول</v>
      </c>
      <c r="E253" s="42"/>
      <c r="F253" s="43"/>
      <c r="G253" s="22" t="str">
        <f t="shared" ref="G253" si="205">IF(M253="Saturday",$Q$9,IF(M253="Thursday",$Q$9,$P$9))</f>
        <v>علاقہ نانکواڑہ</v>
      </c>
      <c r="H253" s="15" t="str">
        <f t="shared" si="199"/>
        <v>بدھ</v>
      </c>
      <c r="I253" s="17">
        <f t="shared" si="202"/>
        <v>5</v>
      </c>
      <c r="J253" s="19">
        <f t="shared" si="201"/>
        <v>44746</v>
      </c>
      <c r="K253" s="18">
        <f t="shared" si="203"/>
        <v>44746</v>
      </c>
      <c r="L253" s="6">
        <f t="shared" si="204"/>
        <v>4</v>
      </c>
      <c r="M253" s="6" t="s">
        <v>45</v>
      </c>
      <c r="O253" s="8" t="s">
        <v>40</v>
      </c>
      <c r="XEN253" s="9" t="s">
        <v>18</v>
      </c>
      <c r="XEO253" s="5" t="s">
        <v>32</v>
      </c>
    </row>
    <row r="254" spans="1:17 16368:16369" ht="21.75" customHeight="1" thickBot="1">
      <c r="A254" s="38"/>
      <c r="B254" s="39"/>
      <c r="C254" s="40"/>
      <c r="D254" s="41" t="str">
        <f t="shared" si="200"/>
        <v>ہفتہ وار اجتماع، رات گزارنے کا جدول</v>
      </c>
      <c r="E254" s="42"/>
      <c r="F254" s="43"/>
      <c r="G254" s="22" t="str">
        <f t="shared" ref="G254" si="206">IF(M254="Saturday",$Q$9,IF(M254="Thursday",$Q$9,$P$10))</f>
        <v>فیضان مدینہ</v>
      </c>
      <c r="H254" s="15" t="str">
        <f t="shared" si="199"/>
        <v>جمعرات</v>
      </c>
      <c r="I254" s="17">
        <f t="shared" si="202"/>
        <v>6</v>
      </c>
      <c r="J254" s="19">
        <f t="shared" si="201"/>
        <v>44747</v>
      </c>
      <c r="K254" s="18">
        <f t="shared" si="203"/>
        <v>44747</v>
      </c>
      <c r="L254" s="6">
        <f t="shared" si="204"/>
        <v>5</v>
      </c>
      <c r="M254" s="6" t="s">
        <v>46</v>
      </c>
      <c r="XEN254" s="9" t="s">
        <v>22</v>
      </c>
      <c r="XEO254" s="5" t="s">
        <v>33</v>
      </c>
    </row>
    <row r="255" spans="1:17 16368:16369" ht="21.75" customHeight="1" thickBot="1">
      <c r="A255" s="38"/>
      <c r="B255" s="39"/>
      <c r="C255" s="40"/>
      <c r="D255" s="41" t="str">
        <f t="shared" si="200"/>
        <v>دو گھنٹے کا جدول</v>
      </c>
      <c r="E255" s="42"/>
      <c r="F255" s="43"/>
      <c r="G255" s="22" t="str">
        <f t="shared" ref="G255" si="207">IF(M255="Saturday",$Q$9,IF(M255="Thursday",$Q$9,$P$11))</f>
        <v>علاقہ باواپٹ</v>
      </c>
      <c r="H255" s="15" t="str">
        <f t="shared" si="199"/>
        <v>جمعہ</v>
      </c>
      <c r="I255" s="17">
        <f t="shared" si="202"/>
        <v>7</v>
      </c>
      <c r="J255" s="19">
        <f t="shared" si="201"/>
        <v>44748</v>
      </c>
      <c r="K255" s="18">
        <f t="shared" si="203"/>
        <v>44748</v>
      </c>
      <c r="L255" s="6">
        <f t="shared" si="204"/>
        <v>6</v>
      </c>
      <c r="M255" s="6" t="s">
        <v>47</v>
      </c>
      <c r="N255" s="10"/>
      <c r="XEN255" s="9" t="s">
        <v>26</v>
      </c>
      <c r="XEO255" s="5" t="s">
        <v>34</v>
      </c>
    </row>
    <row r="256" spans="1:17 16368:16369" ht="21.75" customHeight="1" thickBot="1">
      <c r="A256" s="38"/>
      <c r="B256" s="39"/>
      <c r="C256" s="40"/>
      <c r="D256" s="41" t="str">
        <f t="shared" si="200"/>
        <v xml:space="preserve">مدنی مذاکرہ </v>
      </c>
      <c r="E256" s="42"/>
      <c r="F256" s="43"/>
      <c r="G256" s="22" t="str">
        <f t="shared" ref="G256" si="208">IF(M256="Saturday",$Q$9,IF(M256="Thursday",$Q$9,$P$12))</f>
        <v>فیضان مدینہ</v>
      </c>
      <c r="H256" s="15" t="str">
        <f t="shared" si="199"/>
        <v>ھفتہ</v>
      </c>
      <c r="I256" s="17">
        <f t="shared" si="202"/>
        <v>8</v>
      </c>
      <c r="J256" s="19">
        <f t="shared" si="201"/>
        <v>44749</v>
      </c>
      <c r="K256" s="18">
        <f t="shared" si="203"/>
        <v>44749</v>
      </c>
      <c r="L256" s="6">
        <f t="shared" si="204"/>
        <v>7</v>
      </c>
      <c r="M256" s="6" t="s">
        <v>48</v>
      </c>
      <c r="N256" s="10"/>
    </row>
    <row r="257" spans="1:14" ht="21.75" customHeight="1" thickBot="1">
      <c r="A257" s="38"/>
      <c r="B257" s="39"/>
      <c r="C257" s="40"/>
      <c r="D257" s="41" t="str">
        <f t="shared" si="200"/>
        <v>علاقائی دورہ</v>
      </c>
      <c r="E257" s="42"/>
      <c r="F257" s="43"/>
      <c r="G257" s="22" t="str">
        <f t="shared" ref="G257" si="209">IF(M257="Saturday",$Q$9,IF(M257="Thursday",$Q$9,$P$9))</f>
        <v>علاقہ نانکواڑہ</v>
      </c>
      <c r="H257" s="15" t="str">
        <f t="shared" si="199"/>
        <v>اتوار</v>
      </c>
      <c r="I257" s="17">
        <f t="shared" si="202"/>
        <v>9</v>
      </c>
      <c r="J257" s="19">
        <f t="shared" si="201"/>
        <v>44750</v>
      </c>
      <c r="K257" s="18">
        <f t="shared" si="203"/>
        <v>44750</v>
      </c>
      <c r="L257" s="6">
        <f t="shared" si="204"/>
        <v>8</v>
      </c>
      <c r="M257" s="6" t="s">
        <v>49</v>
      </c>
      <c r="N257" s="7"/>
    </row>
    <row r="258" spans="1:14" ht="21.75" customHeight="1" thickBot="1">
      <c r="A258" s="38"/>
      <c r="B258" s="39"/>
      <c r="C258" s="40"/>
      <c r="D258" s="41" t="str">
        <f t="shared" si="200"/>
        <v>دو گھنٹے کا جدول</v>
      </c>
      <c r="E258" s="42"/>
      <c r="F258" s="43"/>
      <c r="G258" s="22" t="str">
        <f t="shared" ref="G258" si="210">IF(M258="Saturday",$Q$9,IF(M258="Thursday",$Q$9,$P$10))</f>
        <v>علاقہ یوسی نمبر ۱</v>
      </c>
      <c r="H258" s="15" t="str">
        <f t="shared" si="199"/>
        <v>پیر</v>
      </c>
      <c r="I258" s="17">
        <f t="shared" si="202"/>
        <v>10</v>
      </c>
      <c r="J258" s="19">
        <f t="shared" si="201"/>
        <v>44751</v>
      </c>
      <c r="K258" s="18">
        <f t="shared" si="203"/>
        <v>44751</v>
      </c>
      <c r="L258" s="6">
        <f t="shared" si="204"/>
        <v>9</v>
      </c>
      <c r="M258" s="6" t="s">
        <v>43</v>
      </c>
      <c r="N258" s="7" t="s">
        <v>57</v>
      </c>
    </row>
    <row r="259" spans="1:14" ht="21.75" customHeight="1" thickBot="1">
      <c r="A259" s="38"/>
      <c r="B259" s="39"/>
      <c r="C259" s="40"/>
      <c r="D259" s="41" t="str">
        <f t="shared" si="200"/>
        <v>دو گھنٹے کا جدول</v>
      </c>
      <c r="E259" s="42"/>
      <c r="F259" s="43"/>
      <c r="G259" s="22" t="str">
        <f t="shared" ref="G259" si="211">IF(M259="Saturday",$Q$9,IF(M259="Thursday",$Q$9,$P$11))</f>
        <v>علاقہ باواپٹ</v>
      </c>
      <c r="H259" s="15" t="str">
        <f t="shared" si="199"/>
        <v>منگل</v>
      </c>
      <c r="I259" s="17">
        <f t="shared" si="202"/>
        <v>11</v>
      </c>
      <c r="J259" s="19">
        <f t="shared" si="201"/>
        <v>44752</v>
      </c>
      <c r="K259" s="18">
        <f t="shared" si="203"/>
        <v>44752</v>
      </c>
      <c r="L259" s="6">
        <f t="shared" si="204"/>
        <v>10</v>
      </c>
      <c r="M259" s="6" t="s">
        <v>44</v>
      </c>
      <c r="N259" s="10" t="s">
        <v>35</v>
      </c>
    </row>
    <row r="260" spans="1:14" ht="21.75" customHeight="1" thickBot="1">
      <c r="A260" s="38"/>
      <c r="B260" s="39"/>
      <c r="C260" s="40"/>
      <c r="D260" s="41" t="str">
        <f t="shared" si="200"/>
        <v>دو گھنٹے کا جدول</v>
      </c>
      <c r="E260" s="42"/>
      <c r="F260" s="43"/>
      <c r="G260" s="22" t="str">
        <f t="shared" ref="G260" si="212">IF(M260="Saturday",$Q$9,IF(M260="Thursday",$Q$9,$P$12))</f>
        <v>علاقہ گھانچی پاڑہ</v>
      </c>
      <c r="H260" s="15" t="str">
        <f t="shared" si="199"/>
        <v>بدھ</v>
      </c>
      <c r="I260" s="17">
        <f t="shared" si="202"/>
        <v>12</v>
      </c>
      <c r="J260" s="19">
        <f t="shared" si="201"/>
        <v>44753</v>
      </c>
      <c r="K260" s="18">
        <f t="shared" si="203"/>
        <v>44753</v>
      </c>
      <c r="L260" s="6">
        <f t="shared" si="204"/>
        <v>11</v>
      </c>
      <c r="M260" s="6" t="s">
        <v>45</v>
      </c>
      <c r="N260" s="10" t="s">
        <v>42</v>
      </c>
    </row>
    <row r="261" spans="1:14" ht="21.75" customHeight="1" thickBot="1">
      <c r="A261" s="38"/>
      <c r="B261" s="39"/>
      <c r="C261" s="40"/>
      <c r="D261" s="41" t="str">
        <f t="shared" si="200"/>
        <v>ہفتہ وار اجتماع، رات گزارنے کا جدول</v>
      </c>
      <c r="E261" s="42"/>
      <c r="F261" s="43"/>
      <c r="G261" s="22" t="str">
        <f t="shared" ref="G261" si="213">IF(M261="Saturday",$Q$9,IF(M261="Thursday",$Q$9,$P$9))</f>
        <v>فیضان مدینہ</v>
      </c>
      <c r="H261" s="15" t="str">
        <f t="shared" si="199"/>
        <v>جمعرات</v>
      </c>
      <c r="I261" s="17">
        <f t="shared" si="202"/>
        <v>13</v>
      </c>
      <c r="J261" s="19">
        <f t="shared" si="201"/>
        <v>44754</v>
      </c>
      <c r="K261" s="18">
        <f t="shared" si="203"/>
        <v>44754</v>
      </c>
      <c r="L261" s="6">
        <f t="shared" si="204"/>
        <v>12</v>
      </c>
      <c r="M261" s="6" t="s">
        <v>46</v>
      </c>
      <c r="N261" s="10" t="s">
        <v>37</v>
      </c>
    </row>
    <row r="262" spans="1:14" ht="21.75" customHeight="1" thickBot="1">
      <c r="A262" s="38"/>
      <c r="B262" s="39"/>
      <c r="C262" s="40"/>
      <c r="D262" s="41" t="str">
        <f t="shared" si="200"/>
        <v>دو گھنٹے کا جدول</v>
      </c>
      <c r="E262" s="42"/>
      <c r="F262" s="43"/>
      <c r="G262" s="22" t="str">
        <f t="shared" ref="G262" si="214">IF(M262="Saturday",$Q$9,IF(M262="Thursday",$Q$9,$P$10))</f>
        <v>علاقہ یوسی نمبر ۱</v>
      </c>
      <c r="H262" s="15" t="str">
        <f t="shared" si="199"/>
        <v>جمعہ</v>
      </c>
      <c r="I262" s="17">
        <f t="shared" si="202"/>
        <v>14</v>
      </c>
      <c r="J262" s="19">
        <f t="shared" si="201"/>
        <v>44755</v>
      </c>
      <c r="K262" s="18">
        <f t="shared" si="203"/>
        <v>44755</v>
      </c>
      <c r="L262" s="6">
        <f t="shared" si="204"/>
        <v>13</v>
      </c>
      <c r="M262" s="6" t="s">
        <v>47</v>
      </c>
      <c r="N262" s="10"/>
    </row>
    <row r="263" spans="1:14" ht="21.75" customHeight="1" thickBot="1">
      <c r="A263" s="38"/>
      <c r="B263" s="39"/>
      <c r="C263" s="40"/>
      <c r="D263" s="41" t="str">
        <f t="shared" si="200"/>
        <v xml:space="preserve">مدنی مذاکرہ </v>
      </c>
      <c r="E263" s="42"/>
      <c r="F263" s="43"/>
      <c r="G263" s="22" t="str">
        <f t="shared" ref="G263" si="215">IF(M263="Saturday",$Q$9,IF(M263="Thursday",$Q$9,$P$11))</f>
        <v>فیضان مدینہ</v>
      </c>
      <c r="H263" s="15" t="str">
        <f t="shared" si="199"/>
        <v>ھفتہ</v>
      </c>
      <c r="I263" s="17">
        <f t="shared" si="202"/>
        <v>15</v>
      </c>
      <c r="J263" s="19">
        <f t="shared" si="201"/>
        <v>44756</v>
      </c>
      <c r="K263" s="18">
        <f t="shared" si="203"/>
        <v>44756</v>
      </c>
      <c r="L263" s="6">
        <f t="shared" si="204"/>
        <v>14</v>
      </c>
      <c r="M263" s="6" t="s">
        <v>48</v>
      </c>
      <c r="N263" s="11" t="s">
        <v>50</v>
      </c>
    </row>
    <row r="264" spans="1:14" ht="21.75" customHeight="1" thickBot="1">
      <c r="A264" s="38"/>
      <c r="B264" s="39"/>
      <c r="C264" s="40"/>
      <c r="D264" s="41" t="str">
        <f t="shared" si="200"/>
        <v>علاقائی دورہ</v>
      </c>
      <c r="E264" s="42"/>
      <c r="F264" s="43"/>
      <c r="G264" s="22" t="str">
        <f t="shared" ref="G264" si="216">IF(M264="Saturday",$Q$9,IF(M264="Thursday",$Q$9,$P$12))</f>
        <v>علاقہ گھانچی پاڑہ</v>
      </c>
      <c r="H264" s="15" t="str">
        <f t="shared" si="199"/>
        <v>اتوار</v>
      </c>
      <c r="I264" s="17">
        <f t="shared" si="202"/>
        <v>16</v>
      </c>
      <c r="J264" s="19">
        <f t="shared" si="201"/>
        <v>44757</v>
      </c>
      <c r="K264" s="18">
        <f t="shared" si="203"/>
        <v>44757</v>
      </c>
      <c r="L264" s="6">
        <f t="shared" si="204"/>
        <v>15</v>
      </c>
      <c r="M264" s="6" t="s">
        <v>49</v>
      </c>
      <c r="N264" s="11" t="s">
        <v>50</v>
      </c>
    </row>
    <row r="265" spans="1:14" ht="21.75" customHeight="1" thickBot="1">
      <c r="A265" s="38"/>
      <c r="B265" s="39"/>
      <c r="C265" s="40"/>
      <c r="D265" s="41" t="str">
        <f t="shared" si="200"/>
        <v>دو گھنٹے کا جدول</v>
      </c>
      <c r="E265" s="42"/>
      <c r="F265" s="43"/>
      <c r="G265" s="22" t="str">
        <f t="shared" ref="G265" si="217">IF(M265="Saturday",$Q$9,IF(M265="Thursday",$Q$9,$P$9))</f>
        <v>علاقہ نانکواڑہ</v>
      </c>
      <c r="H265" s="15" t="str">
        <f t="shared" si="199"/>
        <v>پیر</v>
      </c>
      <c r="I265" s="17">
        <f t="shared" si="202"/>
        <v>17</v>
      </c>
      <c r="J265" s="19">
        <f t="shared" si="201"/>
        <v>44758</v>
      </c>
      <c r="K265" s="18">
        <f t="shared" si="203"/>
        <v>44758</v>
      </c>
      <c r="L265" s="6">
        <f t="shared" si="204"/>
        <v>16</v>
      </c>
      <c r="M265" s="6" t="s">
        <v>43</v>
      </c>
      <c r="N265" s="11"/>
    </row>
    <row r="266" spans="1:14" ht="21.75" customHeight="1" thickBot="1">
      <c r="A266" s="38"/>
      <c r="B266" s="39"/>
      <c r="C266" s="40"/>
      <c r="D266" s="41" t="str">
        <f t="shared" si="200"/>
        <v>دو گھنٹے کا جدول</v>
      </c>
      <c r="E266" s="42"/>
      <c r="F266" s="43"/>
      <c r="G266" s="22" t="str">
        <f t="shared" ref="G266" si="218">IF(M266="Saturday",$Q$9,IF(M266="Thursday",$Q$9,$P$10))</f>
        <v>علاقہ یوسی نمبر ۱</v>
      </c>
      <c r="H266" s="15" t="str">
        <f t="shared" si="199"/>
        <v>منگل</v>
      </c>
      <c r="I266" s="17">
        <f t="shared" si="202"/>
        <v>18</v>
      </c>
      <c r="J266" s="19">
        <f t="shared" si="201"/>
        <v>44759</v>
      </c>
      <c r="K266" s="18">
        <f t="shared" si="203"/>
        <v>44759</v>
      </c>
      <c r="L266" s="6">
        <f t="shared" si="204"/>
        <v>17</v>
      </c>
      <c r="M266" s="6" t="s">
        <v>44</v>
      </c>
      <c r="N266" s="11"/>
    </row>
    <row r="267" spans="1:14" ht="21.75" customHeight="1" thickBot="1">
      <c r="A267" s="38"/>
      <c r="B267" s="39"/>
      <c r="C267" s="40"/>
      <c r="D267" s="41" t="str">
        <f t="shared" si="200"/>
        <v>دو گھنٹے کا جدول</v>
      </c>
      <c r="E267" s="42"/>
      <c r="F267" s="43"/>
      <c r="G267" s="22" t="str">
        <f t="shared" ref="G267" si="219">IF(M267="Saturday",$Q$9,IF(M267="Thursday",$Q$9,$P$11))</f>
        <v>علاقہ باواپٹ</v>
      </c>
      <c r="H267" s="15" t="str">
        <f t="shared" si="199"/>
        <v>بدھ</v>
      </c>
      <c r="I267" s="17">
        <f>I266+1</f>
        <v>19</v>
      </c>
      <c r="J267" s="19">
        <f t="shared" si="201"/>
        <v>44760</v>
      </c>
      <c r="K267" s="18">
        <f t="shared" si="203"/>
        <v>44760</v>
      </c>
      <c r="L267" s="6">
        <f t="shared" si="204"/>
        <v>18</v>
      </c>
      <c r="M267" s="6" t="s">
        <v>45</v>
      </c>
      <c r="N267" s="8"/>
    </row>
    <row r="268" spans="1:14" ht="21.75" customHeight="1" thickBot="1">
      <c r="A268" s="38"/>
      <c r="B268" s="39"/>
      <c r="C268" s="40"/>
      <c r="D268" s="41" t="str">
        <f t="shared" si="200"/>
        <v>ہفتہ وار اجتماع، رات گزارنے کا جدول</v>
      </c>
      <c r="E268" s="42"/>
      <c r="F268" s="43"/>
      <c r="G268" s="22" t="str">
        <f t="shared" ref="G268" si="220">IF(M268="Saturday",$Q$9,IF(M268="Thursday",$Q$9,$P$12))</f>
        <v>فیضان مدینہ</v>
      </c>
      <c r="H268" s="15" t="str">
        <f t="shared" si="199"/>
        <v>جمعرات</v>
      </c>
      <c r="I268" s="17">
        <f t="shared" ref="I268:I278" si="221">I267+1</f>
        <v>20</v>
      </c>
      <c r="J268" s="19">
        <f t="shared" si="201"/>
        <v>44761</v>
      </c>
      <c r="K268" s="18">
        <f t="shared" si="203"/>
        <v>44761</v>
      </c>
      <c r="L268" s="6">
        <f t="shared" si="204"/>
        <v>19</v>
      </c>
      <c r="M268" s="6" t="s">
        <v>46</v>
      </c>
      <c r="N268" s="8"/>
    </row>
    <row r="269" spans="1:14" ht="21.75" customHeight="1" thickBot="1">
      <c r="A269" s="38"/>
      <c r="B269" s="39"/>
      <c r="C269" s="40"/>
      <c r="D269" s="41" t="str">
        <f t="shared" si="200"/>
        <v>دو گھنٹے کا جدول</v>
      </c>
      <c r="E269" s="42"/>
      <c r="F269" s="43"/>
      <c r="G269" s="22" t="str">
        <f t="shared" ref="G269" si="222">IF(M269="Saturday",$Q$9,IF(M269="Thursday",$Q$9,$P$9))</f>
        <v>علاقہ نانکواڑہ</v>
      </c>
      <c r="H269" s="15" t="str">
        <f t="shared" si="199"/>
        <v>جمعہ</v>
      </c>
      <c r="I269" s="17">
        <f t="shared" si="221"/>
        <v>21</v>
      </c>
      <c r="J269" s="19">
        <f t="shared" si="201"/>
        <v>44762</v>
      </c>
      <c r="K269" s="18">
        <f t="shared" si="203"/>
        <v>44762</v>
      </c>
      <c r="L269" s="6">
        <f t="shared" si="204"/>
        <v>20</v>
      </c>
      <c r="M269" s="6" t="s">
        <v>47</v>
      </c>
      <c r="N269" s="11"/>
    </row>
    <row r="270" spans="1:14" ht="21.75" customHeight="1" thickBot="1">
      <c r="A270" s="38"/>
      <c r="B270" s="39"/>
      <c r="C270" s="40"/>
      <c r="D270" s="41" t="str">
        <f t="shared" si="200"/>
        <v xml:space="preserve">مدنی مذاکرہ </v>
      </c>
      <c r="E270" s="42"/>
      <c r="F270" s="43"/>
      <c r="G270" s="22" t="str">
        <f t="shared" ref="G270" si="223">IF(M270="Saturday",$Q$9,IF(M270="Thursday",$Q$9,$P$10))</f>
        <v>فیضان مدینہ</v>
      </c>
      <c r="H270" s="15" t="str">
        <f t="shared" si="199"/>
        <v>ھفتہ</v>
      </c>
      <c r="I270" s="17">
        <f>I269+1</f>
        <v>22</v>
      </c>
      <c r="J270" s="19">
        <f t="shared" si="201"/>
        <v>44763</v>
      </c>
      <c r="K270" s="18">
        <f t="shared" si="203"/>
        <v>44763</v>
      </c>
      <c r="L270" s="6">
        <f t="shared" si="204"/>
        <v>21</v>
      </c>
      <c r="M270" s="6" t="s">
        <v>48</v>
      </c>
      <c r="N270" s="11"/>
    </row>
    <row r="271" spans="1:14" ht="21.75" customHeight="1" thickBot="1">
      <c r="A271" s="38"/>
      <c r="B271" s="39"/>
      <c r="C271" s="40"/>
      <c r="D271" s="41" t="str">
        <f t="shared" si="200"/>
        <v>علاقائی دورہ</v>
      </c>
      <c r="E271" s="42"/>
      <c r="F271" s="43"/>
      <c r="G271" s="22" t="str">
        <f t="shared" ref="G271" si="224">IF(M271="Saturday",$Q$9,IF(M271="Thursday",$Q$9,$P$11))</f>
        <v>علاقہ باواپٹ</v>
      </c>
      <c r="H271" s="15" t="str">
        <f t="shared" si="199"/>
        <v>اتوار</v>
      </c>
      <c r="I271" s="17">
        <f t="shared" si="221"/>
        <v>23</v>
      </c>
      <c r="J271" s="19">
        <f t="shared" si="201"/>
        <v>44764</v>
      </c>
      <c r="K271" s="18">
        <f t="shared" si="203"/>
        <v>44764</v>
      </c>
      <c r="L271" s="6">
        <f t="shared" si="204"/>
        <v>22</v>
      </c>
      <c r="M271" s="6" t="s">
        <v>49</v>
      </c>
      <c r="N271" s="11"/>
    </row>
    <row r="272" spans="1:14" ht="21.75" customHeight="1" thickBot="1">
      <c r="A272" s="38"/>
      <c r="B272" s="39"/>
      <c r="C272" s="40"/>
      <c r="D272" s="41" t="str">
        <f t="shared" si="200"/>
        <v>دو گھنٹے کا جدول</v>
      </c>
      <c r="E272" s="42"/>
      <c r="F272" s="43"/>
      <c r="G272" s="22" t="str">
        <f t="shared" ref="G272" si="225">IF(M272="Saturday",$Q$9,IF(M272="Thursday",$Q$9,$P$12))</f>
        <v>علاقہ گھانچی پاڑہ</v>
      </c>
      <c r="H272" s="15" t="str">
        <f t="shared" si="199"/>
        <v>پیر</v>
      </c>
      <c r="I272" s="17">
        <f t="shared" si="221"/>
        <v>24</v>
      </c>
      <c r="J272" s="19">
        <f t="shared" si="201"/>
        <v>44765</v>
      </c>
      <c r="K272" s="18">
        <f t="shared" si="203"/>
        <v>44765</v>
      </c>
      <c r="L272" s="6">
        <f t="shared" si="204"/>
        <v>23</v>
      </c>
      <c r="M272" s="6" t="s">
        <v>43</v>
      </c>
      <c r="N272" s="11"/>
    </row>
    <row r="273" spans="1:15" ht="21.75" customHeight="1" thickBot="1">
      <c r="A273" s="38"/>
      <c r="B273" s="39"/>
      <c r="C273" s="40"/>
      <c r="D273" s="41" t="str">
        <f t="shared" si="200"/>
        <v>دو گھنٹے کا جدول</v>
      </c>
      <c r="E273" s="42"/>
      <c r="F273" s="43"/>
      <c r="G273" s="22" t="str">
        <f t="shared" ref="G273" si="226">IF(M273="Saturday",$Q$9,IF(M273="Thursday",$Q$9,$P$9))</f>
        <v>علاقہ نانکواڑہ</v>
      </c>
      <c r="H273" s="15" t="str">
        <f t="shared" si="199"/>
        <v>منگل</v>
      </c>
      <c r="I273" s="17">
        <f t="shared" si="221"/>
        <v>25</v>
      </c>
      <c r="J273" s="19">
        <f t="shared" si="201"/>
        <v>44766</v>
      </c>
      <c r="K273" s="18">
        <f t="shared" si="203"/>
        <v>44766</v>
      </c>
      <c r="L273" s="6">
        <f t="shared" si="204"/>
        <v>24</v>
      </c>
      <c r="M273" s="6" t="s">
        <v>44</v>
      </c>
      <c r="N273" s="11"/>
    </row>
    <row r="274" spans="1:15" ht="21.75" customHeight="1" thickBot="1">
      <c r="A274" s="38"/>
      <c r="B274" s="39"/>
      <c r="C274" s="40"/>
      <c r="D274" s="41" t="str">
        <f t="shared" si="200"/>
        <v>دو گھنٹے کا جدول</v>
      </c>
      <c r="E274" s="42"/>
      <c r="F274" s="43"/>
      <c r="G274" s="22" t="str">
        <f t="shared" ref="G274" si="227">IF(M274="Saturday",$Q$9,IF(M274="Thursday",$Q$9,$P$10))</f>
        <v>علاقہ یوسی نمبر ۱</v>
      </c>
      <c r="H274" s="15" t="str">
        <f t="shared" si="199"/>
        <v>بدھ</v>
      </c>
      <c r="I274" s="17">
        <f t="shared" si="221"/>
        <v>26</v>
      </c>
      <c r="J274" s="19">
        <f t="shared" si="201"/>
        <v>44767</v>
      </c>
      <c r="K274" s="18">
        <f t="shared" si="203"/>
        <v>44767</v>
      </c>
      <c r="L274" s="6">
        <f t="shared" si="204"/>
        <v>25</v>
      </c>
      <c r="M274" s="6" t="s">
        <v>45</v>
      </c>
      <c r="N274" s="8"/>
    </row>
    <row r="275" spans="1:15" ht="21.75" customHeight="1" thickBot="1">
      <c r="A275" s="38"/>
      <c r="B275" s="39"/>
      <c r="C275" s="40"/>
      <c r="D275" s="41" t="str">
        <f t="shared" si="200"/>
        <v>ہفتہ وار اجتماع، رات گزارنے کا جدول</v>
      </c>
      <c r="E275" s="42"/>
      <c r="F275" s="43"/>
      <c r="G275" s="22" t="str">
        <f t="shared" ref="G275" si="228">IF(M275="Saturday",$Q$9,IF(M275="Thursday",$Q$9,$P$11))</f>
        <v>فیضان مدینہ</v>
      </c>
      <c r="H275" s="15" t="str">
        <f t="shared" si="199"/>
        <v>جمعرات</v>
      </c>
      <c r="I275" s="17">
        <f t="shared" si="221"/>
        <v>27</v>
      </c>
      <c r="J275" s="19">
        <f t="shared" si="201"/>
        <v>44768</v>
      </c>
      <c r="K275" s="18">
        <f>K274+1</f>
        <v>44768</v>
      </c>
      <c r="L275" s="6">
        <f t="shared" si="204"/>
        <v>26</v>
      </c>
      <c r="M275" s="6" t="s">
        <v>46</v>
      </c>
      <c r="N275" s="11"/>
    </row>
    <row r="276" spans="1:15" ht="21.75" customHeight="1" thickBot="1">
      <c r="A276" s="38"/>
      <c r="B276" s="39"/>
      <c r="C276" s="40"/>
      <c r="D276" s="41" t="str">
        <f t="shared" si="200"/>
        <v>دو گھنٹے کا جدول</v>
      </c>
      <c r="E276" s="42"/>
      <c r="F276" s="43"/>
      <c r="G276" s="22" t="str">
        <f t="shared" ref="G276" si="229">IF(M276="Saturday",$Q$9,IF(M276="Thursday",$Q$9,$P$12))</f>
        <v>علاقہ گھانچی پاڑہ</v>
      </c>
      <c r="H276" s="15" t="str">
        <f t="shared" si="199"/>
        <v>جمعہ</v>
      </c>
      <c r="I276" s="17">
        <f t="shared" si="221"/>
        <v>28</v>
      </c>
      <c r="J276" s="19">
        <f t="shared" si="201"/>
        <v>44769</v>
      </c>
      <c r="K276" s="18">
        <f t="shared" ref="K276:K279" si="230">K275+1</f>
        <v>44769</v>
      </c>
      <c r="L276" s="6">
        <f t="shared" si="204"/>
        <v>27</v>
      </c>
      <c r="M276" s="6" t="s">
        <v>47</v>
      </c>
      <c r="N276" s="11"/>
    </row>
    <row r="277" spans="1:15" ht="21.75" customHeight="1" thickBot="1">
      <c r="A277" s="38"/>
      <c r="B277" s="39"/>
      <c r="C277" s="40"/>
      <c r="D277" s="41" t="str">
        <f t="shared" si="200"/>
        <v xml:space="preserve">مدنی مذاکرہ </v>
      </c>
      <c r="E277" s="42"/>
      <c r="F277" s="43"/>
      <c r="G277" s="22" t="str">
        <f t="shared" ref="G277" si="231">IF(M277="Saturday",$Q$9,IF(M277="Thursday",$Q$9,$P$9))</f>
        <v>فیضان مدینہ</v>
      </c>
      <c r="H277" s="15" t="str">
        <f t="shared" si="199"/>
        <v>ھفتہ</v>
      </c>
      <c r="I277" s="17">
        <f t="shared" si="221"/>
        <v>29</v>
      </c>
      <c r="J277" s="19">
        <f t="shared" si="201"/>
        <v>44770</v>
      </c>
      <c r="K277" s="18">
        <f t="shared" si="230"/>
        <v>44770</v>
      </c>
      <c r="L277" s="6">
        <f t="shared" si="204"/>
        <v>28</v>
      </c>
      <c r="M277" s="6" t="s">
        <v>48</v>
      </c>
      <c r="N277" s="11"/>
    </row>
    <row r="278" spans="1:15" ht="21.75" customHeight="1" thickBot="1">
      <c r="A278" s="38"/>
      <c r="B278" s="39"/>
      <c r="C278" s="40"/>
      <c r="D278" s="41" t="str">
        <f t="shared" si="200"/>
        <v>علاقائی دورہ</v>
      </c>
      <c r="E278" s="42"/>
      <c r="F278" s="43"/>
      <c r="G278" s="22" t="str">
        <f t="shared" ref="G278" si="232">IF(M278="Saturday",$Q$9,IF(M278="Thursday",$Q$9,$P$10))</f>
        <v>علاقہ یوسی نمبر ۱</v>
      </c>
      <c r="H278" s="15" t="str">
        <f t="shared" si="199"/>
        <v>اتوار</v>
      </c>
      <c r="I278" s="17">
        <f t="shared" si="221"/>
        <v>30</v>
      </c>
      <c r="J278" s="19">
        <f t="shared" si="201"/>
        <v>44771</v>
      </c>
      <c r="K278" s="18">
        <f t="shared" si="230"/>
        <v>44771</v>
      </c>
      <c r="L278" s="6">
        <f t="shared" si="204"/>
        <v>29</v>
      </c>
      <c r="M278" s="6" t="s">
        <v>49</v>
      </c>
      <c r="N278" s="11"/>
    </row>
    <row r="279" spans="1:15" ht="21.75" customHeight="1">
      <c r="A279" s="70"/>
      <c r="B279" s="71"/>
      <c r="C279" s="71"/>
      <c r="D279" s="71"/>
      <c r="E279" s="71"/>
      <c r="F279" s="71"/>
      <c r="G279" s="71"/>
      <c r="H279" s="71"/>
      <c r="I279" s="71"/>
      <c r="J279" s="72"/>
      <c r="K279" s="18">
        <f t="shared" si="230"/>
        <v>44772</v>
      </c>
      <c r="L279" s="6">
        <f t="shared" si="204"/>
        <v>30</v>
      </c>
      <c r="M279" s="6" t="s">
        <v>43</v>
      </c>
    </row>
    <row r="280" spans="1:15" ht="15" thickBot="1">
      <c r="K280" s="18"/>
    </row>
    <row r="281" spans="1:15" ht="16" thickBot="1">
      <c r="A281" s="23" t="s">
        <v>0</v>
      </c>
      <c r="B281" s="24"/>
      <c r="C281" s="24"/>
      <c r="D281" s="24"/>
      <c r="E281" s="24"/>
      <c r="F281" s="24"/>
      <c r="G281" s="24"/>
      <c r="H281" s="24"/>
      <c r="I281" s="24"/>
      <c r="J281" s="25"/>
    </row>
    <row r="282" spans="1:15" ht="25.5" thickBot="1">
      <c r="A282" s="26" t="str">
        <f>A242</f>
        <v>ذمہ داری</v>
      </c>
      <c r="B282" s="27"/>
      <c r="C282" s="1"/>
      <c r="D282" s="28" t="s">
        <v>2</v>
      </c>
      <c r="E282" s="28"/>
      <c r="F282" s="28"/>
      <c r="G282" s="28"/>
      <c r="H282" s="29"/>
      <c r="I282" s="26" t="str">
        <f>I242</f>
        <v>نام مبلغ</v>
      </c>
      <c r="J282" s="27"/>
    </row>
    <row r="283" spans="1:15" ht="17" thickBot="1">
      <c r="A283" s="32" t="str">
        <f>A243</f>
        <v>اصلاح اعمال</v>
      </c>
      <c r="B283" s="33"/>
      <c r="C283" s="2"/>
      <c r="D283" s="34">
        <v>44774</v>
      </c>
      <c r="E283" s="35"/>
      <c r="F283" s="36" t="s">
        <v>4</v>
      </c>
      <c r="G283" s="37"/>
      <c r="H283" s="29"/>
      <c r="I283" s="32" t="str">
        <f>I243</f>
        <v>ثاقب عطاری</v>
      </c>
      <c r="J283" s="33"/>
    </row>
    <row r="284" spans="1:15" ht="26.25" customHeight="1" thickBot="1">
      <c r="A284" s="44"/>
      <c r="B284" s="45"/>
      <c r="C284" s="45"/>
      <c r="D284" s="45"/>
      <c r="E284" s="45"/>
      <c r="F284" s="45"/>
      <c r="G284" s="45"/>
      <c r="H284" s="45"/>
      <c r="I284" s="45"/>
      <c r="J284" s="46"/>
    </row>
    <row r="285" spans="1:15" ht="17.5" customHeight="1" thickBot="1">
      <c r="A285" s="26" t="str">
        <f>A245</f>
        <v>ٹاؤن</v>
      </c>
      <c r="B285" s="27"/>
      <c r="C285" s="2"/>
      <c r="D285" s="65">
        <f>D283-1</f>
        <v>44773</v>
      </c>
      <c r="E285" s="66"/>
      <c r="F285" s="37" t="s">
        <v>5</v>
      </c>
      <c r="G285" s="37"/>
      <c r="H285" s="14"/>
      <c r="I285" s="47" t="s">
        <v>65</v>
      </c>
      <c r="J285" s="48"/>
    </row>
    <row r="286" spans="1:15" ht="22.5" customHeight="1" thickBot="1">
      <c r="A286" s="32" t="str">
        <f>A246</f>
        <v>گارڈن</v>
      </c>
      <c r="B286" s="33"/>
      <c r="C286" s="51"/>
      <c r="D286" s="52"/>
      <c r="E286" s="52"/>
      <c r="F286" s="52"/>
      <c r="G286" s="52"/>
      <c r="H286" s="53"/>
      <c r="I286" s="54" t="s">
        <v>67</v>
      </c>
      <c r="J286" s="55"/>
    </row>
    <row r="287" spans="1:15" ht="15" thickBot="1">
      <c r="A287" s="56" t="s">
        <v>6</v>
      </c>
      <c r="B287" s="57"/>
      <c r="C287" s="57"/>
      <c r="D287" s="57"/>
      <c r="E287" s="57"/>
      <c r="F287" s="57"/>
      <c r="G287" s="57"/>
      <c r="H287" s="57"/>
      <c r="I287" s="57"/>
      <c r="J287" s="58"/>
    </row>
    <row r="288" spans="1:15" ht="16" thickBot="1">
      <c r="A288" s="59" t="s">
        <v>7</v>
      </c>
      <c r="B288" s="60"/>
      <c r="C288" s="61"/>
      <c r="D288" s="62" t="s">
        <v>8</v>
      </c>
      <c r="E288" s="63"/>
      <c r="F288" s="64"/>
      <c r="G288" s="21" t="s">
        <v>9</v>
      </c>
      <c r="H288" s="12" t="s">
        <v>10</v>
      </c>
      <c r="I288" s="13" t="s">
        <v>12</v>
      </c>
      <c r="J288" s="13" t="s">
        <v>11</v>
      </c>
      <c r="K288" s="18">
        <f>D285-1</f>
        <v>44772</v>
      </c>
      <c r="L288" s="4" t="s">
        <v>13</v>
      </c>
      <c r="M288" s="4" t="s">
        <v>14</v>
      </c>
      <c r="N288" s="3" t="s">
        <v>15</v>
      </c>
      <c r="O288" s="3" t="s">
        <v>16</v>
      </c>
    </row>
    <row r="289" spans="1:17 16368:16369" ht="21.75" customHeight="1" thickBot="1">
      <c r="A289" s="38"/>
      <c r="B289" s="39"/>
      <c r="C289" s="40"/>
      <c r="D289" s="41" t="str">
        <f>IF($XEO$11=H289,$N$18,IF($XEO$13=H289,$N$19,IF($XEO$14=H289,$N$20,$N$9)))</f>
        <v>دو گھنٹے کا جدول</v>
      </c>
      <c r="E289" s="42"/>
      <c r="F289" s="43"/>
      <c r="G289" s="22" t="str">
        <f>IF(M289="Saturday",$Q$9,IF(M289="Thursday",$Q$9,$P$9))</f>
        <v>علاقہ نانکواڑہ</v>
      </c>
      <c r="H289" s="15" t="str">
        <f t="shared" ref="H289:H319" si="233">IF(M289=$XEN$9,$XEO$9,IF(M289=$XEN$10,$XEO$10,IF(M289=$XEN$11,$XEO$11,IF(M289=$XEN$12,$XEO$12,IF(M289=$XEN$13,$XEO$13,IF(M289=$XEN$14,$XEO$14,IF(M289=$XEN$15,$XEO$15)))))))</f>
        <v>پیر</v>
      </c>
      <c r="I289" s="16">
        <v>1</v>
      </c>
      <c r="J289" s="19">
        <f>K289</f>
        <v>44772</v>
      </c>
      <c r="K289" s="18">
        <f>K288</f>
        <v>44772</v>
      </c>
      <c r="L289" s="6">
        <f>D283</f>
        <v>44774</v>
      </c>
      <c r="M289" s="6" t="s">
        <v>43</v>
      </c>
      <c r="N289" s="7" t="s">
        <v>41</v>
      </c>
      <c r="O289" s="8" t="s">
        <v>19</v>
      </c>
      <c r="P289" s="10" t="s">
        <v>54</v>
      </c>
      <c r="Q289" s="10" t="s">
        <v>39</v>
      </c>
      <c r="XEN289" s="9" t="s">
        <v>20</v>
      </c>
      <c r="XEO289" s="5" t="s">
        <v>21</v>
      </c>
    </row>
    <row r="290" spans="1:17 16368:16369" ht="21.75" customHeight="1" thickBot="1">
      <c r="A290" s="38"/>
      <c r="B290" s="39"/>
      <c r="C290" s="40"/>
      <c r="D290" s="41" t="str">
        <f t="shared" ref="D290:D319" si="234">IF($XEO$11=H290,$N$18,IF($XEO$13=H290,$N$19,IF($XEO$14=H290,$N$20,$N$9)))</f>
        <v>دو گھنٹے کا جدول</v>
      </c>
      <c r="E290" s="42"/>
      <c r="F290" s="43"/>
      <c r="G290" s="22" t="str">
        <f>IF(M290="Saturday",$Q$9,IF(M290="Thursday",$Q$9,$P$10))</f>
        <v>علاقہ یوسی نمبر ۱</v>
      </c>
      <c r="H290" s="15" t="str">
        <f t="shared" si="233"/>
        <v>منگل</v>
      </c>
      <c r="I290" s="17">
        <f>I289+1</f>
        <v>2</v>
      </c>
      <c r="J290" s="19">
        <f t="shared" ref="J290:J319" si="235">K290</f>
        <v>44773</v>
      </c>
      <c r="K290" s="18">
        <f>K289+1</f>
        <v>44773</v>
      </c>
      <c r="L290" s="6">
        <f>D284+1</f>
        <v>1</v>
      </c>
      <c r="M290" s="6" t="s">
        <v>44</v>
      </c>
      <c r="O290" s="8" t="s">
        <v>23</v>
      </c>
      <c r="P290" s="10" t="s">
        <v>68</v>
      </c>
      <c r="XEN290" s="9" t="s">
        <v>24</v>
      </c>
      <c r="XEO290" s="5" t="s">
        <v>25</v>
      </c>
    </row>
    <row r="291" spans="1:17 16368:16369" ht="21.75" customHeight="1" thickBot="1">
      <c r="A291" s="38"/>
      <c r="B291" s="39"/>
      <c r="C291" s="40"/>
      <c r="D291" s="41" t="str">
        <f t="shared" si="234"/>
        <v>دو گھنٹے کا جدول</v>
      </c>
      <c r="E291" s="42"/>
      <c r="F291" s="43"/>
      <c r="G291" s="22" t="str">
        <f>IF(M291="Saturday",$Q$9,IF(M291="Thursday",$Q$9,$P$11))</f>
        <v>علاقہ باواپٹ</v>
      </c>
      <c r="H291" s="15" t="str">
        <f t="shared" si="233"/>
        <v>بدھ</v>
      </c>
      <c r="I291" s="17">
        <f t="shared" ref="I291:I306" si="236">I290+1</f>
        <v>3</v>
      </c>
      <c r="J291" s="19">
        <f t="shared" si="235"/>
        <v>44774</v>
      </c>
      <c r="K291" s="18">
        <f t="shared" ref="K291:K314" si="237">K290+1</f>
        <v>44774</v>
      </c>
      <c r="L291" s="6">
        <f>L290+1</f>
        <v>2</v>
      </c>
      <c r="M291" s="6" t="s">
        <v>45</v>
      </c>
      <c r="O291" s="8" t="s">
        <v>17</v>
      </c>
      <c r="P291" s="10" t="s">
        <v>55</v>
      </c>
      <c r="XEN291" s="9" t="s">
        <v>27</v>
      </c>
      <c r="XEO291" s="5" t="s">
        <v>28</v>
      </c>
    </row>
    <row r="292" spans="1:17 16368:16369" ht="21.75" customHeight="1" thickBot="1">
      <c r="A292" s="38"/>
      <c r="B292" s="39"/>
      <c r="C292" s="40"/>
      <c r="D292" s="41" t="str">
        <f t="shared" si="234"/>
        <v>ہفتہ وار اجتماع، رات گزارنے کا جدول</v>
      </c>
      <c r="E292" s="42"/>
      <c r="F292" s="43"/>
      <c r="G292" s="22" t="str">
        <f>IF(M292="Saturday",$Q$9,IF(M292="Thursday",$Q$9,$P$12))</f>
        <v>فیضان مدینہ</v>
      </c>
      <c r="H292" s="15" t="str">
        <f t="shared" si="233"/>
        <v>جمعرات</v>
      </c>
      <c r="I292" s="17">
        <f t="shared" si="236"/>
        <v>4</v>
      </c>
      <c r="J292" s="19">
        <f t="shared" si="235"/>
        <v>44775</v>
      </c>
      <c r="K292" s="18">
        <f t="shared" si="237"/>
        <v>44775</v>
      </c>
      <c r="L292" s="6">
        <f t="shared" ref="L292:L319" si="238">L291+1</f>
        <v>3</v>
      </c>
      <c r="M292" s="6" t="s">
        <v>46</v>
      </c>
      <c r="O292" s="8" t="s">
        <v>29</v>
      </c>
      <c r="P292" s="10" t="s">
        <v>56</v>
      </c>
      <c r="XEN292" s="9" t="s">
        <v>30</v>
      </c>
      <c r="XEO292" s="5" t="s">
        <v>31</v>
      </c>
    </row>
    <row r="293" spans="1:17 16368:16369" ht="21.75" customHeight="1" thickBot="1">
      <c r="A293" s="38"/>
      <c r="B293" s="39"/>
      <c r="C293" s="40"/>
      <c r="D293" s="41" t="str">
        <f t="shared" si="234"/>
        <v>دو گھنٹے کا جدول</v>
      </c>
      <c r="E293" s="42"/>
      <c r="F293" s="43"/>
      <c r="G293" s="22" t="str">
        <f t="shared" ref="G293" si="239">IF(M293="Saturday",$Q$9,IF(M293="Thursday",$Q$9,$P$9))</f>
        <v>علاقہ نانکواڑہ</v>
      </c>
      <c r="H293" s="15" t="str">
        <f t="shared" si="233"/>
        <v>جمعہ</v>
      </c>
      <c r="I293" s="17">
        <f t="shared" si="236"/>
        <v>5</v>
      </c>
      <c r="J293" s="19">
        <f t="shared" si="235"/>
        <v>44776</v>
      </c>
      <c r="K293" s="18">
        <f t="shared" si="237"/>
        <v>44776</v>
      </c>
      <c r="L293" s="6">
        <f t="shared" si="238"/>
        <v>4</v>
      </c>
      <c r="M293" s="6" t="s">
        <v>47</v>
      </c>
      <c r="O293" s="8" t="s">
        <v>40</v>
      </c>
      <c r="XEN293" s="9" t="s">
        <v>18</v>
      </c>
      <c r="XEO293" s="5" t="s">
        <v>32</v>
      </c>
    </row>
    <row r="294" spans="1:17 16368:16369" ht="21.75" customHeight="1" thickBot="1">
      <c r="A294" s="38"/>
      <c r="B294" s="39"/>
      <c r="C294" s="40"/>
      <c r="D294" s="41" t="str">
        <f t="shared" si="234"/>
        <v xml:space="preserve">مدنی مذاکرہ </v>
      </c>
      <c r="E294" s="42"/>
      <c r="F294" s="43"/>
      <c r="G294" s="22" t="str">
        <f t="shared" ref="G294" si="240">IF(M294="Saturday",$Q$9,IF(M294="Thursday",$Q$9,$P$10))</f>
        <v>فیضان مدینہ</v>
      </c>
      <c r="H294" s="15" t="str">
        <f t="shared" si="233"/>
        <v>ھفتہ</v>
      </c>
      <c r="I294" s="17">
        <f t="shared" si="236"/>
        <v>6</v>
      </c>
      <c r="J294" s="19">
        <f t="shared" si="235"/>
        <v>44777</v>
      </c>
      <c r="K294" s="18">
        <f t="shared" si="237"/>
        <v>44777</v>
      </c>
      <c r="L294" s="6">
        <f t="shared" si="238"/>
        <v>5</v>
      </c>
      <c r="M294" s="6" t="s">
        <v>48</v>
      </c>
      <c r="XEN294" s="9" t="s">
        <v>22</v>
      </c>
      <c r="XEO294" s="5" t="s">
        <v>33</v>
      </c>
    </row>
    <row r="295" spans="1:17 16368:16369" ht="21.75" customHeight="1" thickBot="1">
      <c r="A295" s="38"/>
      <c r="B295" s="39"/>
      <c r="C295" s="40"/>
      <c r="D295" s="41" t="str">
        <f t="shared" si="234"/>
        <v>علاقائی دورہ</v>
      </c>
      <c r="E295" s="42"/>
      <c r="F295" s="43"/>
      <c r="G295" s="22" t="str">
        <f t="shared" ref="G295" si="241">IF(M295="Saturday",$Q$9,IF(M295="Thursday",$Q$9,$P$11))</f>
        <v>علاقہ باواپٹ</v>
      </c>
      <c r="H295" s="15" t="str">
        <f t="shared" si="233"/>
        <v>اتوار</v>
      </c>
      <c r="I295" s="17">
        <f t="shared" si="236"/>
        <v>7</v>
      </c>
      <c r="J295" s="19">
        <f t="shared" si="235"/>
        <v>44778</v>
      </c>
      <c r="K295" s="18">
        <f t="shared" si="237"/>
        <v>44778</v>
      </c>
      <c r="L295" s="6">
        <f t="shared" si="238"/>
        <v>6</v>
      </c>
      <c r="M295" s="6" t="s">
        <v>49</v>
      </c>
      <c r="N295" s="10"/>
      <c r="XEN295" s="9" t="s">
        <v>26</v>
      </c>
      <c r="XEO295" s="5" t="s">
        <v>34</v>
      </c>
    </row>
    <row r="296" spans="1:17 16368:16369" ht="21.75" customHeight="1" thickBot="1">
      <c r="A296" s="38"/>
      <c r="B296" s="39"/>
      <c r="C296" s="40"/>
      <c r="D296" s="41" t="str">
        <f t="shared" si="234"/>
        <v>دو گھنٹے کا جدول</v>
      </c>
      <c r="E296" s="42"/>
      <c r="F296" s="43"/>
      <c r="G296" s="22" t="str">
        <f t="shared" ref="G296" si="242">IF(M296="Saturday",$Q$9,IF(M296="Thursday",$Q$9,$P$12))</f>
        <v>علاقہ گھانچی پاڑہ</v>
      </c>
      <c r="H296" s="15" t="str">
        <f t="shared" si="233"/>
        <v>پیر</v>
      </c>
      <c r="I296" s="17">
        <f t="shared" si="236"/>
        <v>8</v>
      </c>
      <c r="J296" s="19">
        <f t="shared" si="235"/>
        <v>44779</v>
      </c>
      <c r="K296" s="18">
        <f t="shared" si="237"/>
        <v>44779</v>
      </c>
      <c r="L296" s="6">
        <f t="shared" si="238"/>
        <v>7</v>
      </c>
      <c r="M296" s="6" t="s">
        <v>43</v>
      </c>
      <c r="N296" s="10"/>
    </row>
    <row r="297" spans="1:17 16368:16369" ht="21.75" customHeight="1" thickBot="1">
      <c r="A297" s="38"/>
      <c r="B297" s="39"/>
      <c r="C297" s="40"/>
      <c r="D297" s="41" t="str">
        <f t="shared" si="234"/>
        <v>دو گھنٹے کا جدول</v>
      </c>
      <c r="E297" s="42"/>
      <c r="F297" s="43"/>
      <c r="G297" s="22" t="str">
        <f t="shared" ref="G297" si="243">IF(M297="Saturday",$Q$9,IF(M297="Thursday",$Q$9,$P$9))</f>
        <v>علاقہ نانکواڑہ</v>
      </c>
      <c r="H297" s="15" t="str">
        <f t="shared" si="233"/>
        <v>منگل</v>
      </c>
      <c r="I297" s="17">
        <f t="shared" si="236"/>
        <v>9</v>
      </c>
      <c r="J297" s="19">
        <f t="shared" si="235"/>
        <v>44780</v>
      </c>
      <c r="K297" s="18">
        <f t="shared" si="237"/>
        <v>44780</v>
      </c>
      <c r="L297" s="6">
        <f t="shared" si="238"/>
        <v>8</v>
      </c>
      <c r="M297" s="6" t="s">
        <v>44</v>
      </c>
      <c r="N297" s="7"/>
    </row>
    <row r="298" spans="1:17 16368:16369" ht="21.75" customHeight="1" thickBot="1">
      <c r="A298" s="38"/>
      <c r="B298" s="39"/>
      <c r="C298" s="40"/>
      <c r="D298" s="41" t="str">
        <f t="shared" si="234"/>
        <v>دو گھنٹے کا جدول</v>
      </c>
      <c r="E298" s="42"/>
      <c r="F298" s="43"/>
      <c r="G298" s="22" t="str">
        <f t="shared" ref="G298" si="244">IF(M298="Saturday",$Q$9,IF(M298="Thursday",$Q$9,$P$10))</f>
        <v>علاقہ یوسی نمبر ۱</v>
      </c>
      <c r="H298" s="15" t="str">
        <f t="shared" si="233"/>
        <v>بدھ</v>
      </c>
      <c r="I298" s="17">
        <f t="shared" si="236"/>
        <v>10</v>
      </c>
      <c r="J298" s="19">
        <f t="shared" si="235"/>
        <v>44781</v>
      </c>
      <c r="K298" s="18">
        <f t="shared" si="237"/>
        <v>44781</v>
      </c>
      <c r="L298" s="6">
        <f t="shared" si="238"/>
        <v>9</v>
      </c>
      <c r="M298" s="6" t="s">
        <v>45</v>
      </c>
      <c r="N298" s="7" t="s">
        <v>57</v>
      </c>
    </row>
    <row r="299" spans="1:17 16368:16369" ht="21.75" customHeight="1" thickBot="1">
      <c r="A299" s="38"/>
      <c r="B299" s="39"/>
      <c r="C299" s="40"/>
      <c r="D299" s="41" t="str">
        <f t="shared" si="234"/>
        <v>ہفتہ وار اجتماع، رات گزارنے کا جدول</v>
      </c>
      <c r="E299" s="42"/>
      <c r="F299" s="43"/>
      <c r="G299" s="22" t="str">
        <f t="shared" ref="G299" si="245">IF(M299="Saturday",$Q$9,IF(M299="Thursday",$Q$9,$P$11))</f>
        <v>فیضان مدینہ</v>
      </c>
      <c r="H299" s="15" t="str">
        <f t="shared" si="233"/>
        <v>جمعرات</v>
      </c>
      <c r="I299" s="17">
        <f t="shared" si="236"/>
        <v>11</v>
      </c>
      <c r="J299" s="19">
        <f t="shared" si="235"/>
        <v>44782</v>
      </c>
      <c r="K299" s="18">
        <f t="shared" si="237"/>
        <v>44782</v>
      </c>
      <c r="L299" s="6">
        <f t="shared" si="238"/>
        <v>10</v>
      </c>
      <c r="M299" s="6" t="s">
        <v>46</v>
      </c>
      <c r="N299" s="10" t="s">
        <v>35</v>
      </c>
    </row>
    <row r="300" spans="1:17 16368:16369" ht="21.75" customHeight="1" thickBot="1">
      <c r="A300" s="38"/>
      <c r="B300" s="39"/>
      <c r="C300" s="40"/>
      <c r="D300" s="41" t="str">
        <f t="shared" si="234"/>
        <v>دو گھنٹے کا جدول</v>
      </c>
      <c r="E300" s="42"/>
      <c r="F300" s="43"/>
      <c r="G300" s="22" t="str">
        <f t="shared" ref="G300" si="246">IF(M300="Saturday",$Q$9,IF(M300="Thursday",$Q$9,$P$12))</f>
        <v>علاقہ گھانچی پاڑہ</v>
      </c>
      <c r="H300" s="15" t="str">
        <f t="shared" si="233"/>
        <v>جمعہ</v>
      </c>
      <c r="I300" s="17">
        <f t="shared" si="236"/>
        <v>12</v>
      </c>
      <c r="J300" s="19">
        <f t="shared" si="235"/>
        <v>44783</v>
      </c>
      <c r="K300" s="18">
        <f t="shared" si="237"/>
        <v>44783</v>
      </c>
      <c r="L300" s="6">
        <f t="shared" si="238"/>
        <v>11</v>
      </c>
      <c r="M300" s="6" t="s">
        <v>47</v>
      </c>
      <c r="N300" s="10" t="s">
        <v>42</v>
      </c>
    </row>
    <row r="301" spans="1:17 16368:16369" ht="21.75" customHeight="1" thickBot="1">
      <c r="A301" s="38"/>
      <c r="B301" s="39"/>
      <c r="C301" s="40"/>
      <c r="D301" s="41" t="str">
        <f t="shared" si="234"/>
        <v xml:space="preserve">مدنی مذاکرہ </v>
      </c>
      <c r="E301" s="42"/>
      <c r="F301" s="43"/>
      <c r="G301" s="22" t="str">
        <f t="shared" ref="G301" si="247">IF(M301="Saturday",$Q$9,IF(M301="Thursday",$Q$9,$P$9))</f>
        <v>فیضان مدینہ</v>
      </c>
      <c r="H301" s="15" t="str">
        <f t="shared" si="233"/>
        <v>ھفتہ</v>
      </c>
      <c r="I301" s="17">
        <f t="shared" si="236"/>
        <v>13</v>
      </c>
      <c r="J301" s="19">
        <f t="shared" si="235"/>
        <v>44784</v>
      </c>
      <c r="K301" s="18">
        <f t="shared" si="237"/>
        <v>44784</v>
      </c>
      <c r="L301" s="6">
        <f t="shared" si="238"/>
        <v>12</v>
      </c>
      <c r="M301" s="6" t="s">
        <v>48</v>
      </c>
      <c r="N301" s="10" t="s">
        <v>37</v>
      </c>
    </row>
    <row r="302" spans="1:17 16368:16369" ht="21.75" customHeight="1" thickBot="1">
      <c r="A302" s="38"/>
      <c r="B302" s="39"/>
      <c r="C302" s="40"/>
      <c r="D302" s="41" t="str">
        <f t="shared" si="234"/>
        <v>علاقائی دورہ</v>
      </c>
      <c r="E302" s="42"/>
      <c r="F302" s="43"/>
      <c r="G302" s="22" t="str">
        <f t="shared" ref="G302" si="248">IF(M302="Saturday",$Q$9,IF(M302="Thursday",$Q$9,$P$10))</f>
        <v>علاقہ یوسی نمبر ۱</v>
      </c>
      <c r="H302" s="15" t="str">
        <f t="shared" si="233"/>
        <v>اتوار</v>
      </c>
      <c r="I302" s="17">
        <f t="shared" si="236"/>
        <v>14</v>
      </c>
      <c r="J302" s="19">
        <f t="shared" si="235"/>
        <v>44785</v>
      </c>
      <c r="K302" s="18">
        <f t="shared" si="237"/>
        <v>44785</v>
      </c>
      <c r="L302" s="6">
        <f t="shared" si="238"/>
        <v>13</v>
      </c>
      <c r="M302" s="6" t="s">
        <v>49</v>
      </c>
      <c r="N302" s="10"/>
    </row>
    <row r="303" spans="1:17 16368:16369" ht="21.75" customHeight="1" thickBot="1">
      <c r="A303" s="38"/>
      <c r="B303" s="39"/>
      <c r="C303" s="40"/>
      <c r="D303" s="41" t="str">
        <f t="shared" si="234"/>
        <v>دو گھنٹے کا جدول</v>
      </c>
      <c r="E303" s="42"/>
      <c r="F303" s="43"/>
      <c r="G303" s="22" t="str">
        <f t="shared" ref="G303" si="249">IF(M303="Saturday",$Q$9,IF(M303="Thursday",$Q$9,$P$11))</f>
        <v>علاقہ باواپٹ</v>
      </c>
      <c r="H303" s="15" t="str">
        <f t="shared" si="233"/>
        <v>پیر</v>
      </c>
      <c r="I303" s="17">
        <f t="shared" si="236"/>
        <v>15</v>
      </c>
      <c r="J303" s="19">
        <f t="shared" si="235"/>
        <v>44786</v>
      </c>
      <c r="K303" s="18">
        <f t="shared" si="237"/>
        <v>44786</v>
      </c>
      <c r="L303" s="6">
        <f t="shared" si="238"/>
        <v>14</v>
      </c>
      <c r="M303" s="6" t="s">
        <v>43</v>
      </c>
      <c r="N303" s="11" t="s">
        <v>50</v>
      </c>
    </row>
    <row r="304" spans="1:17 16368:16369" ht="21.75" customHeight="1" thickBot="1">
      <c r="A304" s="38"/>
      <c r="B304" s="39"/>
      <c r="C304" s="40"/>
      <c r="D304" s="41" t="str">
        <f t="shared" si="234"/>
        <v>دو گھنٹے کا جدول</v>
      </c>
      <c r="E304" s="42"/>
      <c r="F304" s="43"/>
      <c r="G304" s="22" t="str">
        <f t="shared" ref="G304" si="250">IF(M304="Saturday",$Q$9,IF(M304="Thursday",$Q$9,$P$12))</f>
        <v>علاقہ گھانچی پاڑہ</v>
      </c>
      <c r="H304" s="15" t="str">
        <f t="shared" si="233"/>
        <v>منگل</v>
      </c>
      <c r="I304" s="17">
        <f t="shared" si="236"/>
        <v>16</v>
      </c>
      <c r="J304" s="19">
        <f t="shared" si="235"/>
        <v>44787</v>
      </c>
      <c r="K304" s="18">
        <f t="shared" si="237"/>
        <v>44787</v>
      </c>
      <c r="L304" s="6">
        <f t="shared" si="238"/>
        <v>15</v>
      </c>
      <c r="M304" s="6" t="s">
        <v>44</v>
      </c>
      <c r="N304" s="11" t="s">
        <v>50</v>
      </c>
    </row>
    <row r="305" spans="1:14" ht="21.75" customHeight="1" thickBot="1">
      <c r="A305" s="38"/>
      <c r="B305" s="39"/>
      <c r="C305" s="40"/>
      <c r="D305" s="41" t="str">
        <f t="shared" si="234"/>
        <v>دو گھنٹے کا جدول</v>
      </c>
      <c r="E305" s="42"/>
      <c r="F305" s="43"/>
      <c r="G305" s="22" t="str">
        <f t="shared" ref="G305" si="251">IF(M305="Saturday",$Q$9,IF(M305="Thursday",$Q$9,$P$9))</f>
        <v>علاقہ نانکواڑہ</v>
      </c>
      <c r="H305" s="15" t="str">
        <f t="shared" si="233"/>
        <v>بدھ</v>
      </c>
      <c r="I305" s="17">
        <f t="shared" si="236"/>
        <v>17</v>
      </c>
      <c r="J305" s="19">
        <f t="shared" si="235"/>
        <v>44788</v>
      </c>
      <c r="K305" s="18">
        <f t="shared" si="237"/>
        <v>44788</v>
      </c>
      <c r="L305" s="6">
        <f t="shared" si="238"/>
        <v>16</v>
      </c>
      <c r="M305" s="6" t="s">
        <v>45</v>
      </c>
      <c r="N305" s="11"/>
    </row>
    <row r="306" spans="1:14" ht="21.75" customHeight="1" thickBot="1">
      <c r="A306" s="38"/>
      <c r="B306" s="39"/>
      <c r="C306" s="40"/>
      <c r="D306" s="41" t="str">
        <f t="shared" si="234"/>
        <v>ہفتہ وار اجتماع، رات گزارنے کا جدول</v>
      </c>
      <c r="E306" s="42"/>
      <c r="F306" s="43"/>
      <c r="G306" s="22" t="str">
        <f t="shared" ref="G306" si="252">IF(M306="Saturday",$Q$9,IF(M306="Thursday",$Q$9,$P$10))</f>
        <v>فیضان مدینہ</v>
      </c>
      <c r="H306" s="15" t="str">
        <f t="shared" si="233"/>
        <v>جمعرات</v>
      </c>
      <c r="I306" s="17">
        <f t="shared" si="236"/>
        <v>18</v>
      </c>
      <c r="J306" s="19">
        <f t="shared" si="235"/>
        <v>44789</v>
      </c>
      <c r="K306" s="18">
        <f t="shared" si="237"/>
        <v>44789</v>
      </c>
      <c r="L306" s="6">
        <f t="shared" si="238"/>
        <v>17</v>
      </c>
      <c r="M306" s="6" t="s">
        <v>46</v>
      </c>
      <c r="N306" s="11"/>
    </row>
    <row r="307" spans="1:14" ht="21.75" customHeight="1" thickBot="1">
      <c r="A307" s="38"/>
      <c r="B307" s="39"/>
      <c r="C307" s="40"/>
      <c r="D307" s="41" t="str">
        <f t="shared" si="234"/>
        <v>دو گھنٹے کا جدول</v>
      </c>
      <c r="E307" s="42"/>
      <c r="F307" s="43"/>
      <c r="G307" s="22" t="str">
        <f t="shared" ref="G307" si="253">IF(M307="Saturday",$Q$9,IF(M307="Thursday",$Q$9,$P$11))</f>
        <v>علاقہ باواپٹ</v>
      </c>
      <c r="H307" s="15" t="str">
        <f t="shared" si="233"/>
        <v>جمعہ</v>
      </c>
      <c r="I307" s="17">
        <f>I306+1</f>
        <v>19</v>
      </c>
      <c r="J307" s="19">
        <f t="shared" si="235"/>
        <v>44790</v>
      </c>
      <c r="K307" s="18">
        <f t="shared" si="237"/>
        <v>44790</v>
      </c>
      <c r="L307" s="6">
        <f t="shared" si="238"/>
        <v>18</v>
      </c>
      <c r="M307" s="6" t="s">
        <v>47</v>
      </c>
      <c r="N307" s="8"/>
    </row>
    <row r="308" spans="1:14" ht="21.75" customHeight="1" thickBot="1">
      <c r="A308" s="38"/>
      <c r="B308" s="39"/>
      <c r="C308" s="40"/>
      <c r="D308" s="41" t="str">
        <f t="shared" si="234"/>
        <v xml:space="preserve">مدنی مذاکرہ </v>
      </c>
      <c r="E308" s="42"/>
      <c r="F308" s="43"/>
      <c r="G308" s="22" t="str">
        <f t="shared" ref="G308" si="254">IF(M308="Saturday",$Q$9,IF(M308="Thursday",$Q$9,$P$12))</f>
        <v>فیضان مدینہ</v>
      </c>
      <c r="H308" s="15" t="str">
        <f t="shared" si="233"/>
        <v>ھفتہ</v>
      </c>
      <c r="I308" s="17">
        <f t="shared" ref="I308:I319" si="255">I307+1</f>
        <v>20</v>
      </c>
      <c r="J308" s="19">
        <f t="shared" si="235"/>
        <v>44791</v>
      </c>
      <c r="K308" s="18">
        <f t="shared" si="237"/>
        <v>44791</v>
      </c>
      <c r="L308" s="6">
        <f t="shared" si="238"/>
        <v>19</v>
      </c>
      <c r="M308" s="6" t="s">
        <v>48</v>
      </c>
      <c r="N308" s="8"/>
    </row>
    <row r="309" spans="1:14" ht="21.75" customHeight="1" thickBot="1">
      <c r="A309" s="38"/>
      <c r="B309" s="39"/>
      <c r="C309" s="40"/>
      <c r="D309" s="41" t="str">
        <f t="shared" si="234"/>
        <v>علاقائی دورہ</v>
      </c>
      <c r="E309" s="42"/>
      <c r="F309" s="43"/>
      <c r="G309" s="22" t="str">
        <f t="shared" ref="G309" si="256">IF(M309="Saturday",$Q$9,IF(M309="Thursday",$Q$9,$P$9))</f>
        <v>علاقہ نانکواڑہ</v>
      </c>
      <c r="H309" s="15" t="str">
        <f t="shared" si="233"/>
        <v>اتوار</v>
      </c>
      <c r="I309" s="17">
        <f t="shared" si="255"/>
        <v>21</v>
      </c>
      <c r="J309" s="19">
        <f t="shared" si="235"/>
        <v>44792</v>
      </c>
      <c r="K309" s="18">
        <f t="shared" si="237"/>
        <v>44792</v>
      </c>
      <c r="L309" s="6">
        <f t="shared" si="238"/>
        <v>20</v>
      </c>
      <c r="M309" s="6" t="s">
        <v>49</v>
      </c>
      <c r="N309" s="11"/>
    </row>
    <row r="310" spans="1:14" ht="21.75" customHeight="1" thickBot="1">
      <c r="A310" s="38"/>
      <c r="B310" s="39"/>
      <c r="C310" s="40"/>
      <c r="D310" s="41" t="str">
        <f t="shared" si="234"/>
        <v>دو گھنٹے کا جدول</v>
      </c>
      <c r="E310" s="42"/>
      <c r="F310" s="43"/>
      <c r="G310" s="22" t="str">
        <f t="shared" ref="G310" si="257">IF(M310="Saturday",$Q$9,IF(M310="Thursday",$Q$9,$P$10))</f>
        <v>علاقہ یوسی نمبر ۱</v>
      </c>
      <c r="H310" s="15" t="str">
        <f t="shared" si="233"/>
        <v>پیر</v>
      </c>
      <c r="I310" s="17">
        <f>I309+1</f>
        <v>22</v>
      </c>
      <c r="J310" s="19">
        <f t="shared" si="235"/>
        <v>44793</v>
      </c>
      <c r="K310" s="18">
        <f t="shared" si="237"/>
        <v>44793</v>
      </c>
      <c r="L310" s="6">
        <f t="shared" si="238"/>
        <v>21</v>
      </c>
      <c r="M310" s="6" t="s">
        <v>43</v>
      </c>
      <c r="N310" s="11"/>
    </row>
    <row r="311" spans="1:14" ht="21.75" customHeight="1" thickBot="1">
      <c r="A311" s="38"/>
      <c r="B311" s="39"/>
      <c r="C311" s="40"/>
      <c r="D311" s="41" t="str">
        <f t="shared" si="234"/>
        <v>دو گھنٹے کا جدول</v>
      </c>
      <c r="E311" s="42"/>
      <c r="F311" s="43"/>
      <c r="G311" s="22" t="str">
        <f t="shared" ref="G311" si="258">IF(M311="Saturday",$Q$9,IF(M311="Thursday",$Q$9,$P$11))</f>
        <v>علاقہ باواپٹ</v>
      </c>
      <c r="H311" s="15" t="str">
        <f t="shared" si="233"/>
        <v>منگل</v>
      </c>
      <c r="I311" s="17">
        <f t="shared" si="255"/>
        <v>23</v>
      </c>
      <c r="J311" s="19">
        <f t="shared" si="235"/>
        <v>44794</v>
      </c>
      <c r="K311" s="18">
        <f t="shared" si="237"/>
        <v>44794</v>
      </c>
      <c r="L311" s="6">
        <f t="shared" si="238"/>
        <v>22</v>
      </c>
      <c r="M311" s="6" t="s">
        <v>44</v>
      </c>
      <c r="N311" s="11"/>
    </row>
    <row r="312" spans="1:14" ht="21.75" customHeight="1" thickBot="1">
      <c r="A312" s="38"/>
      <c r="B312" s="39"/>
      <c r="C312" s="40"/>
      <c r="D312" s="41" t="str">
        <f t="shared" si="234"/>
        <v>دو گھنٹے کا جدول</v>
      </c>
      <c r="E312" s="42"/>
      <c r="F312" s="43"/>
      <c r="G312" s="22" t="str">
        <f t="shared" ref="G312" si="259">IF(M312="Saturday",$Q$9,IF(M312="Thursday",$Q$9,$P$12))</f>
        <v>علاقہ گھانچی پاڑہ</v>
      </c>
      <c r="H312" s="15" t="str">
        <f t="shared" si="233"/>
        <v>بدھ</v>
      </c>
      <c r="I312" s="17">
        <f t="shared" si="255"/>
        <v>24</v>
      </c>
      <c r="J312" s="19">
        <f t="shared" si="235"/>
        <v>44795</v>
      </c>
      <c r="K312" s="18">
        <f t="shared" si="237"/>
        <v>44795</v>
      </c>
      <c r="L312" s="6">
        <f t="shared" si="238"/>
        <v>23</v>
      </c>
      <c r="M312" s="6" t="s">
        <v>45</v>
      </c>
      <c r="N312" s="11"/>
    </row>
    <row r="313" spans="1:14" ht="21.75" customHeight="1" thickBot="1">
      <c r="A313" s="38"/>
      <c r="B313" s="39"/>
      <c r="C313" s="40"/>
      <c r="D313" s="41" t="str">
        <f t="shared" si="234"/>
        <v>ہفتہ وار اجتماع، رات گزارنے کا جدول</v>
      </c>
      <c r="E313" s="42"/>
      <c r="F313" s="43"/>
      <c r="G313" s="22" t="str">
        <f t="shared" ref="G313" si="260">IF(M313="Saturday",$Q$9,IF(M313="Thursday",$Q$9,$P$9))</f>
        <v>فیضان مدینہ</v>
      </c>
      <c r="H313" s="15" t="str">
        <f t="shared" si="233"/>
        <v>جمعرات</v>
      </c>
      <c r="I313" s="17">
        <f t="shared" si="255"/>
        <v>25</v>
      </c>
      <c r="J313" s="19">
        <f t="shared" si="235"/>
        <v>44796</v>
      </c>
      <c r="K313" s="18">
        <f t="shared" si="237"/>
        <v>44796</v>
      </c>
      <c r="L313" s="6">
        <f t="shared" si="238"/>
        <v>24</v>
      </c>
      <c r="M313" s="6" t="s">
        <v>46</v>
      </c>
      <c r="N313" s="11"/>
    </row>
    <row r="314" spans="1:14" ht="21.75" customHeight="1" thickBot="1">
      <c r="A314" s="38"/>
      <c r="B314" s="39"/>
      <c r="C314" s="40"/>
      <c r="D314" s="41" t="str">
        <f t="shared" si="234"/>
        <v>دو گھنٹے کا جدول</v>
      </c>
      <c r="E314" s="42"/>
      <c r="F314" s="43"/>
      <c r="G314" s="22" t="str">
        <f t="shared" ref="G314" si="261">IF(M314="Saturday",$Q$9,IF(M314="Thursday",$Q$9,$P$10))</f>
        <v>علاقہ یوسی نمبر ۱</v>
      </c>
      <c r="H314" s="15" t="str">
        <f t="shared" si="233"/>
        <v>جمعہ</v>
      </c>
      <c r="I314" s="17">
        <f t="shared" si="255"/>
        <v>26</v>
      </c>
      <c r="J314" s="19">
        <f t="shared" si="235"/>
        <v>44797</v>
      </c>
      <c r="K314" s="18">
        <f t="shared" si="237"/>
        <v>44797</v>
      </c>
      <c r="L314" s="6">
        <f t="shared" si="238"/>
        <v>25</v>
      </c>
      <c r="M314" s="6" t="s">
        <v>47</v>
      </c>
      <c r="N314" s="8"/>
    </row>
    <row r="315" spans="1:14" ht="21.75" customHeight="1" thickBot="1">
      <c r="A315" s="38"/>
      <c r="B315" s="39"/>
      <c r="C315" s="40"/>
      <c r="D315" s="41" t="str">
        <f t="shared" si="234"/>
        <v xml:space="preserve">مدنی مذاکرہ </v>
      </c>
      <c r="E315" s="42"/>
      <c r="F315" s="43"/>
      <c r="G315" s="22" t="str">
        <f t="shared" ref="G315" si="262">IF(M315="Saturday",$Q$9,IF(M315="Thursday",$Q$9,$P$11))</f>
        <v>فیضان مدینہ</v>
      </c>
      <c r="H315" s="15" t="str">
        <f t="shared" si="233"/>
        <v>ھفتہ</v>
      </c>
      <c r="I315" s="17">
        <f t="shared" si="255"/>
        <v>27</v>
      </c>
      <c r="J315" s="19">
        <f t="shared" si="235"/>
        <v>44798</v>
      </c>
      <c r="K315" s="18">
        <f>K314+1</f>
        <v>44798</v>
      </c>
      <c r="L315" s="6">
        <f t="shared" si="238"/>
        <v>26</v>
      </c>
      <c r="M315" s="6" t="s">
        <v>48</v>
      </c>
      <c r="N315" s="11"/>
    </row>
    <row r="316" spans="1:14" ht="21.75" customHeight="1" thickBot="1">
      <c r="A316" s="38"/>
      <c r="B316" s="39"/>
      <c r="C316" s="40"/>
      <c r="D316" s="41" t="str">
        <f t="shared" si="234"/>
        <v>علاقائی دورہ</v>
      </c>
      <c r="E316" s="42"/>
      <c r="F316" s="43"/>
      <c r="G316" s="22" t="str">
        <f t="shared" ref="G316" si="263">IF(M316="Saturday",$Q$9,IF(M316="Thursday",$Q$9,$P$12))</f>
        <v>علاقہ گھانچی پاڑہ</v>
      </c>
      <c r="H316" s="15" t="str">
        <f t="shared" si="233"/>
        <v>اتوار</v>
      </c>
      <c r="I316" s="17">
        <f t="shared" si="255"/>
        <v>28</v>
      </c>
      <c r="J316" s="19">
        <f t="shared" si="235"/>
        <v>44799</v>
      </c>
      <c r="K316" s="18">
        <f t="shared" ref="K316:K319" si="264">K315+1</f>
        <v>44799</v>
      </c>
      <c r="L316" s="6">
        <f t="shared" si="238"/>
        <v>27</v>
      </c>
      <c r="M316" s="6" t="s">
        <v>49</v>
      </c>
      <c r="N316" s="11"/>
    </row>
    <row r="317" spans="1:14" ht="21.75" customHeight="1" thickBot="1">
      <c r="A317" s="38"/>
      <c r="B317" s="39"/>
      <c r="C317" s="40"/>
      <c r="D317" s="41" t="str">
        <f t="shared" si="234"/>
        <v>دو گھنٹے کا جدول</v>
      </c>
      <c r="E317" s="42"/>
      <c r="F317" s="43"/>
      <c r="G317" s="22" t="str">
        <f t="shared" ref="G317" si="265">IF(M317="Saturday",$Q$9,IF(M317="Thursday",$Q$9,$P$9))</f>
        <v>علاقہ نانکواڑہ</v>
      </c>
      <c r="H317" s="15" t="str">
        <f t="shared" si="233"/>
        <v>پیر</v>
      </c>
      <c r="I317" s="17">
        <f t="shared" si="255"/>
        <v>29</v>
      </c>
      <c r="J317" s="19">
        <f t="shared" si="235"/>
        <v>44800</v>
      </c>
      <c r="K317" s="18">
        <f t="shared" si="264"/>
        <v>44800</v>
      </c>
      <c r="L317" s="6">
        <f t="shared" si="238"/>
        <v>28</v>
      </c>
      <c r="M317" s="6" t="s">
        <v>43</v>
      </c>
      <c r="N317" s="11"/>
    </row>
    <row r="318" spans="1:14" ht="21.75" customHeight="1" thickBot="1">
      <c r="A318" s="38"/>
      <c r="B318" s="39"/>
      <c r="C318" s="40"/>
      <c r="D318" s="41" t="str">
        <f t="shared" si="234"/>
        <v>دو گھنٹے کا جدول</v>
      </c>
      <c r="E318" s="42"/>
      <c r="F318" s="43"/>
      <c r="G318" s="22" t="str">
        <f t="shared" ref="G318" si="266">IF(M318="Saturday",$Q$9,IF(M318="Thursday",$Q$9,$P$10))</f>
        <v>علاقہ یوسی نمبر ۱</v>
      </c>
      <c r="H318" s="15" t="str">
        <f t="shared" si="233"/>
        <v>منگل</v>
      </c>
      <c r="I318" s="17">
        <f t="shared" si="255"/>
        <v>30</v>
      </c>
      <c r="J318" s="19">
        <f t="shared" si="235"/>
        <v>44801</v>
      </c>
      <c r="K318" s="18">
        <f t="shared" si="264"/>
        <v>44801</v>
      </c>
      <c r="L318" s="6">
        <f t="shared" si="238"/>
        <v>29</v>
      </c>
      <c r="M318" s="6" t="s">
        <v>44</v>
      </c>
      <c r="N318" s="11"/>
    </row>
    <row r="319" spans="1:14" ht="21.75" customHeight="1" thickBot="1">
      <c r="A319" s="67"/>
      <c r="B319" s="68"/>
      <c r="C319" s="69"/>
      <c r="D319" s="41" t="str">
        <f t="shared" si="234"/>
        <v>دو گھنٹے کا جدول</v>
      </c>
      <c r="E319" s="42"/>
      <c r="F319" s="43"/>
      <c r="G319" s="22" t="str">
        <f t="shared" ref="G319" si="267">IF(M319="Saturday",$Q$9,IF(M319="Thursday",$Q$9,$P$11))</f>
        <v>علاقہ باواپٹ</v>
      </c>
      <c r="H319" s="15" t="str">
        <f t="shared" si="233"/>
        <v>بدھ</v>
      </c>
      <c r="I319" s="17">
        <f t="shared" si="255"/>
        <v>31</v>
      </c>
      <c r="J319" s="19">
        <f t="shared" si="235"/>
        <v>44802</v>
      </c>
      <c r="K319" s="18">
        <f t="shared" si="264"/>
        <v>44802</v>
      </c>
      <c r="L319" s="6">
        <f t="shared" si="238"/>
        <v>30</v>
      </c>
      <c r="M319" s="6" t="s">
        <v>45</v>
      </c>
    </row>
    <row r="320" spans="1:14" ht="15" thickBot="1">
      <c r="K320" s="18"/>
      <c r="M320" s="6"/>
    </row>
    <row r="321" spans="1:17 16368:16369" ht="16" thickBot="1">
      <c r="A321" s="23" t="s">
        <v>0</v>
      </c>
      <c r="B321" s="24"/>
      <c r="C321" s="24"/>
      <c r="D321" s="24"/>
      <c r="E321" s="24"/>
      <c r="F321" s="24"/>
      <c r="G321" s="24"/>
      <c r="H321" s="24"/>
      <c r="I321" s="24"/>
      <c r="J321" s="25"/>
    </row>
    <row r="322" spans="1:17 16368:16369" ht="25.5" thickBot="1">
      <c r="A322" s="26" t="str">
        <f>A282</f>
        <v>ذمہ داری</v>
      </c>
      <c r="B322" s="27"/>
      <c r="C322" s="1"/>
      <c r="D322" s="28" t="s">
        <v>2</v>
      </c>
      <c r="E322" s="28"/>
      <c r="F322" s="28"/>
      <c r="G322" s="28"/>
      <c r="H322" s="29"/>
      <c r="I322" s="26" t="str">
        <f>I282</f>
        <v>نام مبلغ</v>
      </c>
      <c r="J322" s="27"/>
    </row>
    <row r="323" spans="1:17 16368:16369" ht="17" thickBot="1">
      <c r="A323" s="32" t="str">
        <f>A283</f>
        <v>اصلاح اعمال</v>
      </c>
      <c r="B323" s="33"/>
      <c r="C323" s="2"/>
      <c r="D323" s="34">
        <v>44805</v>
      </c>
      <c r="E323" s="35"/>
      <c r="F323" s="36" t="s">
        <v>4</v>
      </c>
      <c r="G323" s="37"/>
      <c r="H323" s="29"/>
      <c r="I323" s="32" t="str">
        <f>I283</f>
        <v>ثاقب عطاری</v>
      </c>
      <c r="J323" s="33"/>
    </row>
    <row r="324" spans="1:17 16368:16369" ht="26.25" customHeight="1" thickBot="1">
      <c r="A324" s="44"/>
      <c r="B324" s="45"/>
      <c r="C324" s="45"/>
      <c r="D324" s="45"/>
      <c r="E324" s="45"/>
      <c r="F324" s="45"/>
      <c r="G324" s="45"/>
      <c r="H324" s="45"/>
      <c r="I324" s="45"/>
      <c r="J324" s="46"/>
    </row>
    <row r="325" spans="1:17 16368:16369" ht="17.5" customHeight="1" thickBot="1">
      <c r="A325" s="26" t="str">
        <f>A285</f>
        <v>ٹاؤن</v>
      </c>
      <c r="B325" s="27"/>
      <c r="C325" s="2"/>
      <c r="D325" s="65">
        <f>D323-1</f>
        <v>44804</v>
      </c>
      <c r="E325" s="66"/>
      <c r="F325" s="37" t="s">
        <v>5</v>
      </c>
      <c r="G325" s="37"/>
      <c r="H325" s="14"/>
      <c r="I325" s="47" t="s">
        <v>65</v>
      </c>
      <c r="J325" s="48"/>
    </row>
    <row r="326" spans="1:17 16368:16369" ht="22.5" customHeight="1" thickBot="1">
      <c r="A326" s="32" t="str">
        <f>A286</f>
        <v>گارڈن</v>
      </c>
      <c r="B326" s="33"/>
      <c r="C326" s="51"/>
      <c r="D326" s="52"/>
      <c r="E326" s="52"/>
      <c r="F326" s="52"/>
      <c r="G326" s="52"/>
      <c r="H326" s="53"/>
      <c r="I326" s="54" t="s">
        <v>67</v>
      </c>
      <c r="J326" s="55"/>
    </row>
    <row r="327" spans="1:17 16368:16369" ht="15" thickBot="1">
      <c r="A327" s="56" t="s">
        <v>6</v>
      </c>
      <c r="B327" s="57"/>
      <c r="C327" s="57"/>
      <c r="D327" s="57"/>
      <c r="E327" s="57"/>
      <c r="F327" s="57"/>
      <c r="G327" s="57"/>
      <c r="H327" s="57"/>
      <c r="I327" s="57"/>
      <c r="J327" s="58"/>
    </row>
    <row r="328" spans="1:17 16368:16369" ht="16" thickBot="1">
      <c r="A328" s="59" t="s">
        <v>7</v>
      </c>
      <c r="B328" s="60"/>
      <c r="C328" s="61"/>
      <c r="D328" s="62" t="s">
        <v>8</v>
      </c>
      <c r="E328" s="63"/>
      <c r="F328" s="64"/>
      <c r="G328" s="21" t="s">
        <v>9</v>
      </c>
      <c r="H328" s="12" t="s">
        <v>10</v>
      </c>
      <c r="I328" s="13" t="s">
        <v>12</v>
      </c>
      <c r="J328" s="13" t="s">
        <v>11</v>
      </c>
      <c r="K328" s="18">
        <f>D325-1</f>
        <v>44803</v>
      </c>
      <c r="L328" s="4" t="s">
        <v>13</v>
      </c>
      <c r="M328" s="4" t="s">
        <v>14</v>
      </c>
      <c r="N328" s="3" t="s">
        <v>15</v>
      </c>
      <c r="O328" s="3" t="s">
        <v>16</v>
      </c>
    </row>
    <row r="329" spans="1:17 16368:16369" ht="21.75" customHeight="1" thickBot="1">
      <c r="A329" s="38"/>
      <c r="B329" s="39"/>
      <c r="C329" s="40"/>
      <c r="D329" s="41" t="str">
        <f>IF($XEO$11=H329,$N$18,IF($XEO$13=H329,$N$19,IF($XEO$14=H329,$N$20,$N$9)))</f>
        <v>ہفتہ وار اجتماع، رات گزارنے کا جدول</v>
      </c>
      <c r="E329" s="42"/>
      <c r="F329" s="43"/>
      <c r="G329" s="22" t="str">
        <f>IF(M329="Saturday",$Q$9,IF(M329="Thursday",$Q$9,$P$9))</f>
        <v>فیضان مدینہ</v>
      </c>
      <c r="H329" s="15" t="str">
        <f t="shared" ref="H329:H358" si="268">IF(M329=$XEN$9,$XEO$9,IF(M329=$XEN$10,$XEO$10,IF(M329=$XEN$11,$XEO$11,IF(M329=$XEN$12,$XEO$12,IF(M329=$XEN$13,$XEO$13,IF(M329=$XEN$14,$XEO$14,IF(M329=$XEN$15,$XEO$15)))))))</f>
        <v>جمعرات</v>
      </c>
      <c r="I329" s="16">
        <v>1</v>
      </c>
      <c r="J329" s="19">
        <f>K329</f>
        <v>44803</v>
      </c>
      <c r="K329" s="18">
        <f>K328</f>
        <v>44803</v>
      </c>
      <c r="L329" s="6">
        <f>D323</f>
        <v>44805</v>
      </c>
      <c r="M329" s="6" t="s">
        <v>46</v>
      </c>
      <c r="N329" s="7" t="s">
        <v>41</v>
      </c>
      <c r="O329" s="8" t="s">
        <v>19</v>
      </c>
      <c r="P329" s="10" t="s">
        <v>54</v>
      </c>
      <c r="Q329" s="10" t="s">
        <v>39</v>
      </c>
      <c r="XEN329" s="9" t="s">
        <v>20</v>
      </c>
      <c r="XEO329" s="5" t="s">
        <v>21</v>
      </c>
    </row>
    <row r="330" spans="1:17 16368:16369" ht="21.75" customHeight="1" thickBot="1">
      <c r="A330" s="38"/>
      <c r="B330" s="39"/>
      <c r="C330" s="40"/>
      <c r="D330" s="41" t="str">
        <f t="shared" ref="D330:D358" si="269">IF($XEO$11=H330,$N$18,IF($XEO$13=H330,$N$19,IF($XEO$14=H330,$N$20,$N$9)))</f>
        <v>دو گھنٹے کا جدول</v>
      </c>
      <c r="E330" s="42"/>
      <c r="F330" s="43"/>
      <c r="G330" s="22" t="str">
        <f>IF(M330="Saturday",$Q$9,IF(M330="Thursday",$Q$9,$P$10))</f>
        <v>علاقہ یوسی نمبر ۱</v>
      </c>
      <c r="H330" s="15" t="str">
        <f t="shared" si="268"/>
        <v>جمعہ</v>
      </c>
      <c r="I330" s="17">
        <f>I329+1</f>
        <v>2</v>
      </c>
      <c r="J330" s="19">
        <f t="shared" ref="J330:J358" si="270">K330</f>
        <v>44804</v>
      </c>
      <c r="K330" s="18">
        <f>K329+1</f>
        <v>44804</v>
      </c>
      <c r="L330" s="6">
        <f>D324+1</f>
        <v>1</v>
      </c>
      <c r="M330" s="6" t="s">
        <v>47</v>
      </c>
      <c r="O330" s="8" t="s">
        <v>23</v>
      </c>
      <c r="P330" s="10" t="s">
        <v>68</v>
      </c>
      <c r="XEN330" s="9" t="s">
        <v>24</v>
      </c>
      <c r="XEO330" s="5" t="s">
        <v>25</v>
      </c>
    </row>
    <row r="331" spans="1:17 16368:16369" ht="21.75" customHeight="1" thickBot="1">
      <c r="A331" s="38"/>
      <c r="B331" s="39"/>
      <c r="C331" s="40"/>
      <c r="D331" s="41" t="str">
        <f t="shared" si="269"/>
        <v xml:space="preserve">مدنی مذاکرہ </v>
      </c>
      <c r="E331" s="42"/>
      <c r="F331" s="43"/>
      <c r="G331" s="22" t="str">
        <f>IF(M331="Saturday",$Q$9,IF(M331="Thursday",$Q$9,$P$11))</f>
        <v>فیضان مدینہ</v>
      </c>
      <c r="H331" s="15" t="str">
        <f t="shared" si="268"/>
        <v>ھفتہ</v>
      </c>
      <c r="I331" s="17">
        <f t="shared" ref="I331:I346" si="271">I330+1</f>
        <v>3</v>
      </c>
      <c r="J331" s="19">
        <f t="shared" si="270"/>
        <v>44805</v>
      </c>
      <c r="K331" s="18">
        <f t="shared" ref="K331:K354" si="272">K330+1</f>
        <v>44805</v>
      </c>
      <c r="L331" s="6">
        <f>L330+1</f>
        <v>2</v>
      </c>
      <c r="M331" s="6" t="s">
        <v>48</v>
      </c>
      <c r="O331" s="8" t="s">
        <v>17</v>
      </c>
      <c r="P331" s="10" t="s">
        <v>55</v>
      </c>
      <c r="XEN331" s="9" t="s">
        <v>27</v>
      </c>
      <c r="XEO331" s="5" t="s">
        <v>28</v>
      </c>
    </row>
    <row r="332" spans="1:17 16368:16369" ht="21.75" customHeight="1" thickBot="1">
      <c r="A332" s="38"/>
      <c r="B332" s="39"/>
      <c r="C332" s="40"/>
      <c r="D332" s="41" t="str">
        <f t="shared" si="269"/>
        <v>علاقائی دورہ</v>
      </c>
      <c r="E332" s="42"/>
      <c r="F332" s="43"/>
      <c r="G332" s="22" t="str">
        <f>IF(M332="Saturday",$Q$9,IF(M332="Thursday",$Q$9,$P$12))</f>
        <v>علاقہ گھانچی پاڑہ</v>
      </c>
      <c r="H332" s="15" t="str">
        <f t="shared" si="268"/>
        <v>اتوار</v>
      </c>
      <c r="I332" s="17">
        <f t="shared" si="271"/>
        <v>4</v>
      </c>
      <c r="J332" s="19">
        <f t="shared" si="270"/>
        <v>44806</v>
      </c>
      <c r="K332" s="18">
        <f t="shared" si="272"/>
        <v>44806</v>
      </c>
      <c r="L332" s="6">
        <f t="shared" ref="L332:L359" si="273">L331+1</f>
        <v>3</v>
      </c>
      <c r="M332" s="6" t="s">
        <v>49</v>
      </c>
      <c r="O332" s="8" t="s">
        <v>29</v>
      </c>
      <c r="P332" s="10" t="s">
        <v>56</v>
      </c>
      <c r="XEN332" s="9" t="s">
        <v>30</v>
      </c>
      <c r="XEO332" s="5" t="s">
        <v>31</v>
      </c>
    </row>
    <row r="333" spans="1:17 16368:16369" ht="21.75" customHeight="1" thickBot="1">
      <c r="A333" s="38"/>
      <c r="B333" s="39"/>
      <c r="C333" s="40"/>
      <c r="D333" s="41" t="str">
        <f t="shared" si="269"/>
        <v>دو گھنٹے کا جدول</v>
      </c>
      <c r="E333" s="42"/>
      <c r="F333" s="43"/>
      <c r="G333" s="22" t="str">
        <f t="shared" ref="G333" si="274">IF(M333="Saturday",$Q$9,IF(M333="Thursday",$Q$9,$P$9))</f>
        <v>علاقہ نانکواڑہ</v>
      </c>
      <c r="H333" s="15" t="str">
        <f t="shared" si="268"/>
        <v>پیر</v>
      </c>
      <c r="I333" s="17">
        <f t="shared" si="271"/>
        <v>5</v>
      </c>
      <c r="J333" s="19">
        <f t="shared" si="270"/>
        <v>44807</v>
      </c>
      <c r="K333" s="18">
        <f t="shared" si="272"/>
        <v>44807</v>
      </c>
      <c r="L333" s="6">
        <f t="shared" si="273"/>
        <v>4</v>
      </c>
      <c r="M333" s="6" t="s">
        <v>43</v>
      </c>
      <c r="O333" s="8" t="s">
        <v>40</v>
      </c>
      <c r="XEN333" s="9" t="s">
        <v>18</v>
      </c>
      <c r="XEO333" s="5" t="s">
        <v>32</v>
      </c>
    </row>
    <row r="334" spans="1:17 16368:16369" ht="21.75" customHeight="1" thickBot="1">
      <c r="A334" s="38"/>
      <c r="B334" s="39"/>
      <c r="C334" s="40"/>
      <c r="D334" s="41" t="str">
        <f t="shared" si="269"/>
        <v>دو گھنٹے کا جدول</v>
      </c>
      <c r="E334" s="42"/>
      <c r="F334" s="43"/>
      <c r="G334" s="22" t="str">
        <f t="shared" ref="G334" si="275">IF(M334="Saturday",$Q$9,IF(M334="Thursday",$Q$9,$P$10))</f>
        <v>علاقہ یوسی نمبر ۱</v>
      </c>
      <c r="H334" s="15" t="str">
        <f t="shared" si="268"/>
        <v>منگل</v>
      </c>
      <c r="I334" s="17">
        <f t="shared" si="271"/>
        <v>6</v>
      </c>
      <c r="J334" s="19">
        <f t="shared" si="270"/>
        <v>44808</v>
      </c>
      <c r="K334" s="18">
        <f t="shared" si="272"/>
        <v>44808</v>
      </c>
      <c r="L334" s="6">
        <f t="shared" si="273"/>
        <v>5</v>
      </c>
      <c r="M334" s="6" t="s">
        <v>44</v>
      </c>
      <c r="XEN334" s="9" t="s">
        <v>22</v>
      </c>
      <c r="XEO334" s="5" t="s">
        <v>33</v>
      </c>
    </row>
    <row r="335" spans="1:17 16368:16369" ht="21.75" customHeight="1" thickBot="1">
      <c r="A335" s="38"/>
      <c r="B335" s="39"/>
      <c r="C335" s="40"/>
      <c r="D335" s="41" t="str">
        <f t="shared" si="269"/>
        <v>دو گھنٹے کا جدول</v>
      </c>
      <c r="E335" s="42"/>
      <c r="F335" s="43"/>
      <c r="G335" s="22" t="str">
        <f t="shared" ref="G335" si="276">IF(M335="Saturday",$Q$9,IF(M335="Thursday",$Q$9,$P$11))</f>
        <v>علاقہ باواپٹ</v>
      </c>
      <c r="H335" s="15" t="str">
        <f t="shared" si="268"/>
        <v>بدھ</v>
      </c>
      <c r="I335" s="17">
        <f t="shared" si="271"/>
        <v>7</v>
      </c>
      <c r="J335" s="19">
        <f t="shared" si="270"/>
        <v>44809</v>
      </c>
      <c r="K335" s="18">
        <f t="shared" si="272"/>
        <v>44809</v>
      </c>
      <c r="L335" s="6">
        <f t="shared" si="273"/>
        <v>6</v>
      </c>
      <c r="M335" s="6" t="s">
        <v>45</v>
      </c>
      <c r="N335" s="10"/>
      <c r="XEN335" s="9" t="s">
        <v>26</v>
      </c>
      <c r="XEO335" s="5" t="s">
        <v>34</v>
      </c>
    </row>
    <row r="336" spans="1:17 16368:16369" ht="21.75" customHeight="1" thickBot="1">
      <c r="A336" s="38"/>
      <c r="B336" s="39"/>
      <c r="C336" s="40"/>
      <c r="D336" s="41" t="str">
        <f t="shared" si="269"/>
        <v>ہفتہ وار اجتماع، رات گزارنے کا جدول</v>
      </c>
      <c r="E336" s="42"/>
      <c r="F336" s="43"/>
      <c r="G336" s="22" t="str">
        <f t="shared" ref="G336" si="277">IF(M336="Saturday",$Q$9,IF(M336="Thursday",$Q$9,$P$12))</f>
        <v>فیضان مدینہ</v>
      </c>
      <c r="H336" s="15" t="str">
        <f t="shared" si="268"/>
        <v>جمعرات</v>
      </c>
      <c r="I336" s="17">
        <f t="shared" si="271"/>
        <v>8</v>
      </c>
      <c r="J336" s="19">
        <f t="shared" si="270"/>
        <v>44810</v>
      </c>
      <c r="K336" s="18">
        <f t="shared" si="272"/>
        <v>44810</v>
      </c>
      <c r="L336" s="6">
        <f t="shared" si="273"/>
        <v>7</v>
      </c>
      <c r="M336" s="6" t="s">
        <v>46</v>
      </c>
      <c r="N336" s="10"/>
    </row>
    <row r="337" spans="1:14" ht="21.75" customHeight="1" thickBot="1">
      <c r="A337" s="38"/>
      <c r="B337" s="39"/>
      <c r="C337" s="40"/>
      <c r="D337" s="41" t="str">
        <f t="shared" si="269"/>
        <v>دو گھنٹے کا جدول</v>
      </c>
      <c r="E337" s="42"/>
      <c r="F337" s="43"/>
      <c r="G337" s="22" t="str">
        <f t="shared" ref="G337" si="278">IF(M337="Saturday",$Q$9,IF(M337="Thursday",$Q$9,$P$9))</f>
        <v>علاقہ نانکواڑہ</v>
      </c>
      <c r="H337" s="15" t="str">
        <f t="shared" si="268"/>
        <v>جمعہ</v>
      </c>
      <c r="I337" s="17">
        <f t="shared" si="271"/>
        <v>9</v>
      </c>
      <c r="J337" s="19">
        <f t="shared" si="270"/>
        <v>44811</v>
      </c>
      <c r="K337" s="18">
        <f t="shared" si="272"/>
        <v>44811</v>
      </c>
      <c r="L337" s="6">
        <f t="shared" si="273"/>
        <v>8</v>
      </c>
      <c r="M337" s="6" t="s">
        <v>47</v>
      </c>
      <c r="N337" s="7"/>
    </row>
    <row r="338" spans="1:14" ht="21.75" customHeight="1" thickBot="1">
      <c r="A338" s="38"/>
      <c r="B338" s="39"/>
      <c r="C338" s="40"/>
      <c r="D338" s="41" t="str">
        <f t="shared" si="269"/>
        <v xml:space="preserve">مدنی مذاکرہ </v>
      </c>
      <c r="E338" s="42"/>
      <c r="F338" s="43"/>
      <c r="G338" s="22" t="str">
        <f t="shared" ref="G338" si="279">IF(M338="Saturday",$Q$9,IF(M338="Thursday",$Q$9,$P$10))</f>
        <v>فیضان مدینہ</v>
      </c>
      <c r="H338" s="15" t="str">
        <f t="shared" si="268"/>
        <v>ھفتہ</v>
      </c>
      <c r="I338" s="17">
        <f t="shared" si="271"/>
        <v>10</v>
      </c>
      <c r="J338" s="19">
        <f t="shared" si="270"/>
        <v>44812</v>
      </c>
      <c r="K338" s="18">
        <f t="shared" si="272"/>
        <v>44812</v>
      </c>
      <c r="L338" s="6">
        <f t="shared" si="273"/>
        <v>9</v>
      </c>
      <c r="M338" s="6" t="s">
        <v>48</v>
      </c>
      <c r="N338" s="7" t="s">
        <v>57</v>
      </c>
    </row>
    <row r="339" spans="1:14" ht="21.75" customHeight="1" thickBot="1">
      <c r="A339" s="38"/>
      <c r="B339" s="39"/>
      <c r="C339" s="40"/>
      <c r="D339" s="41" t="str">
        <f t="shared" si="269"/>
        <v>علاقائی دورہ</v>
      </c>
      <c r="E339" s="42"/>
      <c r="F339" s="43"/>
      <c r="G339" s="22" t="str">
        <f t="shared" ref="G339" si="280">IF(M339="Saturday",$Q$9,IF(M339="Thursday",$Q$9,$P$11))</f>
        <v>علاقہ باواپٹ</v>
      </c>
      <c r="H339" s="15" t="str">
        <f t="shared" si="268"/>
        <v>اتوار</v>
      </c>
      <c r="I339" s="17">
        <f t="shared" si="271"/>
        <v>11</v>
      </c>
      <c r="J339" s="19">
        <f t="shared" si="270"/>
        <v>44813</v>
      </c>
      <c r="K339" s="18">
        <f t="shared" si="272"/>
        <v>44813</v>
      </c>
      <c r="L339" s="6">
        <f t="shared" si="273"/>
        <v>10</v>
      </c>
      <c r="M339" s="6" t="s">
        <v>49</v>
      </c>
      <c r="N339" s="10" t="s">
        <v>35</v>
      </c>
    </row>
    <row r="340" spans="1:14" ht="21.75" customHeight="1" thickBot="1">
      <c r="A340" s="38"/>
      <c r="B340" s="39"/>
      <c r="C340" s="40"/>
      <c r="D340" s="41" t="str">
        <f t="shared" si="269"/>
        <v>دو گھنٹے کا جدول</v>
      </c>
      <c r="E340" s="42"/>
      <c r="F340" s="43"/>
      <c r="G340" s="22" t="str">
        <f t="shared" ref="G340" si="281">IF(M340="Saturday",$Q$9,IF(M340="Thursday",$Q$9,$P$12))</f>
        <v>علاقہ گھانچی پاڑہ</v>
      </c>
      <c r="H340" s="15" t="str">
        <f t="shared" si="268"/>
        <v>پیر</v>
      </c>
      <c r="I340" s="17">
        <f t="shared" si="271"/>
        <v>12</v>
      </c>
      <c r="J340" s="19">
        <f t="shared" si="270"/>
        <v>44814</v>
      </c>
      <c r="K340" s="18">
        <f t="shared" si="272"/>
        <v>44814</v>
      </c>
      <c r="L340" s="6">
        <f t="shared" si="273"/>
        <v>11</v>
      </c>
      <c r="M340" s="6" t="s">
        <v>43</v>
      </c>
      <c r="N340" s="10" t="s">
        <v>42</v>
      </c>
    </row>
    <row r="341" spans="1:14" ht="21.75" customHeight="1" thickBot="1">
      <c r="A341" s="38"/>
      <c r="B341" s="39"/>
      <c r="C341" s="40"/>
      <c r="D341" s="41" t="str">
        <f t="shared" si="269"/>
        <v>دو گھنٹے کا جدول</v>
      </c>
      <c r="E341" s="42"/>
      <c r="F341" s="43"/>
      <c r="G341" s="22" t="str">
        <f t="shared" ref="G341" si="282">IF(M341="Saturday",$Q$9,IF(M341="Thursday",$Q$9,$P$9))</f>
        <v>علاقہ نانکواڑہ</v>
      </c>
      <c r="H341" s="15" t="str">
        <f t="shared" si="268"/>
        <v>منگل</v>
      </c>
      <c r="I341" s="17">
        <f t="shared" si="271"/>
        <v>13</v>
      </c>
      <c r="J341" s="19">
        <f t="shared" si="270"/>
        <v>44815</v>
      </c>
      <c r="K341" s="18">
        <f t="shared" si="272"/>
        <v>44815</v>
      </c>
      <c r="L341" s="6">
        <f t="shared" si="273"/>
        <v>12</v>
      </c>
      <c r="M341" s="6" t="s">
        <v>44</v>
      </c>
      <c r="N341" s="10" t="s">
        <v>37</v>
      </c>
    </row>
    <row r="342" spans="1:14" ht="21.75" customHeight="1" thickBot="1">
      <c r="A342" s="38"/>
      <c r="B342" s="39"/>
      <c r="C342" s="40"/>
      <c r="D342" s="41" t="str">
        <f t="shared" si="269"/>
        <v>دو گھنٹے کا جدول</v>
      </c>
      <c r="E342" s="42"/>
      <c r="F342" s="43"/>
      <c r="G342" s="22" t="str">
        <f t="shared" ref="G342" si="283">IF(M342="Saturday",$Q$9,IF(M342="Thursday",$Q$9,$P$10))</f>
        <v>علاقہ یوسی نمبر ۱</v>
      </c>
      <c r="H342" s="15" t="str">
        <f t="shared" si="268"/>
        <v>بدھ</v>
      </c>
      <c r="I342" s="17">
        <f t="shared" si="271"/>
        <v>14</v>
      </c>
      <c r="J342" s="19">
        <f t="shared" si="270"/>
        <v>44816</v>
      </c>
      <c r="K342" s="18">
        <f t="shared" si="272"/>
        <v>44816</v>
      </c>
      <c r="L342" s="6">
        <f t="shared" si="273"/>
        <v>13</v>
      </c>
      <c r="M342" s="6" t="s">
        <v>45</v>
      </c>
      <c r="N342" s="10"/>
    </row>
    <row r="343" spans="1:14" ht="21.75" customHeight="1" thickBot="1">
      <c r="A343" s="38"/>
      <c r="B343" s="39"/>
      <c r="C343" s="40"/>
      <c r="D343" s="41" t="str">
        <f t="shared" si="269"/>
        <v>ہفتہ وار اجتماع، رات گزارنے کا جدول</v>
      </c>
      <c r="E343" s="42"/>
      <c r="F343" s="43"/>
      <c r="G343" s="22" t="str">
        <f t="shared" ref="G343" si="284">IF(M343="Saturday",$Q$9,IF(M343="Thursday",$Q$9,$P$11))</f>
        <v>فیضان مدینہ</v>
      </c>
      <c r="H343" s="15" t="str">
        <f t="shared" si="268"/>
        <v>جمعرات</v>
      </c>
      <c r="I343" s="17">
        <f t="shared" si="271"/>
        <v>15</v>
      </c>
      <c r="J343" s="19">
        <f t="shared" si="270"/>
        <v>44817</v>
      </c>
      <c r="K343" s="18">
        <f t="shared" si="272"/>
        <v>44817</v>
      </c>
      <c r="L343" s="6">
        <f t="shared" si="273"/>
        <v>14</v>
      </c>
      <c r="M343" s="6" t="s">
        <v>46</v>
      </c>
      <c r="N343" s="11" t="s">
        <v>50</v>
      </c>
    </row>
    <row r="344" spans="1:14" ht="21.75" customHeight="1" thickBot="1">
      <c r="A344" s="38"/>
      <c r="B344" s="39"/>
      <c r="C344" s="40"/>
      <c r="D344" s="41" t="str">
        <f t="shared" si="269"/>
        <v>دو گھنٹے کا جدول</v>
      </c>
      <c r="E344" s="42"/>
      <c r="F344" s="43"/>
      <c r="G344" s="22" t="str">
        <f t="shared" ref="G344" si="285">IF(M344="Saturday",$Q$9,IF(M344="Thursday",$Q$9,$P$12))</f>
        <v>علاقہ گھانچی پاڑہ</v>
      </c>
      <c r="H344" s="15" t="str">
        <f t="shared" si="268"/>
        <v>جمعہ</v>
      </c>
      <c r="I344" s="17">
        <f t="shared" si="271"/>
        <v>16</v>
      </c>
      <c r="J344" s="19">
        <f t="shared" si="270"/>
        <v>44818</v>
      </c>
      <c r="K344" s="18">
        <f t="shared" si="272"/>
        <v>44818</v>
      </c>
      <c r="L344" s="6">
        <f t="shared" si="273"/>
        <v>15</v>
      </c>
      <c r="M344" s="6" t="s">
        <v>47</v>
      </c>
      <c r="N344" s="11" t="s">
        <v>50</v>
      </c>
    </row>
    <row r="345" spans="1:14" ht="21.75" customHeight="1" thickBot="1">
      <c r="A345" s="38"/>
      <c r="B345" s="39"/>
      <c r="C345" s="40"/>
      <c r="D345" s="41" t="str">
        <f t="shared" si="269"/>
        <v xml:space="preserve">مدنی مذاکرہ </v>
      </c>
      <c r="E345" s="42"/>
      <c r="F345" s="43"/>
      <c r="G345" s="22" t="str">
        <f t="shared" ref="G345" si="286">IF(M345="Saturday",$Q$9,IF(M345="Thursday",$Q$9,$P$9))</f>
        <v>فیضان مدینہ</v>
      </c>
      <c r="H345" s="15" t="str">
        <f t="shared" si="268"/>
        <v>ھفتہ</v>
      </c>
      <c r="I345" s="17">
        <f t="shared" si="271"/>
        <v>17</v>
      </c>
      <c r="J345" s="19">
        <f t="shared" si="270"/>
        <v>44819</v>
      </c>
      <c r="K345" s="18">
        <f t="shared" si="272"/>
        <v>44819</v>
      </c>
      <c r="L345" s="6">
        <f t="shared" si="273"/>
        <v>16</v>
      </c>
      <c r="M345" s="6" t="s">
        <v>48</v>
      </c>
      <c r="N345" s="11"/>
    </row>
    <row r="346" spans="1:14" ht="21.75" customHeight="1" thickBot="1">
      <c r="A346" s="38"/>
      <c r="B346" s="39"/>
      <c r="C346" s="40"/>
      <c r="D346" s="41" t="str">
        <f t="shared" si="269"/>
        <v>علاقائی دورہ</v>
      </c>
      <c r="E346" s="42"/>
      <c r="F346" s="43"/>
      <c r="G346" s="22" t="str">
        <f t="shared" ref="G346" si="287">IF(M346="Saturday",$Q$9,IF(M346="Thursday",$Q$9,$P$10))</f>
        <v>علاقہ یوسی نمبر ۱</v>
      </c>
      <c r="H346" s="15" t="str">
        <f t="shared" si="268"/>
        <v>اتوار</v>
      </c>
      <c r="I346" s="17">
        <f t="shared" si="271"/>
        <v>18</v>
      </c>
      <c r="J346" s="19">
        <f t="shared" si="270"/>
        <v>44820</v>
      </c>
      <c r="K346" s="18">
        <f t="shared" si="272"/>
        <v>44820</v>
      </c>
      <c r="L346" s="6">
        <f t="shared" si="273"/>
        <v>17</v>
      </c>
      <c r="M346" s="6" t="s">
        <v>49</v>
      </c>
      <c r="N346" s="11"/>
    </row>
    <row r="347" spans="1:14" ht="21.75" customHeight="1" thickBot="1">
      <c r="A347" s="38"/>
      <c r="B347" s="39"/>
      <c r="C347" s="40"/>
      <c r="D347" s="41" t="str">
        <f t="shared" si="269"/>
        <v>دو گھنٹے کا جدول</v>
      </c>
      <c r="E347" s="42"/>
      <c r="F347" s="43"/>
      <c r="G347" s="22" t="str">
        <f t="shared" ref="G347" si="288">IF(M347="Saturday",$Q$9,IF(M347="Thursday",$Q$9,$P$11))</f>
        <v>علاقہ باواپٹ</v>
      </c>
      <c r="H347" s="15" t="str">
        <f t="shared" si="268"/>
        <v>پیر</v>
      </c>
      <c r="I347" s="17">
        <f>I346+1</f>
        <v>19</v>
      </c>
      <c r="J347" s="19">
        <f t="shared" si="270"/>
        <v>44821</v>
      </c>
      <c r="K347" s="18">
        <f t="shared" si="272"/>
        <v>44821</v>
      </c>
      <c r="L347" s="6">
        <f t="shared" si="273"/>
        <v>18</v>
      </c>
      <c r="M347" s="6" t="s">
        <v>43</v>
      </c>
      <c r="N347" s="8"/>
    </row>
    <row r="348" spans="1:14" ht="21.75" customHeight="1" thickBot="1">
      <c r="A348" s="38"/>
      <c r="B348" s="39"/>
      <c r="C348" s="40"/>
      <c r="D348" s="41" t="str">
        <f t="shared" si="269"/>
        <v>دو گھنٹے کا جدول</v>
      </c>
      <c r="E348" s="42"/>
      <c r="F348" s="43"/>
      <c r="G348" s="22" t="str">
        <f t="shared" ref="G348" si="289">IF(M348="Saturday",$Q$9,IF(M348="Thursday",$Q$9,$P$12))</f>
        <v>علاقہ گھانچی پاڑہ</v>
      </c>
      <c r="H348" s="15" t="str">
        <f t="shared" si="268"/>
        <v>منگل</v>
      </c>
      <c r="I348" s="17">
        <f t="shared" ref="I348:I358" si="290">I347+1</f>
        <v>20</v>
      </c>
      <c r="J348" s="19">
        <f t="shared" si="270"/>
        <v>44822</v>
      </c>
      <c r="K348" s="18">
        <f t="shared" si="272"/>
        <v>44822</v>
      </c>
      <c r="L348" s="6">
        <f t="shared" si="273"/>
        <v>19</v>
      </c>
      <c r="M348" s="6" t="s">
        <v>44</v>
      </c>
      <c r="N348" s="8"/>
    </row>
    <row r="349" spans="1:14" ht="21.75" customHeight="1" thickBot="1">
      <c r="A349" s="38"/>
      <c r="B349" s="39"/>
      <c r="C349" s="40"/>
      <c r="D349" s="41" t="str">
        <f t="shared" si="269"/>
        <v>دو گھنٹے کا جدول</v>
      </c>
      <c r="E349" s="42"/>
      <c r="F349" s="43"/>
      <c r="G349" s="22" t="str">
        <f t="shared" ref="G349" si="291">IF(M349="Saturday",$Q$9,IF(M349="Thursday",$Q$9,$P$9))</f>
        <v>علاقہ نانکواڑہ</v>
      </c>
      <c r="H349" s="15" t="str">
        <f t="shared" si="268"/>
        <v>بدھ</v>
      </c>
      <c r="I349" s="17">
        <f t="shared" si="290"/>
        <v>21</v>
      </c>
      <c r="J349" s="19">
        <f t="shared" si="270"/>
        <v>44823</v>
      </c>
      <c r="K349" s="18">
        <f t="shared" si="272"/>
        <v>44823</v>
      </c>
      <c r="L349" s="6">
        <f t="shared" si="273"/>
        <v>20</v>
      </c>
      <c r="M349" s="6" t="s">
        <v>45</v>
      </c>
      <c r="N349" s="11"/>
    </row>
    <row r="350" spans="1:14" ht="21.75" customHeight="1" thickBot="1">
      <c r="A350" s="38"/>
      <c r="B350" s="39"/>
      <c r="C350" s="40"/>
      <c r="D350" s="41" t="str">
        <f t="shared" si="269"/>
        <v>ہفتہ وار اجتماع، رات گزارنے کا جدول</v>
      </c>
      <c r="E350" s="42"/>
      <c r="F350" s="43"/>
      <c r="G350" s="22" t="str">
        <f t="shared" ref="G350" si="292">IF(M350="Saturday",$Q$9,IF(M350="Thursday",$Q$9,$P$10))</f>
        <v>فیضان مدینہ</v>
      </c>
      <c r="H350" s="15" t="str">
        <f t="shared" si="268"/>
        <v>جمعرات</v>
      </c>
      <c r="I350" s="17">
        <f>I349+1</f>
        <v>22</v>
      </c>
      <c r="J350" s="19">
        <f t="shared" si="270"/>
        <v>44824</v>
      </c>
      <c r="K350" s="18">
        <f t="shared" si="272"/>
        <v>44824</v>
      </c>
      <c r="L350" s="6">
        <f t="shared" si="273"/>
        <v>21</v>
      </c>
      <c r="M350" s="6" t="s">
        <v>46</v>
      </c>
      <c r="N350" s="11"/>
    </row>
    <row r="351" spans="1:14" ht="21.75" customHeight="1" thickBot="1">
      <c r="A351" s="38"/>
      <c r="B351" s="39"/>
      <c r="C351" s="40"/>
      <c r="D351" s="41" t="str">
        <f t="shared" si="269"/>
        <v>دو گھنٹے کا جدول</v>
      </c>
      <c r="E351" s="42"/>
      <c r="F351" s="43"/>
      <c r="G351" s="22" t="str">
        <f t="shared" ref="G351" si="293">IF(M351="Saturday",$Q$9,IF(M351="Thursday",$Q$9,$P$11))</f>
        <v>علاقہ باواپٹ</v>
      </c>
      <c r="H351" s="15" t="str">
        <f t="shared" si="268"/>
        <v>جمعہ</v>
      </c>
      <c r="I351" s="17">
        <f t="shared" si="290"/>
        <v>23</v>
      </c>
      <c r="J351" s="19">
        <f t="shared" si="270"/>
        <v>44825</v>
      </c>
      <c r="K351" s="18">
        <f t="shared" si="272"/>
        <v>44825</v>
      </c>
      <c r="L351" s="6">
        <f t="shared" si="273"/>
        <v>22</v>
      </c>
      <c r="M351" s="6" t="s">
        <v>47</v>
      </c>
      <c r="N351" s="11"/>
    </row>
    <row r="352" spans="1:14" ht="21.75" customHeight="1" thickBot="1">
      <c r="A352" s="38"/>
      <c r="B352" s="39"/>
      <c r="C352" s="40"/>
      <c r="D352" s="41" t="str">
        <f t="shared" si="269"/>
        <v xml:space="preserve">مدنی مذاکرہ </v>
      </c>
      <c r="E352" s="42"/>
      <c r="F352" s="43"/>
      <c r="G352" s="22" t="str">
        <f t="shared" ref="G352" si="294">IF(M352="Saturday",$Q$9,IF(M352="Thursday",$Q$9,$P$12))</f>
        <v>فیضان مدینہ</v>
      </c>
      <c r="H352" s="15" t="str">
        <f t="shared" si="268"/>
        <v>ھفتہ</v>
      </c>
      <c r="I352" s="17">
        <f t="shared" si="290"/>
        <v>24</v>
      </c>
      <c r="J352" s="19">
        <f t="shared" si="270"/>
        <v>44826</v>
      </c>
      <c r="K352" s="18">
        <f t="shared" si="272"/>
        <v>44826</v>
      </c>
      <c r="L352" s="6">
        <f t="shared" si="273"/>
        <v>23</v>
      </c>
      <c r="M352" s="6" t="s">
        <v>48</v>
      </c>
      <c r="N352" s="11"/>
    </row>
    <row r="353" spans="1:15" ht="21.75" customHeight="1" thickBot="1">
      <c r="A353" s="38"/>
      <c r="B353" s="39"/>
      <c r="C353" s="40"/>
      <c r="D353" s="41" t="str">
        <f t="shared" si="269"/>
        <v>علاقائی دورہ</v>
      </c>
      <c r="E353" s="42"/>
      <c r="F353" s="43"/>
      <c r="G353" s="22" t="str">
        <f t="shared" ref="G353" si="295">IF(M353="Saturday",$Q$9,IF(M353="Thursday",$Q$9,$P$9))</f>
        <v>علاقہ نانکواڑہ</v>
      </c>
      <c r="H353" s="15" t="str">
        <f t="shared" si="268"/>
        <v>اتوار</v>
      </c>
      <c r="I353" s="17">
        <f t="shared" si="290"/>
        <v>25</v>
      </c>
      <c r="J353" s="19">
        <f t="shared" si="270"/>
        <v>44827</v>
      </c>
      <c r="K353" s="18">
        <f t="shared" si="272"/>
        <v>44827</v>
      </c>
      <c r="L353" s="6">
        <f t="shared" si="273"/>
        <v>24</v>
      </c>
      <c r="M353" s="6" t="s">
        <v>49</v>
      </c>
      <c r="N353" s="11"/>
    </row>
    <row r="354" spans="1:15" ht="21.75" customHeight="1" thickBot="1">
      <c r="A354" s="38"/>
      <c r="B354" s="39"/>
      <c r="C354" s="40"/>
      <c r="D354" s="41" t="str">
        <f t="shared" si="269"/>
        <v>دو گھنٹے کا جدول</v>
      </c>
      <c r="E354" s="42"/>
      <c r="F354" s="43"/>
      <c r="G354" s="22" t="str">
        <f t="shared" ref="G354" si="296">IF(M354="Saturday",$Q$9,IF(M354="Thursday",$Q$9,$P$10))</f>
        <v>علاقہ یوسی نمبر ۱</v>
      </c>
      <c r="H354" s="15" t="str">
        <f t="shared" si="268"/>
        <v>پیر</v>
      </c>
      <c r="I354" s="17">
        <f t="shared" si="290"/>
        <v>26</v>
      </c>
      <c r="J354" s="19">
        <f t="shared" si="270"/>
        <v>44828</v>
      </c>
      <c r="K354" s="18">
        <f t="shared" si="272"/>
        <v>44828</v>
      </c>
      <c r="L354" s="6">
        <f t="shared" si="273"/>
        <v>25</v>
      </c>
      <c r="M354" s="6" t="s">
        <v>43</v>
      </c>
      <c r="N354" s="8"/>
    </row>
    <row r="355" spans="1:15" ht="21.75" customHeight="1" thickBot="1">
      <c r="A355" s="38"/>
      <c r="B355" s="39"/>
      <c r="C355" s="40"/>
      <c r="D355" s="41" t="str">
        <f t="shared" si="269"/>
        <v>دو گھنٹے کا جدول</v>
      </c>
      <c r="E355" s="42"/>
      <c r="F355" s="43"/>
      <c r="G355" s="22" t="str">
        <f t="shared" ref="G355" si="297">IF(M355="Saturday",$Q$9,IF(M355="Thursday",$Q$9,$P$11))</f>
        <v>علاقہ باواپٹ</v>
      </c>
      <c r="H355" s="15" t="str">
        <f t="shared" si="268"/>
        <v>منگل</v>
      </c>
      <c r="I355" s="17">
        <f t="shared" si="290"/>
        <v>27</v>
      </c>
      <c r="J355" s="19">
        <f t="shared" si="270"/>
        <v>44829</v>
      </c>
      <c r="K355" s="18">
        <f>K354+1</f>
        <v>44829</v>
      </c>
      <c r="L355" s="6">
        <f t="shared" si="273"/>
        <v>26</v>
      </c>
      <c r="M355" s="6" t="s">
        <v>44</v>
      </c>
      <c r="N355" s="11"/>
    </row>
    <row r="356" spans="1:15" ht="21.75" customHeight="1" thickBot="1">
      <c r="A356" s="38"/>
      <c r="B356" s="39"/>
      <c r="C356" s="40"/>
      <c r="D356" s="41" t="str">
        <f t="shared" si="269"/>
        <v>دو گھنٹے کا جدول</v>
      </c>
      <c r="E356" s="42"/>
      <c r="F356" s="43"/>
      <c r="G356" s="22" t="str">
        <f t="shared" ref="G356" si="298">IF(M356="Saturday",$Q$9,IF(M356="Thursday",$Q$9,$P$12))</f>
        <v>علاقہ گھانچی پاڑہ</v>
      </c>
      <c r="H356" s="15" t="str">
        <f t="shared" si="268"/>
        <v>بدھ</v>
      </c>
      <c r="I356" s="17">
        <f t="shared" si="290"/>
        <v>28</v>
      </c>
      <c r="J356" s="19">
        <f t="shared" si="270"/>
        <v>44830</v>
      </c>
      <c r="K356" s="18">
        <f t="shared" ref="K356:K359" si="299">K355+1</f>
        <v>44830</v>
      </c>
      <c r="L356" s="6">
        <f t="shared" si="273"/>
        <v>27</v>
      </c>
      <c r="M356" s="6" t="s">
        <v>45</v>
      </c>
      <c r="N356" s="11"/>
    </row>
    <row r="357" spans="1:15" ht="21.75" customHeight="1" thickBot="1">
      <c r="A357" s="38"/>
      <c r="B357" s="39"/>
      <c r="C357" s="40"/>
      <c r="D357" s="41" t="str">
        <f t="shared" si="269"/>
        <v>ہفتہ وار اجتماع، رات گزارنے کا جدول</v>
      </c>
      <c r="E357" s="42"/>
      <c r="F357" s="43"/>
      <c r="G357" s="22" t="str">
        <f t="shared" ref="G357" si="300">IF(M357="Saturday",$Q$9,IF(M357="Thursday",$Q$9,$P$9))</f>
        <v>فیضان مدینہ</v>
      </c>
      <c r="H357" s="15" t="str">
        <f t="shared" si="268"/>
        <v>جمعرات</v>
      </c>
      <c r="I357" s="17">
        <f t="shared" si="290"/>
        <v>29</v>
      </c>
      <c r="J357" s="19">
        <f t="shared" si="270"/>
        <v>44831</v>
      </c>
      <c r="K357" s="18">
        <f t="shared" si="299"/>
        <v>44831</v>
      </c>
      <c r="L357" s="6">
        <f t="shared" si="273"/>
        <v>28</v>
      </c>
      <c r="M357" s="6" t="s">
        <v>46</v>
      </c>
      <c r="N357" s="11"/>
    </row>
    <row r="358" spans="1:15" ht="21.75" customHeight="1" thickBot="1">
      <c r="A358" s="38"/>
      <c r="B358" s="39"/>
      <c r="C358" s="40"/>
      <c r="D358" s="41" t="str">
        <f t="shared" si="269"/>
        <v>دو گھنٹے کا جدول</v>
      </c>
      <c r="E358" s="42"/>
      <c r="F358" s="43"/>
      <c r="G358" s="22" t="str">
        <f t="shared" ref="G358" si="301">IF(M358="Saturday",$Q$9,IF(M358="Thursday",$Q$9,$P$10))</f>
        <v>علاقہ یوسی نمبر ۱</v>
      </c>
      <c r="H358" s="15" t="str">
        <f t="shared" si="268"/>
        <v>جمعہ</v>
      </c>
      <c r="I358" s="17">
        <f t="shared" si="290"/>
        <v>30</v>
      </c>
      <c r="J358" s="19">
        <f t="shared" si="270"/>
        <v>44832</v>
      </c>
      <c r="K358" s="18">
        <f t="shared" si="299"/>
        <v>44832</v>
      </c>
      <c r="L358" s="6">
        <f t="shared" si="273"/>
        <v>29</v>
      </c>
      <c r="M358" s="6" t="s">
        <v>47</v>
      </c>
      <c r="N358" s="11"/>
    </row>
    <row r="359" spans="1:15" ht="21.75" customHeight="1">
      <c r="A359" s="70"/>
      <c r="B359" s="71"/>
      <c r="C359" s="71"/>
      <c r="D359" s="71"/>
      <c r="E359" s="71"/>
      <c r="F359" s="71"/>
      <c r="G359" s="71"/>
      <c r="H359" s="71"/>
      <c r="I359" s="71"/>
      <c r="J359" s="72"/>
      <c r="K359" s="18">
        <f t="shared" si="299"/>
        <v>44833</v>
      </c>
      <c r="L359" s="6">
        <f t="shared" si="273"/>
        <v>30</v>
      </c>
      <c r="M359" s="6" t="s">
        <v>48</v>
      </c>
    </row>
    <row r="360" spans="1:15" ht="15" thickBot="1">
      <c r="K360" s="18"/>
    </row>
    <row r="361" spans="1:15" ht="16" thickBot="1">
      <c r="A361" s="23" t="s">
        <v>0</v>
      </c>
      <c r="B361" s="24"/>
      <c r="C361" s="24"/>
      <c r="D361" s="24"/>
      <c r="E361" s="24"/>
      <c r="F361" s="24"/>
      <c r="G361" s="24"/>
      <c r="H361" s="24"/>
      <c r="I361" s="24"/>
      <c r="J361" s="25"/>
    </row>
    <row r="362" spans="1:15" ht="25.5" thickBot="1">
      <c r="A362" s="26" t="str">
        <f>A322</f>
        <v>ذمہ داری</v>
      </c>
      <c r="B362" s="27"/>
      <c r="C362" s="1"/>
      <c r="D362" s="28" t="s">
        <v>2</v>
      </c>
      <c r="E362" s="28"/>
      <c r="F362" s="28"/>
      <c r="G362" s="28"/>
      <c r="H362" s="29"/>
      <c r="I362" s="26" t="str">
        <f>I322</f>
        <v>نام مبلغ</v>
      </c>
      <c r="J362" s="27"/>
    </row>
    <row r="363" spans="1:15" ht="17" thickBot="1">
      <c r="A363" s="32" t="str">
        <f>A323</f>
        <v>اصلاح اعمال</v>
      </c>
      <c r="B363" s="33"/>
      <c r="C363" s="2"/>
      <c r="D363" s="34">
        <v>44835</v>
      </c>
      <c r="E363" s="35"/>
      <c r="F363" s="36" t="s">
        <v>4</v>
      </c>
      <c r="G363" s="37"/>
      <c r="H363" s="29"/>
      <c r="I363" s="32" t="str">
        <f>I323</f>
        <v>ثاقب عطاری</v>
      </c>
      <c r="J363" s="33"/>
    </row>
    <row r="364" spans="1:15" ht="26.25" customHeight="1" thickBot="1">
      <c r="A364" s="44"/>
      <c r="B364" s="45"/>
      <c r="C364" s="45"/>
      <c r="D364" s="45"/>
      <c r="E364" s="45"/>
      <c r="F364" s="45"/>
      <c r="G364" s="45"/>
      <c r="H364" s="45"/>
      <c r="I364" s="45"/>
      <c r="J364" s="46"/>
    </row>
    <row r="365" spans="1:15" ht="17.5" customHeight="1" thickBot="1">
      <c r="A365" s="26" t="str">
        <f>A325</f>
        <v>ٹاؤن</v>
      </c>
      <c r="B365" s="27"/>
      <c r="C365" s="2"/>
      <c r="D365" s="65">
        <f>D363-1</f>
        <v>44834</v>
      </c>
      <c r="E365" s="66"/>
      <c r="F365" s="37" t="s">
        <v>5</v>
      </c>
      <c r="G365" s="37"/>
      <c r="H365" s="14"/>
      <c r="I365" s="47" t="s">
        <v>65</v>
      </c>
      <c r="J365" s="48"/>
    </row>
    <row r="366" spans="1:15" ht="22.5" customHeight="1" thickBot="1">
      <c r="A366" s="32" t="str">
        <f>A326</f>
        <v>گارڈن</v>
      </c>
      <c r="B366" s="33"/>
      <c r="C366" s="51"/>
      <c r="D366" s="52"/>
      <c r="E366" s="52"/>
      <c r="F366" s="52"/>
      <c r="G366" s="52"/>
      <c r="H366" s="53"/>
      <c r="I366" s="54" t="s">
        <v>67</v>
      </c>
      <c r="J366" s="55"/>
    </row>
    <row r="367" spans="1:15" ht="15" thickBot="1">
      <c r="A367" s="56" t="s">
        <v>6</v>
      </c>
      <c r="B367" s="57"/>
      <c r="C367" s="57"/>
      <c r="D367" s="57"/>
      <c r="E367" s="57"/>
      <c r="F367" s="57"/>
      <c r="G367" s="57"/>
      <c r="H367" s="57"/>
      <c r="I367" s="57"/>
      <c r="J367" s="58"/>
    </row>
    <row r="368" spans="1:15" ht="16" thickBot="1">
      <c r="A368" s="59" t="s">
        <v>7</v>
      </c>
      <c r="B368" s="60"/>
      <c r="C368" s="61"/>
      <c r="D368" s="62" t="s">
        <v>8</v>
      </c>
      <c r="E368" s="63"/>
      <c r="F368" s="64"/>
      <c r="G368" s="21" t="s">
        <v>9</v>
      </c>
      <c r="H368" s="12" t="s">
        <v>10</v>
      </c>
      <c r="I368" s="13" t="s">
        <v>12</v>
      </c>
      <c r="J368" s="13" t="s">
        <v>11</v>
      </c>
      <c r="K368" s="18">
        <f>D365-1</f>
        <v>44833</v>
      </c>
      <c r="L368" s="4" t="s">
        <v>13</v>
      </c>
      <c r="M368" s="4" t="s">
        <v>14</v>
      </c>
      <c r="N368" s="3" t="s">
        <v>15</v>
      </c>
      <c r="O368" s="3" t="s">
        <v>16</v>
      </c>
    </row>
    <row r="369" spans="1:17 16368:16369" ht="21.75" customHeight="1" thickBot="1">
      <c r="A369" s="38"/>
      <c r="B369" s="39"/>
      <c r="C369" s="40"/>
      <c r="D369" s="41" t="str">
        <f>IF($XEO$11=H369,$N$18,IF($XEO$13=H369,$N$19,IF($XEO$14=H369,$N$20,$N$9)))</f>
        <v xml:space="preserve">مدنی مذاکرہ </v>
      </c>
      <c r="E369" s="42"/>
      <c r="F369" s="43"/>
      <c r="G369" s="22" t="str">
        <f>IF(M369="Saturday",$Q$9,IF(M369="Thursday",$Q$9,$P$9))</f>
        <v>فیضان مدینہ</v>
      </c>
      <c r="H369" s="15" t="str">
        <f t="shared" ref="H369:H399" si="302">IF(M369=$XEN$9,$XEO$9,IF(M369=$XEN$10,$XEO$10,IF(M369=$XEN$11,$XEO$11,IF(M369=$XEN$12,$XEO$12,IF(M369=$XEN$13,$XEO$13,IF(M369=$XEN$14,$XEO$14,IF(M369=$XEN$15,$XEO$15)))))))</f>
        <v>ھفتہ</v>
      </c>
      <c r="I369" s="16">
        <v>1</v>
      </c>
      <c r="J369" s="19">
        <f>K369</f>
        <v>44833</v>
      </c>
      <c r="K369" s="18">
        <f>K368</f>
        <v>44833</v>
      </c>
      <c r="L369" s="6">
        <f>D363</f>
        <v>44835</v>
      </c>
      <c r="M369" s="6" t="s">
        <v>48</v>
      </c>
      <c r="N369" s="7" t="s">
        <v>41</v>
      </c>
      <c r="O369" s="8" t="s">
        <v>19</v>
      </c>
      <c r="P369" s="10" t="s">
        <v>54</v>
      </c>
      <c r="Q369" s="10" t="s">
        <v>39</v>
      </c>
      <c r="XEN369" s="9" t="s">
        <v>20</v>
      </c>
      <c r="XEO369" s="5" t="s">
        <v>21</v>
      </c>
    </row>
    <row r="370" spans="1:17 16368:16369" ht="21.75" customHeight="1" thickBot="1">
      <c r="A370" s="38"/>
      <c r="B370" s="39"/>
      <c r="C370" s="40"/>
      <c r="D370" s="41" t="str">
        <f t="shared" ref="D370:D399" si="303">IF($XEO$11=H370,$N$18,IF($XEO$13=H370,$N$19,IF($XEO$14=H370,$N$20,$N$9)))</f>
        <v>علاقائی دورہ</v>
      </c>
      <c r="E370" s="42"/>
      <c r="F370" s="43"/>
      <c r="G370" s="22" t="str">
        <f>IF(M370="Saturday",$Q$9,IF(M370="Thursday",$Q$9,$P$10))</f>
        <v>علاقہ یوسی نمبر ۱</v>
      </c>
      <c r="H370" s="15" t="str">
        <f t="shared" si="302"/>
        <v>اتوار</v>
      </c>
      <c r="I370" s="17">
        <f>I369+1</f>
        <v>2</v>
      </c>
      <c r="J370" s="19">
        <f t="shared" ref="J370:J399" si="304">K370</f>
        <v>44834</v>
      </c>
      <c r="K370" s="18">
        <f>K369+1</f>
        <v>44834</v>
      </c>
      <c r="L370" s="6">
        <f>D364+1</f>
        <v>1</v>
      </c>
      <c r="M370" s="6" t="s">
        <v>49</v>
      </c>
      <c r="O370" s="8" t="s">
        <v>23</v>
      </c>
      <c r="P370" s="10" t="s">
        <v>68</v>
      </c>
      <c r="XEN370" s="9" t="s">
        <v>24</v>
      </c>
      <c r="XEO370" s="5" t="s">
        <v>25</v>
      </c>
    </row>
    <row r="371" spans="1:17 16368:16369" ht="21.75" customHeight="1" thickBot="1">
      <c r="A371" s="38"/>
      <c r="B371" s="39"/>
      <c r="C371" s="40"/>
      <c r="D371" s="41" t="str">
        <f t="shared" si="303"/>
        <v>دو گھنٹے کا جدول</v>
      </c>
      <c r="E371" s="42"/>
      <c r="F371" s="43"/>
      <c r="G371" s="22" t="str">
        <f>IF(M371="Saturday",$Q$9,IF(M371="Thursday",$Q$9,$P$11))</f>
        <v>علاقہ باواپٹ</v>
      </c>
      <c r="H371" s="15" t="str">
        <f t="shared" si="302"/>
        <v>پیر</v>
      </c>
      <c r="I371" s="17">
        <f t="shared" ref="I371:I386" si="305">I370+1</f>
        <v>3</v>
      </c>
      <c r="J371" s="19">
        <f t="shared" si="304"/>
        <v>44835</v>
      </c>
      <c r="K371" s="18">
        <f t="shared" ref="K371:K394" si="306">K370+1</f>
        <v>44835</v>
      </c>
      <c r="L371" s="6">
        <f>L370+1</f>
        <v>2</v>
      </c>
      <c r="M371" s="6" t="s">
        <v>43</v>
      </c>
      <c r="O371" s="8" t="s">
        <v>17</v>
      </c>
      <c r="P371" s="10" t="s">
        <v>55</v>
      </c>
      <c r="XEN371" s="9" t="s">
        <v>27</v>
      </c>
      <c r="XEO371" s="5" t="s">
        <v>28</v>
      </c>
    </row>
    <row r="372" spans="1:17 16368:16369" ht="21.75" customHeight="1" thickBot="1">
      <c r="A372" s="38"/>
      <c r="B372" s="39"/>
      <c r="C372" s="40"/>
      <c r="D372" s="41" t="str">
        <f t="shared" si="303"/>
        <v>دو گھنٹے کا جدول</v>
      </c>
      <c r="E372" s="42"/>
      <c r="F372" s="43"/>
      <c r="G372" s="22" t="str">
        <f>IF(M372="Saturday",$Q$9,IF(M372="Thursday",$Q$9,$P$12))</f>
        <v>علاقہ گھانچی پاڑہ</v>
      </c>
      <c r="H372" s="15" t="str">
        <f t="shared" si="302"/>
        <v>منگل</v>
      </c>
      <c r="I372" s="17">
        <f t="shared" si="305"/>
        <v>4</v>
      </c>
      <c r="J372" s="19">
        <f t="shared" si="304"/>
        <v>44836</v>
      </c>
      <c r="K372" s="18">
        <f t="shared" si="306"/>
        <v>44836</v>
      </c>
      <c r="L372" s="6">
        <f t="shared" ref="L372:L399" si="307">L371+1</f>
        <v>3</v>
      </c>
      <c r="M372" s="6" t="s">
        <v>44</v>
      </c>
      <c r="O372" s="8" t="s">
        <v>29</v>
      </c>
      <c r="P372" s="10" t="s">
        <v>56</v>
      </c>
      <c r="XEN372" s="9" t="s">
        <v>30</v>
      </c>
      <c r="XEO372" s="5" t="s">
        <v>31</v>
      </c>
    </row>
    <row r="373" spans="1:17 16368:16369" ht="21.75" customHeight="1" thickBot="1">
      <c r="A373" s="38"/>
      <c r="B373" s="39"/>
      <c r="C373" s="40"/>
      <c r="D373" s="41" t="str">
        <f t="shared" si="303"/>
        <v>دو گھنٹے کا جدول</v>
      </c>
      <c r="E373" s="42"/>
      <c r="F373" s="43"/>
      <c r="G373" s="22" t="str">
        <f t="shared" ref="G373" si="308">IF(M373="Saturday",$Q$9,IF(M373="Thursday",$Q$9,$P$9))</f>
        <v>علاقہ نانکواڑہ</v>
      </c>
      <c r="H373" s="15" t="str">
        <f t="shared" si="302"/>
        <v>بدھ</v>
      </c>
      <c r="I373" s="17">
        <f t="shared" si="305"/>
        <v>5</v>
      </c>
      <c r="J373" s="19">
        <f t="shared" si="304"/>
        <v>44837</v>
      </c>
      <c r="K373" s="18">
        <f t="shared" si="306"/>
        <v>44837</v>
      </c>
      <c r="L373" s="6">
        <f t="shared" si="307"/>
        <v>4</v>
      </c>
      <c r="M373" s="6" t="s">
        <v>45</v>
      </c>
      <c r="O373" s="8" t="s">
        <v>40</v>
      </c>
      <c r="XEN373" s="9" t="s">
        <v>18</v>
      </c>
      <c r="XEO373" s="5" t="s">
        <v>32</v>
      </c>
    </row>
    <row r="374" spans="1:17 16368:16369" ht="21.75" customHeight="1" thickBot="1">
      <c r="A374" s="38"/>
      <c r="B374" s="39"/>
      <c r="C374" s="40"/>
      <c r="D374" s="41" t="str">
        <f t="shared" si="303"/>
        <v>ہفتہ وار اجتماع، رات گزارنے کا جدول</v>
      </c>
      <c r="E374" s="42"/>
      <c r="F374" s="43"/>
      <c r="G374" s="22" t="str">
        <f t="shared" ref="G374" si="309">IF(M374="Saturday",$Q$9,IF(M374="Thursday",$Q$9,$P$10))</f>
        <v>فیضان مدینہ</v>
      </c>
      <c r="H374" s="15" t="str">
        <f t="shared" si="302"/>
        <v>جمعرات</v>
      </c>
      <c r="I374" s="17">
        <f t="shared" si="305"/>
        <v>6</v>
      </c>
      <c r="J374" s="19">
        <f t="shared" si="304"/>
        <v>44838</v>
      </c>
      <c r="K374" s="18">
        <f t="shared" si="306"/>
        <v>44838</v>
      </c>
      <c r="L374" s="6">
        <f t="shared" si="307"/>
        <v>5</v>
      </c>
      <c r="M374" s="6" t="s">
        <v>46</v>
      </c>
      <c r="XEN374" s="9" t="s">
        <v>22</v>
      </c>
      <c r="XEO374" s="5" t="s">
        <v>33</v>
      </c>
    </row>
    <row r="375" spans="1:17 16368:16369" ht="21.75" customHeight="1" thickBot="1">
      <c r="A375" s="38"/>
      <c r="B375" s="39"/>
      <c r="C375" s="40"/>
      <c r="D375" s="41" t="str">
        <f t="shared" si="303"/>
        <v>دو گھنٹے کا جدول</v>
      </c>
      <c r="E375" s="42"/>
      <c r="F375" s="43"/>
      <c r="G375" s="22" t="str">
        <f t="shared" ref="G375" si="310">IF(M375="Saturday",$Q$9,IF(M375="Thursday",$Q$9,$P$11))</f>
        <v>علاقہ باواپٹ</v>
      </c>
      <c r="H375" s="15" t="str">
        <f t="shared" si="302"/>
        <v>جمعہ</v>
      </c>
      <c r="I375" s="17">
        <f t="shared" si="305"/>
        <v>7</v>
      </c>
      <c r="J375" s="19">
        <f t="shared" si="304"/>
        <v>44839</v>
      </c>
      <c r="K375" s="18">
        <f t="shared" si="306"/>
        <v>44839</v>
      </c>
      <c r="L375" s="6">
        <f t="shared" si="307"/>
        <v>6</v>
      </c>
      <c r="M375" s="6" t="s">
        <v>47</v>
      </c>
      <c r="N375" s="10"/>
      <c r="XEN375" s="9" t="s">
        <v>26</v>
      </c>
      <c r="XEO375" s="5" t="s">
        <v>34</v>
      </c>
    </row>
    <row r="376" spans="1:17 16368:16369" ht="21.75" customHeight="1" thickBot="1">
      <c r="A376" s="38"/>
      <c r="B376" s="39"/>
      <c r="C376" s="40"/>
      <c r="D376" s="41" t="str">
        <f t="shared" si="303"/>
        <v xml:space="preserve">مدنی مذاکرہ </v>
      </c>
      <c r="E376" s="42"/>
      <c r="F376" s="43"/>
      <c r="G376" s="22" t="str">
        <f t="shared" ref="G376" si="311">IF(M376="Saturday",$Q$9,IF(M376="Thursday",$Q$9,$P$12))</f>
        <v>فیضان مدینہ</v>
      </c>
      <c r="H376" s="15" t="str">
        <f t="shared" si="302"/>
        <v>ھفتہ</v>
      </c>
      <c r="I376" s="17">
        <f t="shared" si="305"/>
        <v>8</v>
      </c>
      <c r="J376" s="19">
        <f t="shared" si="304"/>
        <v>44840</v>
      </c>
      <c r="K376" s="18">
        <f t="shared" si="306"/>
        <v>44840</v>
      </c>
      <c r="L376" s="6">
        <f t="shared" si="307"/>
        <v>7</v>
      </c>
      <c r="M376" s="6" t="s">
        <v>48</v>
      </c>
      <c r="N376" s="10"/>
    </row>
    <row r="377" spans="1:17 16368:16369" ht="21.75" customHeight="1" thickBot="1">
      <c r="A377" s="38"/>
      <c r="B377" s="39"/>
      <c r="C377" s="40"/>
      <c r="D377" s="41" t="str">
        <f t="shared" si="303"/>
        <v>علاقائی دورہ</v>
      </c>
      <c r="E377" s="42"/>
      <c r="F377" s="43"/>
      <c r="G377" s="22" t="str">
        <f t="shared" ref="G377" si="312">IF(M377="Saturday",$Q$9,IF(M377="Thursday",$Q$9,$P$9))</f>
        <v>علاقہ نانکواڑہ</v>
      </c>
      <c r="H377" s="15" t="str">
        <f t="shared" si="302"/>
        <v>اتوار</v>
      </c>
      <c r="I377" s="17">
        <f t="shared" si="305"/>
        <v>9</v>
      </c>
      <c r="J377" s="19">
        <f t="shared" si="304"/>
        <v>44841</v>
      </c>
      <c r="K377" s="18">
        <f t="shared" si="306"/>
        <v>44841</v>
      </c>
      <c r="L377" s="6">
        <f t="shared" si="307"/>
        <v>8</v>
      </c>
      <c r="M377" s="6" t="s">
        <v>49</v>
      </c>
      <c r="N377" s="7"/>
    </row>
    <row r="378" spans="1:17 16368:16369" ht="21.75" customHeight="1" thickBot="1">
      <c r="A378" s="38"/>
      <c r="B378" s="39"/>
      <c r="C378" s="40"/>
      <c r="D378" s="41" t="str">
        <f t="shared" si="303"/>
        <v>دو گھنٹے کا جدول</v>
      </c>
      <c r="E378" s="42"/>
      <c r="F378" s="43"/>
      <c r="G378" s="22" t="str">
        <f t="shared" ref="G378" si="313">IF(M378="Saturday",$Q$9,IF(M378="Thursday",$Q$9,$P$10))</f>
        <v>علاقہ یوسی نمبر ۱</v>
      </c>
      <c r="H378" s="15" t="str">
        <f t="shared" si="302"/>
        <v>پیر</v>
      </c>
      <c r="I378" s="17">
        <f t="shared" si="305"/>
        <v>10</v>
      </c>
      <c r="J378" s="19">
        <f t="shared" si="304"/>
        <v>44842</v>
      </c>
      <c r="K378" s="18">
        <f t="shared" si="306"/>
        <v>44842</v>
      </c>
      <c r="L378" s="6">
        <f t="shared" si="307"/>
        <v>9</v>
      </c>
      <c r="M378" s="6" t="s">
        <v>43</v>
      </c>
      <c r="N378" s="7" t="s">
        <v>57</v>
      </c>
    </row>
    <row r="379" spans="1:17 16368:16369" ht="21.75" customHeight="1" thickBot="1">
      <c r="A379" s="38"/>
      <c r="B379" s="39"/>
      <c r="C379" s="40"/>
      <c r="D379" s="41" t="str">
        <f t="shared" si="303"/>
        <v>دو گھنٹے کا جدول</v>
      </c>
      <c r="E379" s="42"/>
      <c r="F379" s="43"/>
      <c r="G379" s="22" t="str">
        <f t="shared" ref="G379" si="314">IF(M379="Saturday",$Q$9,IF(M379="Thursday",$Q$9,$P$11))</f>
        <v>علاقہ باواپٹ</v>
      </c>
      <c r="H379" s="15" t="str">
        <f t="shared" si="302"/>
        <v>منگل</v>
      </c>
      <c r="I379" s="17">
        <f t="shared" si="305"/>
        <v>11</v>
      </c>
      <c r="J379" s="19">
        <f t="shared" si="304"/>
        <v>44843</v>
      </c>
      <c r="K379" s="18">
        <f t="shared" si="306"/>
        <v>44843</v>
      </c>
      <c r="L379" s="6">
        <f t="shared" si="307"/>
        <v>10</v>
      </c>
      <c r="M379" s="6" t="s">
        <v>44</v>
      </c>
      <c r="N379" s="10" t="s">
        <v>35</v>
      </c>
    </row>
    <row r="380" spans="1:17 16368:16369" ht="21.75" customHeight="1" thickBot="1">
      <c r="A380" s="38"/>
      <c r="B380" s="39"/>
      <c r="C380" s="40"/>
      <c r="D380" s="41" t="str">
        <f t="shared" si="303"/>
        <v>دو گھنٹے کا جدول</v>
      </c>
      <c r="E380" s="42"/>
      <c r="F380" s="43"/>
      <c r="G380" s="22" t="str">
        <f t="shared" ref="G380" si="315">IF(M380="Saturday",$Q$9,IF(M380="Thursday",$Q$9,$P$12))</f>
        <v>علاقہ گھانچی پاڑہ</v>
      </c>
      <c r="H380" s="15" t="str">
        <f t="shared" si="302"/>
        <v>بدھ</v>
      </c>
      <c r="I380" s="17">
        <f t="shared" si="305"/>
        <v>12</v>
      </c>
      <c r="J380" s="19">
        <f t="shared" si="304"/>
        <v>44844</v>
      </c>
      <c r="K380" s="18">
        <f t="shared" si="306"/>
        <v>44844</v>
      </c>
      <c r="L380" s="6">
        <f t="shared" si="307"/>
        <v>11</v>
      </c>
      <c r="M380" s="6" t="s">
        <v>45</v>
      </c>
      <c r="N380" s="10" t="s">
        <v>42</v>
      </c>
    </row>
    <row r="381" spans="1:17 16368:16369" ht="21.75" customHeight="1" thickBot="1">
      <c r="A381" s="38"/>
      <c r="B381" s="39"/>
      <c r="C381" s="40"/>
      <c r="D381" s="41" t="str">
        <f t="shared" si="303"/>
        <v>ہفتہ وار اجتماع، رات گزارنے کا جدول</v>
      </c>
      <c r="E381" s="42"/>
      <c r="F381" s="43"/>
      <c r="G381" s="22" t="str">
        <f t="shared" ref="G381" si="316">IF(M381="Saturday",$Q$9,IF(M381="Thursday",$Q$9,$P$9))</f>
        <v>فیضان مدینہ</v>
      </c>
      <c r="H381" s="15" t="str">
        <f t="shared" si="302"/>
        <v>جمعرات</v>
      </c>
      <c r="I381" s="17">
        <f t="shared" si="305"/>
        <v>13</v>
      </c>
      <c r="J381" s="19">
        <f t="shared" si="304"/>
        <v>44845</v>
      </c>
      <c r="K381" s="18">
        <f t="shared" si="306"/>
        <v>44845</v>
      </c>
      <c r="L381" s="6">
        <f t="shared" si="307"/>
        <v>12</v>
      </c>
      <c r="M381" s="6" t="s">
        <v>46</v>
      </c>
      <c r="N381" s="10" t="s">
        <v>37</v>
      </c>
    </row>
    <row r="382" spans="1:17 16368:16369" ht="21.75" customHeight="1" thickBot="1">
      <c r="A382" s="38"/>
      <c r="B382" s="39"/>
      <c r="C382" s="40"/>
      <c r="D382" s="41" t="str">
        <f t="shared" si="303"/>
        <v>دو گھنٹے کا جدول</v>
      </c>
      <c r="E382" s="42"/>
      <c r="F382" s="43"/>
      <c r="G382" s="22" t="str">
        <f t="shared" ref="G382" si="317">IF(M382="Saturday",$Q$9,IF(M382="Thursday",$Q$9,$P$10))</f>
        <v>علاقہ یوسی نمبر ۱</v>
      </c>
      <c r="H382" s="15" t="str">
        <f t="shared" si="302"/>
        <v>جمعہ</v>
      </c>
      <c r="I382" s="17">
        <f t="shared" si="305"/>
        <v>14</v>
      </c>
      <c r="J382" s="19">
        <f t="shared" si="304"/>
        <v>44846</v>
      </c>
      <c r="K382" s="18">
        <f t="shared" si="306"/>
        <v>44846</v>
      </c>
      <c r="L382" s="6">
        <f t="shared" si="307"/>
        <v>13</v>
      </c>
      <c r="M382" s="6" t="s">
        <v>47</v>
      </c>
      <c r="N382" s="10"/>
    </row>
    <row r="383" spans="1:17 16368:16369" ht="21.75" customHeight="1" thickBot="1">
      <c r="A383" s="38"/>
      <c r="B383" s="39"/>
      <c r="C383" s="40"/>
      <c r="D383" s="41" t="str">
        <f t="shared" si="303"/>
        <v xml:space="preserve">مدنی مذاکرہ </v>
      </c>
      <c r="E383" s="42"/>
      <c r="F383" s="43"/>
      <c r="G383" s="22" t="str">
        <f t="shared" ref="G383" si="318">IF(M383="Saturday",$Q$9,IF(M383="Thursday",$Q$9,$P$11))</f>
        <v>فیضان مدینہ</v>
      </c>
      <c r="H383" s="15" t="str">
        <f t="shared" si="302"/>
        <v>ھفتہ</v>
      </c>
      <c r="I383" s="17">
        <f t="shared" si="305"/>
        <v>15</v>
      </c>
      <c r="J383" s="19">
        <f t="shared" si="304"/>
        <v>44847</v>
      </c>
      <c r="K383" s="18">
        <f t="shared" si="306"/>
        <v>44847</v>
      </c>
      <c r="L383" s="6">
        <f t="shared" si="307"/>
        <v>14</v>
      </c>
      <c r="M383" s="6" t="s">
        <v>48</v>
      </c>
      <c r="N383" s="11" t="s">
        <v>50</v>
      </c>
    </row>
    <row r="384" spans="1:17 16368:16369" ht="21.75" customHeight="1" thickBot="1">
      <c r="A384" s="38"/>
      <c r="B384" s="39"/>
      <c r="C384" s="40"/>
      <c r="D384" s="41" t="str">
        <f t="shared" si="303"/>
        <v>علاقائی دورہ</v>
      </c>
      <c r="E384" s="42"/>
      <c r="F384" s="43"/>
      <c r="G384" s="22" t="str">
        <f t="shared" ref="G384" si="319">IF(M384="Saturday",$Q$9,IF(M384="Thursday",$Q$9,$P$12))</f>
        <v>علاقہ گھانچی پاڑہ</v>
      </c>
      <c r="H384" s="15" t="str">
        <f t="shared" si="302"/>
        <v>اتوار</v>
      </c>
      <c r="I384" s="17">
        <f t="shared" si="305"/>
        <v>16</v>
      </c>
      <c r="J384" s="19">
        <f t="shared" si="304"/>
        <v>44848</v>
      </c>
      <c r="K384" s="18">
        <f t="shared" si="306"/>
        <v>44848</v>
      </c>
      <c r="L384" s="6">
        <f t="shared" si="307"/>
        <v>15</v>
      </c>
      <c r="M384" s="6" t="s">
        <v>49</v>
      </c>
      <c r="N384" s="11" t="s">
        <v>50</v>
      </c>
    </row>
    <row r="385" spans="1:14" ht="21.75" customHeight="1" thickBot="1">
      <c r="A385" s="38"/>
      <c r="B385" s="39"/>
      <c r="C385" s="40"/>
      <c r="D385" s="41" t="str">
        <f t="shared" si="303"/>
        <v>دو گھنٹے کا جدول</v>
      </c>
      <c r="E385" s="42"/>
      <c r="F385" s="43"/>
      <c r="G385" s="22" t="str">
        <f t="shared" ref="G385" si="320">IF(M385="Saturday",$Q$9,IF(M385="Thursday",$Q$9,$P$9))</f>
        <v>علاقہ نانکواڑہ</v>
      </c>
      <c r="H385" s="15" t="str">
        <f t="shared" si="302"/>
        <v>پیر</v>
      </c>
      <c r="I385" s="17">
        <f t="shared" si="305"/>
        <v>17</v>
      </c>
      <c r="J385" s="19">
        <f t="shared" si="304"/>
        <v>44849</v>
      </c>
      <c r="K385" s="18">
        <f t="shared" si="306"/>
        <v>44849</v>
      </c>
      <c r="L385" s="6">
        <f t="shared" si="307"/>
        <v>16</v>
      </c>
      <c r="M385" s="6" t="s">
        <v>43</v>
      </c>
      <c r="N385" s="11"/>
    </row>
    <row r="386" spans="1:14" ht="21.75" customHeight="1" thickBot="1">
      <c r="A386" s="38"/>
      <c r="B386" s="39"/>
      <c r="C386" s="40"/>
      <c r="D386" s="41" t="str">
        <f t="shared" si="303"/>
        <v>دو گھنٹے کا جدول</v>
      </c>
      <c r="E386" s="42"/>
      <c r="F386" s="43"/>
      <c r="G386" s="22" t="str">
        <f t="shared" ref="G386" si="321">IF(M386="Saturday",$Q$9,IF(M386="Thursday",$Q$9,$P$10))</f>
        <v>علاقہ یوسی نمبر ۱</v>
      </c>
      <c r="H386" s="15" t="str">
        <f t="shared" si="302"/>
        <v>منگل</v>
      </c>
      <c r="I386" s="17">
        <f t="shared" si="305"/>
        <v>18</v>
      </c>
      <c r="J386" s="19">
        <f t="shared" si="304"/>
        <v>44850</v>
      </c>
      <c r="K386" s="18">
        <f t="shared" si="306"/>
        <v>44850</v>
      </c>
      <c r="L386" s="6">
        <f t="shared" si="307"/>
        <v>17</v>
      </c>
      <c r="M386" s="6" t="s">
        <v>44</v>
      </c>
      <c r="N386" s="11"/>
    </row>
    <row r="387" spans="1:14" ht="21.75" customHeight="1" thickBot="1">
      <c r="A387" s="38"/>
      <c r="B387" s="39"/>
      <c r="C387" s="40"/>
      <c r="D387" s="41" t="str">
        <f t="shared" si="303"/>
        <v>دو گھنٹے کا جدول</v>
      </c>
      <c r="E387" s="42"/>
      <c r="F387" s="43"/>
      <c r="G387" s="22" t="str">
        <f t="shared" ref="G387" si="322">IF(M387="Saturday",$Q$9,IF(M387="Thursday",$Q$9,$P$11))</f>
        <v>علاقہ باواپٹ</v>
      </c>
      <c r="H387" s="15" t="str">
        <f t="shared" si="302"/>
        <v>بدھ</v>
      </c>
      <c r="I387" s="17">
        <f>I386+1</f>
        <v>19</v>
      </c>
      <c r="J387" s="19">
        <f t="shared" si="304"/>
        <v>44851</v>
      </c>
      <c r="K387" s="18">
        <f t="shared" si="306"/>
        <v>44851</v>
      </c>
      <c r="L387" s="6">
        <f t="shared" si="307"/>
        <v>18</v>
      </c>
      <c r="M387" s="6" t="s">
        <v>45</v>
      </c>
      <c r="N387" s="8"/>
    </row>
    <row r="388" spans="1:14" ht="21.75" customHeight="1" thickBot="1">
      <c r="A388" s="38"/>
      <c r="B388" s="39"/>
      <c r="C388" s="40"/>
      <c r="D388" s="41" t="str">
        <f t="shared" si="303"/>
        <v>ہفتہ وار اجتماع، رات گزارنے کا جدول</v>
      </c>
      <c r="E388" s="42"/>
      <c r="F388" s="43"/>
      <c r="G388" s="22" t="str">
        <f t="shared" ref="G388" si="323">IF(M388="Saturday",$Q$9,IF(M388="Thursday",$Q$9,$P$12))</f>
        <v>فیضان مدینہ</v>
      </c>
      <c r="H388" s="15" t="str">
        <f t="shared" si="302"/>
        <v>جمعرات</v>
      </c>
      <c r="I388" s="17">
        <f t="shared" ref="I388:I399" si="324">I387+1</f>
        <v>20</v>
      </c>
      <c r="J388" s="19">
        <f t="shared" si="304"/>
        <v>44852</v>
      </c>
      <c r="K388" s="18">
        <f t="shared" si="306"/>
        <v>44852</v>
      </c>
      <c r="L388" s="6">
        <f t="shared" si="307"/>
        <v>19</v>
      </c>
      <c r="M388" s="6" t="s">
        <v>46</v>
      </c>
      <c r="N388" s="8"/>
    </row>
    <row r="389" spans="1:14" ht="21.75" customHeight="1" thickBot="1">
      <c r="A389" s="38"/>
      <c r="B389" s="39"/>
      <c r="C389" s="40"/>
      <c r="D389" s="41" t="str">
        <f t="shared" si="303"/>
        <v>دو گھنٹے کا جدول</v>
      </c>
      <c r="E389" s="42"/>
      <c r="F389" s="43"/>
      <c r="G389" s="22" t="str">
        <f t="shared" ref="G389" si="325">IF(M389="Saturday",$Q$9,IF(M389="Thursday",$Q$9,$P$9))</f>
        <v>علاقہ نانکواڑہ</v>
      </c>
      <c r="H389" s="15" t="str">
        <f t="shared" si="302"/>
        <v>جمعہ</v>
      </c>
      <c r="I389" s="17">
        <f t="shared" si="324"/>
        <v>21</v>
      </c>
      <c r="J389" s="19">
        <f t="shared" si="304"/>
        <v>44853</v>
      </c>
      <c r="K389" s="18">
        <f t="shared" si="306"/>
        <v>44853</v>
      </c>
      <c r="L389" s="6">
        <f t="shared" si="307"/>
        <v>20</v>
      </c>
      <c r="M389" s="6" t="s">
        <v>47</v>
      </c>
      <c r="N389" s="11"/>
    </row>
    <row r="390" spans="1:14" ht="21.75" customHeight="1" thickBot="1">
      <c r="A390" s="38"/>
      <c r="B390" s="39"/>
      <c r="C390" s="40"/>
      <c r="D390" s="41" t="str">
        <f t="shared" si="303"/>
        <v xml:space="preserve">مدنی مذاکرہ </v>
      </c>
      <c r="E390" s="42"/>
      <c r="F390" s="43"/>
      <c r="G390" s="22" t="str">
        <f t="shared" ref="G390" si="326">IF(M390="Saturday",$Q$9,IF(M390="Thursday",$Q$9,$P$10))</f>
        <v>فیضان مدینہ</v>
      </c>
      <c r="H390" s="15" t="str">
        <f t="shared" si="302"/>
        <v>ھفتہ</v>
      </c>
      <c r="I390" s="17">
        <f>I389+1</f>
        <v>22</v>
      </c>
      <c r="J390" s="19">
        <f t="shared" si="304"/>
        <v>44854</v>
      </c>
      <c r="K390" s="18">
        <f t="shared" si="306"/>
        <v>44854</v>
      </c>
      <c r="L390" s="6">
        <f t="shared" si="307"/>
        <v>21</v>
      </c>
      <c r="M390" s="6" t="s">
        <v>48</v>
      </c>
      <c r="N390" s="11"/>
    </row>
    <row r="391" spans="1:14" ht="21.75" customHeight="1" thickBot="1">
      <c r="A391" s="38"/>
      <c r="B391" s="39"/>
      <c r="C391" s="40"/>
      <c r="D391" s="41" t="str">
        <f t="shared" si="303"/>
        <v>علاقائی دورہ</v>
      </c>
      <c r="E391" s="42"/>
      <c r="F391" s="43"/>
      <c r="G391" s="22" t="str">
        <f t="shared" ref="G391" si="327">IF(M391="Saturday",$Q$9,IF(M391="Thursday",$Q$9,$P$11))</f>
        <v>علاقہ باواپٹ</v>
      </c>
      <c r="H391" s="15" t="str">
        <f t="shared" si="302"/>
        <v>اتوار</v>
      </c>
      <c r="I391" s="17">
        <f t="shared" si="324"/>
        <v>23</v>
      </c>
      <c r="J391" s="19">
        <f t="shared" si="304"/>
        <v>44855</v>
      </c>
      <c r="K391" s="18">
        <f t="shared" si="306"/>
        <v>44855</v>
      </c>
      <c r="L391" s="6">
        <f t="shared" si="307"/>
        <v>22</v>
      </c>
      <c r="M391" s="6" t="s">
        <v>49</v>
      </c>
      <c r="N391" s="11"/>
    </row>
    <row r="392" spans="1:14" ht="21.75" customHeight="1" thickBot="1">
      <c r="A392" s="38"/>
      <c r="B392" s="39"/>
      <c r="C392" s="40"/>
      <c r="D392" s="41" t="str">
        <f t="shared" si="303"/>
        <v>دو گھنٹے کا جدول</v>
      </c>
      <c r="E392" s="42"/>
      <c r="F392" s="43"/>
      <c r="G392" s="22" t="str">
        <f t="shared" ref="G392" si="328">IF(M392="Saturday",$Q$9,IF(M392="Thursday",$Q$9,$P$12))</f>
        <v>علاقہ گھانچی پاڑہ</v>
      </c>
      <c r="H392" s="15" t="str">
        <f t="shared" si="302"/>
        <v>پیر</v>
      </c>
      <c r="I392" s="17">
        <f t="shared" si="324"/>
        <v>24</v>
      </c>
      <c r="J392" s="19">
        <f t="shared" si="304"/>
        <v>44856</v>
      </c>
      <c r="K392" s="18">
        <f t="shared" si="306"/>
        <v>44856</v>
      </c>
      <c r="L392" s="6">
        <f t="shared" si="307"/>
        <v>23</v>
      </c>
      <c r="M392" s="6" t="s">
        <v>43</v>
      </c>
      <c r="N392" s="11"/>
    </row>
    <row r="393" spans="1:14" ht="21.75" customHeight="1" thickBot="1">
      <c r="A393" s="38"/>
      <c r="B393" s="39"/>
      <c r="C393" s="40"/>
      <c r="D393" s="41" t="str">
        <f t="shared" si="303"/>
        <v>دو گھنٹے کا جدول</v>
      </c>
      <c r="E393" s="42"/>
      <c r="F393" s="43"/>
      <c r="G393" s="22" t="str">
        <f t="shared" ref="G393" si="329">IF(M393="Saturday",$Q$9,IF(M393="Thursday",$Q$9,$P$9))</f>
        <v>علاقہ نانکواڑہ</v>
      </c>
      <c r="H393" s="15" t="str">
        <f t="shared" si="302"/>
        <v>منگل</v>
      </c>
      <c r="I393" s="17">
        <f t="shared" si="324"/>
        <v>25</v>
      </c>
      <c r="J393" s="19">
        <f t="shared" si="304"/>
        <v>44857</v>
      </c>
      <c r="K393" s="18">
        <f t="shared" si="306"/>
        <v>44857</v>
      </c>
      <c r="L393" s="6">
        <f t="shared" si="307"/>
        <v>24</v>
      </c>
      <c r="M393" s="6" t="s">
        <v>44</v>
      </c>
      <c r="N393" s="11"/>
    </row>
    <row r="394" spans="1:14" ht="21.75" customHeight="1" thickBot="1">
      <c r="A394" s="38"/>
      <c r="B394" s="39"/>
      <c r="C394" s="40"/>
      <c r="D394" s="41" t="str">
        <f t="shared" si="303"/>
        <v>دو گھنٹے کا جدول</v>
      </c>
      <c r="E394" s="42"/>
      <c r="F394" s="43"/>
      <c r="G394" s="22" t="str">
        <f t="shared" ref="G394" si="330">IF(M394="Saturday",$Q$9,IF(M394="Thursday",$Q$9,$P$10))</f>
        <v>علاقہ یوسی نمبر ۱</v>
      </c>
      <c r="H394" s="15" t="str">
        <f t="shared" si="302"/>
        <v>بدھ</v>
      </c>
      <c r="I394" s="17">
        <f t="shared" si="324"/>
        <v>26</v>
      </c>
      <c r="J394" s="19">
        <f t="shared" si="304"/>
        <v>44858</v>
      </c>
      <c r="K394" s="18">
        <f t="shared" si="306"/>
        <v>44858</v>
      </c>
      <c r="L394" s="6">
        <f t="shared" si="307"/>
        <v>25</v>
      </c>
      <c r="M394" s="6" t="s">
        <v>45</v>
      </c>
      <c r="N394" s="8"/>
    </row>
    <row r="395" spans="1:14" ht="21.75" customHeight="1" thickBot="1">
      <c r="A395" s="38"/>
      <c r="B395" s="39"/>
      <c r="C395" s="40"/>
      <c r="D395" s="41" t="str">
        <f t="shared" si="303"/>
        <v>ہفتہ وار اجتماع، رات گزارنے کا جدول</v>
      </c>
      <c r="E395" s="42"/>
      <c r="F395" s="43"/>
      <c r="G395" s="22" t="str">
        <f t="shared" ref="G395" si="331">IF(M395="Saturday",$Q$9,IF(M395="Thursday",$Q$9,$P$11))</f>
        <v>فیضان مدینہ</v>
      </c>
      <c r="H395" s="15" t="str">
        <f t="shared" si="302"/>
        <v>جمعرات</v>
      </c>
      <c r="I395" s="17">
        <f t="shared" si="324"/>
        <v>27</v>
      </c>
      <c r="J395" s="19">
        <f t="shared" si="304"/>
        <v>44859</v>
      </c>
      <c r="K395" s="18">
        <f>K394+1</f>
        <v>44859</v>
      </c>
      <c r="L395" s="6">
        <f t="shared" si="307"/>
        <v>26</v>
      </c>
      <c r="M395" s="6" t="s">
        <v>46</v>
      </c>
      <c r="N395" s="11"/>
    </row>
    <row r="396" spans="1:14" ht="21.75" customHeight="1" thickBot="1">
      <c r="A396" s="38"/>
      <c r="B396" s="39"/>
      <c r="C396" s="40"/>
      <c r="D396" s="41" t="str">
        <f t="shared" si="303"/>
        <v>دو گھنٹے کا جدول</v>
      </c>
      <c r="E396" s="42"/>
      <c r="F396" s="43"/>
      <c r="G396" s="22" t="str">
        <f t="shared" ref="G396" si="332">IF(M396="Saturday",$Q$9,IF(M396="Thursday",$Q$9,$P$12))</f>
        <v>علاقہ گھانچی پاڑہ</v>
      </c>
      <c r="H396" s="15" t="str">
        <f t="shared" si="302"/>
        <v>جمعہ</v>
      </c>
      <c r="I396" s="17">
        <f t="shared" si="324"/>
        <v>28</v>
      </c>
      <c r="J396" s="19">
        <f t="shared" si="304"/>
        <v>44860</v>
      </c>
      <c r="K396" s="18">
        <f t="shared" ref="K396:K399" si="333">K395+1</f>
        <v>44860</v>
      </c>
      <c r="L396" s="6">
        <f t="shared" si="307"/>
        <v>27</v>
      </c>
      <c r="M396" s="6" t="s">
        <v>47</v>
      </c>
      <c r="N396" s="11"/>
    </row>
    <row r="397" spans="1:14" ht="21.75" customHeight="1" thickBot="1">
      <c r="A397" s="38"/>
      <c r="B397" s="39"/>
      <c r="C397" s="40"/>
      <c r="D397" s="41" t="str">
        <f t="shared" si="303"/>
        <v xml:space="preserve">مدنی مذاکرہ </v>
      </c>
      <c r="E397" s="42"/>
      <c r="F397" s="43"/>
      <c r="G397" s="22" t="str">
        <f t="shared" ref="G397" si="334">IF(M397="Saturday",$Q$9,IF(M397="Thursday",$Q$9,$P$9))</f>
        <v>فیضان مدینہ</v>
      </c>
      <c r="H397" s="15" t="str">
        <f t="shared" si="302"/>
        <v>ھفتہ</v>
      </c>
      <c r="I397" s="17">
        <f t="shared" si="324"/>
        <v>29</v>
      </c>
      <c r="J397" s="19">
        <f t="shared" si="304"/>
        <v>44861</v>
      </c>
      <c r="K397" s="18">
        <f t="shared" si="333"/>
        <v>44861</v>
      </c>
      <c r="L397" s="6">
        <f t="shared" si="307"/>
        <v>28</v>
      </c>
      <c r="M397" s="6" t="s">
        <v>48</v>
      </c>
      <c r="N397" s="11"/>
    </row>
    <row r="398" spans="1:14" ht="21.75" customHeight="1" thickBot="1">
      <c r="A398" s="38"/>
      <c r="B398" s="39"/>
      <c r="C398" s="40"/>
      <c r="D398" s="41" t="str">
        <f t="shared" si="303"/>
        <v>علاقائی دورہ</v>
      </c>
      <c r="E398" s="42"/>
      <c r="F398" s="43"/>
      <c r="G398" s="22" t="str">
        <f t="shared" ref="G398" si="335">IF(M398="Saturday",$Q$9,IF(M398="Thursday",$Q$9,$P$10))</f>
        <v>علاقہ یوسی نمبر ۱</v>
      </c>
      <c r="H398" s="15" t="str">
        <f t="shared" si="302"/>
        <v>اتوار</v>
      </c>
      <c r="I398" s="17">
        <f t="shared" si="324"/>
        <v>30</v>
      </c>
      <c r="J398" s="19">
        <f t="shared" si="304"/>
        <v>44862</v>
      </c>
      <c r="K398" s="18">
        <f t="shared" si="333"/>
        <v>44862</v>
      </c>
      <c r="L398" s="6">
        <f t="shared" si="307"/>
        <v>29</v>
      </c>
      <c r="M398" s="6" t="s">
        <v>49</v>
      </c>
      <c r="N398" s="11"/>
    </row>
    <row r="399" spans="1:14" ht="21.75" customHeight="1" thickBot="1">
      <c r="A399" s="67"/>
      <c r="B399" s="68"/>
      <c r="C399" s="69"/>
      <c r="D399" s="41" t="str">
        <f t="shared" si="303"/>
        <v>دو گھنٹے کا جدول</v>
      </c>
      <c r="E399" s="42"/>
      <c r="F399" s="43"/>
      <c r="G399" s="22" t="str">
        <f t="shared" ref="G399" si="336">IF(M399="Saturday",$Q$9,IF(M399="Thursday",$Q$9,$P$11))</f>
        <v>علاقہ باواپٹ</v>
      </c>
      <c r="H399" s="15" t="str">
        <f t="shared" si="302"/>
        <v>پیر</v>
      </c>
      <c r="I399" s="17">
        <f t="shared" si="324"/>
        <v>31</v>
      </c>
      <c r="J399" s="19">
        <f t="shared" si="304"/>
        <v>44863</v>
      </c>
      <c r="K399" s="18">
        <f t="shared" si="333"/>
        <v>44863</v>
      </c>
      <c r="L399" s="6">
        <f t="shared" si="307"/>
        <v>30</v>
      </c>
      <c r="M399" s="6" t="s">
        <v>43</v>
      </c>
    </row>
    <row r="400" spans="1:14" ht="15" thickBot="1">
      <c r="K400" s="18"/>
    </row>
    <row r="401" spans="1:17 16368:16369" ht="16" thickBot="1">
      <c r="A401" s="23" t="s">
        <v>0</v>
      </c>
      <c r="B401" s="24"/>
      <c r="C401" s="24"/>
      <c r="D401" s="24"/>
      <c r="E401" s="24"/>
      <c r="F401" s="24"/>
      <c r="G401" s="24"/>
      <c r="H401" s="24"/>
      <c r="I401" s="24"/>
      <c r="J401" s="25"/>
    </row>
    <row r="402" spans="1:17 16368:16369" ht="25.5" thickBot="1">
      <c r="A402" s="26" t="str">
        <f>A362</f>
        <v>ذمہ داری</v>
      </c>
      <c r="B402" s="27"/>
      <c r="C402" s="1"/>
      <c r="D402" s="28" t="s">
        <v>2</v>
      </c>
      <c r="E402" s="28"/>
      <c r="F402" s="28"/>
      <c r="G402" s="28"/>
      <c r="H402" s="29"/>
      <c r="I402" s="26" t="str">
        <f>I362</f>
        <v>نام مبلغ</v>
      </c>
      <c r="J402" s="27"/>
    </row>
    <row r="403" spans="1:17 16368:16369" ht="17" thickBot="1">
      <c r="A403" s="32" t="str">
        <f>A363</f>
        <v>اصلاح اعمال</v>
      </c>
      <c r="B403" s="33"/>
      <c r="C403" s="2"/>
      <c r="D403" s="34">
        <v>44866</v>
      </c>
      <c r="E403" s="35"/>
      <c r="F403" s="36" t="s">
        <v>4</v>
      </c>
      <c r="G403" s="37"/>
      <c r="H403" s="29"/>
      <c r="I403" s="32" t="str">
        <f>I363</f>
        <v>ثاقب عطاری</v>
      </c>
      <c r="J403" s="33"/>
    </row>
    <row r="404" spans="1:17 16368:16369" ht="26.25" customHeight="1" thickBot="1">
      <c r="A404" s="44"/>
      <c r="B404" s="45"/>
      <c r="C404" s="45"/>
      <c r="D404" s="45"/>
      <c r="E404" s="45"/>
      <c r="F404" s="45"/>
      <c r="G404" s="45"/>
      <c r="H404" s="45"/>
      <c r="I404" s="45"/>
      <c r="J404" s="46"/>
    </row>
    <row r="405" spans="1:17 16368:16369" ht="17.5" customHeight="1" thickBot="1">
      <c r="A405" s="26" t="str">
        <f>A365</f>
        <v>ٹاؤن</v>
      </c>
      <c r="B405" s="27"/>
      <c r="C405" s="2"/>
      <c r="D405" s="65">
        <f>D403-1</f>
        <v>44865</v>
      </c>
      <c r="E405" s="66"/>
      <c r="F405" s="37" t="s">
        <v>5</v>
      </c>
      <c r="G405" s="37"/>
      <c r="H405" s="14"/>
      <c r="I405" s="47" t="s">
        <v>65</v>
      </c>
      <c r="J405" s="48"/>
    </row>
    <row r="406" spans="1:17 16368:16369" ht="22.5" customHeight="1" thickBot="1">
      <c r="A406" s="32" t="str">
        <f>A366</f>
        <v>گارڈن</v>
      </c>
      <c r="B406" s="33"/>
      <c r="C406" s="51"/>
      <c r="D406" s="52"/>
      <c r="E406" s="52"/>
      <c r="F406" s="52"/>
      <c r="G406" s="52"/>
      <c r="H406" s="53"/>
      <c r="I406" s="54" t="s">
        <v>67</v>
      </c>
      <c r="J406" s="55"/>
    </row>
    <row r="407" spans="1:17 16368:16369" ht="15" thickBot="1">
      <c r="A407" s="56" t="s">
        <v>6</v>
      </c>
      <c r="B407" s="57"/>
      <c r="C407" s="57"/>
      <c r="D407" s="57"/>
      <c r="E407" s="57"/>
      <c r="F407" s="57"/>
      <c r="G407" s="57"/>
      <c r="H407" s="57"/>
      <c r="I407" s="57"/>
      <c r="J407" s="58"/>
    </row>
    <row r="408" spans="1:17 16368:16369" ht="16" thickBot="1">
      <c r="A408" s="59" t="s">
        <v>7</v>
      </c>
      <c r="B408" s="60"/>
      <c r="C408" s="61"/>
      <c r="D408" s="62" t="s">
        <v>8</v>
      </c>
      <c r="E408" s="63"/>
      <c r="F408" s="64"/>
      <c r="G408" s="21" t="s">
        <v>9</v>
      </c>
      <c r="H408" s="12" t="s">
        <v>10</v>
      </c>
      <c r="I408" s="13" t="s">
        <v>12</v>
      </c>
      <c r="J408" s="13" t="s">
        <v>11</v>
      </c>
      <c r="K408" s="18">
        <f>D405-1</f>
        <v>44864</v>
      </c>
      <c r="L408" s="4" t="s">
        <v>13</v>
      </c>
      <c r="M408" s="4" t="s">
        <v>14</v>
      </c>
      <c r="N408" s="3" t="s">
        <v>15</v>
      </c>
      <c r="O408" s="3" t="s">
        <v>16</v>
      </c>
    </row>
    <row r="409" spans="1:17 16368:16369" ht="21.75" customHeight="1" thickBot="1">
      <c r="A409" s="38"/>
      <c r="B409" s="39"/>
      <c r="C409" s="40"/>
      <c r="D409" s="41" t="str">
        <f>IF($XEO$11=H409,$N$18,IF($XEO$13=H409,$N$19,IF($XEO$14=H409,$N$20,$N$9)))</f>
        <v>دو گھنٹے کا جدول</v>
      </c>
      <c r="E409" s="42"/>
      <c r="F409" s="43"/>
      <c r="G409" s="22" t="str">
        <f>IF(M409="Saturday",$Q$9,IF(M409="Thursday",$Q$9,$P$9))</f>
        <v>علاقہ نانکواڑہ</v>
      </c>
      <c r="H409" s="15" t="str">
        <f t="shared" ref="H409:H438" si="337">IF(M409=$XEN$9,$XEO$9,IF(M409=$XEN$10,$XEO$10,IF(M409=$XEN$11,$XEO$11,IF(M409=$XEN$12,$XEO$12,IF(M409=$XEN$13,$XEO$13,IF(M409=$XEN$14,$XEO$14,IF(M409=$XEN$15,$XEO$15)))))))</f>
        <v>منگل</v>
      </c>
      <c r="I409" s="16">
        <v>1</v>
      </c>
      <c r="J409" s="19">
        <f>K409</f>
        <v>44864</v>
      </c>
      <c r="K409" s="18">
        <f>K408</f>
        <v>44864</v>
      </c>
      <c r="L409" s="6">
        <f>D403</f>
        <v>44866</v>
      </c>
      <c r="M409" s="6" t="s">
        <v>44</v>
      </c>
      <c r="N409" s="7" t="s">
        <v>41</v>
      </c>
      <c r="O409" s="8" t="s">
        <v>19</v>
      </c>
      <c r="P409" s="10" t="s">
        <v>54</v>
      </c>
      <c r="Q409" s="10" t="s">
        <v>39</v>
      </c>
      <c r="XEN409" s="9" t="s">
        <v>20</v>
      </c>
      <c r="XEO409" s="5" t="s">
        <v>21</v>
      </c>
    </row>
    <row r="410" spans="1:17 16368:16369" ht="21.75" customHeight="1" thickBot="1">
      <c r="A410" s="38"/>
      <c r="B410" s="39"/>
      <c r="C410" s="40"/>
      <c r="D410" s="41" t="str">
        <f t="shared" ref="D410:D438" si="338">IF($XEO$11=H410,$N$18,IF($XEO$13=H410,$N$19,IF($XEO$14=H410,$N$20,$N$9)))</f>
        <v>دو گھنٹے کا جدول</v>
      </c>
      <c r="E410" s="42"/>
      <c r="F410" s="43"/>
      <c r="G410" s="22" t="s">
        <v>78</v>
      </c>
      <c r="H410" s="15" t="str">
        <f t="shared" si="337"/>
        <v>بدھ</v>
      </c>
      <c r="I410" s="17">
        <f>I409+1</f>
        <v>2</v>
      </c>
      <c r="J410" s="19">
        <f t="shared" ref="J410:J438" si="339">K410</f>
        <v>44865</v>
      </c>
      <c r="K410" s="18">
        <f>K409+1</f>
        <v>44865</v>
      </c>
      <c r="L410" s="6">
        <f>D404+1</f>
        <v>1</v>
      </c>
      <c r="M410" s="6" t="s">
        <v>45</v>
      </c>
      <c r="O410" s="8" t="s">
        <v>23</v>
      </c>
      <c r="P410" s="10" t="s">
        <v>68</v>
      </c>
      <c r="XEN410" s="9" t="s">
        <v>24</v>
      </c>
      <c r="XEO410" s="5" t="s">
        <v>25</v>
      </c>
    </row>
    <row r="411" spans="1:17 16368:16369" ht="21.75" customHeight="1" thickBot="1">
      <c r="A411" s="38" t="s">
        <v>17</v>
      </c>
      <c r="B411" s="39"/>
      <c r="C411" s="40"/>
      <c r="D411" s="41" t="s">
        <v>72</v>
      </c>
      <c r="E411" s="42"/>
      <c r="F411" s="43"/>
      <c r="G411" s="22" t="str">
        <f>IF(M411="Saturday",$Q$9,IF(M411="Thursday",$Q$9,$P$11))</f>
        <v>فیضان مدینہ</v>
      </c>
      <c r="H411" s="15" t="str">
        <f t="shared" si="337"/>
        <v>جمعرات</v>
      </c>
      <c r="I411" s="17">
        <f t="shared" ref="I411:I426" si="340">I410+1</f>
        <v>3</v>
      </c>
      <c r="J411" s="19">
        <f t="shared" si="339"/>
        <v>44866</v>
      </c>
      <c r="K411" s="18">
        <f t="shared" ref="K411:K434" si="341">K410+1</f>
        <v>44866</v>
      </c>
      <c r="L411" s="6">
        <f>L410+1</f>
        <v>2</v>
      </c>
      <c r="M411" s="6" t="s">
        <v>46</v>
      </c>
      <c r="O411" s="8" t="s">
        <v>17</v>
      </c>
      <c r="P411" s="10" t="s">
        <v>55</v>
      </c>
      <c r="XEN411" s="9" t="s">
        <v>27</v>
      </c>
      <c r="XEO411" s="5" t="s">
        <v>28</v>
      </c>
    </row>
    <row r="412" spans="1:17 16368:16369" ht="21.75" customHeight="1" thickBot="1">
      <c r="A412" s="38"/>
      <c r="B412" s="39"/>
      <c r="C412" s="40"/>
      <c r="D412" s="41" t="str">
        <f t="shared" si="338"/>
        <v>دو گھنٹے کا جدول</v>
      </c>
      <c r="E412" s="42"/>
      <c r="F412" s="43"/>
      <c r="G412" s="22" t="str">
        <f>IF(M412="Saturday",$Q$9,IF(M412="Thursday",$Q$9,$P$12))</f>
        <v>علاقہ گھانچی پاڑہ</v>
      </c>
      <c r="H412" s="15" t="str">
        <f t="shared" si="337"/>
        <v>جمعہ</v>
      </c>
      <c r="I412" s="17">
        <f t="shared" si="340"/>
        <v>4</v>
      </c>
      <c r="J412" s="19">
        <f t="shared" si="339"/>
        <v>44867</v>
      </c>
      <c r="K412" s="18">
        <f t="shared" si="341"/>
        <v>44867</v>
      </c>
      <c r="L412" s="6">
        <f t="shared" ref="L412:L438" si="342">L411+1</f>
        <v>3</v>
      </c>
      <c r="M412" s="6" t="s">
        <v>47</v>
      </c>
      <c r="O412" s="8" t="s">
        <v>29</v>
      </c>
      <c r="P412" s="10" t="s">
        <v>56</v>
      </c>
      <c r="XEN412" s="9" t="s">
        <v>30</v>
      </c>
      <c r="XEO412" s="5" t="s">
        <v>31</v>
      </c>
    </row>
    <row r="413" spans="1:17 16368:16369" ht="21.75" customHeight="1" thickBot="1">
      <c r="A413" s="38" t="s">
        <v>17</v>
      </c>
      <c r="B413" s="39"/>
      <c r="C413" s="40"/>
      <c r="D413" s="41" t="str">
        <f t="shared" si="338"/>
        <v xml:space="preserve">مدنی مذاکرہ </v>
      </c>
      <c r="E413" s="42"/>
      <c r="F413" s="43"/>
      <c r="G413" s="22" t="str">
        <f t="shared" ref="G413" si="343">IF(M413="Saturday",$Q$9,IF(M413="Thursday",$Q$9,$P$9))</f>
        <v>فیضان مدینہ</v>
      </c>
      <c r="H413" s="15" t="str">
        <f t="shared" si="337"/>
        <v>ھفتہ</v>
      </c>
      <c r="I413" s="17">
        <f t="shared" si="340"/>
        <v>5</v>
      </c>
      <c r="J413" s="19">
        <f t="shared" si="339"/>
        <v>44868</v>
      </c>
      <c r="K413" s="18">
        <f t="shared" si="341"/>
        <v>44868</v>
      </c>
      <c r="L413" s="6">
        <f t="shared" si="342"/>
        <v>4</v>
      </c>
      <c r="M413" s="6" t="s">
        <v>48</v>
      </c>
      <c r="O413" s="8" t="s">
        <v>40</v>
      </c>
      <c r="XEN413" s="9" t="s">
        <v>18</v>
      </c>
      <c r="XEO413" s="5" t="s">
        <v>32</v>
      </c>
    </row>
    <row r="414" spans="1:17 16368:16369" ht="21.75" customHeight="1" thickBot="1">
      <c r="A414" s="75" t="s">
        <v>17</v>
      </c>
      <c r="B414" s="76"/>
      <c r="C414" s="77"/>
      <c r="D414" s="41" t="str">
        <f t="shared" si="338"/>
        <v>علاقائی دورہ</v>
      </c>
      <c r="E414" s="42"/>
      <c r="F414" s="43"/>
      <c r="G414" s="22" t="s">
        <v>77</v>
      </c>
      <c r="H414" s="15" t="str">
        <f t="shared" si="337"/>
        <v>اتوار</v>
      </c>
      <c r="I414" s="17">
        <f t="shared" si="340"/>
        <v>6</v>
      </c>
      <c r="J414" s="19">
        <f t="shared" si="339"/>
        <v>44869</v>
      </c>
      <c r="K414" s="18">
        <f t="shared" si="341"/>
        <v>44869</v>
      </c>
      <c r="L414" s="6">
        <f t="shared" si="342"/>
        <v>5</v>
      </c>
      <c r="M414" s="6" t="s">
        <v>49</v>
      </c>
      <c r="XEN414" s="9" t="s">
        <v>22</v>
      </c>
      <c r="XEO414" s="5" t="s">
        <v>33</v>
      </c>
    </row>
    <row r="415" spans="1:17 16368:16369" ht="21.75" customHeight="1" thickBot="1">
      <c r="A415" s="78" t="s">
        <v>19</v>
      </c>
      <c r="B415" s="79"/>
      <c r="C415" s="80"/>
      <c r="D415" s="41" t="s">
        <v>76</v>
      </c>
      <c r="E415" s="42"/>
      <c r="F415" s="43"/>
      <c r="G415" s="22" t="s">
        <v>59</v>
      </c>
      <c r="H415" s="15" t="str">
        <f t="shared" si="337"/>
        <v>پیر</v>
      </c>
      <c r="I415" s="17">
        <f t="shared" si="340"/>
        <v>7</v>
      </c>
      <c r="J415" s="19">
        <f t="shared" si="339"/>
        <v>44870</v>
      </c>
      <c r="K415" s="18">
        <f t="shared" si="341"/>
        <v>44870</v>
      </c>
      <c r="L415" s="6">
        <f t="shared" si="342"/>
        <v>6</v>
      </c>
      <c r="M415" s="6" t="s">
        <v>43</v>
      </c>
      <c r="N415" s="10"/>
      <c r="XEN415" s="9" t="s">
        <v>26</v>
      </c>
      <c r="XEO415" s="5" t="s">
        <v>34</v>
      </c>
    </row>
    <row r="416" spans="1:17 16368:16369" ht="21.75" customHeight="1" thickBot="1">
      <c r="A416" s="75" t="s">
        <v>17</v>
      </c>
      <c r="B416" s="76"/>
      <c r="C416" s="77"/>
      <c r="D416" s="41" t="s">
        <v>75</v>
      </c>
      <c r="E416" s="42"/>
      <c r="F416" s="43"/>
      <c r="G416" s="22" t="s">
        <v>74</v>
      </c>
      <c r="H416" s="15" t="str">
        <f t="shared" si="337"/>
        <v>منگل</v>
      </c>
      <c r="I416" s="17">
        <f t="shared" si="340"/>
        <v>8</v>
      </c>
      <c r="J416" s="19">
        <f t="shared" si="339"/>
        <v>44871</v>
      </c>
      <c r="K416" s="18">
        <f t="shared" si="341"/>
        <v>44871</v>
      </c>
      <c r="L416" s="6">
        <f t="shared" si="342"/>
        <v>7</v>
      </c>
      <c r="M416" s="6" t="s">
        <v>44</v>
      </c>
      <c r="N416" s="10"/>
    </row>
    <row r="417" spans="1:14" ht="21.75" customHeight="1" thickBot="1">
      <c r="A417" s="75" t="s">
        <v>17</v>
      </c>
      <c r="B417" s="76"/>
      <c r="C417" s="77"/>
      <c r="D417" s="41" t="s">
        <v>73</v>
      </c>
      <c r="E417" s="42"/>
      <c r="F417" s="43"/>
      <c r="G417" s="22" t="s">
        <v>69</v>
      </c>
      <c r="H417" s="15" t="str">
        <f t="shared" si="337"/>
        <v>بدھ</v>
      </c>
      <c r="I417" s="17">
        <f t="shared" si="340"/>
        <v>9</v>
      </c>
      <c r="J417" s="19">
        <f t="shared" si="339"/>
        <v>44872</v>
      </c>
      <c r="K417" s="18">
        <f t="shared" si="341"/>
        <v>44872</v>
      </c>
      <c r="L417" s="6">
        <f t="shared" si="342"/>
        <v>8</v>
      </c>
      <c r="M417" s="6" t="s">
        <v>45</v>
      </c>
      <c r="N417" s="7"/>
    </row>
    <row r="418" spans="1:14" ht="21.75" customHeight="1" thickBot="1">
      <c r="A418" s="75" t="s">
        <v>17</v>
      </c>
      <c r="B418" s="76"/>
      <c r="C418" s="77"/>
      <c r="D418" s="41" t="s">
        <v>72</v>
      </c>
      <c r="E418" s="42"/>
      <c r="F418" s="43"/>
      <c r="G418" s="22" t="str">
        <f t="shared" ref="G418" si="344">IF(M418="Saturday",$Q$9,IF(M418="Thursday",$Q$9,$P$10))</f>
        <v>فیضان مدینہ</v>
      </c>
      <c r="H418" s="15" t="str">
        <f t="shared" si="337"/>
        <v>جمعرات</v>
      </c>
      <c r="I418" s="17">
        <f t="shared" si="340"/>
        <v>10</v>
      </c>
      <c r="J418" s="19">
        <f t="shared" si="339"/>
        <v>44873</v>
      </c>
      <c r="K418" s="18">
        <f t="shared" si="341"/>
        <v>44873</v>
      </c>
      <c r="L418" s="6">
        <f t="shared" si="342"/>
        <v>9</v>
      </c>
      <c r="M418" s="6" t="s">
        <v>46</v>
      </c>
      <c r="N418" s="7" t="s">
        <v>57</v>
      </c>
    </row>
    <row r="419" spans="1:14" ht="21.75" customHeight="1" thickBot="1">
      <c r="A419" s="38"/>
      <c r="B419" s="39"/>
      <c r="C419" s="40"/>
      <c r="D419" s="41" t="s">
        <v>70</v>
      </c>
      <c r="E419" s="42"/>
      <c r="F419" s="43"/>
      <c r="G419" s="22" t="s">
        <v>71</v>
      </c>
      <c r="H419" s="15" t="str">
        <f t="shared" si="337"/>
        <v>جمعہ</v>
      </c>
      <c r="I419" s="17">
        <f t="shared" si="340"/>
        <v>11</v>
      </c>
      <c r="J419" s="19">
        <f t="shared" si="339"/>
        <v>44874</v>
      </c>
      <c r="K419" s="18">
        <f t="shared" si="341"/>
        <v>44874</v>
      </c>
      <c r="L419" s="6">
        <f t="shared" si="342"/>
        <v>10</v>
      </c>
      <c r="M419" s="6" t="s">
        <v>47</v>
      </c>
      <c r="N419" s="10" t="s">
        <v>35</v>
      </c>
    </row>
    <row r="420" spans="1:14" ht="21.75" customHeight="1" thickBot="1">
      <c r="A420" s="38"/>
      <c r="B420" s="39"/>
      <c r="C420" s="40"/>
      <c r="D420" s="41" t="str">
        <f t="shared" si="338"/>
        <v xml:space="preserve">مدنی مذاکرہ </v>
      </c>
      <c r="E420" s="42"/>
      <c r="F420" s="43"/>
      <c r="G420" s="22" t="str">
        <f t="shared" ref="G420" si="345">IF(M420="Saturday",$Q$9,IF(M420="Thursday",$Q$9,$P$12))</f>
        <v>فیضان مدینہ</v>
      </c>
      <c r="H420" s="15" t="str">
        <f t="shared" si="337"/>
        <v>ھفتہ</v>
      </c>
      <c r="I420" s="17">
        <f t="shared" si="340"/>
        <v>12</v>
      </c>
      <c r="J420" s="19">
        <f t="shared" si="339"/>
        <v>44875</v>
      </c>
      <c r="K420" s="18">
        <f t="shared" si="341"/>
        <v>44875</v>
      </c>
      <c r="L420" s="6">
        <f t="shared" si="342"/>
        <v>11</v>
      </c>
      <c r="M420" s="6" t="s">
        <v>48</v>
      </c>
      <c r="N420" s="10" t="s">
        <v>42</v>
      </c>
    </row>
    <row r="421" spans="1:14" ht="21.75" customHeight="1" thickBot="1">
      <c r="A421" s="38"/>
      <c r="B421" s="39"/>
      <c r="C421" s="40"/>
      <c r="D421" s="41" t="str">
        <f t="shared" si="338"/>
        <v>علاقائی دورہ</v>
      </c>
      <c r="E421" s="42"/>
      <c r="F421" s="43"/>
      <c r="G421" s="22" t="str">
        <f t="shared" ref="G421" si="346">IF(M421="Saturday",$Q$9,IF(M421="Thursday",$Q$9,$P$9))</f>
        <v>علاقہ نانکواڑہ</v>
      </c>
      <c r="H421" s="15" t="str">
        <f t="shared" si="337"/>
        <v>اتوار</v>
      </c>
      <c r="I421" s="17">
        <f t="shared" si="340"/>
        <v>13</v>
      </c>
      <c r="J421" s="19">
        <f t="shared" si="339"/>
        <v>44876</v>
      </c>
      <c r="K421" s="18">
        <f t="shared" si="341"/>
        <v>44876</v>
      </c>
      <c r="L421" s="6">
        <f t="shared" si="342"/>
        <v>12</v>
      </c>
      <c r="M421" s="6" t="s">
        <v>49</v>
      </c>
      <c r="N421" s="10" t="s">
        <v>37</v>
      </c>
    </row>
    <row r="422" spans="1:14" ht="21.75" customHeight="1" thickBot="1">
      <c r="A422" s="38"/>
      <c r="B422" s="39"/>
      <c r="C422" s="40"/>
      <c r="D422" s="41" t="str">
        <f t="shared" si="338"/>
        <v>دو گھنٹے کا جدول</v>
      </c>
      <c r="E422" s="42"/>
      <c r="F422" s="43"/>
      <c r="G422" s="22" t="str">
        <f t="shared" ref="G422" si="347">IF(M422="Saturday",$Q$9,IF(M422="Thursday",$Q$9,$P$10))</f>
        <v>علاقہ یوسی نمبر ۱</v>
      </c>
      <c r="H422" s="15" t="str">
        <f t="shared" si="337"/>
        <v>پیر</v>
      </c>
      <c r="I422" s="17">
        <f t="shared" si="340"/>
        <v>14</v>
      </c>
      <c r="J422" s="19">
        <f t="shared" si="339"/>
        <v>44877</v>
      </c>
      <c r="K422" s="18">
        <f t="shared" si="341"/>
        <v>44877</v>
      </c>
      <c r="L422" s="6">
        <f t="shared" si="342"/>
        <v>13</v>
      </c>
      <c r="M422" s="6" t="s">
        <v>43</v>
      </c>
      <c r="N422" s="10"/>
    </row>
    <row r="423" spans="1:14" ht="21.75" customHeight="1" thickBot="1">
      <c r="A423" s="38"/>
      <c r="B423" s="39"/>
      <c r="C423" s="40"/>
      <c r="D423" s="41" t="str">
        <f t="shared" si="338"/>
        <v>دو گھنٹے کا جدول</v>
      </c>
      <c r="E423" s="42"/>
      <c r="F423" s="43"/>
      <c r="G423" s="22" t="str">
        <f t="shared" ref="G423" si="348">IF(M423="Saturday",$Q$9,IF(M423="Thursday",$Q$9,$P$11))</f>
        <v>علاقہ باواپٹ</v>
      </c>
      <c r="H423" s="15" t="str">
        <f t="shared" si="337"/>
        <v>منگل</v>
      </c>
      <c r="I423" s="17">
        <f t="shared" si="340"/>
        <v>15</v>
      </c>
      <c r="J423" s="19">
        <f t="shared" si="339"/>
        <v>44878</v>
      </c>
      <c r="K423" s="18">
        <f t="shared" si="341"/>
        <v>44878</v>
      </c>
      <c r="L423" s="6">
        <f t="shared" si="342"/>
        <v>14</v>
      </c>
      <c r="M423" s="6" t="s">
        <v>44</v>
      </c>
      <c r="N423" s="11" t="s">
        <v>50</v>
      </c>
    </row>
    <row r="424" spans="1:14" ht="21.75" customHeight="1" thickBot="1">
      <c r="A424" s="38"/>
      <c r="B424" s="39"/>
      <c r="C424" s="40"/>
      <c r="D424" s="41" t="str">
        <f t="shared" si="338"/>
        <v>دو گھنٹے کا جدول</v>
      </c>
      <c r="E424" s="42"/>
      <c r="F424" s="43"/>
      <c r="G424" s="22" t="str">
        <f t="shared" ref="G424" si="349">IF(M424="Saturday",$Q$9,IF(M424="Thursday",$Q$9,$P$12))</f>
        <v>علاقہ گھانچی پاڑہ</v>
      </c>
      <c r="H424" s="15" t="str">
        <f t="shared" si="337"/>
        <v>بدھ</v>
      </c>
      <c r="I424" s="17">
        <f t="shared" si="340"/>
        <v>16</v>
      </c>
      <c r="J424" s="19">
        <f t="shared" si="339"/>
        <v>44879</v>
      </c>
      <c r="K424" s="18">
        <f t="shared" si="341"/>
        <v>44879</v>
      </c>
      <c r="L424" s="6">
        <f t="shared" si="342"/>
        <v>15</v>
      </c>
      <c r="M424" s="6" t="s">
        <v>45</v>
      </c>
      <c r="N424" s="11" t="s">
        <v>50</v>
      </c>
    </row>
    <row r="425" spans="1:14" ht="21.75" customHeight="1" thickBot="1">
      <c r="A425" s="38"/>
      <c r="B425" s="39"/>
      <c r="C425" s="40"/>
      <c r="D425" s="41" t="str">
        <f t="shared" si="338"/>
        <v>ہفتہ وار اجتماع، رات گزارنے کا جدول</v>
      </c>
      <c r="E425" s="42"/>
      <c r="F425" s="43"/>
      <c r="G425" s="22" t="str">
        <f t="shared" ref="G425" si="350">IF(M425="Saturday",$Q$9,IF(M425="Thursday",$Q$9,$P$9))</f>
        <v>فیضان مدینہ</v>
      </c>
      <c r="H425" s="15" t="str">
        <f t="shared" si="337"/>
        <v>جمعرات</v>
      </c>
      <c r="I425" s="17">
        <f t="shared" si="340"/>
        <v>17</v>
      </c>
      <c r="J425" s="19">
        <f t="shared" si="339"/>
        <v>44880</v>
      </c>
      <c r="K425" s="18">
        <f t="shared" si="341"/>
        <v>44880</v>
      </c>
      <c r="L425" s="6">
        <f t="shared" si="342"/>
        <v>16</v>
      </c>
      <c r="M425" s="6" t="s">
        <v>46</v>
      </c>
      <c r="N425" s="11"/>
    </row>
    <row r="426" spans="1:14" ht="21.75" customHeight="1" thickBot="1">
      <c r="A426" s="38"/>
      <c r="B426" s="39"/>
      <c r="C426" s="40"/>
      <c r="D426" s="41" t="str">
        <f t="shared" si="338"/>
        <v>دو گھنٹے کا جدول</v>
      </c>
      <c r="E426" s="42"/>
      <c r="F426" s="43"/>
      <c r="G426" s="22" t="str">
        <f t="shared" ref="G426" si="351">IF(M426="Saturday",$Q$9,IF(M426="Thursday",$Q$9,$P$10))</f>
        <v>علاقہ یوسی نمبر ۱</v>
      </c>
      <c r="H426" s="15" t="str">
        <f t="shared" si="337"/>
        <v>جمعہ</v>
      </c>
      <c r="I426" s="17">
        <f t="shared" si="340"/>
        <v>18</v>
      </c>
      <c r="J426" s="19">
        <f t="shared" si="339"/>
        <v>44881</v>
      </c>
      <c r="K426" s="18">
        <f t="shared" si="341"/>
        <v>44881</v>
      </c>
      <c r="L426" s="6">
        <f t="shared" si="342"/>
        <v>17</v>
      </c>
      <c r="M426" s="6" t="s">
        <v>47</v>
      </c>
      <c r="N426" s="11"/>
    </row>
    <row r="427" spans="1:14" ht="21.75" customHeight="1" thickBot="1">
      <c r="A427" s="38"/>
      <c r="B427" s="39"/>
      <c r="C427" s="40"/>
      <c r="D427" s="41" t="str">
        <f t="shared" si="338"/>
        <v xml:space="preserve">مدنی مذاکرہ </v>
      </c>
      <c r="E427" s="42"/>
      <c r="F427" s="43"/>
      <c r="G427" s="22" t="str">
        <f t="shared" ref="G427" si="352">IF(M427="Saturday",$Q$9,IF(M427="Thursday",$Q$9,$P$11))</f>
        <v>فیضان مدینہ</v>
      </c>
      <c r="H427" s="15" t="str">
        <f t="shared" si="337"/>
        <v>ھفتہ</v>
      </c>
      <c r="I427" s="17">
        <f>I426+1</f>
        <v>19</v>
      </c>
      <c r="J427" s="19">
        <f t="shared" si="339"/>
        <v>44882</v>
      </c>
      <c r="K427" s="18">
        <f t="shared" si="341"/>
        <v>44882</v>
      </c>
      <c r="L427" s="6">
        <f t="shared" si="342"/>
        <v>18</v>
      </c>
      <c r="M427" s="6" t="s">
        <v>48</v>
      </c>
      <c r="N427" s="8"/>
    </row>
    <row r="428" spans="1:14" ht="21.75" customHeight="1" thickBot="1">
      <c r="A428" s="38"/>
      <c r="B428" s="39"/>
      <c r="C428" s="40"/>
      <c r="D428" s="41" t="str">
        <f t="shared" si="338"/>
        <v>علاقائی دورہ</v>
      </c>
      <c r="E428" s="42"/>
      <c r="F428" s="43"/>
      <c r="G428" s="22" t="str">
        <f t="shared" ref="G428" si="353">IF(M428="Saturday",$Q$9,IF(M428="Thursday",$Q$9,$P$12))</f>
        <v>علاقہ گھانچی پاڑہ</v>
      </c>
      <c r="H428" s="15" t="str">
        <f t="shared" si="337"/>
        <v>اتوار</v>
      </c>
      <c r="I428" s="17">
        <f t="shared" ref="I428:I438" si="354">I427+1</f>
        <v>20</v>
      </c>
      <c r="J428" s="19">
        <f t="shared" si="339"/>
        <v>44883</v>
      </c>
      <c r="K428" s="18">
        <f t="shared" si="341"/>
        <v>44883</v>
      </c>
      <c r="L428" s="6">
        <f t="shared" si="342"/>
        <v>19</v>
      </c>
      <c r="M428" s="6" t="s">
        <v>49</v>
      </c>
      <c r="N428" s="8"/>
    </row>
    <row r="429" spans="1:14" ht="21.75" customHeight="1" thickBot="1">
      <c r="A429" s="38"/>
      <c r="B429" s="39"/>
      <c r="C429" s="40"/>
      <c r="D429" s="41" t="str">
        <f t="shared" si="338"/>
        <v>دو گھنٹے کا جدول</v>
      </c>
      <c r="E429" s="42"/>
      <c r="F429" s="43"/>
      <c r="G429" s="22" t="str">
        <f t="shared" ref="G429" si="355">IF(M429="Saturday",$Q$9,IF(M429="Thursday",$Q$9,$P$9))</f>
        <v>علاقہ نانکواڑہ</v>
      </c>
      <c r="H429" s="15" t="str">
        <f t="shared" si="337"/>
        <v>پیر</v>
      </c>
      <c r="I429" s="17">
        <f t="shared" si="354"/>
        <v>21</v>
      </c>
      <c r="J429" s="19">
        <f t="shared" si="339"/>
        <v>44884</v>
      </c>
      <c r="K429" s="18">
        <f t="shared" si="341"/>
        <v>44884</v>
      </c>
      <c r="L429" s="6">
        <f t="shared" si="342"/>
        <v>20</v>
      </c>
      <c r="M429" s="6" t="s">
        <v>43</v>
      </c>
      <c r="N429" s="11"/>
    </row>
    <row r="430" spans="1:14" ht="21.75" customHeight="1" thickBot="1">
      <c r="A430" s="38"/>
      <c r="B430" s="39"/>
      <c r="C430" s="40"/>
      <c r="D430" s="41" t="str">
        <f t="shared" si="338"/>
        <v>دو گھنٹے کا جدول</v>
      </c>
      <c r="E430" s="42"/>
      <c r="F430" s="43"/>
      <c r="G430" s="22" t="str">
        <f t="shared" ref="G430" si="356">IF(M430="Saturday",$Q$9,IF(M430="Thursday",$Q$9,$P$10))</f>
        <v>علاقہ یوسی نمبر ۱</v>
      </c>
      <c r="H430" s="15" t="str">
        <f t="shared" si="337"/>
        <v>منگل</v>
      </c>
      <c r="I430" s="17">
        <f>I429+1</f>
        <v>22</v>
      </c>
      <c r="J430" s="19">
        <f t="shared" si="339"/>
        <v>44885</v>
      </c>
      <c r="K430" s="18">
        <f t="shared" si="341"/>
        <v>44885</v>
      </c>
      <c r="L430" s="6">
        <f t="shared" si="342"/>
        <v>21</v>
      </c>
      <c r="M430" s="6" t="s">
        <v>44</v>
      </c>
      <c r="N430" s="11"/>
    </row>
    <row r="431" spans="1:14" ht="21.75" customHeight="1" thickBot="1">
      <c r="A431" s="38"/>
      <c r="B431" s="39"/>
      <c r="C431" s="40"/>
      <c r="D431" s="41" t="str">
        <f t="shared" si="338"/>
        <v>دو گھنٹے کا جدول</v>
      </c>
      <c r="E431" s="42"/>
      <c r="F431" s="43"/>
      <c r="G431" s="22" t="str">
        <f t="shared" ref="G431" si="357">IF(M431="Saturday",$Q$9,IF(M431="Thursday",$Q$9,$P$11))</f>
        <v>علاقہ باواپٹ</v>
      </c>
      <c r="H431" s="15" t="str">
        <f t="shared" si="337"/>
        <v>بدھ</v>
      </c>
      <c r="I431" s="17">
        <f t="shared" si="354"/>
        <v>23</v>
      </c>
      <c r="J431" s="19">
        <f t="shared" si="339"/>
        <v>44886</v>
      </c>
      <c r="K431" s="18">
        <f t="shared" si="341"/>
        <v>44886</v>
      </c>
      <c r="L431" s="6">
        <f t="shared" si="342"/>
        <v>22</v>
      </c>
      <c r="M431" s="6" t="s">
        <v>45</v>
      </c>
      <c r="N431" s="11"/>
    </row>
    <row r="432" spans="1:14" ht="21.75" customHeight="1" thickBot="1">
      <c r="A432" s="38"/>
      <c r="B432" s="39"/>
      <c r="C432" s="40"/>
      <c r="D432" s="41" t="str">
        <f t="shared" si="338"/>
        <v>ہفتہ وار اجتماع، رات گزارنے کا جدول</v>
      </c>
      <c r="E432" s="42"/>
      <c r="F432" s="43"/>
      <c r="G432" s="22" t="str">
        <f t="shared" ref="G432" si="358">IF(M432="Saturday",$Q$9,IF(M432="Thursday",$Q$9,$P$12))</f>
        <v>فیضان مدینہ</v>
      </c>
      <c r="H432" s="15" t="str">
        <f t="shared" si="337"/>
        <v>جمعرات</v>
      </c>
      <c r="I432" s="17">
        <f t="shared" si="354"/>
        <v>24</v>
      </c>
      <c r="J432" s="19">
        <f t="shared" si="339"/>
        <v>44887</v>
      </c>
      <c r="K432" s="18">
        <f t="shared" si="341"/>
        <v>44887</v>
      </c>
      <c r="L432" s="6">
        <f t="shared" si="342"/>
        <v>23</v>
      </c>
      <c r="M432" s="6" t="s">
        <v>46</v>
      </c>
      <c r="N432" s="11"/>
    </row>
    <row r="433" spans="1:15" ht="21.75" customHeight="1" thickBot="1">
      <c r="A433" s="38"/>
      <c r="B433" s="39"/>
      <c r="C433" s="40"/>
      <c r="D433" s="41" t="str">
        <f t="shared" si="338"/>
        <v>دو گھنٹے کا جدول</v>
      </c>
      <c r="E433" s="42"/>
      <c r="F433" s="43"/>
      <c r="G433" s="22" t="str">
        <f t="shared" ref="G433" si="359">IF(M433="Saturday",$Q$9,IF(M433="Thursday",$Q$9,$P$9))</f>
        <v>علاقہ نانکواڑہ</v>
      </c>
      <c r="H433" s="15" t="str">
        <f t="shared" si="337"/>
        <v>جمعہ</v>
      </c>
      <c r="I433" s="17">
        <f t="shared" si="354"/>
        <v>25</v>
      </c>
      <c r="J433" s="19">
        <f t="shared" si="339"/>
        <v>44888</v>
      </c>
      <c r="K433" s="18">
        <f t="shared" si="341"/>
        <v>44888</v>
      </c>
      <c r="L433" s="6">
        <f t="shared" si="342"/>
        <v>24</v>
      </c>
      <c r="M433" s="6" t="s">
        <v>47</v>
      </c>
      <c r="N433" s="11"/>
    </row>
    <row r="434" spans="1:15" ht="21.75" customHeight="1" thickBot="1">
      <c r="A434" s="38"/>
      <c r="B434" s="39"/>
      <c r="C434" s="40"/>
      <c r="D434" s="41" t="str">
        <f t="shared" si="338"/>
        <v xml:space="preserve">مدنی مذاکرہ </v>
      </c>
      <c r="E434" s="42"/>
      <c r="F434" s="43"/>
      <c r="G434" s="22" t="str">
        <f t="shared" ref="G434" si="360">IF(M434="Saturday",$Q$9,IF(M434="Thursday",$Q$9,$P$10))</f>
        <v>فیضان مدینہ</v>
      </c>
      <c r="H434" s="15" t="str">
        <f t="shared" si="337"/>
        <v>ھفتہ</v>
      </c>
      <c r="I434" s="17">
        <f t="shared" si="354"/>
        <v>26</v>
      </c>
      <c r="J434" s="19">
        <f t="shared" si="339"/>
        <v>44889</v>
      </c>
      <c r="K434" s="18">
        <f t="shared" si="341"/>
        <v>44889</v>
      </c>
      <c r="L434" s="6">
        <f t="shared" si="342"/>
        <v>25</v>
      </c>
      <c r="M434" s="6" t="s">
        <v>48</v>
      </c>
      <c r="N434" s="8"/>
    </row>
    <row r="435" spans="1:15" ht="21.75" customHeight="1" thickBot="1">
      <c r="A435" s="38"/>
      <c r="B435" s="39"/>
      <c r="C435" s="40"/>
      <c r="D435" s="41" t="str">
        <f t="shared" si="338"/>
        <v>علاقائی دورہ</v>
      </c>
      <c r="E435" s="42"/>
      <c r="F435" s="43"/>
      <c r="G435" s="22" t="str">
        <f t="shared" ref="G435" si="361">IF(M435="Saturday",$Q$9,IF(M435="Thursday",$Q$9,$P$11))</f>
        <v>علاقہ باواپٹ</v>
      </c>
      <c r="H435" s="15" t="str">
        <f t="shared" si="337"/>
        <v>اتوار</v>
      </c>
      <c r="I435" s="17">
        <f t="shared" si="354"/>
        <v>27</v>
      </c>
      <c r="J435" s="19">
        <f t="shared" si="339"/>
        <v>44890</v>
      </c>
      <c r="K435" s="18">
        <f>K434+1</f>
        <v>44890</v>
      </c>
      <c r="L435" s="6">
        <f t="shared" si="342"/>
        <v>26</v>
      </c>
      <c r="M435" s="6" t="s">
        <v>49</v>
      </c>
      <c r="N435" s="11"/>
    </row>
    <row r="436" spans="1:15" ht="21.75" customHeight="1" thickBot="1">
      <c r="A436" s="38"/>
      <c r="B436" s="39"/>
      <c r="C436" s="40"/>
      <c r="D436" s="41" t="str">
        <f t="shared" si="338"/>
        <v>دو گھنٹے کا جدول</v>
      </c>
      <c r="E436" s="42"/>
      <c r="F436" s="43"/>
      <c r="G436" s="22" t="str">
        <f t="shared" ref="G436" si="362">IF(M436="Saturday",$Q$9,IF(M436="Thursday",$Q$9,$P$12))</f>
        <v>علاقہ گھانچی پاڑہ</v>
      </c>
      <c r="H436" s="15" t="str">
        <f t="shared" si="337"/>
        <v>پیر</v>
      </c>
      <c r="I436" s="17">
        <f t="shared" si="354"/>
        <v>28</v>
      </c>
      <c r="J436" s="19">
        <f t="shared" si="339"/>
        <v>44891</v>
      </c>
      <c r="K436" s="18">
        <f t="shared" ref="K436:K438" si="363">K435+1</f>
        <v>44891</v>
      </c>
      <c r="L436" s="6">
        <f t="shared" si="342"/>
        <v>27</v>
      </c>
      <c r="M436" s="6" t="s">
        <v>43</v>
      </c>
      <c r="N436" s="11"/>
    </row>
    <row r="437" spans="1:15" ht="21.75" customHeight="1" thickBot="1">
      <c r="A437" s="38"/>
      <c r="B437" s="39"/>
      <c r="C437" s="40"/>
      <c r="D437" s="41" t="str">
        <f t="shared" si="338"/>
        <v>دو گھنٹے کا جدول</v>
      </c>
      <c r="E437" s="42"/>
      <c r="F437" s="43"/>
      <c r="G437" s="22" t="str">
        <f t="shared" ref="G437" si="364">IF(M437="Saturday",$Q$9,IF(M437="Thursday",$Q$9,$P$9))</f>
        <v>علاقہ نانکواڑہ</v>
      </c>
      <c r="H437" s="15" t="str">
        <f t="shared" si="337"/>
        <v>منگل</v>
      </c>
      <c r="I437" s="17">
        <f t="shared" si="354"/>
        <v>29</v>
      </c>
      <c r="J437" s="19">
        <f t="shared" si="339"/>
        <v>44892</v>
      </c>
      <c r="K437" s="18">
        <f t="shared" si="363"/>
        <v>44892</v>
      </c>
      <c r="L437" s="6">
        <f t="shared" si="342"/>
        <v>28</v>
      </c>
      <c r="M437" s="6" t="s">
        <v>44</v>
      </c>
      <c r="N437" s="11"/>
    </row>
    <row r="438" spans="1:15" ht="21.75" customHeight="1" thickBot="1">
      <c r="A438" s="38"/>
      <c r="B438" s="39"/>
      <c r="C438" s="40"/>
      <c r="D438" s="41" t="str">
        <f t="shared" si="338"/>
        <v>دو گھنٹے کا جدول</v>
      </c>
      <c r="E438" s="42"/>
      <c r="F438" s="43"/>
      <c r="G438" s="22" t="str">
        <f t="shared" ref="G438" si="365">IF(M438="Saturday",$Q$9,IF(M438="Thursday",$Q$9,$P$10))</f>
        <v>علاقہ یوسی نمبر ۱</v>
      </c>
      <c r="H438" s="15" t="str">
        <f t="shared" si="337"/>
        <v>بدھ</v>
      </c>
      <c r="I438" s="17">
        <f t="shared" si="354"/>
        <v>30</v>
      </c>
      <c r="J438" s="19">
        <f t="shared" si="339"/>
        <v>44893</v>
      </c>
      <c r="K438" s="18">
        <f t="shared" si="363"/>
        <v>44893</v>
      </c>
      <c r="L438" s="6">
        <f t="shared" si="342"/>
        <v>29</v>
      </c>
      <c r="M438" s="6" t="s">
        <v>45</v>
      </c>
      <c r="N438" s="11"/>
    </row>
    <row r="439" spans="1:15" ht="21.75" customHeight="1">
      <c r="A439" s="70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</row>
    <row r="440" spans="1:15" ht="15" thickBot="1">
      <c r="K440" s="18"/>
    </row>
    <row r="441" spans="1:15" ht="16" thickBot="1">
      <c r="A441" s="23" t="s">
        <v>0</v>
      </c>
      <c r="B441" s="24"/>
      <c r="C441" s="24"/>
      <c r="D441" s="24"/>
      <c r="E441" s="24"/>
      <c r="F441" s="24"/>
      <c r="G441" s="24"/>
      <c r="H441" s="24"/>
      <c r="I441" s="24"/>
      <c r="J441" s="25"/>
    </row>
    <row r="442" spans="1:15" ht="25.5" thickBot="1">
      <c r="A442" s="26" t="str">
        <f>A402</f>
        <v>ذمہ داری</v>
      </c>
      <c r="B442" s="27"/>
      <c r="C442" s="1"/>
      <c r="D442" s="28" t="s">
        <v>2</v>
      </c>
      <c r="E442" s="28"/>
      <c r="F442" s="28"/>
      <c r="G442" s="28"/>
      <c r="H442" s="29"/>
      <c r="I442" s="26" t="str">
        <f>I402</f>
        <v>نام مبلغ</v>
      </c>
      <c r="J442" s="27"/>
    </row>
    <row r="443" spans="1:15" ht="17" thickBot="1">
      <c r="A443" s="32" t="str">
        <f>A403</f>
        <v>اصلاح اعمال</v>
      </c>
      <c r="B443" s="33"/>
      <c r="C443" s="2"/>
      <c r="D443" s="34">
        <v>44896</v>
      </c>
      <c r="E443" s="35"/>
      <c r="F443" s="36" t="s">
        <v>4</v>
      </c>
      <c r="G443" s="37"/>
      <c r="H443" s="29"/>
      <c r="I443" s="32" t="str">
        <f>I403</f>
        <v>ثاقب عطاری</v>
      </c>
      <c r="J443" s="33"/>
    </row>
    <row r="444" spans="1:15" ht="26.25" customHeight="1" thickBot="1">
      <c r="A444" s="44"/>
      <c r="B444" s="45"/>
      <c r="C444" s="45"/>
      <c r="D444" s="45"/>
      <c r="E444" s="45"/>
      <c r="F444" s="45"/>
      <c r="G444" s="45"/>
      <c r="H444" s="45"/>
      <c r="I444" s="45"/>
      <c r="J444" s="46"/>
    </row>
    <row r="445" spans="1:15" ht="17.5" customHeight="1" thickBot="1">
      <c r="A445" s="26" t="str">
        <f>A405</f>
        <v>ٹاؤن</v>
      </c>
      <c r="B445" s="27"/>
      <c r="C445" s="2"/>
      <c r="D445" s="65">
        <f>D443-1</f>
        <v>44895</v>
      </c>
      <c r="E445" s="66"/>
      <c r="F445" s="37" t="s">
        <v>5</v>
      </c>
      <c r="G445" s="37"/>
      <c r="H445" s="14"/>
      <c r="I445" s="47" t="s">
        <v>65</v>
      </c>
      <c r="J445" s="48"/>
    </row>
    <row r="446" spans="1:15" ht="22.5" customHeight="1" thickBot="1">
      <c r="A446" s="32" t="str">
        <f>A406</f>
        <v>گارڈن</v>
      </c>
      <c r="B446" s="33"/>
      <c r="C446" s="51"/>
      <c r="D446" s="52"/>
      <c r="E446" s="52"/>
      <c r="F446" s="52"/>
      <c r="G446" s="52"/>
      <c r="H446" s="53"/>
      <c r="I446" s="54" t="s">
        <v>67</v>
      </c>
      <c r="J446" s="55"/>
    </row>
    <row r="447" spans="1:15" ht="15" thickBot="1">
      <c r="A447" s="56" t="s">
        <v>6</v>
      </c>
      <c r="B447" s="57"/>
      <c r="C447" s="57"/>
      <c r="D447" s="57"/>
      <c r="E447" s="57"/>
      <c r="F447" s="57"/>
      <c r="G447" s="57"/>
      <c r="H447" s="57"/>
      <c r="I447" s="57"/>
      <c r="J447" s="58"/>
    </row>
    <row r="448" spans="1:15" ht="16" thickBot="1">
      <c r="A448" s="59" t="s">
        <v>7</v>
      </c>
      <c r="B448" s="60"/>
      <c r="C448" s="61"/>
      <c r="D448" s="62" t="s">
        <v>8</v>
      </c>
      <c r="E448" s="63"/>
      <c r="F448" s="64"/>
      <c r="G448" s="21" t="s">
        <v>9</v>
      </c>
      <c r="H448" s="12" t="s">
        <v>10</v>
      </c>
      <c r="I448" s="13" t="s">
        <v>12</v>
      </c>
      <c r="J448" s="13" t="s">
        <v>11</v>
      </c>
      <c r="K448" s="18">
        <f>D445-1</f>
        <v>44894</v>
      </c>
      <c r="L448" s="4" t="s">
        <v>13</v>
      </c>
      <c r="M448" s="4" t="s">
        <v>14</v>
      </c>
      <c r="N448" s="3" t="s">
        <v>15</v>
      </c>
      <c r="O448" s="3" t="s">
        <v>16</v>
      </c>
    </row>
    <row r="449" spans="1:17 16368:16369" ht="21.75" customHeight="1" thickBot="1">
      <c r="A449" s="38"/>
      <c r="B449" s="39"/>
      <c r="C449" s="40"/>
      <c r="D449" s="41" t="str">
        <f>IF($XEO$11=H449,$N$18,IF($XEO$13=H449,$N$19,IF($XEO$14=H449,$N$20,$N$9)))</f>
        <v>ہفتہ وار اجتماع، رات گزارنے کا جدول</v>
      </c>
      <c r="E449" s="42"/>
      <c r="F449" s="43"/>
      <c r="G449" s="22" t="str">
        <f>IF(M449="Saturday",$Q$9,IF(M449="Thursday",$Q$9,$P$9))</f>
        <v>فیضان مدینہ</v>
      </c>
      <c r="H449" s="15" t="str">
        <f t="shared" ref="H449:H479" si="366">IF(M449=$XEN$9,$XEO$9,IF(M449=$XEN$10,$XEO$10,IF(M449=$XEN$11,$XEO$11,IF(M449=$XEN$12,$XEO$12,IF(M449=$XEN$13,$XEO$13,IF(M449=$XEN$14,$XEO$14,IF(M449=$XEN$15,$XEO$15)))))))</f>
        <v>جمعرات</v>
      </c>
      <c r="I449" s="16">
        <v>1</v>
      </c>
      <c r="J449" s="19">
        <f>K449</f>
        <v>44894</v>
      </c>
      <c r="K449" s="18">
        <f>K448</f>
        <v>44894</v>
      </c>
      <c r="L449" s="6">
        <f>D443</f>
        <v>44896</v>
      </c>
      <c r="M449" s="6" t="s">
        <v>46</v>
      </c>
      <c r="N449" s="7" t="s">
        <v>41</v>
      </c>
      <c r="O449" s="8" t="s">
        <v>19</v>
      </c>
      <c r="P449" s="10" t="s">
        <v>54</v>
      </c>
      <c r="Q449" s="10" t="s">
        <v>39</v>
      </c>
      <c r="XEN449" s="9" t="s">
        <v>20</v>
      </c>
      <c r="XEO449" s="5" t="s">
        <v>21</v>
      </c>
    </row>
    <row r="450" spans="1:17 16368:16369" ht="21.75" customHeight="1" thickBot="1">
      <c r="A450" s="38"/>
      <c r="B450" s="39"/>
      <c r="C450" s="40"/>
      <c r="D450" s="41" t="str">
        <f t="shared" ref="D450:D479" si="367">IF($XEO$11=H450,$N$18,IF($XEO$13=H450,$N$19,IF($XEO$14=H450,$N$20,$N$9)))</f>
        <v>دو گھنٹے کا جدول</v>
      </c>
      <c r="E450" s="42"/>
      <c r="F450" s="43"/>
      <c r="G450" s="22" t="str">
        <f>IF(M450="Saturday",$Q$9,IF(M450="Thursday",$Q$9,$P$10))</f>
        <v>علاقہ یوسی نمبر ۱</v>
      </c>
      <c r="H450" s="15" t="str">
        <f t="shared" si="366"/>
        <v>جمعہ</v>
      </c>
      <c r="I450" s="17">
        <f>I449+1</f>
        <v>2</v>
      </c>
      <c r="J450" s="19">
        <f t="shared" ref="J450:J479" si="368">K450</f>
        <v>44895</v>
      </c>
      <c r="K450" s="18">
        <f>K449+1</f>
        <v>44895</v>
      </c>
      <c r="L450" s="6">
        <f>D444+1</f>
        <v>1</v>
      </c>
      <c r="M450" s="6" t="s">
        <v>47</v>
      </c>
      <c r="O450" s="8" t="s">
        <v>23</v>
      </c>
      <c r="P450" s="10" t="s">
        <v>68</v>
      </c>
      <c r="XEN450" s="9" t="s">
        <v>24</v>
      </c>
      <c r="XEO450" s="5" t="s">
        <v>25</v>
      </c>
    </row>
    <row r="451" spans="1:17 16368:16369" ht="21.75" customHeight="1" thickBot="1">
      <c r="A451" s="38"/>
      <c r="B451" s="39"/>
      <c r="C451" s="40"/>
      <c r="D451" s="41" t="str">
        <f t="shared" si="367"/>
        <v xml:space="preserve">مدنی مذاکرہ </v>
      </c>
      <c r="E451" s="42"/>
      <c r="F451" s="43"/>
      <c r="G451" s="22" t="str">
        <f>IF(M451="Saturday",$Q$9,IF(M451="Thursday",$Q$9,$P$11))</f>
        <v>فیضان مدینہ</v>
      </c>
      <c r="H451" s="15" t="str">
        <f t="shared" si="366"/>
        <v>ھفتہ</v>
      </c>
      <c r="I451" s="17">
        <f t="shared" ref="I451:I466" si="369">I450+1</f>
        <v>3</v>
      </c>
      <c r="J451" s="19">
        <f t="shared" si="368"/>
        <v>44896</v>
      </c>
      <c r="K451" s="18">
        <f t="shared" ref="K451:K474" si="370">K450+1</f>
        <v>44896</v>
      </c>
      <c r="L451" s="6">
        <f>L450+1</f>
        <v>2</v>
      </c>
      <c r="M451" s="6" t="s">
        <v>48</v>
      </c>
      <c r="O451" s="8" t="s">
        <v>17</v>
      </c>
      <c r="P451" s="10" t="s">
        <v>55</v>
      </c>
      <c r="XEN451" s="9" t="s">
        <v>27</v>
      </c>
      <c r="XEO451" s="5" t="s">
        <v>28</v>
      </c>
    </row>
    <row r="452" spans="1:17 16368:16369" ht="21.75" customHeight="1" thickBot="1">
      <c r="A452" s="38"/>
      <c r="B452" s="39"/>
      <c r="C452" s="40"/>
      <c r="D452" s="41" t="str">
        <f t="shared" si="367"/>
        <v>علاقائی دورہ</v>
      </c>
      <c r="E452" s="42"/>
      <c r="F452" s="43"/>
      <c r="G452" s="22" t="str">
        <f>IF(M452="Saturday",$Q$9,IF(M452="Thursday",$Q$9,$P$12))</f>
        <v>علاقہ گھانچی پاڑہ</v>
      </c>
      <c r="H452" s="15" t="str">
        <f t="shared" si="366"/>
        <v>اتوار</v>
      </c>
      <c r="I452" s="17">
        <f t="shared" si="369"/>
        <v>4</v>
      </c>
      <c r="J452" s="19">
        <f t="shared" si="368"/>
        <v>44897</v>
      </c>
      <c r="K452" s="18">
        <f t="shared" si="370"/>
        <v>44897</v>
      </c>
      <c r="L452" s="6">
        <f t="shared" ref="L452:L479" si="371">L451+1</f>
        <v>3</v>
      </c>
      <c r="M452" s="6" t="s">
        <v>49</v>
      </c>
      <c r="O452" s="8" t="s">
        <v>29</v>
      </c>
      <c r="P452" s="10" t="s">
        <v>56</v>
      </c>
      <c r="XEN452" s="9" t="s">
        <v>30</v>
      </c>
      <c r="XEO452" s="5" t="s">
        <v>31</v>
      </c>
    </row>
    <row r="453" spans="1:17 16368:16369" ht="21.75" customHeight="1" thickBot="1">
      <c r="A453" s="38"/>
      <c r="B453" s="39"/>
      <c r="C453" s="40"/>
      <c r="D453" s="41" t="str">
        <f t="shared" si="367"/>
        <v>دو گھنٹے کا جدول</v>
      </c>
      <c r="E453" s="42"/>
      <c r="F453" s="43"/>
      <c r="G453" s="22" t="str">
        <f t="shared" ref="G453" si="372">IF(M453="Saturday",$Q$9,IF(M453="Thursday",$Q$9,$P$9))</f>
        <v>علاقہ نانکواڑہ</v>
      </c>
      <c r="H453" s="15" t="str">
        <f t="shared" si="366"/>
        <v>پیر</v>
      </c>
      <c r="I453" s="17">
        <f t="shared" si="369"/>
        <v>5</v>
      </c>
      <c r="J453" s="19">
        <f t="shared" si="368"/>
        <v>44898</v>
      </c>
      <c r="K453" s="18">
        <f t="shared" si="370"/>
        <v>44898</v>
      </c>
      <c r="L453" s="6">
        <f t="shared" si="371"/>
        <v>4</v>
      </c>
      <c r="M453" s="6" t="s">
        <v>43</v>
      </c>
      <c r="O453" s="8" t="s">
        <v>40</v>
      </c>
      <c r="XEN453" s="9" t="s">
        <v>18</v>
      </c>
      <c r="XEO453" s="5" t="s">
        <v>32</v>
      </c>
    </row>
    <row r="454" spans="1:17 16368:16369" ht="21.75" customHeight="1" thickBot="1">
      <c r="A454" s="38"/>
      <c r="B454" s="39"/>
      <c r="C454" s="40"/>
      <c r="D454" s="41" t="str">
        <f t="shared" si="367"/>
        <v>دو گھنٹے کا جدول</v>
      </c>
      <c r="E454" s="42"/>
      <c r="F454" s="43"/>
      <c r="G454" s="22" t="str">
        <f t="shared" ref="G454" si="373">IF(M454="Saturday",$Q$9,IF(M454="Thursday",$Q$9,$P$10))</f>
        <v>علاقہ یوسی نمبر ۱</v>
      </c>
      <c r="H454" s="15" t="str">
        <f t="shared" si="366"/>
        <v>منگل</v>
      </c>
      <c r="I454" s="17">
        <f t="shared" si="369"/>
        <v>6</v>
      </c>
      <c r="J454" s="19">
        <f t="shared" si="368"/>
        <v>44899</v>
      </c>
      <c r="K454" s="18">
        <f t="shared" si="370"/>
        <v>44899</v>
      </c>
      <c r="L454" s="6">
        <f t="shared" si="371"/>
        <v>5</v>
      </c>
      <c r="M454" s="6" t="s">
        <v>44</v>
      </c>
      <c r="XEN454" s="9" t="s">
        <v>22</v>
      </c>
      <c r="XEO454" s="5" t="s">
        <v>33</v>
      </c>
    </row>
    <row r="455" spans="1:17 16368:16369" ht="21.75" customHeight="1" thickBot="1">
      <c r="A455" s="38"/>
      <c r="B455" s="39"/>
      <c r="C455" s="40"/>
      <c r="D455" s="41" t="str">
        <f t="shared" si="367"/>
        <v>دو گھنٹے کا جدول</v>
      </c>
      <c r="E455" s="42"/>
      <c r="F455" s="43"/>
      <c r="G455" s="22" t="str">
        <f t="shared" ref="G455" si="374">IF(M455="Saturday",$Q$9,IF(M455="Thursday",$Q$9,$P$11))</f>
        <v>علاقہ باواپٹ</v>
      </c>
      <c r="H455" s="15" t="str">
        <f t="shared" si="366"/>
        <v>بدھ</v>
      </c>
      <c r="I455" s="17">
        <f t="shared" si="369"/>
        <v>7</v>
      </c>
      <c r="J455" s="19">
        <f t="shared" si="368"/>
        <v>44900</v>
      </c>
      <c r="K455" s="18">
        <f t="shared" si="370"/>
        <v>44900</v>
      </c>
      <c r="L455" s="6">
        <f t="shared" si="371"/>
        <v>6</v>
      </c>
      <c r="M455" s="6" t="s">
        <v>45</v>
      </c>
      <c r="N455" s="10"/>
      <c r="XEN455" s="9" t="s">
        <v>26</v>
      </c>
      <c r="XEO455" s="5" t="s">
        <v>34</v>
      </c>
    </row>
    <row r="456" spans="1:17 16368:16369" ht="21.75" customHeight="1" thickBot="1">
      <c r="A456" s="38"/>
      <c r="B456" s="39"/>
      <c r="C456" s="40"/>
      <c r="D456" s="41" t="str">
        <f t="shared" si="367"/>
        <v>ہفتہ وار اجتماع، رات گزارنے کا جدول</v>
      </c>
      <c r="E456" s="42"/>
      <c r="F456" s="43"/>
      <c r="G456" s="22" t="str">
        <f t="shared" ref="G456" si="375">IF(M456="Saturday",$Q$9,IF(M456="Thursday",$Q$9,$P$12))</f>
        <v>فیضان مدینہ</v>
      </c>
      <c r="H456" s="15" t="str">
        <f t="shared" si="366"/>
        <v>جمعرات</v>
      </c>
      <c r="I456" s="17">
        <f t="shared" si="369"/>
        <v>8</v>
      </c>
      <c r="J456" s="19">
        <f t="shared" si="368"/>
        <v>44901</v>
      </c>
      <c r="K456" s="18">
        <f t="shared" si="370"/>
        <v>44901</v>
      </c>
      <c r="L456" s="6">
        <f t="shared" si="371"/>
        <v>7</v>
      </c>
      <c r="M456" s="6" t="s">
        <v>46</v>
      </c>
      <c r="N456" s="10"/>
    </row>
    <row r="457" spans="1:17 16368:16369" ht="21.75" customHeight="1" thickBot="1">
      <c r="A457" s="38"/>
      <c r="B457" s="39"/>
      <c r="C457" s="40"/>
      <c r="D457" s="41" t="str">
        <f t="shared" si="367"/>
        <v>دو گھنٹے کا جدول</v>
      </c>
      <c r="E457" s="42"/>
      <c r="F457" s="43"/>
      <c r="G457" s="22" t="str">
        <f t="shared" ref="G457" si="376">IF(M457="Saturday",$Q$9,IF(M457="Thursday",$Q$9,$P$9))</f>
        <v>علاقہ نانکواڑہ</v>
      </c>
      <c r="H457" s="15" t="str">
        <f t="shared" si="366"/>
        <v>جمعہ</v>
      </c>
      <c r="I457" s="17">
        <f t="shared" si="369"/>
        <v>9</v>
      </c>
      <c r="J457" s="19">
        <f t="shared" si="368"/>
        <v>44902</v>
      </c>
      <c r="K457" s="18">
        <f t="shared" si="370"/>
        <v>44902</v>
      </c>
      <c r="L457" s="6">
        <f t="shared" si="371"/>
        <v>8</v>
      </c>
      <c r="M457" s="6" t="s">
        <v>47</v>
      </c>
      <c r="N457" s="7"/>
    </row>
    <row r="458" spans="1:17 16368:16369" ht="21.75" customHeight="1" thickBot="1">
      <c r="A458" s="38"/>
      <c r="B458" s="39"/>
      <c r="C458" s="40"/>
      <c r="D458" s="41" t="str">
        <f t="shared" si="367"/>
        <v xml:space="preserve">مدنی مذاکرہ </v>
      </c>
      <c r="E458" s="42"/>
      <c r="F458" s="43"/>
      <c r="G458" s="22" t="str">
        <f t="shared" ref="G458" si="377">IF(M458="Saturday",$Q$9,IF(M458="Thursday",$Q$9,$P$10))</f>
        <v>فیضان مدینہ</v>
      </c>
      <c r="H458" s="15" t="str">
        <f t="shared" si="366"/>
        <v>ھفتہ</v>
      </c>
      <c r="I458" s="17">
        <f t="shared" si="369"/>
        <v>10</v>
      </c>
      <c r="J458" s="19">
        <f t="shared" si="368"/>
        <v>44903</v>
      </c>
      <c r="K458" s="18">
        <f t="shared" si="370"/>
        <v>44903</v>
      </c>
      <c r="L458" s="6">
        <f t="shared" si="371"/>
        <v>9</v>
      </c>
      <c r="M458" s="6" t="s">
        <v>48</v>
      </c>
      <c r="N458" s="7" t="s">
        <v>57</v>
      </c>
    </row>
    <row r="459" spans="1:17 16368:16369" ht="21.75" customHeight="1" thickBot="1">
      <c r="A459" s="38"/>
      <c r="B459" s="39"/>
      <c r="C459" s="40"/>
      <c r="D459" s="41" t="str">
        <f t="shared" si="367"/>
        <v>علاقائی دورہ</v>
      </c>
      <c r="E459" s="42"/>
      <c r="F459" s="43"/>
      <c r="G459" s="22" t="str">
        <f t="shared" ref="G459" si="378">IF(M459="Saturday",$Q$9,IF(M459="Thursday",$Q$9,$P$11))</f>
        <v>علاقہ باواپٹ</v>
      </c>
      <c r="H459" s="15" t="str">
        <f t="shared" si="366"/>
        <v>اتوار</v>
      </c>
      <c r="I459" s="17">
        <f t="shared" si="369"/>
        <v>11</v>
      </c>
      <c r="J459" s="19">
        <f t="shared" si="368"/>
        <v>44904</v>
      </c>
      <c r="K459" s="18">
        <f t="shared" si="370"/>
        <v>44904</v>
      </c>
      <c r="L459" s="6">
        <f t="shared" si="371"/>
        <v>10</v>
      </c>
      <c r="M459" s="6" t="s">
        <v>49</v>
      </c>
      <c r="N459" s="10" t="s">
        <v>35</v>
      </c>
    </row>
    <row r="460" spans="1:17 16368:16369" ht="21.75" customHeight="1" thickBot="1">
      <c r="A460" s="38"/>
      <c r="B460" s="39"/>
      <c r="C460" s="40"/>
      <c r="D460" s="41" t="str">
        <f t="shared" si="367"/>
        <v>دو گھنٹے کا جدول</v>
      </c>
      <c r="E460" s="42"/>
      <c r="F460" s="43"/>
      <c r="G460" s="22" t="str">
        <f t="shared" ref="G460" si="379">IF(M460="Saturday",$Q$9,IF(M460="Thursday",$Q$9,$P$12))</f>
        <v>علاقہ گھانچی پاڑہ</v>
      </c>
      <c r="H460" s="15" t="str">
        <f t="shared" si="366"/>
        <v>پیر</v>
      </c>
      <c r="I460" s="17">
        <f t="shared" si="369"/>
        <v>12</v>
      </c>
      <c r="J460" s="19">
        <f t="shared" si="368"/>
        <v>44905</v>
      </c>
      <c r="K460" s="18">
        <f t="shared" si="370"/>
        <v>44905</v>
      </c>
      <c r="L460" s="6">
        <f t="shared" si="371"/>
        <v>11</v>
      </c>
      <c r="M460" s="6" t="s">
        <v>43</v>
      </c>
      <c r="N460" s="10" t="s">
        <v>42</v>
      </c>
    </row>
    <row r="461" spans="1:17 16368:16369" ht="21.75" customHeight="1" thickBot="1">
      <c r="A461" s="38"/>
      <c r="B461" s="39"/>
      <c r="C461" s="40"/>
      <c r="D461" s="41" t="str">
        <f t="shared" si="367"/>
        <v>دو گھنٹے کا جدول</v>
      </c>
      <c r="E461" s="42"/>
      <c r="F461" s="43"/>
      <c r="G461" s="22" t="str">
        <f t="shared" ref="G461" si="380">IF(M461="Saturday",$Q$9,IF(M461="Thursday",$Q$9,$P$9))</f>
        <v>علاقہ نانکواڑہ</v>
      </c>
      <c r="H461" s="15" t="str">
        <f t="shared" si="366"/>
        <v>منگل</v>
      </c>
      <c r="I461" s="17">
        <f t="shared" si="369"/>
        <v>13</v>
      </c>
      <c r="J461" s="19">
        <f t="shared" si="368"/>
        <v>44906</v>
      </c>
      <c r="K461" s="18">
        <f t="shared" si="370"/>
        <v>44906</v>
      </c>
      <c r="L461" s="6">
        <f t="shared" si="371"/>
        <v>12</v>
      </c>
      <c r="M461" s="6" t="s">
        <v>44</v>
      </c>
      <c r="N461" s="10" t="s">
        <v>37</v>
      </c>
    </row>
    <row r="462" spans="1:17 16368:16369" ht="21.75" customHeight="1" thickBot="1">
      <c r="A462" s="38"/>
      <c r="B462" s="39"/>
      <c r="C462" s="40"/>
      <c r="D462" s="41" t="str">
        <f t="shared" si="367"/>
        <v>دو گھنٹے کا جدول</v>
      </c>
      <c r="E462" s="42"/>
      <c r="F462" s="43"/>
      <c r="G462" s="22" t="str">
        <f t="shared" ref="G462" si="381">IF(M462="Saturday",$Q$9,IF(M462="Thursday",$Q$9,$P$10))</f>
        <v>علاقہ یوسی نمبر ۱</v>
      </c>
      <c r="H462" s="15" t="str">
        <f t="shared" si="366"/>
        <v>بدھ</v>
      </c>
      <c r="I462" s="17">
        <f t="shared" si="369"/>
        <v>14</v>
      </c>
      <c r="J462" s="19">
        <f t="shared" si="368"/>
        <v>44907</v>
      </c>
      <c r="K462" s="18">
        <f t="shared" si="370"/>
        <v>44907</v>
      </c>
      <c r="L462" s="6">
        <f t="shared" si="371"/>
        <v>13</v>
      </c>
      <c r="M462" s="6" t="s">
        <v>45</v>
      </c>
      <c r="N462" s="10"/>
    </row>
    <row r="463" spans="1:17 16368:16369" ht="21.75" customHeight="1" thickBot="1">
      <c r="A463" s="38"/>
      <c r="B463" s="39"/>
      <c r="C463" s="40"/>
      <c r="D463" s="41" t="str">
        <f t="shared" si="367"/>
        <v>ہفتہ وار اجتماع، رات گزارنے کا جدول</v>
      </c>
      <c r="E463" s="42"/>
      <c r="F463" s="43"/>
      <c r="G463" s="22" t="str">
        <f t="shared" ref="G463" si="382">IF(M463="Saturday",$Q$9,IF(M463="Thursday",$Q$9,$P$11))</f>
        <v>فیضان مدینہ</v>
      </c>
      <c r="H463" s="15" t="str">
        <f t="shared" si="366"/>
        <v>جمعرات</v>
      </c>
      <c r="I463" s="17">
        <f t="shared" si="369"/>
        <v>15</v>
      </c>
      <c r="J463" s="19">
        <f t="shared" si="368"/>
        <v>44908</v>
      </c>
      <c r="K463" s="18">
        <f t="shared" si="370"/>
        <v>44908</v>
      </c>
      <c r="L463" s="6">
        <f t="shared" si="371"/>
        <v>14</v>
      </c>
      <c r="M463" s="6" t="s">
        <v>46</v>
      </c>
      <c r="N463" s="11" t="s">
        <v>50</v>
      </c>
    </row>
    <row r="464" spans="1:17 16368:16369" ht="21.75" customHeight="1" thickBot="1">
      <c r="A464" s="38"/>
      <c r="B464" s="39"/>
      <c r="C464" s="40"/>
      <c r="D464" s="41" t="str">
        <f t="shared" si="367"/>
        <v>دو گھنٹے کا جدول</v>
      </c>
      <c r="E464" s="42"/>
      <c r="F464" s="43"/>
      <c r="G464" s="22" t="str">
        <f t="shared" ref="G464" si="383">IF(M464="Saturday",$Q$9,IF(M464="Thursday",$Q$9,$P$12))</f>
        <v>علاقہ گھانچی پاڑہ</v>
      </c>
      <c r="H464" s="15" t="str">
        <f t="shared" si="366"/>
        <v>جمعہ</v>
      </c>
      <c r="I464" s="17">
        <f t="shared" si="369"/>
        <v>16</v>
      </c>
      <c r="J464" s="19">
        <f t="shared" si="368"/>
        <v>44909</v>
      </c>
      <c r="K464" s="18">
        <f t="shared" si="370"/>
        <v>44909</v>
      </c>
      <c r="L464" s="6">
        <f t="shared" si="371"/>
        <v>15</v>
      </c>
      <c r="M464" s="6" t="s">
        <v>47</v>
      </c>
      <c r="N464" s="11" t="s">
        <v>50</v>
      </c>
    </row>
    <row r="465" spans="1:14" ht="21.75" customHeight="1" thickBot="1">
      <c r="A465" s="38"/>
      <c r="B465" s="39"/>
      <c r="C465" s="40"/>
      <c r="D465" s="41" t="str">
        <f t="shared" si="367"/>
        <v xml:space="preserve">مدنی مذاکرہ </v>
      </c>
      <c r="E465" s="42"/>
      <c r="F465" s="43"/>
      <c r="G465" s="22" t="str">
        <f t="shared" ref="G465" si="384">IF(M465="Saturday",$Q$9,IF(M465="Thursday",$Q$9,$P$9))</f>
        <v>فیضان مدینہ</v>
      </c>
      <c r="H465" s="15" t="str">
        <f t="shared" si="366"/>
        <v>ھفتہ</v>
      </c>
      <c r="I465" s="17">
        <f t="shared" si="369"/>
        <v>17</v>
      </c>
      <c r="J465" s="19">
        <f t="shared" si="368"/>
        <v>44910</v>
      </c>
      <c r="K465" s="18">
        <f t="shared" si="370"/>
        <v>44910</v>
      </c>
      <c r="L465" s="6">
        <f t="shared" si="371"/>
        <v>16</v>
      </c>
      <c r="M465" s="6" t="s">
        <v>48</v>
      </c>
      <c r="N465" s="11"/>
    </row>
    <row r="466" spans="1:14" ht="21.75" customHeight="1" thickBot="1">
      <c r="A466" s="38"/>
      <c r="B466" s="39"/>
      <c r="C466" s="40"/>
      <c r="D466" s="41" t="str">
        <f t="shared" si="367"/>
        <v>علاقائی دورہ</v>
      </c>
      <c r="E466" s="42"/>
      <c r="F466" s="43"/>
      <c r="G466" s="22" t="str">
        <f t="shared" ref="G466" si="385">IF(M466="Saturday",$Q$9,IF(M466="Thursday",$Q$9,$P$10))</f>
        <v>علاقہ یوسی نمبر ۱</v>
      </c>
      <c r="H466" s="15" t="str">
        <f t="shared" si="366"/>
        <v>اتوار</v>
      </c>
      <c r="I466" s="17">
        <f t="shared" si="369"/>
        <v>18</v>
      </c>
      <c r="J466" s="19">
        <f t="shared" si="368"/>
        <v>44911</v>
      </c>
      <c r="K466" s="18">
        <f t="shared" si="370"/>
        <v>44911</v>
      </c>
      <c r="L466" s="6">
        <f t="shared" si="371"/>
        <v>17</v>
      </c>
      <c r="M466" s="6" t="s">
        <v>49</v>
      </c>
      <c r="N466" s="11"/>
    </row>
    <row r="467" spans="1:14" ht="21.75" customHeight="1" thickBot="1">
      <c r="A467" s="38"/>
      <c r="B467" s="39"/>
      <c r="C467" s="40"/>
      <c r="D467" s="41" t="str">
        <f t="shared" si="367"/>
        <v>دو گھنٹے کا جدول</v>
      </c>
      <c r="E467" s="42"/>
      <c r="F467" s="43"/>
      <c r="G467" s="22" t="str">
        <f t="shared" ref="G467" si="386">IF(M467="Saturday",$Q$9,IF(M467="Thursday",$Q$9,$P$11))</f>
        <v>علاقہ باواپٹ</v>
      </c>
      <c r="H467" s="15" t="str">
        <f t="shared" si="366"/>
        <v>پیر</v>
      </c>
      <c r="I467" s="17">
        <f>I466+1</f>
        <v>19</v>
      </c>
      <c r="J467" s="19">
        <f t="shared" si="368"/>
        <v>44912</v>
      </c>
      <c r="K467" s="18">
        <f t="shared" si="370"/>
        <v>44912</v>
      </c>
      <c r="L467" s="6">
        <f t="shared" si="371"/>
        <v>18</v>
      </c>
      <c r="M467" s="6" t="s">
        <v>43</v>
      </c>
      <c r="N467" s="8"/>
    </row>
    <row r="468" spans="1:14" ht="21.75" customHeight="1" thickBot="1">
      <c r="A468" s="38"/>
      <c r="B468" s="39"/>
      <c r="C468" s="40"/>
      <c r="D468" s="41" t="str">
        <f t="shared" si="367"/>
        <v>دو گھنٹے کا جدول</v>
      </c>
      <c r="E468" s="42"/>
      <c r="F468" s="43"/>
      <c r="G468" s="22" t="str">
        <f t="shared" ref="G468" si="387">IF(M468="Saturday",$Q$9,IF(M468="Thursday",$Q$9,$P$12))</f>
        <v>علاقہ گھانچی پاڑہ</v>
      </c>
      <c r="H468" s="15" t="str">
        <f t="shared" si="366"/>
        <v>منگل</v>
      </c>
      <c r="I468" s="17">
        <f t="shared" ref="I468:I479" si="388">I467+1</f>
        <v>20</v>
      </c>
      <c r="J468" s="19">
        <f t="shared" si="368"/>
        <v>44913</v>
      </c>
      <c r="K468" s="18">
        <f t="shared" si="370"/>
        <v>44913</v>
      </c>
      <c r="L468" s="6">
        <f t="shared" si="371"/>
        <v>19</v>
      </c>
      <c r="M468" s="6" t="s">
        <v>44</v>
      </c>
      <c r="N468" s="8"/>
    </row>
    <row r="469" spans="1:14" ht="21.75" customHeight="1" thickBot="1">
      <c r="A469" s="38"/>
      <c r="B469" s="39"/>
      <c r="C469" s="40"/>
      <c r="D469" s="41" t="str">
        <f t="shared" si="367"/>
        <v>دو گھنٹے کا جدول</v>
      </c>
      <c r="E469" s="42"/>
      <c r="F469" s="43"/>
      <c r="G469" s="22" t="str">
        <f t="shared" ref="G469" si="389">IF(M469="Saturday",$Q$9,IF(M469="Thursday",$Q$9,$P$9))</f>
        <v>علاقہ نانکواڑہ</v>
      </c>
      <c r="H469" s="15" t="str">
        <f t="shared" si="366"/>
        <v>بدھ</v>
      </c>
      <c r="I469" s="17">
        <f t="shared" si="388"/>
        <v>21</v>
      </c>
      <c r="J469" s="19">
        <f t="shared" si="368"/>
        <v>44914</v>
      </c>
      <c r="K469" s="18">
        <f t="shared" si="370"/>
        <v>44914</v>
      </c>
      <c r="L469" s="6">
        <f t="shared" si="371"/>
        <v>20</v>
      </c>
      <c r="M469" s="6" t="s">
        <v>45</v>
      </c>
      <c r="N469" s="11"/>
    </row>
    <row r="470" spans="1:14" ht="21.75" customHeight="1" thickBot="1">
      <c r="A470" s="38"/>
      <c r="B470" s="39"/>
      <c r="C470" s="40"/>
      <c r="D470" s="41" t="str">
        <f t="shared" si="367"/>
        <v>ہفتہ وار اجتماع، رات گزارنے کا جدول</v>
      </c>
      <c r="E470" s="42"/>
      <c r="F470" s="43"/>
      <c r="G470" s="22" t="str">
        <f t="shared" ref="G470" si="390">IF(M470="Saturday",$Q$9,IF(M470="Thursday",$Q$9,$P$10))</f>
        <v>فیضان مدینہ</v>
      </c>
      <c r="H470" s="15" t="str">
        <f t="shared" si="366"/>
        <v>جمعرات</v>
      </c>
      <c r="I470" s="17">
        <f>I469+1</f>
        <v>22</v>
      </c>
      <c r="J470" s="19">
        <f t="shared" si="368"/>
        <v>44915</v>
      </c>
      <c r="K470" s="18">
        <f t="shared" si="370"/>
        <v>44915</v>
      </c>
      <c r="L470" s="6">
        <f t="shared" si="371"/>
        <v>21</v>
      </c>
      <c r="M470" s="6" t="s">
        <v>46</v>
      </c>
      <c r="N470" s="11"/>
    </row>
    <row r="471" spans="1:14" ht="21.75" customHeight="1" thickBot="1">
      <c r="A471" s="38"/>
      <c r="B471" s="39"/>
      <c r="C471" s="40"/>
      <c r="D471" s="41" t="str">
        <f t="shared" si="367"/>
        <v>دو گھنٹے کا جدول</v>
      </c>
      <c r="E471" s="42"/>
      <c r="F471" s="43"/>
      <c r="G471" s="22" t="str">
        <f t="shared" ref="G471" si="391">IF(M471="Saturday",$Q$9,IF(M471="Thursday",$Q$9,$P$11))</f>
        <v>علاقہ باواپٹ</v>
      </c>
      <c r="H471" s="15" t="str">
        <f t="shared" si="366"/>
        <v>جمعہ</v>
      </c>
      <c r="I471" s="17">
        <f t="shared" si="388"/>
        <v>23</v>
      </c>
      <c r="J471" s="19">
        <f t="shared" si="368"/>
        <v>44916</v>
      </c>
      <c r="K471" s="18">
        <f t="shared" si="370"/>
        <v>44916</v>
      </c>
      <c r="L471" s="6">
        <f t="shared" si="371"/>
        <v>22</v>
      </c>
      <c r="M471" s="6" t="s">
        <v>47</v>
      </c>
      <c r="N471" s="11"/>
    </row>
    <row r="472" spans="1:14" ht="21.75" customHeight="1" thickBot="1">
      <c r="A472" s="38"/>
      <c r="B472" s="39"/>
      <c r="C472" s="40"/>
      <c r="D472" s="41" t="str">
        <f t="shared" si="367"/>
        <v xml:space="preserve">مدنی مذاکرہ </v>
      </c>
      <c r="E472" s="42"/>
      <c r="F472" s="43"/>
      <c r="G472" s="22" t="str">
        <f t="shared" ref="G472" si="392">IF(M472="Saturday",$Q$9,IF(M472="Thursday",$Q$9,$P$12))</f>
        <v>فیضان مدینہ</v>
      </c>
      <c r="H472" s="15" t="str">
        <f t="shared" si="366"/>
        <v>ھفتہ</v>
      </c>
      <c r="I472" s="17">
        <f t="shared" si="388"/>
        <v>24</v>
      </c>
      <c r="J472" s="19">
        <f t="shared" si="368"/>
        <v>44917</v>
      </c>
      <c r="K472" s="18">
        <f t="shared" si="370"/>
        <v>44917</v>
      </c>
      <c r="L472" s="6">
        <f t="shared" si="371"/>
        <v>23</v>
      </c>
      <c r="M472" s="6" t="s">
        <v>48</v>
      </c>
      <c r="N472" s="11"/>
    </row>
    <row r="473" spans="1:14" ht="21.75" customHeight="1" thickBot="1">
      <c r="A473" s="38"/>
      <c r="B473" s="39"/>
      <c r="C473" s="40"/>
      <c r="D473" s="41" t="str">
        <f t="shared" si="367"/>
        <v>علاقائی دورہ</v>
      </c>
      <c r="E473" s="42"/>
      <c r="F473" s="43"/>
      <c r="G473" s="22" t="str">
        <f t="shared" ref="G473" si="393">IF(M473="Saturday",$Q$9,IF(M473="Thursday",$Q$9,$P$9))</f>
        <v>علاقہ نانکواڑہ</v>
      </c>
      <c r="H473" s="15" t="str">
        <f t="shared" si="366"/>
        <v>اتوار</v>
      </c>
      <c r="I473" s="17">
        <f t="shared" si="388"/>
        <v>25</v>
      </c>
      <c r="J473" s="19">
        <f t="shared" si="368"/>
        <v>44918</v>
      </c>
      <c r="K473" s="18">
        <f t="shared" si="370"/>
        <v>44918</v>
      </c>
      <c r="L473" s="6">
        <f t="shared" si="371"/>
        <v>24</v>
      </c>
      <c r="M473" s="6" t="s">
        <v>49</v>
      </c>
      <c r="N473" s="11"/>
    </row>
    <row r="474" spans="1:14" ht="21.75" customHeight="1" thickBot="1">
      <c r="A474" s="38"/>
      <c r="B474" s="39"/>
      <c r="C474" s="40"/>
      <c r="D474" s="41" t="str">
        <f t="shared" si="367"/>
        <v>دو گھنٹے کا جدول</v>
      </c>
      <c r="E474" s="42"/>
      <c r="F474" s="43"/>
      <c r="G474" s="22" t="str">
        <f t="shared" ref="G474" si="394">IF(M474="Saturday",$Q$9,IF(M474="Thursday",$Q$9,$P$10))</f>
        <v>علاقہ یوسی نمبر ۱</v>
      </c>
      <c r="H474" s="15" t="str">
        <f t="shared" si="366"/>
        <v>پیر</v>
      </c>
      <c r="I474" s="17">
        <f t="shared" si="388"/>
        <v>26</v>
      </c>
      <c r="J474" s="19">
        <f t="shared" si="368"/>
        <v>44919</v>
      </c>
      <c r="K474" s="18">
        <f t="shared" si="370"/>
        <v>44919</v>
      </c>
      <c r="L474" s="6">
        <f t="shared" si="371"/>
        <v>25</v>
      </c>
      <c r="M474" s="6" t="s">
        <v>43</v>
      </c>
      <c r="N474" s="8"/>
    </row>
    <row r="475" spans="1:14" ht="21.75" customHeight="1" thickBot="1">
      <c r="A475" s="38"/>
      <c r="B475" s="39"/>
      <c r="C475" s="40"/>
      <c r="D475" s="41" t="str">
        <f t="shared" si="367"/>
        <v>دو گھنٹے کا جدول</v>
      </c>
      <c r="E475" s="42"/>
      <c r="F475" s="43"/>
      <c r="G475" s="22" t="str">
        <f t="shared" ref="G475" si="395">IF(M475="Saturday",$Q$9,IF(M475="Thursday",$Q$9,$P$11))</f>
        <v>علاقہ باواپٹ</v>
      </c>
      <c r="H475" s="15" t="str">
        <f t="shared" si="366"/>
        <v>منگل</v>
      </c>
      <c r="I475" s="17">
        <f t="shared" si="388"/>
        <v>27</v>
      </c>
      <c r="J475" s="19">
        <f t="shared" si="368"/>
        <v>44920</v>
      </c>
      <c r="K475" s="18">
        <f>K474+1</f>
        <v>44920</v>
      </c>
      <c r="L475" s="6">
        <f t="shared" si="371"/>
        <v>26</v>
      </c>
      <c r="M475" s="6" t="s">
        <v>44</v>
      </c>
      <c r="N475" s="11"/>
    </row>
    <row r="476" spans="1:14" ht="21.75" customHeight="1" thickBot="1">
      <c r="A476" s="38"/>
      <c r="B476" s="39"/>
      <c r="C476" s="40"/>
      <c r="D476" s="41" t="str">
        <f t="shared" si="367"/>
        <v>دو گھنٹے کا جدول</v>
      </c>
      <c r="E476" s="42"/>
      <c r="F476" s="43"/>
      <c r="G476" s="22" t="str">
        <f t="shared" ref="G476" si="396">IF(M476="Saturday",$Q$9,IF(M476="Thursday",$Q$9,$P$12))</f>
        <v>علاقہ گھانچی پاڑہ</v>
      </c>
      <c r="H476" s="15" t="str">
        <f t="shared" si="366"/>
        <v>بدھ</v>
      </c>
      <c r="I476" s="17">
        <f t="shared" si="388"/>
        <v>28</v>
      </c>
      <c r="J476" s="19">
        <f t="shared" si="368"/>
        <v>44921</v>
      </c>
      <c r="K476" s="18">
        <f t="shared" ref="K476:K479" si="397">K475+1</f>
        <v>44921</v>
      </c>
      <c r="L476" s="6">
        <f t="shared" si="371"/>
        <v>27</v>
      </c>
      <c r="M476" s="6" t="s">
        <v>45</v>
      </c>
      <c r="N476" s="11"/>
    </row>
    <row r="477" spans="1:14" ht="21.75" customHeight="1" thickBot="1">
      <c r="A477" s="38"/>
      <c r="B477" s="39"/>
      <c r="C477" s="40"/>
      <c r="D477" s="41" t="str">
        <f t="shared" si="367"/>
        <v>ہفتہ وار اجتماع، رات گزارنے کا جدول</v>
      </c>
      <c r="E477" s="42"/>
      <c r="F477" s="43"/>
      <c r="G477" s="22" t="str">
        <f t="shared" ref="G477" si="398">IF(M477="Saturday",$Q$9,IF(M477="Thursday",$Q$9,$P$9))</f>
        <v>فیضان مدینہ</v>
      </c>
      <c r="H477" s="15" t="str">
        <f t="shared" si="366"/>
        <v>جمعرات</v>
      </c>
      <c r="I477" s="17">
        <f t="shared" si="388"/>
        <v>29</v>
      </c>
      <c r="J477" s="19">
        <f t="shared" si="368"/>
        <v>44922</v>
      </c>
      <c r="K477" s="18">
        <f t="shared" si="397"/>
        <v>44922</v>
      </c>
      <c r="L477" s="6">
        <f t="shared" si="371"/>
        <v>28</v>
      </c>
      <c r="M477" s="6" t="s">
        <v>46</v>
      </c>
      <c r="N477" s="11"/>
    </row>
    <row r="478" spans="1:14" ht="21.75" customHeight="1" thickBot="1">
      <c r="A478" s="38"/>
      <c r="B478" s="39"/>
      <c r="C478" s="40"/>
      <c r="D478" s="41" t="str">
        <f t="shared" si="367"/>
        <v>دو گھنٹے کا جدول</v>
      </c>
      <c r="E478" s="42"/>
      <c r="F478" s="43"/>
      <c r="G478" s="22" t="str">
        <f t="shared" ref="G478" si="399">IF(M478="Saturday",$Q$9,IF(M478="Thursday",$Q$9,$P$10))</f>
        <v>علاقہ یوسی نمبر ۱</v>
      </c>
      <c r="H478" s="15" t="str">
        <f t="shared" si="366"/>
        <v>جمعہ</v>
      </c>
      <c r="I478" s="17">
        <f t="shared" si="388"/>
        <v>30</v>
      </c>
      <c r="J478" s="19">
        <f t="shared" si="368"/>
        <v>44923</v>
      </c>
      <c r="K478" s="18">
        <f t="shared" si="397"/>
        <v>44923</v>
      </c>
      <c r="L478" s="6">
        <f t="shared" si="371"/>
        <v>29</v>
      </c>
      <c r="M478" s="6" t="s">
        <v>47</v>
      </c>
      <c r="N478" s="11"/>
    </row>
    <row r="479" spans="1:14" ht="21.75" customHeight="1" thickBot="1">
      <c r="A479" s="67"/>
      <c r="B479" s="68"/>
      <c r="C479" s="69"/>
      <c r="D479" s="41" t="str">
        <f t="shared" si="367"/>
        <v xml:space="preserve">مدنی مذاکرہ </v>
      </c>
      <c r="E479" s="42"/>
      <c r="F479" s="43"/>
      <c r="G479" s="22" t="str">
        <f t="shared" ref="G479" si="400">IF(M479="Saturday",$Q$9,IF(M479="Thursday",$Q$9,$P$11))</f>
        <v>فیضان مدینہ</v>
      </c>
      <c r="H479" s="15" t="str">
        <f t="shared" si="366"/>
        <v>ھفتہ</v>
      </c>
      <c r="I479" s="17">
        <f t="shared" si="388"/>
        <v>31</v>
      </c>
      <c r="J479" s="19">
        <f t="shared" si="368"/>
        <v>44924</v>
      </c>
      <c r="K479" s="18">
        <f t="shared" si="397"/>
        <v>44924</v>
      </c>
      <c r="L479" s="6">
        <f t="shared" si="371"/>
        <v>30</v>
      </c>
      <c r="M479" s="6" t="s">
        <v>48</v>
      </c>
    </row>
    <row r="480" spans="1:14">
      <c r="K480" s="18"/>
    </row>
  </sheetData>
  <mergeCells count="974">
    <mergeCell ref="A477:C477"/>
    <mergeCell ref="D477:F477"/>
    <mergeCell ref="A478:C478"/>
    <mergeCell ref="D478:F478"/>
    <mergeCell ref="A479:C479"/>
    <mergeCell ref="D479:F479"/>
    <mergeCell ref="A474:C474"/>
    <mergeCell ref="D474:F474"/>
    <mergeCell ref="A475:C475"/>
    <mergeCell ref="D475:F475"/>
    <mergeCell ref="A476:C476"/>
    <mergeCell ref="D476:F476"/>
    <mergeCell ref="A471:C471"/>
    <mergeCell ref="D471:F471"/>
    <mergeCell ref="A472:C472"/>
    <mergeCell ref="D472:F472"/>
    <mergeCell ref="A473:C473"/>
    <mergeCell ref="D473:F473"/>
    <mergeCell ref="A468:C468"/>
    <mergeCell ref="D468:F468"/>
    <mergeCell ref="A469:C469"/>
    <mergeCell ref="D469:F469"/>
    <mergeCell ref="A470:C470"/>
    <mergeCell ref="D470:F470"/>
    <mergeCell ref="A465:C465"/>
    <mergeCell ref="D465:F465"/>
    <mergeCell ref="A466:C466"/>
    <mergeCell ref="D466:F466"/>
    <mergeCell ref="A467:C467"/>
    <mergeCell ref="D467:F467"/>
    <mergeCell ref="A462:C462"/>
    <mergeCell ref="D462:F462"/>
    <mergeCell ref="A463:C463"/>
    <mergeCell ref="D463:F463"/>
    <mergeCell ref="A464:C464"/>
    <mergeCell ref="D464:F464"/>
    <mergeCell ref="A459:C459"/>
    <mergeCell ref="D459:F459"/>
    <mergeCell ref="A460:C460"/>
    <mergeCell ref="D460:F460"/>
    <mergeCell ref="A461:C461"/>
    <mergeCell ref="D461:F461"/>
    <mergeCell ref="A456:C456"/>
    <mergeCell ref="D456:F456"/>
    <mergeCell ref="A457:C457"/>
    <mergeCell ref="D457:F457"/>
    <mergeCell ref="A458:C458"/>
    <mergeCell ref="D458:F458"/>
    <mergeCell ref="A453:C453"/>
    <mergeCell ref="D453:F453"/>
    <mergeCell ref="A454:C454"/>
    <mergeCell ref="D454:F454"/>
    <mergeCell ref="A455:C455"/>
    <mergeCell ref="D455:F455"/>
    <mergeCell ref="A450:C450"/>
    <mergeCell ref="D450:F450"/>
    <mergeCell ref="A451:C451"/>
    <mergeCell ref="D451:F451"/>
    <mergeCell ref="A452:C452"/>
    <mergeCell ref="D452:F452"/>
    <mergeCell ref="A447:J447"/>
    <mergeCell ref="A448:C448"/>
    <mergeCell ref="D448:F448"/>
    <mergeCell ref="A449:C449"/>
    <mergeCell ref="D449:F449"/>
    <mergeCell ref="A444:J444"/>
    <mergeCell ref="A445:B445"/>
    <mergeCell ref="F445:G445"/>
    <mergeCell ref="I445:J445"/>
    <mergeCell ref="A446:B446"/>
    <mergeCell ref="C446:H446"/>
    <mergeCell ref="I446:J446"/>
    <mergeCell ref="D445:E445"/>
    <mergeCell ref="A441:J441"/>
    <mergeCell ref="A442:B442"/>
    <mergeCell ref="D442:G442"/>
    <mergeCell ref="H442:H443"/>
    <mergeCell ref="I442:J442"/>
    <mergeCell ref="A443:B443"/>
    <mergeCell ref="D443:E443"/>
    <mergeCell ref="F443:G443"/>
    <mergeCell ref="I443:J443"/>
    <mergeCell ref="A437:C437"/>
    <mergeCell ref="D437:F437"/>
    <mergeCell ref="A438:C438"/>
    <mergeCell ref="D438:F438"/>
    <mergeCell ref="A439:M439"/>
    <mergeCell ref="A434:C434"/>
    <mergeCell ref="D434:F434"/>
    <mergeCell ref="A435:C435"/>
    <mergeCell ref="D435:F435"/>
    <mergeCell ref="A436:C436"/>
    <mergeCell ref="D436:F436"/>
    <mergeCell ref="A431:C431"/>
    <mergeCell ref="D431:F431"/>
    <mergeCell ref="A432:C432"/>
    <mergeCell ref="D432:F432"/>
    <mergeCell ref="A433:C433"/>
    <mergeCell ref="D433:F433"/>
    <mergeCell ref="A428:C428"/>
    <mergeCell ref="D428:F428"/>
    <mergeCell ref="A429:C429"/>
    <mergeCell ref="D429:F429"/>
    <mergeCell ref="A430:C430"/>
    <mergeCell ref="D430:F430"/>
    <mergeCell ref="A425:C425"/>
    <mergeCell ref="D425:F425"/>
    <mergeCell ref="A426:C426"/>
    <mergeCell ref="D426:F426"/>
    <mergeCell ref="A427:C427"/>
    <mergeCell ref="D427:F427"/>
    <mergeCell ref="A422:C422"/>
    <mergeCell ref="D422:F422"/>
    <mergeCell ref="A423:C423"/>
    <mergeCell ref="D423:F423"/>
    <mergeCell ref="A424:C424"/>
    <mergeCell ref="D424:F424"/>
    <mergeCell ref="A419:C419"/>
    <mergeCell ref="D419:F419"/>
    <mergeCell ref="A420:C420"/>
    <mergeCell ref="D420:F420"/>
    <mergeCell ref="A421:C421"/>
    <mergeCell ref="D421:F421"/>
    <mergeCell ref="A416:C416"/>
    <mergeCell ref="D416:F416"/>
    <mergeCell ref="A417:C417"/>
    <mergeCell ref="D417:F417"/>
    <mergeCell ref="A418:C418"/>
    <mergeCell ref="D418:F418"/>
    <mergeCell ref="A413:C413"/>
    <mergeCell ref="D413:F413"/>
    <mergeCell ref="A414:C414"/>
    <mergeCell ref="D414:F414"/>
    <mergeCell ref="A415:C415"/>
    <mergeCell ref="D415:F415"/>
    <mergeCell ref="A410:C410"/>
    <mergeCell ref="D410:F410"/>
    <mergeCell ref="A411:C411"/>
    <mergeCell ref="D411:F411"/>
    <mergeCell ref="A412:C412"/>
    <mergeCell ref="D412:F412"/>
    <mergeCell ref="A407:J407"/>
    <mergeCell ref="A408:C408"/>
    <mergeCell ref="D408:F408"/>
    <mergeCell ref="A409:C409"/>
    <mergeCell ref="D409:F409"/>
    <mergeCell ref="A404:J404"/>
    <mergeCell ref="A405:B405"/>
    <mergeCell ref="F405:G405"/>
    <mergeCell ref="I405:J405"/>
    <mergeCell ref="A406:B406"/>
    <mergeCell ref="C406:H406"/>
    <mergeCell ref="I406:J406"/>
    <mergeCell ref="D405:E405"/>
    <mergeCell ref="A401:J401"/>
    <mergeCell ref="A402:B402"/>
    <mergeCell ref="D402:G402"/>
    <mergeCell ref="H402:H403"/>
    <mergeCell ref="I402:J402"/>
    <mergeCell ref="A403:B403"/>
    <mergeCell ref="D403:E403"/>
    <mergeCell ref="F403:G403"/>
    <mergeCell ref="I403:J403"/>
    <mergeCell ref="A397:C397"/>
    <mergeCell ref="D397:F397"/>
    <mergeCell ref="A398:C398"/>
    <mergeCell ref="D398:F398"/>
    <mergeCell ref="A399:C399"/>
    <mergeCell ref="D399:F399"/>
    <mergeCell ref="A394:C394"/>
    <mergeCell ref="D394:F394"/>
    <mergeCell ref="A395:C395"/>
    <mergeCell ref="D395:F395"/>
    <mergeCell ref="A396:C396"/>
    <mergeCell ref="D396:F396"/>
    <mergeCell ref="A391:C391"/>
    <mergeCell ref="D391:F391"/>
    <mergeCell ref="A392:C392"/>
    <mergeCell ref="D392:F392"/>
    <mergeCell ref="A393:C393"/>
    <mergeCell ref="D393:F393"/>
    <mergeCell ref="A388:C388"/>
    <mergeCell ref="D388:F388"/>
    <mergeCell ref="A389:C389"/>
    <mergeCell ref="D389:F389"/>
    <mergeCell ref="A390:C390"/>
    <mergeCell ref="D390:F390"/>
    <mergeCell ref="A385:C385"/>
    <mergeCell ref="D385:F385"/>
    <mergeCell ref="A386:C386"/>
    <mergeCell ref="D386:F386"/>
    <mergeCell ref="A387:C387"/>
    <mergeCell ref="D387:F387"/>
    <mergeCell ref="A382:C382"/>
    <mergeCell ref="D382:F382"/>
    <mergeCell ref="A383:C383"/>
    <mergeCell ref="D383:F383"/>
    <mergeCell ref="A384:C384"/>
    <mergeCell ref="D384:F384"/>
    <mergeCell ref="A379:C379"/>
    <mergeCell ref="D379:F379"/>
    <mergeCell ref="A380:C380"/>
    <mergeCell ref="D380:F380"/>
    <mergeCell ref="A381:C381"/>
    <mergeCell ref="D381:F381"/>
    <mergeCell ref="A376:C376"/>
    <mergeCell ref="D376:F376"/>
    <mergeCell ref="A377:C377"/>
    <mergeCell ref="D377:F377"/>
    <mergeCell ref="A378:C378"/>
    <mergeCell ref="D378:F378"/>
    <mergeCell ref="A373:C373"/>
    <mergeCell ref="D373:F373"/>
    <mergeCell ref="A374:C374"/>
    <mergeCell ref="D374:F374"/>
    <mergeCell ref="A375:C375"/>
    <mergeCell ref="D375:F375"/>
    <mergeCell ref="A370:C370"/>
    <mergeCell ref="D370:F370"/>
    <mergeCell ref="A371:C371"/>
    <mergeCell ref="D371:F371"/>
    <mergeCell ref="A372:C372"/>
    <mergeCell ref="D372:F372"/>
    <mergeCell ref="A367:J367"/>
    <mergeCell ref="A368:C368"/>
    <mergeCell ref="D368:F368"/>
    <mergeCell ref="A369:C369"/>
    <mergeCell ref="D369:F369"/>
    <mergeCell ref="A364:J364"/>
    <mergeCell ref="A365:B365"/>
    <mergeCell ref="F365:G365"/>
    <mergeCell ref="I365:J365"/>
    <mergeCell ref="A366:B366"/>
    <mergeCell ref="C366:H366"/>
    <mergeCell ref="I366:J366"/>
    <mergeCell ref="D365:E365"/>
    <mergeCell ref="A361:J361"/>
    <mergeCell ref="A362:B362"/>
    <mergeCell ref="D362:G362"/>
    <mergeCell ref="H362:H363"/>
    <mergeCell ref="I362:J362"/>
    <mergeCell ref="A363:B363"/>
    <mergeCell ref="D363:E363"/>
    <mergeCell ref="F363:G363"/>
    <mergeCell ref="I363:J363"/>
    <mergeCell ref="A357:C357"/>
    <mergeCell ref="D357:F357"/>
    <mergeCell ref="A358:C358"/>
    <mergeCell ref="D358:F358"/>
    <mergeCell ref="A359:J359"/>
    <mergeCell ref="A354:C354"/>
    <mergeCell ref="D354:F354"/>
    <mergeCell ref="A355:C355"/>
    <mergeCell ref="D355:F355"/>
    <mergeCell ref="A356:C356"/>
    <mergeCell ref="D356:F356"/>
    <mergeCell ref="A351:C351"/>
    <mergeCell ref="D351:F351"/>
    <mergeCell ref="A352:C352"/>
    <mergeCell ref="D352:F352"/>
    <mergeCell ref="A353:C353"/>
    <mergeCell ref="D353:F353"/>
    <mergeCell ref="A348:C348"/>
    <mergeCell ref="D348:F348"/>
    <mergeCell ref="A349:C349"/>
    <mergeCell ref="D349:F349"/>
    <mergeCell ref="A350:C350"/>
    <mergeCell ref="D350:F350"/>
    <mergeCell ref="A345:C345"/>
    <mergeCell ref="D345:F345"/>
    <mergeCell ref="A346:C346"/>
    <mergeCell ref="D346:F346"/>
    <mergeCell ref="A347:C347"/>
    <mergeCell ref="D347:F347"/>
    <mergeCell ref="A342:C342"/>
    <mergeCell ref="D342:F342"/>
    <mergeCell ref="A343:C343"/>
    <mergeCell ref="D343:F343"/>
    <mergeCell ref="A344:C344"/>
    <mergeCell ref="D344:F344"/>
    <mergeCell ref="A339:C339"/>
    <mergeCell ref="D339:F339"/>
    <mergeCell ref="A340:C340"/>
    <mergeCell ref="D340:F340"/>
    <mergeCell ref="A341:C341"/>
    <mergeCell ref="D341:F341"/>
    <mergeCell ref="A336:C336"/>
    <mergeCell ref="D336:F336"/>
    <mergeCell ref="A337:C337"/>
    <mergeCell ref="D337:F337"/>
    <mergeCell ref="A338:C338"/>
    <mergeCell ref="D338:F338"/>
    <mergeCell ref="A333:C333"/>
    <mergeCell ref="D333:F333"/>
    <mergeCell ref="A334:C334"/>
    <mergeCell ref="D334:F334"/>
    <mergeCell ref="A335:C335"/>
    <mergeCell ref="D335:F335"/>
    <mergeCell ref="A330:C330"/>
    <mergeCell ref="D330:F330"/>
    <mergeCell ref="A331:C331"/>
    <mergeCell ref="D331:F331"/>
    <mergeCell ref="A332:C332"/>
    <mergeCell ref="D332:F332"/>
    <mergeCell ref="A327:J327"/>
    <mergeCell ref="A328:C328"/>
    <mergeCell ref="D328:F328"/>
    <mergeCell ref="A329:C329"/>
    <mergeCell ref="D329:F329"/>
    <mergeCell ref="A324:J324"/>
    <mergeCell ref="A325:B325"/>
    <mergeCell ref="F325:G325"/>
    <mergeCell ref="I325:J325"/>
    <mergeCell ref="A326:B326"/>
    <mergeCell ref="C326:H326"/>
    <mergeCell ref="I326:J326"/>
    <mergeCell ref="D325:E325"/>
    <mergeCell ref="A321:J321"/>
    <mergeCell ref="A322:B322"/>
    <mergeCell ref="D322:G322"/>
    <mergeCell ref="H322:H323"/>
    <mergeCell ref="I322:J322"/>
    <mergeCell ref="A323:B323"/>
    <mergeCell ref="D323:E323"/>
    <mergeCell ref="F323:G323"/>
    <mergeCell ref="I323:J323"/>
    <mergeCell ref="A317:C317"/>
    <mergeCell ref="D317:F317"/>
    <mergeCell ref="A318:C318"/>
    <mergeCell ref="D318:F318"/>
    <mergeCell ref="A319:C319"/>
    <mergeCell ref="D319:F319"/>
    <mergeCell ref="A314:C314"/>
    <mergeCell ref="D314:F314"/>
    <mergeCell ref="A315:C315"/>
    <mergeCell ref="D315:F315"/>
    <mergeCell ref="A316:C316"/>
    <mergeCell ref="D316:F316"/>
    <mergeCell ref="A311:C311"/>
    <mergeCell ref="D311:F311"/>
    <mergeCell ref="A312:C312"/>
    <mergeCell ref="D312:F312"/>
    <mergeCell ref="A313:C313"/>
    <mergeCell ref="D313:F313"/>
    <mergeCell ref="A308:C308"/>
    <mergeCell ref="D308:F308"/>
    <mergeCell ref="A309:C309"/>
    <mergeCell ref="D309:F309"/>
    <mergeCell ref="A310:C310"/>
    <mergeCell ref="D310:F310"/>
    <mergeCell ref="A305:C305"/>
    <mergeCell ref="D305:F305"/>
    <mergeCell ref="A306:C306"/>
    <mergeCell ref="D306:F306"/>
    <mergeCell ref="A307:C307"/>
    <mergeCell ref="D307:F307"/>
    <mergeCell ref="A302:C302"/>
    <mergeCell ref="D302:F302"/>
    <mergeCell ref="A303:C303"/>
    <mergeCell ref="D303:F303"/>
    <mergeCell ref="A304:C304"/>
    <mergeCell ref="D304:F304"/>
    <mergeCell ref="A299:C299"/>
    <mergeCell ref="D299:F299"/>
    <mergeCell ref="A300:C300"/>
    <mergeCell ref="D300:F300"/>
    <mergeCell ref="A301:C301"/>
    <mergeCell ref="D301:F301"/>
    <mergeCell ref="A296:C296"/>
    <mergeCell ref="D296:F296"/>
    <mergeCell ref="A297:C297"/>
    <mergeCell ref="D297:F297"/>
    <mergeCell ref="A298:C298"/>
    <mergeCell ref="D298:F298"/>
    <mergeCell ref="A293:C293"/>
    <mergeCell ref="D293:F293"/>
    <mergeCell ref="A294:C294"/>
    <mergeCell ref="D294:F294"/>
    <mergeCell ref="A295:C295"/>
    <mergeCell ref="D295:F295"/>
    <mergeCell ref="A290:C290"/>
    <mergeCell ref="D290:F290"/>
    <mergeCell ref="A291:C291"/>
    <mergeCell ref="D291:F291"/>
    <mergeCell ref="A292:C292"/>
    <mergeCell ref="D292:F292"/>
    <mergeCell ref="A287:J287"/>
    <mergeCell ref="A288:C288"/>
    <mergeCell ref="D288:F288"/>
    <mergeCell ref="A289:C289"/>
    <mergeCell ref="D289:F289"/>
    <mergeCell ref="A284:J284"/>
    <mergeCell ref="A285:B285"/>
    <mergeCell ref="F285:G285"/>
    <mergeCell ref="I285:J285"/>
    <mergeCell ref="A286:B286"/>
    <mergeCell ref="C286:H286"/>
    <mergeCell ref="I286:J286"/>
    <mergeCell ref="D285:E285"/>
    <mergeCell ref="A281:J281"/>
    <mergeCell ref="A282:B282"/>
    <mergeCell ref="D282:G282"/>
    <mergeCell ref="H282:H283"/>
    <mergeCell ref="I282:J282"/>
    <mergeCell ref="A283:B283"/>
    <mergeCell ref="D283:E283"/>
    <mergeCell ref="F283:G283"/>
    <mergeCell ref="I283:J283"/>
    <mergeCell ref="A277:C277"/>
    <mergeCell ref="D277:F277"/>
    <mergeCell ref="A278:C278"/>
    <mergeCell ref="D278:F278"/>
    <mergeCell ref="A279:J279"/>
    <mergeCell ref="A274:C274"/>
    <mergeCell ref="D274:F274"/>
    <mergeCell ref="A275:C275"/>
    <mergeCell ref="D275:F275"/>
    <mergeCell ref="A276:C276"/>
    <mergeCell ref="D276:F276"/>
    <mergeCell ref="A271:C271"/>
    <mergeCell ref="D271:F271"/>
    <mergeCell ref="A272:C272"/>
    <mergeCell ref="D272:F272"/>
    <mergeCell ref="A273:C273"/>
    <mergeCell ref="D273:F273"/>
    <mergeCell ref="A268:C268"/>
    <mergeCell ref="D268:F268"/>
    <mergeCell ref="A269:C269"/>
    <mergeCell ref="D269:F269"/>
    <mergeCell ref="A270:C270"/>
    <mergeCell ref="D270:F270"/>
    <mergeCell ref="A265:C265"/>
    <mergeCell ref="D265:F265"/>
    <mergeCell ref="A266:C266"/>
    <mergeCell ref="D266:F266"/>
    <mergeCell ref="A267:C267"/>
    <mergeCell ref="D267:F267"/>
    <mergeCell ref="A262:C262"/>
    <mergeCell ref="D262:F262"/>
    <mergeCell ref="A263:C263"/>
    <mergeCell ref="D263:F263"/>
    <mergeCell ref="A264:C264"/>
    <mergeCell ref="D264:F264"/>
    <mergeCell ref="A259:C259"/>
    <mergeCell ref="D259:F259"/>
    <mergeCell ref="A260:C260"/>
    <mergeCell ref="D260:F260"/>
    <mergeCell ref="A261:C261"/>
    <mergeCell ref="D261:F261"/>
    <mergeCell ref="A256:C256"/>
    <mergeCell ref="D256:F256"/>
    <mergeCell ref="A257:C257"/>
    <mergeCell ref="D257:F257"/>
    <mergeCell ref="A258:C258"/>
    <mergeCell ref="D258:F258"/>
    <mergeCell ref="A253:C253"/>
    <mergeCell ref="D253:F253"/>
    <mergeCell ref="A254:C254"/>
    <mergeCell ref="D254:F254"/>
    <mergeCell ref="A255:C255"/>
    <mergeCell ref="D255:F255"/>
    <mergeCell ref="A250:C250"/>
    <mergeCell ref="D250:F250"/>
    <mergeCell ref="A251:C251"/>
    <mergeCell ref="D251:F251"/>
    <mergeCell ref="A252:C252"/>
    <mergeCell ref="D252:F252"/>
    <mergeCell ref="A247:J247"/>
    <mergeCell ref="A248:C248"/>
    <mergeCell ref="D248:F248"/>
    <mergeCell ref="A249:C249"/>
    <mergeCell ref="D249:F249"/>
    <mergeCell ref="A244:J244"/>
    <mergeCell ref="A245:B245"/>
    <mergeCell ref="F245:G245"/>
    <mergeCell ref="I245:J245"/>
    <mergeCell ref="A246:B246"/>
    <mergeCell ref="C246:H246"/>
    <mergeCell ref="I246:J246"/>
    <mergeCell ref="D245:E245"/>
    <mergeCell ref="A241:J241"/>
    <mergeCell ref="A242:B242"/>
    <mergeCell ref="D242:G242"/>
    <mergeCell ref="H242:H243"/>
    <mergeCell ref="I242:J242"/>
    <mergeCell ref="A243:B243"/>
    <mergeCell ref="D243:E243"/>
    <mergeCell ref="F243:G243"/>
    <mergeCell ref="I243:J243"/>
    <mergeCell ref="A237:C237"/>
    <mergeCell ref="D237:F237"/>
    <mergeCell ref="A238:C238"/>
    <mergeCell ref="D238:F238"/>
    <mergeCell ref="A239:J239"/>
    <mergeCell ref="A234:C234"/>
    <mergeCell ref="D234:F234"/>
    <mergeCell ref="A235:C235"/>
    <mergeCell ref="D235:F235"/>
    <mergeCell ref="A236:C236"/>
    <mergeCell ref="D236:F236"/>
    <mergeCell ref="A231:C231"/>
    <mergeCell ref="D231:F231"/>
    <mergeCell ref="A232:C232"/>
    <mergeCell ref="D232:F232"/>
    <mergeCell ref="A233:C233"/>
    <mergeCell ref="D233:F233"/>
    <mergeCell ref="A228:C228"/>
    <mergeCell ref="D228:F228"/>
    <mergeCell ref="A229:C229"/>
    <mergeCell ref="D229:F229"/>
    <mergeCell ref="A230:C230"/>
    <mergeCell ref="D230:F230"/>
    <mergeCell ref="A225:C225"/>
    <mergeCell ref="D225:F225"/>
    <mergeCell ref="A226:C226"/>
    <mergeCell ref="D226:F226"/>
    <mergeCell ref="A227:C227"/>
    <mergeCell ref="D227:F227"/>
    <mergeCell ref="A222:C222"/>
    <mergeCell ref="D222:F222"/>
    <mergeCell ref="A223:C223"/>
    <mergeCell ref="D223:F223"/>
    <mergeCell ref="A224:C224"/>
    <mergeCell ref="D224:F224"/>
    <mergeCell ref="A219:C219"/>
    <mergeCell ref="D219:F219"/>
    <mergeCell ref="A220:C220"/>
    <mergeCell ref="D220:F220"/>
    <mergeCell ref="A221:C221"/>
    <mergeCell ref="D221:F221"/>
    <mergeCell ref="A216:C216"/>
    <mergeCell ref="D216:F216"/>
    <mergeCell ref="A217:C217"/>
    <mergeCell ref="D217:F217"/>
    <mergeCell ref="A218:C218"/>
    <mergeCell ref="D218:F218"/>
    <mergeCell ref="A213:C213"/>
    <mergeCell ref="D213:F213"/>
    <mergeCell ref="A214:C214"/>
    <mergeCell ref="D214:F214"/>
    <mergeCell ref="A215:C215"/>
    <mergeCell ref="D215:F215"/>
    <mergeCell ref="A210:C210"/>
    <mergeCell ref="D210:F210"/>
    <mergeCell ref="A211:C211"/>
    <mergeCell ref="D211:F211"/>
    <mergeCell ref="A212:C212"/>
    <mergeCell ref="D212:F212"/>
    <mergeCell ref="A207:J207"/>
    <mergeCell ref="A208:C208"/>
    <mergeCell ref="D208:F208"/>
    <mergeCell ref="A209:C209"/>
    <mergeCell ref="D209:F209"/>
    <mergeCell ref="A204:J204"/>
    <mergeCell ref="A205:B205"/>
    <mergeCell ref="F205:G205"/>
    <mergeCell ref="I205:J205"/>
    <mergeCell ref="A206:B206"/>
    <mergeCell ref="C206:H206"/>
    <mergeCell ref="I206:J206"/>
    <mergeCell ref="D205:E205"/>
    <mergeCell ref="A201:J201"/>
    <mergeCell ref="A202:B202"/>
    <mergeCell ref="D202:G202"/>
    <mergeCell ref="H202:H203"/>
    <mergeCell ref="I202:J202"/>
    <mergeCell ref="A203:B203"/>
    <mergeCell ref="D203:E203"/>
    <mergeCell ref="F203:G203"/>
    <mergeCell ref="I203:J203"/>
    <mergeCell ref="A197:C197"/>
    <mergeCell ref="D197:F197"/>
    <mergeCell ref="A198:C198"/>
    <mergeCell ref="D198:F198"/>
    <mergeCell ref="A199:C199"/>
    <mergeCell ref="D199:F199"/>
    <mergeCell ref="A194:C194"/>
    <mergeCell ref="D194:F194"/>
    <mergeCell ref="A195:C195"/>
    <mergeCell ref="D195:F195"/>
    <mergeCell ref="A196:C196"/>
    <mergeCell ref="D196:F196"/>
    <mergeCell ref="A191:C191"/>
    <mergeCell ref="D191:F191"/>
    <mergeCell ref="A192:C192"/>
    <mergeCell ref="D192:F192"/>
    <mergeCell ref="A193:C193"/>
    <mergeCell ref="D193:F193"/>
    <mergeCell ref="A188:C188"/>
    <mergeCell ref="D188:F188"/>
    <mergeCell ref="A189:C189"/>
    <mergeCell ref="D189:F189"/>
    <mergeCell ref="A190:C190"/>
    <mergeCell ref="D190:F190"/>
    <mergeCell ref="A185:C185"/>
    <mergeCell ref="D185:F185"/>
    <mergeCell ref="A186:C186"/>
    <mergeCell ref="D186:F186"/>
    <mergeCell ref="A187:C187"/>
    <mergeCell ref="D187:F187"/>
    <mergeCell ref="A182:C182"/>
    <mergeCell ref="D182:F182"/>
    <mergeCell ref="A183:C183"/>
    <mergeCell ref="D183:F183"/>
    <mergeCell ref="A184:C184"/>
    <mergeCell ref="D184:F184"/>
    <mergeCell ref="A179:C179"/>
    <mergeCell ref="D179:F179"/>
    <mergeCell ref="A180:C180"/>
    <mergeCell ref="D180:F180"/>
    <mergeCell ref="A181:C181"/>
    <mergeCell ref="D181:F181"/>
    <mergeCell ref="A176:C176"/>
    <mergeCell ref="D176:F176"/>
    <mergeCell ref="A177:C177"/>
    <mergeCell ref="D177:F177"/>
    <mergeCell ref="A178:C178"/>
    <mergeCell ref="D178:F178"/>
    <mergeCell ref="A173:C173"/>
    <mergeCell ref="D173:F173"/>
    <mergeCell ref="A174:C174"/>
    <mergeCell ref="D174:F174"/>
    <mergeCell ref="A175:C175"/>
    <mergeCell ref="D175:F175"/>
    <mergeCell ref="A170:C170"/>
    <mergeCell ref="D170:F170"/>
    <mergeCell ref="A171:C171"/>
    <mergeCell ref="D171:F171"/>
    <mergeCell ref="A172:C172"/>
    <mergeCell ref="D172:F172"/>
    <mergeCell ref="A167:J167"/>
    <mergeCell ref="A168:C168"/>
    <mergeCell ref="D168:F168"/>
    <mergeCell ref="A169:C169"/>
    <mergeCell ref="D169:F169"/>
    <mergeCell ref="A164:J164"/>
    <mergeCell ref="A165:B165"/>
    <mergeCell ref="F165:G165"/>
    <mergeCell ref="I165:J165"/>
    <mergeCell ref="A166:B166"/>
    <mergeCell ref="C166:H166"/>
    <mergeCell ref="I166:J166"/>
    <mergeCell ref="D165:E165"/>
    <mergeCell ref="A161:J161"/>
    <mergeCell ref="A162:B162"/>
    <mergeCell ref="D162:G162"/>
    <mergeCell ref="H162:H163"/>
    <mergeCell ref="I162:J162"/>
    <mergeCell ref="A163:B163"/>
    <mergeCell ref="D163:E163"/>
    <mergeCell ref="F163:G163"/>
    <mergeCell ref="I163:J163"/>
    <mergeCell ref="A157:C157"/>
    <mergeCell ref="D157:F157"/>
    <mergeCell ref="A158:C158"/>
    <mergeCell ref="D158:F158"/>
    <mergeCell ref="A159:J159"/>
    <mergeCell ref="A154:C154"/>
    <mergeCell ref="D154:F154"/>
    <mergeCell ref="A155:C155"/>
    <mergeCell ref="D155:F155"/>
    <mergeCell ref="A156:C156"/>
    <mergeCell ref="D156:F156"/>
    <mergeCell ref="A151:C151"/>
    <mergeCell ref="D151:F151"/>
    <mergeCell ref="A152:C152"/>
    <mergeCell ref="D152:F152"/>
    <mergeCell ref="A153:C153"/>
    <mergeCell ref="D153:F153"/>
    <mergeCell ref="A148:C148"/>
    <mergeCell ref="D148:F148"/>
    <mergeCell ref="A149:C149"/>
    <mergeCell ref="D149:F149"/>
    <mergeCell ref="A150:C150"/>
    <mergeCell ref="D150:F150"/>
    <mergeCell ref="A145:C145"/>
    <mergeCell ref="D145:F145"/>
    <mergeCell ref="A146:C146"/>
    <mergeCell ref="D146:F146"/>
    <mergeCell ref="A147:C147"/>
    <mergeCell ref="D147:F147"/>
    <mergeCell ref="A142:C142"/>
    <mergeCell ref="D142:F142"/>
    <mergeCell ref="A143:C143"/>
    <mergeCell ref="D143:F143"/>
    <mergeCell ref="A144:C144"/>
    <mergeCell ref="D144:F144"/>
    <mergeCell ref="A139:C139"/>
    <mergeCell ref="D139:F139"/>
    <mergeCell ref="A140:C140"/>
    <mergeCell ref="D140:F140"/>
    <mergeCell ref="A141:C141"/>
    <mergeCell ref="D141:F141"/>
    <mergeCell ref="A136:C136"/>
    <mergeCell ref="D136:F136"/>
    <mergeCell ref="A137:C137"/>
    <mergeCell ref="D137:F137"/>
    <mergeCell ref="A138:C138"/>
    <mergeCell ref="D138:F138"/>
    <mergeCell ref="A133:C133"/>
    <mergeCell ref="D133:F133"/>
    <mergeCell ref="A134:C134"/>
    <mergeCell ref="D134:F134"/>
    <mergeCell ref="A135:C135"/>
    <mergeCell ref="D135:F135"/>
    <mergeCell ref="A130:C130"/>
    <mergeCell ref="D130:F130"/>
    <mergeCell ref="A131:C131"/>
    <mergeCell ref="D131:F131"/>
    <mergeCell ref="A132:C132"/>
    <mergeCell ref="D132:F132"/>
    <mergeCell ref="A127:J127"/>
    <mergeCell ref="A128:C128"/>
    <mergeCell ref="D128:F128"/>
    <mergeCell ref="A129:C129"/>
    <mergeCell ref="D129:F129"/>
    <mergeCell ref="A124:J124"/>
    <mergeCell ref="A125:B125"/>
    <mergeCell ref="F125:G125"/>
    <mergeCell ref="I125:J125"/>
    <mergeCell ref="A126:B126"/>
    <mergeCell ref="C126:H126"/>
    <mergeCell ref="I126:J126"/>
    <mergeCell ref="D125:E125"/>
    <mergeCell ref="A121:J121"/>
    <mergeCell ref="A122:B122"/>
    <mergeCell ref="D122:G122"/>
    <mergeCell ref="H122:H123"/>
    <mergeCell ref="I122:J122"/>
    <mergeCell ref="A123:B123"/>
    <mergeCell ref="D123:E123"/>
    <mergeCell ref="F123:G123"/>
    <mergeCell ref="I123:J123"/>
    <mergeCell ref="A117:C117"/>
    <mergeCell ref="D117:F117"/>
    <mergeCell ref="A118:C118"/>
    <mergeCell ref="D118:F118"/>
    <mergeCell ref="A119:C119"/>
    <mergeCell ref="D119:F119"/>
    <mergeCell ref="A114:C114"/>
    <mergeCell ref="D114:F114"/>
    <mergeCell ref="A115:C115"/>
    <mergeCell ref="D115:F115"/>
    <mergeCell ref="A116:C116"/>
    <mergeCell ref="D116:F116"/>
    <mergeCell ref="A111:C111"/>
    <mergeCell ref="D111:F111"/>
    <mergeCell ref="A112:C112"/>
    <mergeCell ref="D112:F112"/>
    <mergeCell ref="A113:C113"/>
    <mergeCell ref="D113:F113"/>
    <mergeCell ref="A108:C108"/>
    <mergeCell ref="D108:F108"/>
    <mergeCell ref="A109:C109"/>
    <mergeCell ref="D109:F109"/>
    <mergeCell ref="A110:C110"/>
    <mergeCell ref="D110:F110"/>
    <mergeCell ref="A105:C105"/>
    <mergeCell ref="D105:F105"/>
    <mergeCell ref="A106:C106"/>
    <mergeCell ref="D106:F106"/>
    <mergeCell ref="A107:C107"/>
    <mergeCell ref="D107:F107"/>
    <mergeCell ref="A102:C102"/>
    <mergeCell ref="D102:F102"/>
    <mergeCell ref="A103:C103"/>
    <mergeCell ref="D103:F103"/>
    <mergeCell ref="A104:C104"/>
    <mergeCell ref="D104:F104"/>
    <mergeCell ref="A99:C99"/>
    <mergeCell ref="D99:F99"/>
    <mergeCell ref="A100:C100"/>
    <mergeCell ref="D100:F100"/>
    <mergeCell ref="A101:C101"/>
    <mergeCell ref="D101:F101"/>
    <mergeCell ref="A96:C96"/>
    <mergeCell ref="D96:F96"/>
    <mergeCell ref="A97:C97"/>
    <mergeCell ref="D97:F97"/>
    <mergeCell ref="A98:C98"/>
    <mergeCell ref="D98:F98"/>
    <mergeCell ref="A93:C93"/>
    <mergeCell ref="D93:F93"/>
    <mergeCell ref="A94:C94"/>
    <mergeCell ref="D94:F94"/>
    <mergeCell ref="A95:C95"/>
    <mergeCell ref="D95:F95"/>
    <mergeCell ref="A90:C90"/>
    <mergeCell ref="D90:F90"/>
    <mergeCell ref="A91:C91"/>
    <mergeCell ref="D91:F91"/>
    <mergeCell ref="A92:C92"/>
    <mergeCell ref="D92:F92"/>
    <mergeCell ref="A87:J87"/>
    <mergeCell ref="A88:C88"/>
    <mergeCell ref="D88:F88"/>
    <mergeCell ref="A89:C89"/>
    <mergeCell ref="D89:F89"/>
    <mergeCell ref="A84:J84"/>
    <mergeCell ref="A85:B85"/>
    <mergeCell ref="F85:G85"/>
    <mergeCell ref="I85:J85"/>
    <mergeCell ref="A86:B86"/>
    <mergeCell ref="C86:H86"/>
    <mergeCell ref="I86:J86"/>
    <mergeCell ref="D85:E85"/>
    <mergeCell ref="A81:J81"/>
    <mergeCell ref="A82:B82"/>
    <mergeCell ref="D82:G82"/>
    <mergeCell ref="H82:H83"/>
    <mergeCell ref="I82:J82"/>
    <mergeCell ref="A83:B83"/>
    <mergeCell ref="D83:E83"/>
    <mergeCell ref="F83:G83"/>
    <mergeCell ref="I83:J83"/>
    <mergeCell ref="A77:J79"/>
    <mergeCell ref="A74:C74"/>
    <mergeCell ref="D74:F74"/>
    <mergeCell ref="A75:C75"/>
    <mergeCell ref="D75:F75"/>
    <mergeCell ref="A76:C76"/>
    <mergeCell ref="D76:F76"/>
    <mergeCell ref="A71:C71"/>
    <mergeCell ref="D71:F71"/>
    <mergeCell ref="A72:C72"/>
    <mergeCell ref="D72:F72"/>
    <mergeCell ref="A73:C73"/>
    <mergeCell ref="D73:F73"/>
    <mergeCell ref="A68:C68"/>
    <mergeCell ref="D68:F68"/>
    <mergeCell ref="A69:C69"/>
    <mergeCell ref="D69:F69"/>
    <mergeCell ref="A70:C70"/>
    <mergeCell ref="D70:F70"/>
    <mergeCell ref="A65:C65"/>
    <mergeCell ref="D65:F65"/>
    <mergeCell ref="A66:C66"/>
    <mergeCell ref="D66:F66"/>
    <mergeCell ref="A67:C67"/>
    <mergeCell ref="D67:F67"/>
    <mergeCell ref="A62:C62"/>
    <mergeCell ref="D62:F62"/>
    <mergeCell ref="A63:C63"/>
    <mergeCell ref="D63:F63"/>
    <mergeCell ref="A64:C64"/>
    <mergeCell ref="D64:F64"/>
    <mergeCell ref="A59:C59"/>
    <mergeCell ref="D59:F59"/>
    <mergeCell ref="A60:C60"/>
    <mergeCell ref="D60:F60"/>
    <mergeCell ref="A61:C61"/>
    <mergeCell ref="D61:F61"/>
    <mergeCell ref="A56:C56"/>
    <mergeCell ref="D56:F56"/>
    <mergeCell ref="A57:C57"/>
    <mergeCell ref="D57:F57"/>
    <mergeCell ref="A58:C58"/>
    <mergeCell ref="D58:F58"/>
    <mergeCell ref="A53:C53"/>
    <mergeCell ref="D53:F53"/>
    <mergeCell ref="A54:C54"/>
    <mergeCell ref="D54:F54"/>
    <mergeCell ref="A55:C55"/>
    <mergeCell ref="D55:F55"/>
    <mergeCell ref="A50:C50"/>
    <mergeCell ref="D50:F50"/>
    <mergeCell ref="A51:C51"/>
    <mergeCell ref="D51:F51"/>
    <mergeCell ref="A52:C52"/>
    <mergeCell ref="D52:F52"/>
    <mergeCell ref="A47:J47"/>
    <mergeCell ref="A48:C48"/>
    <mergeCell ref="D48:F48"/>
    <mergeCell ref="A49:C49"/>
    <mergeCell ref="D49:F49"/>
    <mergeCell ref="A44:J44"/>
    <mergeCell ref="A45:B45"/>
    <mergeCell ref="F45:G45"/>
    <mergeCell ref="I45:J45"/>
    <mergeCell ref="A46:B46"/>
    <mergeCell ref="C46:H46"/>
    <mergeCell ref="I46:J46"/>
    <mergeCell ref="D45:E45"/>
    <mergeCell ref="A41:J41"/>
    <mergeCell ref="A42:B42"/>
    <mergeCell ref="D42:G42"/>
    <mergeCell ref="H42:H43"/>
    <mergeCell ref="I42:J42"/>
    <mergeCell ref="A43:B43"/>
    <mergeCell ref="D43:E43"/>
    <mergeCell ref="F43:G43"/>
    <mergeCell ref="I43:J43"/>
    <mergeCell ref="A38:C38"/>
    <mergeCell ref="D38:F38"/>
    <mergeCell ref="A39:C39"/>
    <mergeCell ref="D39:F39"/>
    <mergeCell ref="A35:C35"/>
    <mergeCell ref="D35:F35"/>
    <mergeCell ref="A36:C36"/>
    <mergeCell ref="D36:F36"/>
    <mergeCell ref="A37:C37"/>
    <mergeCell ref="D37:F37"/>
    <mergeCell ref="A32:C32"/>
    <mergeCell ref="D32:F32"/>
    <mergeCell ref="A33:C33"/>
    <mergeCell ref="D33:F33"/>
    <mergeCell ref="A34:C34"/>
    <mergeCell ref="D34:F34"/>
    <mergeCell ref="A29:C29"/>
    <mergeCell ref="D29:F29"/>
    <mergeCell ref="A30:C30"/>
    <mergeCell ref="D30:F30"/>
    <mergeCell ref="A31:C31"/>
    <mergeCell ref="D31:F31"/>
    <mergeCell ref="A26:C26"/>
    <mergeCell ref="D26:F26"/>
    <mergeCell ref="A27:C27"/>
    <mergeCell ref="D27:F27"/>
    <mergeCell ref="A28:C28"/>
    <mergeCell ref="D28:F28"/>
    <mergeCell ref="A23:C23"/>
    <mergeCell ref="D23:F23"/>
    <mergeCell ref="A24:C24"/>
    <mergeCell ref="D24:F24"/>
    <mergeCell ref="A25:C25"/>
    <mergeCell ref="D25:F25"/>
    <mergeCell ref="A20:C20"/>
    <mergeCell ref="D20:F20"/>
    <mergeCell ref="A21:C21"/>
    <mergeCell ref="D21:F21"/>
    <mergeCell ref="A22:C22"/>
    <mergeCell ref="D22:F22"/>
    <mergeCell ref="A17:C17"/>
    <mergeCell ref="D17:F17"/>
    <mergeCell ref="A18:C18"/>
    <mergeCell ref="D18:F18"/>
    <mergeCell ref="A19:C19"/>
    <mergeCell ref="D19:F19"/>
    <mergeCell ref="A14:C14"/>
    <mergeCell ref="D14:F14"/>
    <mergeCell ref="A15:C15"/>
    <mergeCell ref="D15:F15"/>
    <mergeCell ref="A16:C16"/>
    <mergeCell ref="D16:F16"/>
    <mergeCell ref="A11:C11"/>
    <mergeCell ref="D11:F11"/>
    <mergeCell ref="A12:C12"/>
    <mergeCell ref="D12:F12"/>
    <mergeCell ref="A13:C13"/>
    <mergeCell ref="D13:F13"/>
    <mergeCell ref="A10:C10"/>
    <mergeCell ref="D10:F10"/>
    <mergeCell ref="A4:J4"/>
    <mergeCell ref="A5:B5"/>
    <mergeCell ref="F5:G5"/>
    <mergeCell ref="I5:J5"/>
    <mergeCell ref="A6:B6"/>
    <mergeCell ref="C6:H6"/>
    <mergeCell ref="I6:J6"/>
    <mergeCell ref="A7:J7"/>
    <mergeCell ref="A8:C8"/>
    <mergeCell ref="D8:F8"/>
    <mergeCell ref="A9:C9"/>
    <mergeCell ref="D9:F9"/>
    <mergeCell ref="D5:E5"/>
    <mergeCell ref="A1:J1"/>
    <mergeCell ref="A2:B2"/>
    <mergeCell ref="D2:G2"/>
    <mergeCell ref="H2:H3"/>
    <mergeCell ref="I2:J2"/>
    <mergeCell ref="A3:B3"/>
    <mergeCell ref="D3:E3"/>
    <mergeCell ref="F3:G3"/>
    <mergeCell ref="I3:J3"/>
  </mergeCells>
  <phoneticPr fontId="15" type="noConversion"/>
  <conditionalFormatting sqref="XEO9:XEO15 H9:H39">
    <cfRule type="containsText" dxfId="47" priority="78" operator="containsText" text="جمعرات">
      <formula>NOT(ISERROR(SEARCH("جمعرات",H9)))</formula>
    </cfRule>
    <cfRule type="containsText" dxfId="46" priority="79" operator="containsText" text="اتوار">
      <formula>NOT(ISERROR(SEARCH("اتوار",H9)))</formula>
    </cfRule>
    <cfRule type="containsText" dxfId="45" priority="80" operator="containsText" text="ھفتہ">
      <formula>NOT(ISERROR(SEARCH("ھفتہ",H9)))</formula>
    </cfRule>
  </conditionalFormatting>
  <conditionalFormatting sqref="A9:C39">
    <cfRule type="cellIs" dxfId="44" priority="77" operator="equal">
      <formula>"مصروفیت"</formula>
    </cfRule>
  </conditionalFormatting>
  <conditionalFormatting sqref="XEO49:XEO55 H49:H76">
    <cfRule type="containsText" dxfId="43" priority="62" operator="containsText" text="جمعرات">
      <formula>NOT(ISERROR(SEARCH("جمعرات",H49)))</formula>
    </cfRule>
    <cfRule type="containsText" dxfId="42" priority="63" operator="containsText" text="اتوار">
      <formula>NOT(ISERROR(SEARCH("اتوار",H49)))</formula>
    </cfRule>
    <cfRule type="containsText" dxfId="41" priority="64" operator="containsText" text="ھفتہ">
      <formula>NOT(ISERROR(SEARCH("ھفتہ",H49)))</formula>
    </cfRule>
  </conditionalFormatting>
  <conditionalFormatting sqref="A49:C76 A77">
    <cfRule type="cellIs" dxfId="40" priority="61" operator="equal">
      <formula>"مصروفیت"</formula>
    </cfRule>
  </conditionalFormatting>
  <conditionalFormatting sqref="XEO89:XEO95 H89:H119">
    <cfRule type="containsText" dxfId="39" priority="58" operator="containsText" text="جمعرات">
      <formula>NOT(ISERROR(SEARCH("جمعرات",H89)))</formula>
    </cfRule>
    <cfRule type="containsText" dxfId="38" priority="59" operator="containsText" text="اتوار">
      <formula>NOT(ISERROR(SEARCH("اتوار",H89)))</formula>
    </cfRule>
    <cfRule type="containsText" dxfId="37" priority="60" operator="containsText" text="ھفتہ">
      <formula>NOT(ISERROR(SEARCH("ھفتہ",H89)))</formula>
    </cfRule>
  </conditionalFormatting>
  <conditionalFormatting sqref="A89:C119">
    <cfRule type="cellIs" dxfId="36" priority="57" operator="equal">
      <formula>"مصروفیت"</formula>
    </cfRule>
  </conditionalFormatting>
  <conditionalFormatting sqref="XEO129:XEO135 H129:H158">
    <cfRule type="containsText" dxfId="35" priority="54" operator="containsText" text="جمعرات">
      <formula>NOT(ISERROR(SEARCH("جمعرات",H129)))</formula>
    </cfRule>
    <cfRule type="containsText" dxfId="34" priority="55" operator="containsText" text="اتوار">
      <formula>NOT(ISERROR(SEARCH("اتوار",H129)))</formula>
    </cfRule>
    <cfRule type="containsText" dxfId="33" priority="56" operator="containsText" text="ھفتہ">
      <formula>NOT(ISERROR(SEARCH("ھفتہ",H129)))</formula>
    </cfRule>
  </conditionalFormatting>
  <conditionalFormatting sqref="A129:C158 A159">
    <cfRule type="cellIs" dxfId="32" priority="53" operator="equal">
      <formula>"مصروفیت"</formula>
    </cfRule>
  </conditionalFormatting>
  <conditionalFormatting sqref="XEO169:XEO175 H169:H199">
    <cfRule type="containsText" dxfId="31" priority="50" operator="containsText" text="جمعرات">
      <formula>NOT(ISERROR(SEARCH("جمعرات",H169)))</formula>
    </cfRule>
    <cfRule type="containsText" dxfId="30" priority="51" operator="containsText" text="اتوار">
      <formula>NOT(ISERROR(SEARCH("اتوار",H169)))</formula>
    </cfRule>
    <cfRule type="containsText" dxfId="29" priority="52" operator="containsText" text="ھفتہ">
      <formula>NOT(ISERROR(SEARCH("ھفتہ",H169)))</formula>
    </cfRule>
  </conditionalFormatting>
  <conditionalFormatting sqref="A169:C199">
    <cfRule type="cellIs" dxfId="28" priority="49" operator="equal">
      <formula>"مصروفیت"</formula>
    </cfRule>
  </conditionalFormatting>
  <conditionalFormatting sqref="XEO209:XEO215 H209:H238">
    <cfRule type="containsText" dxfId="27" priority="46" operator="containsText" text="جمعرات">
      <formula>NOT(ISERROR(SEARCH("جمعرات",H209)))</formula>
    </cfRule>
    <cfRule type="containsText" dxfId="26" priority="47" operator="containsText" text="اتوار">
      <formula>NOT(ISERROR(SEARCH("اتوار",H209)))</formula>
    </cfRule>
    <cfRule type="containsText" dxfId="25" priority="48" operator="containsText" text="ھفتہ">
      <formula>NOT(ISERROR(SEARCH("ھفتہ",H209)))</formula>
    </cfRule>
  </conditionalFormatting>
  <conditionalFormatting sqref="A209:C238 A239">
    <cfRule type="cellIs" dxfId="24" priority="45" operator="equal">
      <formula>"مصروفیت"</formula>
    </cfRule>
  </conditionalFormatting>
  <conditionalFormatting sqref="XEO249:XEO255 H249:H278">
    <cfRule type="containsText" dxfId="23" priority="42" operator="containsText" text="جمعرات">
      <formula>NOT(ISERROR(SEARCH("جمعرات",H249)))</formula>
    </cfRule>
    <cfRule type="containsText" dxfId="22" priority="43" operator="containsText" text="اتوار">
      <formula>NOT(ISERROR(SEARCH("اتوار",H249)))</formula>
    </cfRule>
    <cfRule type="containsText" dxfId="21" priority="44" operator="containsText" text="ھفتہ">
      <formula>NOT(ISERROR(SEARCH("ھفتہ",H249)))</formula>
    </cfRule>
  </conditionalFormatting>
  <conditionalFormatting sqref="A249:C278 A279">
    <cfRule type="cellIs" dxfId="20" priority="41" operator="equal">
      <formula>"مصروفیت"</formula>
    </cfRule>
  </conditionalFormatting>
  <conditionalFormatting sqref="XEO289:XEO295 H289:H319">
    <cfRule type="containsText" dxfId="19" priority="38" operator="containsText" text="جمعرات">
      <formula>NOT(ISERROR(SEARCH("جمعرات",H289)))</formula>
    </cfRule>
    <cfRule type="containsText" dxfId="18" priority="39" operator="containsText" text="اتوار">
      <formula>NOT(ISERROR(SEARCH("اتوار",H289)))</formula>
    </cfRule>
    <cfRule type="containsText" dxfId="17" priority="40" operator="containsText" text="ھفتہ">
      <formula>NOT(ISERROR(SEARCH("ھفتہ",H289)))</formula>
    </cfRule>
  </conditionalFormatting>
  <conditionalFormatting sqref="A289:C319">
    <cfRule type="cellIs" dxfId="16" priority="37" operator="equal">
      <formula>"مصروفیت"</formula>
    </cfRule>
  </conditionalFormatting>
  <conditionalFormatting sqref="XEO329:XEO335 H329:H358">
    <cfRule type="containsText" dxfId="15" priority="34" operator="containsText" text="جمعرات">
      <formula>NOT(ISERROR(SEARCH("جمعرات",H329)))</formula>
    </cfRule>
    <cfRule type="containsText" dxfId="14" priority="35" operator="containsText" text="اتوار">
      <formula>NOT(ISERROR(SEARCH("اتوار",H329)))</formula>
    </cfRule>
    <cfRule type="containsText" dxfId="13" priority="36" operator="containsText" text="ھفتہ">
      <formula>NOT(ISERROR(SEARCH("ھفتہ",H329)))</formula>
    </cfRule>
  </conditionalFormatting>
  <conditionalFormatting sqref="A329:C358 A359">
    <cfRule type="cellIs" dxfId="12" priority="33" operator="equal">
      <formula>"مصروفیت"</formula>
    </cfRule>
  </conditionalFormatting>
  <conditionalFormatting sqref="XEO369:XEO375 H369:H399">
    <cfRule type="containsText" dxfId="11" priority="30" operator="containsText" text="جمعرات">
      <formula>NOT(ISERROR(SEARCH("جمعرات",H369)))</formula>
    </cfRule>
    <cfRule type="containsText" dxfId="10" priority="31" operator="containsText" text="اتوار">
      <formula>NOT(ISERROR(SEARCH("اتوار",H369)))</formula>
    </cfRule>
    <cfRule type="containsText" dxfId="9" priority="32" operator="containsText" text="ھفتہ">
      <formula>NOT(ISERROR(SEARCH("ھفتہ",H369)))</formula>
    </cfRule>
  </conditionalFormatting>
  <conditionalFormatting sqref="A369:C399">
    <cfRule type="cellIs" dxfId="8" priority="29" operator="equal">
      <formula>"مصروفیت"</formula>
    </cfRule>
  </conditionalFormatting>
  <conditionalFormatting sqref="XEO409:XEO415 H409:H438">
    <cfRule type="containsText" dxfId="7" priority="26" operator="containsText" text="جمعرات">
      <formula>NOT(ISERROR(SEARCH("جمعرات",H409)))</formula>
    </cfRule>
    <cfRule type="containsText" dxfId="6" priority="27" operator="containsText" text="اتوار">
      <formula>NOT(ISERROR(SEARCH("اتوار",H409)))</formula>
    </cfRule>
    <cfRule type="containsText" dxfId="5" priority="28" operator="containsText" text="ھفتہ">
      <formula>NOT(ISERROR(SEARCH("ھفتہ",H409)))</formula>
    </cfRule>
  </conditionalFormatting>
  <conditionalFormatting sqref="A409:C438 A439">
    <cfRule type="cellIs" dxfId="4" priority="25" operator="equal">
      <formula>"مصروفیت"</formula>
    </cfRule>
  </conditionalFormatting>
  <conditionalFormatting sqref="XEO449:XEO455 H449:H479">
    <cfRule type="containsText" dxfId="3" priority="22" operator="containsText" text="جمعرات">
      <formula>NOT(ISERROR(SEARCH("جمعرات",H449)))</formula>
    </cfRule>
    <cfRule type="containsText" dxfId="2" priority="23" operator="containsText" text="اتوار">
      <formula>NOT(ISERROR(SEARCH("اتوار",H449)))</formula>
    </cfRule>
    <cfRule type="containsText" dxfId="1" priority="24" operator="containsText" text="ھفتہ">
      <formula>NOT(ISERROR(SEARCH("ھفتہ",H449)))</formula>
    </cfRule>
  </conditionalFormatting>
  <conditionalFormatting sqref="A449:C479">
    <cfRule type="cellIs" dxfId="0" priority="21" operator="equal">
      <formula>"مصروفیت"</formula>
    </cfRule>
  </conditionalFormatting>
  <dataValidations count="2">
    <dataValidation type="list" allowBlank="1" showInputMessage="1" sqref="A9:C39 A89:C119 A449:C479 B209:C238 A169:C199 A49:A77 B129:C158 A289:C319 B249:C278 B329:C358 A369:C399 B49:C76 A209:A239 A129:A159 A249:A279 A329:A359 A409:A439 B409:C438">
      <formula1>$O$9:$O$14</formula1>
    </dataValidation>
    <dataValidation type="list" allowBlank="1" showInputMessage="1" sqref="D89:D119 D9:D39 D449:D479 D209:D238 D169:D199 D49:D76 D129:D158 D289:D319 D249:D278 D329:D358 D369:D399 D409:D438">
      <formula1>$N$9:$N$25</formula1>
    </dataValidation>
  </dataValidations>
  <pageMargins left="0.2" right="0.06" top="0.28000000000000003" bottom="0.21" header="0.17" footer="0.17"/>
  <pageSetup scale="82" orientation="portrait" horizontalDpi="4294967295" verticalDpi="4294967295" r:id="rId1"/>
  <rowBreaks count="11" manualBreakCount="11">
    <brk id="40" max="9" man="1"/>
    <brk id="80" max="9" man="1"/>
    <brk id="120" max="9" man="1"/>
    <brk id="160" max="9" man="1"/>
    <brk id="200" max="9" man="1"/>
    <brk id="240" max="9" man="1"/>
    <brk id="280" max="9" man="1"/>
    <brk id="320" max="9" man="1"/>
    <brk id="360" max="9" man="1"/>
    <brk id="400" max="9" man="1"/>
    <brk id="44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</vt:lpstr>
      <vt:lpstr>'2022'!Print_Area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</dc:creator>
  <cp:lastModifiedBy>HP</cp:lastModifiedBy>
  <cp:lastPrinted>2022-01-12T19:37:54Z</cp:lastPrinted>
  <dcterms:created xsi:type="dcterms:W3CDTF">2020-10-14T12:38:36Z</dcterms:created>
  <dcterms:modified xsi:type="dcterms:W3CDTF">2022-11-10T21:01:11Z</dcterms:modified>
</cp:coreProperties>
</file>