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mohammedsaqib_ahmed_viatris_com/Documents/Desktop/"/>
    </mc:Choice>
  </mc:AlternateContent>
  <xr:revisionPtr revIDLastSave="52" documentId="8_{7B131941-F903-483D-8D06-C249A9713425}" xr6:coauthVersionLast="47" xr6:coauthVersionMax="47" xr10:uidLastSave="{B5E9C3E4-9A09-4630-B811-4A1EA9630700}"/>
  <bookViews>
    <workbookView xWindow="-108" yWindow="-108" windowWidth="23256" windowHeight="12456" firstSheet="6" activeTab="9" xr2:uid="{0B1F34FF-E9B4-604B-928F-E226B5D38F0B}"/>
  </bookViews>
  <sheets>
    <sheet name="DB" sheetId="1" r:id="rId1"/>
    <sheet name="Accessory-Planter-Box" sheetId="13" r:id="rId2"/>
    <sheet name="Accessory-Ladder-Graphics" sheetId="16" r:id="rId3"/>
    <sheet name="Accessory-Name-Plate" sheetId="15" r:id="rId4"/>
    <sheet name="System" sheetId="4" r:id="rId5"/>
    <sheet name="System-Components" sheetId="5" r:id="rId6"/>
    <sheet name="Switch-Access-Flip-lid " sheetId="7" r:id="rId7"/>
    <sheet name="Storage-Prelam-Pedastal" sheetId="6" r:id="rId8"/>
    <sheet name="CRCA-Metal-Pedastal" sheetId="10" r:id="rId9"/>
    <sheet name="Partition-High-Storage" sheetId="8" r:id="rId10"/>
    <sheet name="Prelam" sheetId="9" r:id="rId11"/>
    <sheet name="Credenza" sheetId="11" r:id="rId12"/>
    <sheet name="Locker-Units" sheetId="12" r:id="rId13"/>
    <sheet name="DB2" sheetId="3" r:id="rId14"/>
    <sheet name="Meeting-Table-Without-Flip-lid" sheetId="14" r:id="rId15"/>
    <sheet name="Wire drawing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3" l="1"/>
  <c r="C9" i="13"/>
  <c r="C8" i="13"/>
  <c r="C7" i="13"/>
  <c r="C6" i="13"/>
  <c r="C5" i="13"/>
  <c r="C4" i="13"/>
  <c r="C3" i="13"/>
  <c r="D95" i="1"/>
  <c r="D96" i="1"/>
  <c r="D97" i="1"/>
  <c r="D98" i="1"/>
  <c r="D99" i="1"/>
  <c r="D100" i="1"/>
  <c r="D101" i="1"/>
  <c r="D94" i="1"/>
  <c r="D64" i="1"/>
  <c r="D65" i="1"/>
  <c r="D66" i="1"/>
  <c r="D67" i="1"/>
  <c r="D68" i="1"/>
  <c r="C68" i="1"/>
  <c r="C67" i="1"/>
  <c r="C66" i="1"/>
  <c r="C64" i="1"/>
  <c r="C65" i="1"/>
</calcChain>
</file>

<file path=xl/sharedStrings.xml><?xml version="1.0" encoding="utf-8"?>
<sst xmlns="http://schemas.openxmlformats.org/spreadsheetml/2006/main" count="586" uniqueCount="198">
  <si>
    <t xml:space="preserve">System </t>
  </si>
  <si>
    <t>1200x600</t>
  </si>
  <si>
    <t>1200x650</t>
  </si>
  <si>
    <t>1200x700</t>
  </si>
  <si>
    <t>1200x750</t>
  </si>
  <si>
    <t>1350x600</t>
  </si>
  <si>
    <t>1350x650</t>
  </si>
  <si>
    <t>1350x700</t>
  </si>
  <si>
    <t>1350x750</t>
  </si>
  <si>
    <t>1500x600</t>
  </si>
  <si>
    <t>1500x650</t>
  </si>
  <si>
    <t>1500x700</t>
  </si>
  <si>
    <t>1500x750</t>
  </si>
  <si>
    <t>1650x600</t>
  </si>
  <si>
    <t>1650x650</t>
  </si>
  <si>
    <t>1650x700</t>
  </si>
  <si>
    <t>1650x750</t>
  </si>
  <si>
    <t>1800x600</t>
  </si>
  <si>
    <t>1800x650</t>
  </si>
  <si>
    <t>1800x700</t>
  </si>
  <si>
    <t>1800x750</t>
  </si>
  <si>
    <t>A1</t>
  </si>
  <si>
    <t>B1 Square</t>
  </si>
  <si>
    <t>Ladder D</t>
  </si>
  <si>
    <t>Docking D</t>
  </si>
  <si>
    <t xml:space="preserve">Workstation Understructure+ Work top only - Sharing </t>
  </si>
  <si>
    <t>1200x800</t>
  </si>
  <si>
    <t>1200x850</t>
  </si>
  <si>
    <t>1200x900</t>
  </si>
  <si>
    <t>1200x950</t>
  </si>
  <si>
    <t>1350x800</t>
  </si>
  <si>
    <t>1350x850</t>
  </si>
  <si>
    <t>1350x900</t>
  </si>
  <si>
    <t>1350x950</t>
  </si>
  <si>
    <t>1500x800</t>
  </si>
  <si>
    <t>1500x850</t>
  </si>
  <si>
    <t>1500x900</t>
  </si>
  <si>
    <t>1500x950</t>
  </si>
  <si>
    <t>1650x800</t>
  </si>
  <si>
    <t>1650x850</t>
  </si>
  <si>
    <t>1650x900</t>
  </si>
  <si>
    <t>1650x950</t>
  </si>
  <si>
    <t>1800x800</t>
  </si>
  <si>
    <t>1800x850</t>
  </si>
  <si>
    <t>1800x900</t>
  </si>
  <si>
    <t>1800x950</t>
  </si>
  <si>
    <t xml:space="preserve">Workstation Understructure+ Work top only -  Non Sharing </t>
  </si>
  <si>
    <t xml:space="preserve">Flow </t>
  </si>
  <si>
    <t xml:space="preserve">Add ons </t>
  </si>
  <si>
    <t>Fabric Screen Mag</t>
  </si>
  <si>
    <t>Fabric Screen Mag+37mm Frame</t>
  </si>
  <si>
    <t xml:space="preserve">Fabric screen Mag 27mm </t>
  </si>
  <si>
    <t>Paritions screens Mid &amp; privacy with holder cost ( Effective length will be 75mm less on each side Ie 150mm</t>
  </si>
  <si>
    <t xml:space="preserve">Switch Access </t>
  </si>
  <si>
    <t xml:space="preserve">Flip lid </t>
  </si>
  <si>
    <t>Gormet Hole</t>
  </si>
  <si>
    <t>Vertebrae Std WS High</t>
  </si>
  <si>
    <t>Vertebrae High table</t>
  </si>
  <si>
    <t xml:space="preserve">Storage </t>
  </si>
  <si>
    <t>Pedastal 2 Drawer BF</t>
  </si>
  <si>
    <t>Pedastal 2 Drawer FF</t>
  </si>
  <si>
    <t xml:space="preserve">Pedastal 2 Drawer BF With Cushion </t>
  </si>
  <si>
    <t xml:space="preserve">Pedastal 2 Drawer FF with Cushion </t>
  </si>
  <si>
    <t>Pedastal 3 drawer BFF</t>
  </si>
  <si>
    <t xml:space="preserve">Pedastal 4 drawer BBBB </t>
  </si>
  <si>
    <t>Basic Price</t>
  </si>
  <si>
    <t>Castors</t>
  </si>
  <si>
    <t>CAM LOCK</t>
  </si>
  <si>
    <t xml:space="preserve">Number lock </t>
  </si>
  <si>
    <t>Pull out handle</t>
  </si>
  <si>
    <t xml:space="preserve">Finger groove handle </t>
  </si>
  <si>
    <t xml:space="preserve">Prelam Pedastal </t>
  </si>
  <si>
    <t xml:space="preserve">CRCA Metal Pedastal </t>
  </si>
  <si>
    <t xml:space="preserve">Partition high Storage </t>
  </si>
  <si>
    <t>1200mm High 2 door 750 width 3 shelves</t>
  </si>
  <si>
    <t>1200mm high 2 door 900 width 3 shelves</t>
  </si>
  <si>
    <t>1350mm High 2 door 750 width 3 shelves</t>
  </si>
  <si>
    <t>1350mm high 2 door 900 width 3 shelves</t>
  </si>
  <si>
    <t>2185mm hight 2 door 750 width 5 shelves</t>
  </si>
  <si>
    <t>2185mm hight 2 door 900 width 5 shelves</t>
  </si>
  <si>
    <t>Adjust Shelves</t>
  </si>
  <si>
    <t xml:space="preserve">Prelam </t>
  </si>
  <si>
    <t>Storage</t>
  </si>
  <si>
    <t xml:space="preserve">Credenza </t>
  </si>
  <si>
    <t>750 W 3 D Pedastal+ two open shelves</t>
  </si>
  <si>
    <t>750 W 3 D Pedastal+ One door + open shelves</t>
  </si>
  <si>
    <t>900  W 3 D Pedastal+ two open shelves</t>
  </si>
  <si>
    <t>900 W 3 D Pedastal+ One door + open shelves</t>
  </si>
  <si>
    <t>1050 W 3 D Pedastal+ two open shelves</t>
  </si>
  <si>
    <t>1050 W 3 D Pedastal+ One door + open shelves</t>
  </si>
  <si>
    <t xml:space="preserve">1050 W 3 D Pedastal+ two open shelves+ One Close door compartment </t>
  </si>
  <si>
    <t>1200 W 3 D Pedastal+ two open shelves</t>
  </si>
  <si>
    <t>1200 W 3 D Pedastal+ One door + open shelves</t>
  </si>
  <si>
    <t xml:space="preserve">1200W 3 D Pedastal+ two open shelves+ One Close door compartment </t>
  </si>
  <si>
    <t xml:space="preserve">Wiring </t>
  </si>
  <si>
    <t>Wiring</t>
  </si>
  <si>
    <t xml:space="preserve">400x450x450 Prelam Locker unit </t>
  </si>
  <si>
    <t xml:space="preserve">450x450x450 Prelam Locker unit </t>
  </si>
  <si>
    <t>Locker units</t>
  </si>
  <si>
    <t>Name Plate</t>
  </si>
  <si>
    <t xml:space="preserve">Accessory </t>
  </si>
  <si>
    <t>Planter box 750 W</t>
  </si>
  <si>
    <t>Planter box 900 W</t>
  </si>
  <si>
    <t>Planter box 1050W</t>
  </si>
  <si>
    <t>Planter box 1200 W</t>
  </si>
  <si>
    <t>Planter box 1350 W</t>
  </si>
  <si>
    <t>Planter box 1500 W</t>
  </si>
  <si>
    <t>Planter box 1650 W</t>
  </si>
  <si>
    <t xml:space="preserve">Planter box 1800 W </t>
  </si>
  <si>
    <t>Storage top</t>
  </si>
  <si>
    <t xml:space="preserve">On Table </t>
  </si>
  <si>
    <t>On Flow</t>
  </si>
  <si>
    <t xml:space="preserve">On Fluid </t>
  </si>
  <si>
    <t>Between WS</t>
  </si>
  <si>
    <t>Between WS Floor Mounted</t>
  </si>
  <si>
    <t>Artficial Planter</t>
  </si>
  <si>
    <t xml:space="preserve">WS on 12mm Partition </t>
  </si>
  <si>
    <t xml:space="preserve">WS on 18mm Partition </t>
  </si>
  <si>
    <t>WS on 27mm Partition</t>
  </si>
  <si>
    <t>WS on 37mm Partition</t>
  </si>
  <si>
    <t xml:space="preserve">On Pedastal </t>
  </si>
  <si>
    <t>On Storage</t>
  </si>
  <si>
    <t>Basic Cost</t>
  </si>
  <si>
    <t>With Number</t>
  </si>
  <si>
    <t>Accessory</t>
  </si>
  <si>
    <t xml:space="preserve">Ladder graphics </t>
  </si>
  <si>
    <t>1200x1350</t>
  </si>
  <si>
    <t>1200x1500</t>
  </si>
  <si>
    <t>Print Charges</t>
  </si>
  <si>
    <t xml:space="preserve">2 P/ 3P/4P Rount table 900dia </t>
  </si>
  <si>
    <t>Flow</t>
  </si>
  <si>
    <t xml:space="preserve">Inclined leg </t>
  </si>
  <si>
    <t xml:space="preserve">MS Leg </t>
  </si>
  <si>
    <t>5P/6P</t>
  </si>
  <si>
    <t>7P/8P</t>
  </si>
  <si>
    <t>10P/12P</t>
  </si>
  <si>
    <t xml:space="preserve">Meeting Table Without Flip lid and with Wire raiser </t>
  </si>
  <si>
    <t>User type</t>
  </si>
  <si>
    <t xml:space="preserve">Dealer Partner </t>
  </si>
  <si>
    <t xml:space="preserve">Dashboard </t>
  </si>
  <si>
    <t>Projects</t>
  </si>
  <si>
    <t xml:space="preserve">New </t>
  </si>
  <si>
    <t xml:space="preserve">In Pitch </t>
  </si>
  <si>
    <t>Customer name</t>
  </si>
  <si>
    <t>Arch name</t>
  </si>
  <si>
    <t>Project city</t>
  </si>
  <si>
    <t>PMC</t>
  </si>
  <si>
    <t xml:space="preserve">Cost Consultant </t>
  </si>
  <si>
    <t>Email</t>
  </si>
  <si>
    <t xml:space="preserve">Cell number </t>
  </si>
  <si>
    <t>Contact details to send quote</t>
  </si>
  <si>
    <t xml:space="preserve">List of projects quoted will appear </t>
  </si>
  <si>
    <t xml:space="preserve">Add Line item </t>
  </si>
  <si>
    <t>Select Edit button to view BoQ</t>
  </si>
  <si>
    <t xml:space="preserve">Save </t>
  </si>
  <si>
    <t xml:space="preserve">Add Multiple line item </t>
  </si>
  <si>
    <t xml:space="preserve">Save &amp; Close </t>
  </si>
  <si>
    <t xml:space="preserve">Select Customer </t>
  </si>
  <si>
    <t>Export as Excel or PDF</t>
  </si>
  <si>
    <t>User Type</t>
  </si>
  <si>
    <t xml:space="preserve">QS Manager Fuego </t>
  </si>
  <si>
    <t>View Projects</t>
  </si>
  <si>
    <t>Select Project</t>
  </si>
  <si>
    <t xml:space="preserve">Filter Project by Dealer </t>
  </si>
  <si>
    <t xml:space="preserve">View Report </t>
  </si>
  <si>
    <t xml:space="preserve"> Edit Project</t>
  </si>
  <si>
    <t xml:space="preserve">Update Price </t>
  </si>
  <si>
    <t xml:space="preserve">Update Price in multiple items Save &amp; Close </t>
  </si>
  <si>
    <t xml:space="preserve">QS  Sales Manager Fuego </t>
  </si>
  <si>
    <t>Each Dealer will have a standard quote format with both Fuego and dealer logo incorporated in it .</t>
  </si>
  <si>
    <t>Dealer should be able to add their logo</t>
  </si>
  <si>
    <t>All Quotation should go with stanadard terms &amp; Conditions.</t>
  </si>
  <si>
    <t>Docking DP</t>
  </si>
  <si>
    <t>Ladder DP</t>
  </si>
  <si>
    <t>Lacquered  glass</t>
  </si>
  <si>
    <t>2 P/ 3P/4P Rount table 1200 Sq</t>
  </si>
  <si>
    <t>Sharing</t>
  </si>
  <si>
    <t>Non Sharing</t>
  </si>
  <si>
    <t xml:space="preserve">System Components </t>
  </si>
  <si>
    <t>Fabric Screen Mag + 37mm Frame</t>
  </si>
  <si>
    <t xml:space="preserve">Fabric screen Mag + 27mm </t>
  </si>
  <si>
    <t>Dia 25 mm</t>
  </si>
  <si>
    <t>Dia 60 mm</t>
  </si>
  <si>
    <t>Dia 75 mm</t>
  </si>
  <si>
    <t>Dia 100 mm</t>
  </si>
  <si>
    <t>System Component</t>
  </si>
  <si>
    <t>Diameter 25 mm</t>
  </si>
  <si>
    <t>Diameter 60 mm</t>
  </si>
  <si>
    <t>Diameter 100 mm</t>
  </si>
  <si>
    <t>Diameter 75 mm</t>
  </si>
  <si>
    <t>Planter box</t>
  </si>
  <si>
    <t>25 mm</t>
  </si>
  <si>
    <t xml:space="preserve">Diameter </t>
  </si>
  <si>
    <t>60 mm</t>
  </si>
  <si>
    <t xml:space="preserve"> 75 mm</t>
  </si>
  <si>
    <t>Diameter</t>
  </si>
  <si>
    <t>100 mm</t>
  </si>
  <si>
    <t xml:space="preserve">Flip-lid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</si>
</sst>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8" xfId="1" applyNumberFormat="1" applyFont="1" applyBorder="1"/>
    <xf numFmtId="1" fontId="0" fillId="0" borderId="0" xfId="1" applyNumberFormat="1" applyFont="1"/>
    <xf numFmtId="165" fontId="0" fillId="0" borderId="1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1" fontId="0" fillId="0" borderId="0" xfId="0" applyNumberFormat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5" fontId="0" fillId="0" borderId="11" xfId="1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4" fillId="6" borderId="11" xfId="0" applyFont="1" applyFill="1" applyBorder="1" applyAlignment="1">
      <alignment horizontal="center" vertical="center"/>
    </xf>
    <xf numFmtId="0" fontId="0" fillId="3" borderId="18" xfId="0" applyFill="1" applyBorder="1" applyAlignment="1"/>
    <xf numFmtId="0" fontId="0" fillId="6" borderId="18" xfId="0" applyFill="1" applyBorder="1" applyAlignment="1"/>
    <xf numFmtId="0" fontId="6" fillId="0" borderId="2" xfId="0" applyFont="1" applyBorder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8" fillId="0" borderId="2" xfId="0" applyFont="1" applyBorder="1"/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6" xfId="0" applyBorder="1" applyAlignment="1">
      <alignment vertical="top"/>
    </xf>
    <xf numFmtId="165" fontId="0" fillId="0" borderId="1" xfId="1" applyNumberFormat="1" applyFont="1" applyBorder="1" applyAlignment="1">
      <alignment horizontal="center" vertical="top"/>
    </xf>
    <xf numFmtId="165" fontId="0" fillId="0" borderId="6" xfId="1" applyNumberFormat="1" applyFont="1" applyBorder="1" applyAlignment="1">
      <alignment horizontal="center" vertical="top"/>
    </xf>
    <xf numFmtId="0" fontId="0" fillId="0" borderId="7" xfId="0" applyBorder="1" applyAlignment="1">
      <alignment vertical="top"/>
    </xf>
    <xf numFmtId="165" fontId="0" fillId="0" borderId="8" xfId="1" applyNumberFormat="1" applyFont="1" applyBorder="1" applyAlignment="1">
      <alignment horizontal="center" vertical="top"/>
    </xf>
    <xf numFmtId="165" fontId="0" fillId="0" borderId="9" xfId="1" applyNumberFormat="1" applyFont="1" applyBorder="1" applyAlignment="1">
      <alignment horizontal="center" vertical="top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Comma" xfId="1" builtinId="3"/>
    <cellStyle name="Comma 3 101" xfId="2" xr:uid="{E7C3A453-25B9-4F00-91EF-44A842603E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7753-D051-714C-A599-7042BFA10578}">
  <dimension ref="B6:AP127"/>
  <sheetViews>
    <sheetView topLeftCell="A107" zoomScale="85" zoomScaleNormal="85" workbookViewId="0">
      <selection activeCell="B121" sqref="B121:G127"/>
    </sheetView>
  </sheetViews>
  <sheetFormatPr defaultColWidth="11" defaultRowHeight="15.6" x14ac:dyDescent="0.3"/>
  <cols>
    <col min="1" max="1" width="2.59765625" customWidth="1"/>
    <col min="2" max="2" width="63" bestFit="1" customWidth="1"/>
    <col min="3" max="3" width="12" bestFit="1" customWidth="1"/>
    <col min="4" max="4" width="13.09765625" bestFit="1" customWidth="1"/>
    <col min="5" max="5" width="10.3984375" bestFit="1" customWidth="1"/>
    <col min="6" max="6" width="12" bestFit="1" customWidth="1"/>
    <col min="7" max="7" width="13.796875" bestFit="1" customWidth="1"/>
    <col min="8" max="8" width="20.09765625" customWidth="1"/>
    <col min="9" max="9" width="14.19921875" bestFit="1" customWidth="1"/>
    <col min="10" max="42" width="11.69921875" customWidth="1"/>
  </cols>
  <sheetData>
    <row r="6" spans="2:42" ht="16.2" thickBot="1" x14ac:dyDescent="0.35"/>
    <row r="7" spans="2:42" ht="21.6" thickBot="1" x14ac:dyDescent="0.45">
      <c r="B7" s="42" t="s">
        <v>0</v>
      </c>
      <c r="C7" s="44" t="s">
        <v>25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6"/>
      <c r="W7" s="47" t="s">
        <v>46</v>
      </c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9"/>
    </row>
    <row r="8" spans="2:42" s="30" customFormat="1" ht="18.600000000000001" customHeight="1" thickBot="1" x14ac:dyDescent="0.35">
      <c r="B8" s="43"/>
      <c r="C8" s="28" t="s">
        <v>1</v>
      </c>
      <c r="D8" s="28" t="s">
        <v>2</v>
      </c>
      <c r="E8" s="28" t="s">
        <v>3</v>
      </c>
      <c r="F8" s="28" t="s">
        <v>4</v>
      </c>
      <c r="G8" s="28" t="s">
        <v>5</v>
      </c>
      <c r="H8" s="28" t="s">
        <v>6</v>
      </c>
      <c r="I8" s="28" t="s">
        <v>7</v>
      </c>
      <c r="J8" s="28" t="s">
        <v>8</v>
      </c>
      <c r="K8" s="28" t="s">
        <v>9</v>
      </c>
      <c r="L8" s="28" t="s">
        <v>10</v>
      </c>
      <c r="M8" s="28" t="s">
        <v>11</v>
      </c>
      <c r="N8" s="28" t="s">
        <v>12</v>
      </c>
      <c r="O8" s="28" t="s">
        <v>13</v>
      </c>
      <c r="P8" s="28" t="s">
        <v>14</v>
      </c>
      <c r="Q8" s="28" t="s">
        <v>15</v>
      </c>
      <c r="R8" s="28" t="s">
        <v>16</v>
      </c>
      <c r="S8" s="28" t="s">
        <v>17</v>
      </c>
      <c r="T8" s="28" t="s">
        <v>18</v>
      </c>
      <c r="U8" s="28" t="s">
        <v>19</v>
      </c>
      <c r="V8" s="28" t="s">
        <v>20</v>
      </c>
      <c r="W8" s="29" t="s">
        <v>26</v>
      </c>
      <c r="X8" s="29" t="s">
        <v>27</v>
      </c>
      <c r="Y8" s="29" t="s">
        <v>28</v>
      </c>
      <c r="Z8" s="29" t="s">
        <v>29</v>
      </c>
      <c r="AA8" s="29" t="s">
        <v>30</v>
      </c>
      <c r="AB8" s="29" t="s">
        <v>31</v>
      </c>
      <c r="AC8" s="29" t="s">
        <v>32</v>
      </c>
      <c r="AD8" s="29" t="s">
        <v>33</v>
      </c>
      <c r="AE8" s="29" t="s">
        <v>34</v>
      </c>
      <c r="AF8" s="29" t="s">
        <v>35</v>
      </c>
      <c r="AG8" s="29" t="s">
        <v>36</v>
      </c>
      <c r="AH8" s="29" t="s">
        <v>37</v>
      </c>
      <c r="AI8" s="29" t="s">
        <v>38</v>
      </c>
      <c r="AJ8" s="29" t="s">
        <v>39</v>
      </c>
      <c r="AK8" s="29" t="s">
        <v>40</v>
      </c>
      <c r="AL8" s="29" t="s">
        <v>41</v>
      </c>
      <c r="AM8" s="29" t="s">
        <v>42</v>
      </c>
      <c r="AN8" s="29" t="s">
        <v>43</v>
      </c>
      <c r="AO8" s="29" t="s">
        <v>44</v>
      </c>
      <c r="AP8" s="29" t="s">
        <v>45</v>
      </c>
    </row>
    <row r="9" spans="2:42" ht="16.2" thickBot="1" x14ac:dyDescent="0.35">
      <c r="B9" s="25" t="s">
        <v>21</v>
      </c>
      <c r="C9" s="27">
        <v>39104</v>
      </c>
      <c r="D9" s="27">
        <v>40897</v>
      </c>
      <c r="E9" s="27">
        <v>41357</v>
      </c>
      <c r="F9" s="27">
        <v>41820</v>
      </c>
      <c r="G9" s="27">
        <v>41384</v>
      </c>
      <c r="H9" s="27">
        <v>43330</v>
      </c>
      <c r="I9" s="27">
        <v>43790</v>
      </c>
      <c r="J9" s="27">
        <v>44254</v>
      </c>
      <c r="K9" s="27">
        <v>44157</v>
      </c>
      <c r="L9" s="27">
        <v>45950</v>
      </c>
      <c r="M9" s="27">
        <v>46410</v>
      </c>
      <c r="N9" s="27">
        <v>46874</v>
      </c>
      <c r="O9" s="27">
        <v>46117</v>
      </c>
      <c r="P9" s="27">
        <v>47804</v>
      </c>
      <c r="Q9" s="27">
        <v>48267</v>
      </c>
      <c r="R9" s="27">
        <v>48727</v>
      </c>
      <c r="S9" s="27">
        <v>47970</v>
      </c>
      <c r="T9" s="27">
        <v>49657</v>
      </c>
      <c r="U9" s="27">
        <v>50120</v>
      </c>
      <c r="V9" s="27">
        <v>50580</v>
      </c>
      <c r="W9" s="27">
        <v>59767</v>
      </c>
      <c r="X9" s="27">
        <v>61560</v>
      </c>
      <c r="Y9" s="27">
        <v>62020</v>
      </c>
      <c r="Z9" s="27">
        <v>62484</v>
      </c>
      <c r="AA9" s="27">
        <v>63700</v>
      </c>
      <c r="AB9" s="27">
        <v>65647</v>
      </c>
      <c r="AC9" s="27">
        <v>65877</v>
      </c>
      <c r="AD9" s="27">
        <v>66337</v>
      </c>
      <c r="AE9" s="27">
        <v>68144</v>
      </c>
      <c r="AF9" s="27">
        <v>69937</v>
      </c>
      <c r="AG9" s="27">
        <v>70397</v>
      </c>
      <c r="AH9" s="27">
        <v>70860</v>
      </c>
      <c r="AI9" s="27">
        <v>71770</v>
      </c>
      <c r="AJ9" s="27">
        <v>72094</v>
      </c>
      <c r="AK9" s="27">
        <v>73920</v>
      </c>
      <c r="AL9" s="27">
        <v>74384</v>
      </c>
      <c r="AM9" s="27">
        <v>75294</v>
      </c>
      <c r="AN9" s="27">
        <v>76980</v>
      </c>
      <c r="AO9" s="27">
        <v>77444</v>
      </c>
      <c r="AP9" s="27">
        <v>77904</v>
      </c>
    </row>
    <row r="10" spans="2:42" ht="16.2" thickBot="1" x14ac:dyDescent="0.35">
      <c r="B10" s="25" t="s">
        <v>22</v>
      </c>
      <c r="C10" s="27">
        <v>27194</v>
      </c>
      <c r="D10" s="27">
        <v>28900</v>
      </c>
      <c r="E10" s="27">
        <v>29207</v>
      </c>
      <c r="F10" s="27">
        <v>29424</v>
      </c>
      <c r="G10" s="27">
        <v>28410</v>
      </c>
      <c r="H10" s="27">
        <v>28934</v>
      </c>
      <c r="I10" s="27">
        <v>30570</v>
      </c>
      <c r="J10" s="27">
        <v>30780</v>
      </c>
      <c r="K10" s="27">
        <v>32750</v>
      </c>
      <c r="L10" s="27">
        <v>35640</v>
      </c>
      <c r="M10" s="27">
        <v>35950</v>
      </c>
      <c r="N10" s="27">
        <v>36164</v>
      </c>
      <c r="O10" s="27">
        <v>33554</v>
      </c>
      <c r="P10" s="27">
        <v>36444</v>
      </c>
      <c r="Q10" s="27">
        <v>36750</v>
      </c>
      <c r="R10" s="27">
        <v>36967</v>
      </c>
      <c r="S10" s="27">
        <v>34340</v>
      </c>
      <c r="T10" s="27">
        <v>37230</v>
      </c>
      <c r="U10" s="27">
        <v>37540</v>
      </c>
      <c r="V10" s="27">
        <v>37754</v>
      </c>
      <c r="W10" s="27">
        <v>34854</v>
      </c>
      <c r="X10" s="27">
        <v>36280</v>
      </c>
      <c r="Y10" s="27">
        <v>36427</v>
      </c>
      <c r="Z10" s="27">
        <v>37070</v>
      </c>
      <c r="AA10" s="27">
        <v>36454</v>
      </c>
      <c r="AB10" s="27">
        <v>36607</v>
      </c>
      <c r="AC10" s="27">
        <v>38177</v>
      </c>
      <c r="AD10" s="27">
        <v>38737</v>
      </c>
      <c r="AE10" s="27">
        <v>42760</v>
      </c>
      <c r="AF10" s="27">
        <v>42997</v>
      </c>
      <c r="AG10" s="27">
        <v>45517</v>
      </c>
      <c r="AH10" s="27">
        <v>46157</v>
      </c>
      <c r="AI10" s="27">
        <v>44090</v>
      </c>
      <c r="AJ10" s="27">
        <v>44334</v>
      </c>
      <c r="AK10" s="27">
        <v>46850</v>
      </c>
      <c r="AL10" s="27">
        <v>47494</v>
      </c>
      <c r="AM10" s="27">
        <v>45400</v>
      </c>
      <c r="AN10" s="27">
        <v>45640</v>
      </c>
      <c r="AO10" s="27">
        <v>48160</v>
      </c>
      <c r="AP10" s="27">
        <v>48797</v>
      </c>
    </row>
    <row r="11" spans="2:42" ht="16.2" thickBot="1" x14ac:dyDescent="0.35">
      <c r="B11" s="25" t="s">
        <v>24</v>
      </c>
      <c r="C11" s="27">
        <v>60584</v>
      </c>
      <c r="D11" s="27">
        <v>62697</v>
      </c>
      <c r="E11" s="27">
        <v>63114</v>
      </c>
      <c r="F11" s="27">
        <v>64157</v>
      </c>
      <c r="G11" s="27">
        <v>63210</v>
      </c>
      <c r="H11" s="27">
        <v>65520</v>
      </c>
      <c r="I11" s="27">
        <v>65937</v>
      </c>
      <c r="J11" s="27">
        <v>67050</v>
      </c>
      <c r="K11" s="27">
        <v>65457</v>
      </c>
      <c r="L11" s="27">
        <v>67567</v>
      </c>
      <c r="M11" s="27">
        <v>67987</v>
      </c>
      <c r="N11" s="27">
        <v>69030</v>
      </c>
      <c r="O11" s="27">
        <v>66804</v>
      </c>
      <c r="P11" s="27">
        <v>68917</v>
      </c>
      <c r="Q11" s="27">
        <v>69334</v>
      </c>
      <c r="R11" s="27">
        <v>70377</v>
      </c>
      <c r="S11" s="27">
        <v>67847</v>
      </c>
      <c r="T11" s="27">
        <v>70754</v>
      </c>
      <c r="U11" s="27">
        <v>71170</v>
      </c>
      <c r="V11" s="27">
        <v>72217</v>
      </c>
      <c r="W11" s="27">
        <v>83587</v>
      </c>
      <c r="X11" s="27">
        <v>85700</v>
      </c>
      <c r="Y11" s="27">
        <v>86117</v>
      </c>
      <c r="Z11" s="27">
        <v>87160</v>
      </c>
      <c r="AA11" s="27">
        <v>88010</v>
      </c>
      <c r="AB11" s="27">
        <v>90320</v>
      </c>
      <c r="AC11" s="27">
        <v>90737</v>
      </c>
      <c r="AD11" s="27">
        <v>91850</v>
      </c>
      <c r="AE11" s="27">
        <v>90880</v>
      </c>
      <c r="AF11" s="27">
        <v>92994</v>
      </c>
      <c r="AG11" s="27">
        <v>93410</v>
      </c>
      <c r="AH11" s="27">
        <v>94454</v>
      </c>
      <c r="AI11" s="27">
        <v>93147</v>
      </c>
      <c r="AJ11" s="27">
        <v>95257</v>
      </c>
      <c r="AK11" s="27">
        <v>95677</v>
      </c>
      <c r="AL11" s="27">
        <v>96720</v>
      </c>
      <c r="AM11" s="27">
        <v>94664</v>
      </c>
      <c r="AN11" s="27">
        <v>97574</v>
      </c>
      <c r="AO11" s="27">
        <v>97990</v>
      </c>
      <c r="AP11" s="27">
        <v>99034</v>
      </c>
    </row>
    <row r="12" spans="2:42" ht="16.2" thickBot="1" x14ac:dyDescent="0.35">
      <c r="B12" s="25" t="s">
        <v>172</v>
      </c>
      <c r="C12" s="27">
        <v>63114</v>
      </c>
      <c r="D12" s="27">
        <v>65997</v>
      </c>
      <c r="E12" s="27">
        <v>65530</v>
      </c>
      <c r="F12" s="27">
        <v>66884</v>
      </c>
      <c r="G12" s="27">
        <v>64790</v>
      </c>
      <c r="H12" s="27">
        <v>67824</v>
      </c>
      <c r="I12" s="27">
        <v>67114</v>
      </c>
      <c r="J12" s="27">
        <v>68220</v>
      </c>
      <c r="K12" s="27">
        <v>67337</v>
      </c>
      <c r="L12" s="27">
        <v>70124</v>
      </c>
      <c r="M12" s="27">
        <v>69907</v>
      </c>
      <c r="N12" s="27">
        <v>73770</v>
      </c>
      <c r="O12" s="27">
        <v>69530</v>
      </c>
      <c r="P12" s="27">
        <v>72564</v>
      </c>
      <c r="Q12" s="27">
        <v>71850</v>
      </c>
      <c r="R12" s="27">
        <v>72957</v>
      </c>
      <c r="S12" s="27">
        <v>70730</v>
      </c>
      <c r="T12" s="27">
        <v>73764</v>
      </c>
      <c r="U12" s="27">
        <v>73054</v>
      </c>
      <c r="V12" s="27">
        <v>74014</v>
      </c>
      <c r="W12" s="27">
        <v>78470</v>
      </c>
      <c r="X12" s="27">
        <v>81350</v>
      </c>
      <c r="Y12" s="27">
        <v>80887</v>
      </c>
      <c r="Z12" s="27">
        <v>82237</v>
      </c>
      <c r="AA12" s="27">
        <v>81184</v>
      </c>
      <c r="AB12" s="27">
        <v>84217</v>
      </c>
      <c r="AC12" s="27">
        <v>83507</v>
      </c>
      <c r="AD12" s="27">
        <v>84614</v>
      </c>
      <c r="AE12" s="27">
        <v>84574</v>
      </c>
      <c r="AF12" s="27">
        <v>87360</v>
      </c>
      <c r="AG12" s="27">
        <v>87140</v>
      </c>
      <c r="AH12" s="27">
        <v>91004</v>
      </c>
      <c r="AI12" s="27">
        <v>88624</v>
      </c>
      <c r="AJ12" s="27">
        <v>91657</v>
      </c>
      <c r="AK12" s="27">
        <v>90944</v>
      </c>
      <c r="AL12" s="27">
        <v>92054</v>
      </c>
      <c r="AM12" s="27">
        <v>90700</v>
      </c>
      <c r="AN12" s="27">
        <v>93734</v>
      </c>
      <c r="AO12" s="27">
        <v>93024</v>
      </c>
      <c r="AP12" s="27">
        <v>93984</v>
      </c>
    </row>
    <row r="13" spans="2:42" ht="16.2" thickBot="1" x14ac:dyDescent="0.35">
      <c r="B13" s="25" t="s">
        <v>47</v>
      </c>
      <c r="C13" s="27">
        <v>27627</v>
      </c>
      <c r="D13" s="27">
        <v>29180</v>
      </c>
      <c r="E13" s="27">
        <v>29687</v>
      </c>
      <c r="F13" s="27">
        <v>29857</v>
      </c>
      <c r="G13" s="27">
        <v>28550</v>
      </c>
      <c r="H13" s="27">
        <v>30257</v>
      </c>
      <c r="I13" s="27">
        <v>30764</v>
      </c>
      <c r="J13" s="27">
        <v>30934</v>
      </c>
      <c r="K13" s="27">
        <v>30237</v>
      </c>
      <c r="L13" s="27">
        <v>31794</v>
      </c>
      <c r="M13" s="27">
        <v>32297</v>
      </c>
      <c r="N13" s="27">
        <v>32467</v>
      </c>
      <c r="O13" s="27">
        <v>30727</v>
      </c>
      <c r="P13" s="27">
        <v>32280</v>
      </c>
      <c r="Q13" s="27">
        <v>32787</v>
      </c>
      <c r="R13" s="27">
        <v>32957</v>
      </c>
      <c r="S13" s="27">
        <v>31267</v>
      </c>
      <c r="T13" s="27">
        <v>32824</v>
      </c>
      <c r="U13" s="27">
        <v>33327</v>
      </c>
      <c r="V13" s="27">
        <v>33497</v>
      </c>
      <c r="W13" s="27">
        <v>32870</v>
      </c>
      <c r="X13" s="27">
        <v>34690</v>
      </c>
      <c r="Y13" s="27">
        <v>34950</v>
      </c>
      <c r="Z13" s="27">
        <v>35120</v>
      </c>
      <c r="AA13" s="27">
        <v>34247</v>
      </c>
      <c r="AB13" s="27">
        <v>36217</v>
      </c>
      <c r="AC13" s="27">
        <v>36477</v>
      </c>
      <c r="AD13" s="27">
        <v>36647</v>
      </c>
      <c r="AE13" s="27">
        <v>36534</v>
      </c>
      <c r="AF13" s="27">
        <v>38354</v>
      </c>
      <c r="AG13" s="27">
        <v>38614</v>
      </c>
      <c r="AH13" s="27">
        <v>38784</v>
      </c>
      <c r="AI13" s="27">
        <v>37344</v>
      </c>
      <c r="AJ13" s="27">
        <v>39164</v>
      </c>
      <c r="AK13" s="27">
        <v>39424</v>
      </c>
      <c r="AL13" s="27">
        <v>39174</v>
      </c>
      <c r="AM13" s="27">
        <v>38260</v>
      </c>
      <c r="AN13" s="27">
        <v>40080</v>
      </c>
      <c r="AO13" s="27">
        <v>40304</v>
      </c>
      <c r="AP13" s="27">
        <v>40474</v>
      </c>
    </row>
    <row r="14" spans="2:42" ht="16.2" thickBot="1" x14ac:dyDescent="0.35">
      <c r="B14" s="25" t="s">
        <v>23</v>
      </c>
      <c r="C14" s="27">
        <v>38930</v>
      </c>
      <c r="D14" s="27">
        <v>40637</v>
      </c>
      <c r="E14" s="27">
        <v>40874</v>
      </c>
      <c r="F14" s="27">
        <v>41110</v>
      </c>
      <c r="G14" s="27">
        <v>39960</v>
      </c>
      <c r="H14" s="27">
        <v>41820</v>
      </c>
      <c r="I14" s="27">
        <v>42054</v>
      </c>
      <c r="J14" s="27">
        <v>42290</v>
      </c>
      <c r="K14" s="27">
        <v>42390</v>
      </c>
      <c r="L14" s="27">
        <v>44250</v>
      </c>
      <c r="M14" s="27">
        <v>44487</v>
      </c>
      <c r="N14" s="27">
        <v>44660</v>
      </c>
      <c r="O14" s="27">
        <v>42527</v>
      </c>
      <c r="P14" s="27">
        <v>44234</v>
      </c>
      <c r="Q14" s="27">
        <v>44467</v>
      </c>
      <c r="R14" s="27">
        <v>44704</v>
      </c>
      <c r="S14" s="27">
        <v>42787</v>
      </c>
      <c r="T14" s="27">
        <v>44494</v>
      </c>
      <c r="U14" s="27">
        <v>44730</v>
      </c>
      <c r="V14" s="27">
        <v>44967</v>
      </c>
      <c r="W14" s="27">
        <v>42584</v>
      </c>
      <c r="X14" s="27">
        <v>44290</v>
      </c>
      <c r="Y14" s="27">
        <v>44527</v>
      </c>
      <c r="Z14" s="27">
        <v>44764</v>
      </c>
      <c r="AA14" s="27">
        <v>43937</v>
      </c>
      <c r="AB14" s="27">
        <v>45797</v>
      </c>
      <c r="AC14" s="27">
        <v>46030</v>
      </c>
      <c r="AD14" s="27">
        <v>46267</v>
      </c>
      <c r="AE14" s="27">
        <v>46700</v>
      </c>
      <c r="AF14" s="27">
        <v>48560</v>
      </c>
      <c r="AG14" s="27">
        <v>48797</v>
      </c>
      <c r="AH14" s="27">
        <v>48970</v>
      </c>
      <c r="AI14" s="27">
        <v>47150</v>
      </c>
      <c r="AJ14" s="27">
        <v>48857</v>
      </c>
      <c r="AK14" s="27">
        <v>49094</v>
      </c>
      <c r="AL14" s="27">
        <v>49330</v>
      </c>
      <c r="AM14" s="27">
        <v>47414</v>
      </c>
      <c r="AN14" s="27">
        <v>49120</v>
      </c>
      <c r="AO14" s="27">
        <v>44730</v>
      </c>
      <c r="AP14" s="27">
        <v>49594</v>
      </c>
    </row>
    <row r="15" spans="2:42" ht="16.2" thickBot="1" x14ac:dyDescent="0.35">
      <c r="B15" s="26" t="s">
        <v>173</v>
      </c>
      <c r="C15" s="27">
        <v>47577</v>
      </c>
      <c r="D15" s="27">
        <v>49710</v>
      </c>
      <c r="E15" s="27">
        <v>50234</v>
      </c>
      <c r="F15" s="27">
        <v>50707</v>
      </c>
      <c r="G15" s="27">
        <v>49060</v>
      </c>
      <c r="H15" s="27">
        <v>51347</v>
      </c>
      <c r="I15" s="27">
        <v>51874</v>
      </c>
      <c r="J15" s="27">
        <v>52344</v>
      </c>
      <c r="K15" s="27">
        <v>51240</v>
      </c>
      <c r="L15" s="27">
        <v>53130</v>
      </c>
      <c r="M15" s="27">
        <v>53900</v>
      </c>
      <c r="N15" s="27">
        <v>54374</v>
      </c>
      <c r="O15" s="27">
        <v>51780</v>
      </c>
      <c r="P15" s="27">
        <v>53917</v>
      </c>
      <c r="Q15" s="27">
        <v>54510</v>
      </c>
      <c r="R15" s="27">
        <v>54984</v>
      </c>
      <c r="S15" s="27">
        <v>52660</v>
      </c>
      <c r="T15" s="27">
        <v>54360</v>
      </c>
      <c r="U15" s="27">
        <v>54954</v>
      </c>
      <c r="V15" s="27">
        <v>53594</v>
      </c>
      <c r="W15" s="27">
        <v>61140</v>
      </c>
      <c r="X15" s="27">
        <v>63354</v>
      </c>
      <c r="Y15" s="27">
        <v>63920</v>
      </c>
      <c r="Z15" s="27">
        <v>64430</v>
      </c>
      <c r="AA15" s="27">
        <v>64074</v>
      </c>
      <c r="AB15" s="27">
        <v>66440</v>
      </c>
      <c r="AC15" s="27">
        <v>67007</v>
      </c>
      <c r="AD15" s="27">
        <v>67520</v>
      </c>
      <c r="AE15" s="27">
        <v>67760</v>
      </c>
      <c r="AF15" s="27">
        <v>69707</v>
      </c>
      <c r="AG15" s="27">
        <v>70540</v>
      </c>
      <c r="AH15" s="27">
        <v>71054</v>
      </c>
      <c r="AI15" s="27">
        <v>68790</v>
      </c>
      <c r="AJ15" s="27">
        <v>71004</v>
      </c>
      <c r="AK15" s="27">
        <v>71644</v>
      </c>
      <c r="AL15" s="27">
        <v>72157</v>
      </c>
      <c r="AM15" s="27">
        <v>70127</v>
      </c>
      <c r="AN15" s="27">
        <v>71867</v>
      </c>
      <c r="AO15" s="27">
        <v>72507</v>
      </c>
      <c r="AP15" s="27">
        <v>73020</v>
      </c>
    </row>
    <row r="17" spans="2:34" x14ac:dyDescent="0.3">
      <c r="B17" t="s">
        <v>48</v>
      </c>
      <c r="AH17" s="2"/>
    </row>
    <row r="18" spans="2:34" ht="31.8" thickBot="1" x14ac:dyDescent="0.35">
      <c r="B18" s="11" t="s">
        <v>52</v>
      </c>
      <c r="AH18" s="2"/>
    </row>
    <row r="19" spans="2:34" x14ac:dyDescent="0.3">
      <c r="B19" s="50" t="s">
        <v>52</v>
      </c>
      <c r="C19" s="51"/>
      <c r="D19" s="51"/>
      <c r="E19" s="51"/>
      <c r="F19" s="51"/>
      <c r="G19" s="51"/>
      <c r="H19" s="51"/>
      <c r="I19" s="51"/>
      <c r="J19" s="51"/>
      <c r="K19" s="52"/>
      <c r="AH19" s="2"/>
    </row>
    <row r="20" spans="2:34" ht="18" x14ac:dyDescent="0.35">
      <c r="B20" s="37" t="s">
        <v>185</v>
      </c>
      <c r="C20" s="1">
        <v>600</v>
      </c>
      <c r="D20" s="1">
        <v>750</v>
      </c>
      <c r="E20" s="1">
        <v>900</v>
      </c>
      <c r="F20" s="1">
        <v>1050</v>
      </c>
      <c r="G20" s="1">
        <v>1200</v>
      </c>
      <c r="H20" s="1">
        <v>1350</v>
      </c>
      <c r="I20" s="1">
        <v>1500</v>
      </c>
      <c r="J20" s="1">
        <v>1650</v>
      </c>
      <c r="K20" s="13">
        <v>1800</v>
      </c>
      <c r="AH20" s="2"/>
    </row>
    <row r="21" spans="2:34" x14ac:dyDescent="0.3">
      <c r="B21" s="36"/>
      <c r="C21" s="6"/>
      <c r="D21" s="6"/>
      <c r="E21" s="6"/>
      <c r="F21" s="6"/>
      <c r="G21" s="6"/>
      <c r="H21" s="6"/>
      <c r="I21" s="6"/>
      <c r="J21" s="6"/>
      <c r="K21" s="9"/>
      <c r="AH21" s="2"/>
    </row>
    <row r="22" spans="2:34" x14ac:dyDescent="0.3">
      <c r="B22" s="12" t="s">
        <v>49</v>
      </c>
      <c r="C22" s="6">
        <v>5414</v>
      </c>
      <c r="D22" s="6">
        <v>5477</v>
      </c>
      <c r="E22" s="6">
        <v>5990</v>
      </c>
      <c r="F22" s="6">
        <v>6614</v>
      </c>
      <c r="G22" s="6">
        <v>7074</v>
      </c>
      <c r="H22" s="6">
        <v>7617</v>
      </c>
      <c r="I22" s="6">
        <v>8324</v>
      </c>
      <c r="J22" s="6">
        <v>8784</v>
      </c>
      <c r="K22" s="9">
        <v>9244</v>
      </c>
      <c r="M22" s="14"/>
      <c r="N22" s="14"/>
      <c r="AH22" s="2"/>
    </row>
    <row r="23" spans="2:34" x14ac:dyDescent="0.3">
      <c r="B23" s="12" t="s">
        <v>174</v>
      </c>
      <c r="C23" s="6">
        <v>6664</v>
      </c>
      <c r="D23" s="6">
        <v>7740</v>
      </c>
      <c r="E23" s="6">
        <v>8820</v>
      </c>
      <c r="F23" s="6">
        <v>9897</v>
      </c>
      <c r="G23" s="6">
        <v>10977</v>
      </c>
      <c r="H23" s="6">
        <v>12054</v>
      </c>
      <c r="I23" s="6">
        <v>13134</v>
      </c>
      <c r="J23" s="6">
        <v>14210</v>
      </c>
      <c r="K23" s="9">
        <v>15290</v>
      </c>
      <c r="M23" s="14"/>
      <c r="N23" s="5"/>
      <c r="AH23" s="2"/>
    </row>
    <row r="24" spans="2:34" x14ac:dyDescent="0.3">
      <c r="B24" s="12" t="s">
        <v>179</v>
      </c>
      <c r="C24" s="6">
        <v>7417</v>
      </c>
      <c r="D24" s="6">
        <v>8287</v>
      </c>
      <c r="E24" s="6">
        <v>9157</v>
      </c>
      <c r="F24" s="6">
        <v>10030</v>
      </c>
      <c r="G24" s="6">
        <v>10900</v>
      </c>
      <c r="H24" s="6">
        <v>11770</v>
      </c>
      <c r="I24" s="6">
        <v>12640</v>
      </c>
      <c r="J24" s="6">
        <v>13510</v>
      </c>
      <c r="K24" s="9">
        <v>14384</v>
      </c>
      <c r="M24" s="14"/>
      <c r="N24" s="5"/>
      <c r="AH24" s="2"/>
    </row>
    <row r="25" spans="2:34" ht="16.2" thickBot="1" x14ac:dyDescent="0.35">
      <c r="B25" s="15" t="s">
        <v>180</v>
      </c>
      <c r="C25" s="8">
        <v>6134</v>
      </c>
      <c r="D25" s="8">
        <v>6337</v>
      </c>
      <c r="E25" s="8">
        <v>6974</v>
      </c>
      <c r="F25" s="8">
        <v>7764</v>
      </c>
      <c r="G25" s="8">
        <v>8324</v>
      </c>
      <c r="H25" s="8">
        <v>9000</v>
      </c>
      <c r="I25" s="8">
        <v>9900</v>
      </c>
      <c r="J25" s="8">
        <v>10464</v>
      </c>
      <c r="K25" s="10">
        <v>11024</v>
      </c>
      <c r="M25" s="14"/>
      <c r="N25" s="5"/>
      <c r="AH25" s="2"/>
    </row>
    <row r="26" spans="2:34" x14ac:dyDescent="0.3">
      <c r="M26" s="14"/>
      <c r="N26" s="5"/>
      <c r="AH26" s="2"/>
    </row>
    <row r="27" spans="2:34" x14ac:dyDescent="0.3">
      <c r="M27" s="14"/>
      <c r="N27" s="5"/>
      <c r="AH27" s="2"/>
    </row>
    <row r="28" spans="2:34" ht="18.600000000000001" thickBot="1" x14ac:dyDescent="0.4">
      <c r="B28" s="39" t="s">
        <v>53</v>
      </c>
      <c r="M28" s="14"/>
      <c r="N28" s="5"/>
      <c r="AH28" s="2"/>
    </row>
    <row r="29" spans="2:34" x14ac:dyDescent="0.3">
      <c r="B29" s="16" t="s">
        <v>54</v>
      </c>
      <c r="C29" s="17">
        <v>400</v>
      </c>
      <c r="D29" s="17">
        <v>450</v>
      </c>
      <c r="E29" s="17">
        <v>500</v>
      </c>
      <c r="F29" s="18">
        <v>550</v>
      </c>
      <c r="M29" s="14"/>
      <c r="N29" s="5"/>
      <c r="AH29" s="2"/>
    </row>
    <row r="30" spans="2:34" x14ac:dyDescent="0.3">
      <c r="B30" s="12" t="s">
        <v>55</v>
      </c>
      <c r="C30" s="1" t="s">
        <v>181</v>
      </c>
      <c r="D30" s="1" t="s">
        <v>182</v>
      </c>
      <c r="E30" s="1" t="s">
        <v>183</v>
      </c>
      <c r="F30" s="13" t="s">
        <v>184</v>
      </c>
      <c r="N30" s="2"/>
      <c r="AH30" s="2"/>
    </row>
    <row r="31" spans="2:34" x14ac:dyDescent="0.3">
      <c r="B31" s="12" t="s">
        <v>56</v>
      </c>
      <c r="C31" s="6">
        <v>2950</v>
      </c>
      <c r="D31" s="6">
        <v>3054</v>
      </c>
      <c r="E31" s="6">
        <v>3157</v>
      </c>
      <c r="F31" s="9">
        <v>3257</v>
      </c>
      <c r="N31" s="2"/>
      <c r="AH31" s="2"/>
    </row>
    <row r="32" spans="2:34" ht="16.2" thickBot="1" x14ac:dyDescent="0.35">
      <c r="B32" s="15" t="s">
        <v>57</v>
      </c>
      <c r="C32" s="8">
        <v>3464</v>
      </c>
      <c r="D32" s="8">
        <v>3567</v>
      </c>
      <c r="E32" s="8">
        <v>3667</v>
      </c>
      <c r="F32" s="10">
        <v>3770</v>
      </c>
      <c r="N32" s="2"/>
      <c r="AH32" s="2"/>
    </row>
    <row r="33" spans="2:34" x14ac:dyDescent="0.3">
      <c r="N33" s="2"/>
      <c r="AH33" s="2"/>
    </row>
    <row r="34" spans="2:34" ht="18.600000000000001" thickBot="1" x14ac:dyDescent="0.4">
      <c r="B34" s="39" t="s">
        <v>58</v>
      </c>
      <c r="N34" s="2"/>
      <c r="AH34" s="2"/>
    </row>
    <row r="35" spans="2:34" ht="16.2" thickBot="1" x14ac:dyDescent="0.35">
      <c r="B35" s="41" t="s">
        <v>71</v>
      </c>
      <c r="C35" s="17" t="s">
        <v>65</v>
      </c>
      <c r="D35" s="17" t="s">
        <v>66</v>
      </c>
      <c r="E35" s="17" t="s">
        <v>67</v>
      </c>
      <c r="F35" s="17" t="s">
        <v>68</v>
      </c>
      <c r="G35" s="17" t="s">
        <v>69</v>
      </c>
      <c r="H35" s="18" t="s">
        <v>70</v>
      </c>
      <c r="J35" s="17"/>
      <c r="N35" s="2"/>
      <c r="AH35" s="2"/>
    </row>
    <row r="36" spans="2:34" ht="16.2" thickBot="1" x14ac:dyDescent="0.35">
      <c r="B36" s="12" t="s">
        <v>59</v>
      </c>
      <c r="C36" s="6">
        <v>14744</v>
      </c>
      <c r="D36" s="6">
        <v>824</v>
      </c>
      <c r="E36" s="6">
        <v>920</v>
      </c>
      <c r="F36" s="6">
        <v>2157</v>
      </c>
      <c r="G36" s="6">
        <v>190</v>
      </c>
      <c r="H36" s="9">
        <v>50</v>
      </c>
      <c r="J36" s="17"/>
      <c r="N36" s="2"/>
    </row>
    <row r="37" spans="2:34" ht="16.2" thickBot="1" x14ac:dyDescent="0.35">
      <c r="B37" s="12" t="s">
        <v>60</v>
      </c>
      <c r="C37" s="6">
        <v>14744</v>
      </c>
      <c r="D37" s="6">
        <v>824</v>
      </c>
      <c r="E37" s="6">
        <v>920</v>
      </c>
      <c r="F37" s="6">
        <v>2157</v>
      </c>
      <c r="G37" s="6">
        <v>190</v>
      </c>
      <c r="H37" s="9">
        <v>50</v>
      </c>
      <c r="J37" s="17"/>
    </row>
    <row r="38" spans="2:34" ht="16.2" thickBot="1" x14ac:dyDescent="0.35">
      <c r="B38" s="12" t="s">
        <v>61</v>
      </c>
      <c r="C38" s="6">
        <v>19234</v>
      </c>
      <c r="D38" s="6">
        <v>824</v>
      </c>
      <c r="E38" s="6">
        <v>920</v>
      </c>
      <c r="F38" s="6">
        <v>2157</v>
      </c>
      <c r="G38" s="6">
        <v>190</v>
      </c>
      <c r="H38" s="9">
        <v>50</v>
      </c>
      <c r="J38" s="17"/>
    </row>
    <row r="39" spans="2:34" ht="16.2" thickBot="1" x14ac:dyDescent="0.35">
      <c r="B39" s="12" t="s">
        <v>62</v>
      </c>
      <c r="C39" s="6">
        <v>17500</v>
      </c>
      <c r="D39" s="6">
        <v>824</v>
      </c>
      <c r="E39" s="6">
        <v>920</v>
      </c>
      <c r="F39" s="6">
        <v>2157</v>
      </c>
      <c r="G39" s="6">
        <v>190</v>
      </c>
      <c r="H39" s="9">
        <v>50</v>
      </c>
      <c r="J39" s="17"/>
    </row>
    <row r="40" spans="2:34" x14ac:dyDescent="0.3">
      <c r="B40" s="12" t="s">
        <v>63</v>
      </c>
      <c r="C40" s="6">
        <v>20667</v>
      </c>
      <c r="D40" s="6">
        <v>824</v>
      </c>
      <c r="E40" s="6">
        <v>920</v>
      </c>
      <c r="F40" s="6">
        <v>2157</v>
      </c>
      <c r="G40" s="6">
        <v>230</v>
      </c>
      <c r="H40" s="9">
        <v>50</v>
      </c>
      <c r="J40" s="18"/>
    </row>
    <row r="41" spans="2:34" ht="16.2" thickBot="1" x14ac:dyDescent="0.35">
      <c r="B41" s="15" t="s">
        <v>64</v>
      </c>
      <c r="C41" s="8">
        <v>19557</v>
      </c>
      <c r="D41" s="8">
        <v>824</v>
      </c>
      <c r="E41" s="8">
        <v>920</v>
      </c>
      <c r="F41" s="8">
        <v>2157</v>
      </c>
      <c r="G41" s="8">
        <v>230</v>
      </c>
      <c r="H41" s="10">
        <v>50</v>
      </c>
      <c r="J41" s="14"/>
    </row>
    <row r="42" spans="2:34" ht="16.2" thickBot="1" x14ac:dyDescent="0.35"/>
    <row r="43" spans="2:34" ht="25.8" x14ac:dyDescent="0.5">
      <c r="B43" s="35" t="s">
        <v>72</v>
      </c>
      <c r="C43" s="17" t="s">
        <v>65</v>
      </c>
      <c r="D43" s="17" t="s">
        <v>66</v>
      </c>
      <c r="E43" s="17" t="s">
        <v>67</v>
      </c>
      <c r="F43" s="17" t="s">
        <v>68</v>
      </c>
      <c r="G43" s="17" t="s">
        <v>69</v>
      </c>
      <c r="H43" s="18" t="s">
        <v>70</v>
      </c>
    </row>
    <row r="44" spans="2:34" x14ac:dyDescent="0.3">
      <c r="B44" s="12" t="s">
        <v>59</v>
      </c>
      <c r="C44" s="1"/>
      <c r="D44" s="1"/>
      <c r="E44" s="1"/>
      <c r="F44" s="1"/>
      <c r="G44" s="1"/>
      <c r="H44" s="13"/>
    </row>
    <row r="45" spans="2:34" x14ac:dyDescent="0.3">
      <c r="B45" s="12" t="s">
        <v>60</v>
      </c>
      <c r="C45" s="1"/>
      <c r="D45" s="1"/>
      <c r="E45" s="1"/>
      <c r="F45" s="1"/>
      <c r="G45" s="1"/>
      <c r="H45" s="13"/>
    </row>
    <row r="46" spans="2:34" x14ac:dyDescent="0.3">
      <c r="B46" s="12" t="s">
        <v>61</v>
      </c>
      <c r="C46" s="1"/>
      <c r="D46" s="1"/>
      <c r="E46" s="1"/>
      <c r="F46" s="1"/>
      <c r="G46" s="1"/>
      <c r="H46" s="13"/>
    </row>
    <row r="47" spans="2:34" x14ac:dyDescent="0.3">
      <c r="B47" s="12" t="s">
        <v>62</v>
      </c>
      <c r="C47" s="1"/>
      <c r="D47" s="1"/>
      <c r="E47" s="1"/>
      <c r="F47" s="1"/>
      <c r="G47" s="1"/>
      <c r="H47" s="13"/>
    </row>
    <row r="48" spans="2:34" x14ac:dyDescent="0.3">
      <c r="B48" s="12" t="s">
        <v>63</v>
      </c>
      <c r="C48" s="1"/>
      <c r="D48" s="1"/>
      <c r="E48" s="1"/>
      <c r="F48" s="1"/>
      <c r="G48" s="1"/>
      <c r="H48" s="13"/>
    </row>
    <row r="49" spans="2:9" ht="16.2" thickBot="1" x14ac:dyDescent="0.35">
      <c r="B49" s="15" t="s">
        <v>64</v>
      </c>
      <c r="C49" s="19"/>
      <c r="D49" s="19"/>
      <c r="E49" s="19"/>
      <c r="F49" s="19"/>
      <c r="G49" s="19"/>
      <c r="H49" s="20"/>
    </row>
    <row r="51" spans="2:9" ht="18" x14ac:dyDescent="0.35">
      <c r="B51" s="38" t="s">
        <v>82</v>
      </c>
    </row>
    <row r="52" spans="2:9" ht="16.2" thickBot="1" x14ac:dyDescent="0.35">
      <c r="B52" s="40" t="s">
        <v>73</v>
      </c>
    </row>
    <row r="53" spans="2:9" x14ac:dyDescent="0.3">
      <c r="B53" s="16" t="s">
        <v>81</v>
      </c>
      <c r="C53" s="17" t="s">
        <v>65</v>
      </c>
      <c r="D53" s="17" t="s">
        <v>80</v>
      </c>
      <c r="E53" s="17" t="s">
        <v>67</v>
      </c>
      <c r="F53" s="17" t="s">
        <v>68</v>
      </c>
      <c r="G53" s="17" t="s">
        <v>69</v>
      </c>
      <c r="H53" s="17" t="s">
        <v>70</v>
      </c>
      <c r="I53" s="18" t="s">
        <v>94</v>
      </c>
    </row>
    <row r="54" spans="2:9" x14ac:dyDescent="0.3">
      <c r="B54" s="12" t="s">
        <v>74</v>
      </c>
      <c r="C54" s="3">
        <v>31850</v>
      </c>
      <c r="D54" s="3">
        <v>4440</v>
      </c>
      <c r="E54" s="3">
        <v>920</v>
      </c>
      <c r="F54" s="3">
        <v>2157</v>
      </c>
      <c r="G54" s="3">
        <v>190</v>
      </c>
      <c r="H54" s="3">
        <v>135</v>
      </c>
      <c r="I54" s="13"/>
    </row>
    <row r="55" spans="2:9" x14ac:dyDescent="0.3">
      <c r="B55" s="12" t="s">
        <v>75</v>
      </c>
      <c r="C55" s="3">
        <v>34934</v>
      </c>
      <c r="D55" s="3">
        <v>4964</v>
      </c>
      <c r="E55" s="3">
        <v>920</v>
      </c>
      <c r="F55" s="3">
        <v>2157</v>
      </c>
      <c r="G55" s="3">
        <v>190</v>
      </c>
      <c r="H55" s="3">
        <v>162</v>
      </c>
      <c r="I55" s="13"/>
    </row>
    <row r="56" spans="2:9" x14ac:dyDescent="0.3">
      <c r="B56" s="12" t="s">
        <v>76</v>
      </c>
      <c r="C56" s="3">
        <v>36657</v>
      </c>
      <c r="D56" s="3">
        <v>4440</v>
      </c>
      <c r="E56" s="3">
        <v>920</v>
      </c>
      <c r="F56" s="3">
        <v>2157</v>
      </c>
      <c r="G56" s="3">
        <v>190</v>
      </c>
      <c r="H56" s="3">
        <v>151.87500000000003</v>
      </c>
      <c r="I56" s="13"/>
    </row>
    <row r="57" spans="2:9" x14ac:dyDescent="0.3">
      <c r="B57" s="12" t="s">
        <v>77</v>
      </c>
      <c r="C57" s="3">
        <v>38404</v>
      </c>
      <c r="D57" s="3">
        <v>4964</v>
      </c>
      <c r="E57" s="3">
        <v>920</v>
      </c>
      <c r="F57" s="3">
        <v>2157</v>
      </c>
      <c r="G57" s="3">
        <v>190</v>
      </c>
      <c r="H57" s="3">
        <v>182.25</v>
      </c>
      <c r="I57" s="13"/>
    </row>
    <row r="58" spans="2:9" x14ac:dyDescent="0.3">
      <c r="B58" s="12" t="s">
        <v>78</v>
      </c>
      <c r="C58" s="3">
        <v>45660</v>
      </c>
      <c r="D58" s="3">
        <v>6180</v>
      </c>
      <c r="E58" s="3">
        <v>920</v>
      </c>
      <c r="F58" s="3">
        <v>2157</v>
      </c>
      <c r="G58" s="3">
        <v>190</v>
      </c>
      <c r="H58" s="3">
        <v>245.25000000000003</v>
      </c>
      <c r="I58" s="13"/>
    </row>
    <row r="59" spans="2:9" ht="16.2" thickBot="1" x14ac:dyDescent="0.35">
      <c r="B59" s="15" t="s">
        <v>79</v>
      </c>
      <c r="C59" s="4">
        <v>48067</v>
      </c>
      <c r="D59" s="4">
        <v>12967</v>
      </c>
      <c r="E59" s="4">
        <v>920</v>
      </c>
      <c r="F59" s="4">
        <v>2157</v>
      </c>
      <c r="G59" s="4">
        <v>190</v>
      </c>
      <c r="H59" s="4">
        <v>294.3</v>
      </c>
      <c r="I59" s="20"/>
    </row>
    <row r="62" spans="2:9" ht="16.2" thickBot="1" x14ac:dyDescent="0.35">
      <c r="B62" s="40" t="s">
        <v>81</v>
      </c>
    </row>
    <row r="63" spans="2:9" x14ac:dyDescent="0.3">
      <c r="B63" s="16"/>
      <c r="C63" s="17" t="s">
        <v>65</v>
      </c>
      <c r="D63" s="17" t="s">
        <v>80</v>
      </c>
      <c r="E63" s="17" t="s">
        <v>67</v>
      </c>
      <c r="F63" s="17" t="s">
        <v>68</v>
      </c>
      <c r="G63" s="17" t="s">
        <v>69</v>
      </c>
      <c r="H63" s="17" t="s">
        <v>70</v>
      </c>
      <c r="I63" s="18" t="s">
        <v>95</v>
      </c>
    </row>
    <row r="64" spans="2:9" x14ac:dyDescent="0.3">
      <c r="B64" s="12" t="s">
        <v>75</v>
      </c>
      <c r="C64" s="6">
        <f t="shared" ref="C64:D66" si="0">C54*1.15</f>
        <v>36627.5</v>
      </c>
      <c r="D64" s="6">
        <f t="shared" si="0"/>
        <v>5106</v>
      </c>
      <c r="E64" s="6">
        <v>920</v>
      </c>
      <c r="F64" s="6">
        <v>2157</v>
      </c>
      <c r="G64" s="6">
        <v>190</v>
      </c>
      <c r="H64" s="6">
        <v>135</v>
      </c>
      <c r="I64" s="13"/>
    </row>
    <row r="65" spans="2:9" x14ac:dyDescent="0.3">
      <c r="B65" s="12" t="s">
        <v>76</v>
      </c>
      <c r="C65" s="6">
        <f t="shared" si="0"/>
        <v>40174.1</v>
      </c>
      <c r="D65" s="6">
        <f t="shared" si="0"/>
        <v>5708.5999999999995</v>
      </c>
      <c r="E65" s="6">
        <v>920</v>
      </c>
      <c r="F65" s="6">
        <v>2157</v>
      </c>
      <c r="G65" s="6">
        <v>190</v>
      </c>
      <c r="H65" s="6">
        <v>162</v>
      </c>
      <c r="I65" s="13"/>
    </row>
    <row r="66" spans="2:9" x14ac:dyDescent="0.3">
      <c r="B66" s="12" t="s">
        <v>77</v>
      </c>
      <c r="C66" s="6">
        <f t="shared" si="0"/>
        <v>42155.549999999996</v>
      </c>
      <c r="D66" s="6">
        <f t="shared" si="0"/>
        <v>5106</v>
      </c>
      <c r="E66" s="6">
        <v>920</v>
      </c>
      <c r="F66" s="6">
        <v>2157</v>
      </c>
      <c r="G66" s="6">
        <v>190</v>
      </c>
      <c r="H66" s="6">
        <v>152</v>
      </c>
      <c r="I66" s="13"/>
    </row>
    <row r="67" spans="2:9" x14ac:dyDescent="0.3">
      <c r="B67" s="12" t="s">
        <v>78</v>
      </c>
      <c r="C67" s="6">
        <f>C58*1.15</f>
        <v>52508.999999999993</v>
      </c>
      <c r="D67" s="6">
        <f>D58*1.15</f>
        <v>7106.9999999999991</v>
      </c>
      <c r="E67" s="6">
        <v>920</v>
      </c>
      <c r="F67" s="6">
        <v>2157</v>
      </c>
      <c r="G67" s="6">
        <v>190</v>
      </c>
      <c r="H67" s="6">
        <v>245</v>
      </c>
      <c r="I67" s="13"/>
    </row>
    <row r="68" spans="2:9" ht="16.2" thickBot="1" x14ac:dyDescent="0.35">
      <c r="B68" s="15" t="s">
        <v>79</v>
      </c>
      <c r="C68" s="8">
        <f>C59*1.15</f>
        <v>55277.049999999996</v>
      </c>
      <c r="D68" s="8">
        <f>D59*1.15</f>
        <v>14912.05</v>
      </c>
      <c r="E68" s="8">
        <v>920</v>
      </c>
      <c r="F68" s="8">
        <v>2157</v>
      </c>
      <c r="G68" s="8">
        <v>190</v>
      </c>
      <c r="H68" s="8">
        <v>294</v>
      </c>
      <c r="I68" s="20"/>
    </row>
    <row r="71" spans="2:9" ht="16.2" thickBot="1" x14ac:dyDescent="0.35">
      <c r="B71" s="40" t="s">
        <v>58</v>
      </c>
    </row>
    <row r="72" spans="2:9" x14ac:dyDescent="0.3">
      <c r="B72" s="41" t="s">
        <v>83</v>
      </c>
      <c r="C72" s="17" t="s">
        <v>65</v>
      </c>
      <c r="D72" s="17" t="s">
        <v>80</v>
      </c>
      <c r="E72" s="17" t="s">
        <v>67</v>
      </c>
      <c r="F72" s="17" t="s">
        <v>68</v>
      </c>
      <c r="G72" s="17" t="s">
        <v>69</v>
      </c>
      <c r="H72" s="17" t="s">
        <v>70</v>
      </c>
      <c r="I72" s="18" t="s">
        <v>94</v>
      </c>
    </row>
    <row r="73" spans="2:9" x14ac:dyDescent="0.3">
      <c r="B73" s="12" t="s">
        <v>84</v>
      </c>
      <c r="C73" s="6">
        <v>42267</v>
      </c>
      <c r="D73" s="6">
        <v>1387</v>
      </c>
      <c r="E73" s="6">
        <v>920</v>
      </c>
      <c r="F73" s="6">
        <v>2157</v>
      </c>
      <c r="G73" s="6">
        <v>190</v>
      </c>
      <c r="H73" s="6">
        <v>81</v>
      </c>
      <c r="I73" s="13"/>
    </row>
    <row r="74" spans="2:9" x14ac:dyDescent="0.3">
      <c r="B74" s="12" t="s">
        <v>85</v>
      </c>
      <c r="C74" s="6">
        <v>43404</v>
      </c>
      <c r="D74" s="6">
        <v>1387</v>
      </c>
      <c r="E74" s="6">
        <v>920</v>
      </c>
      <c r="F74" s="6">
        <v>2157</v>
      </c>
      <c r="G74" s="6">
        <v>190</v>
      </c>
      <c r="H74" s="6">
        <v>81</v>
      </c>
      <c r="I74" s="13"/>
    </row>
    <row r="75" spans="2:9" x14ac:dyDescent="0.3">
      <c r="B75" s="12" t="s">
        <v>86</v>
      </c>
      <c r="C75" s="6">
        <v>44517</v>
      </c>
      <c r="D75" s="6">
        <v>1560</v>
      </c>
      <c r="E75" s="6">
        <v>920</v>
      </c>
      <c r="F75" s="6">
        <v>2157</v>
      </c>
      <c r="G75" s="6">
        <v>190</v>
      </c>
      <c r="H75" s="6">
        <v>97.5</v>
      </c>
      <c r="I75" s="13"/>
    </row>
    <row r="76" spans="2:9" x14ac:dyDescent="0.3">
      <c r="B76" s="12" t="s">
        <v>87</v>
      </c>
      <c r="C76" s="6">
        <v>45657</v>
      </c>
      <c r="D76" s="6">
        <v>1560</v>
      </c>
      <c r="E76" s="6">
        <v>920</v>
      </c>
      <c r="F76" s="6">
        <v>2157</v>
      </c>
      <c r="G76" s="6">
        <v>190</v>
      </c>
      <c r="H76" s="6">
        <v>97.5</v>
      </c>
      <c r="I76" s="13"/>
    </row>
    <row r="77" spans="2:9" x14ac:dyDescent="0.3">
      <c r="B77" s="12" t="s">
        <v>88</v>
      </c>
      <c r="C77" s="6">
        <v>46767</v>
      </c>
      <c r="D77" s="6">
        <v>1730</v>
      </c>
      <c r="E77" s="6">
        <v>920</v>
      </c>
      <c r="F77" s="6">
        <v>2157</v>
      </c>
      <c r="G77" s="6">
        <v>190</v>
      </c>
      <c r="H77" s="6">
        <v>114</v>
      </c>
      <c r="I77" s="13"/>
    </row>
    <row r="78" spans="2:9" x14ac:dyDescent="0.3">
      <c r="B78" s="12" t="s">
        <v>89</v>
      </c>
      <c r="C78" s="6">
        <v>47907</v>
      </c>
      <c r="D78" s="6">
        <v>1730</v>
      </c>
      <c r="E78" s="6">
        <v>920</v>
      </c>
      <c r="F78" s="6">
        <v>2157</v>
      </c>
      <c r="G78" s="6">
        <v>190</v>
      </c>
      <c r="H78" s="6">
        <v>114</v>
      </c>
      <c r="I78" s="13"/>
    </row>
    <row r="79" spans="2:9" x14ac:dyDescent="0.3">
      <c r="B79" s="12" t="s">
        <v>90</v>
      </c>
      <c r="C79" s="6">
        <v>50890</v>
      </c>
      <c r="D79" s="6">
        <v>1730</v>
      </c>
      <c r="E79" s="6">
        <v>920</v>
      </c>
      <c r="F79" s="6">
        <v>2157</v>
      </c>
      <c r="G79" s="6">
        <v>190</v>
      </c>
      <c r="H79" s="6">
        <v>114</v>
      </c>
      <c r="I79" s="13"/>
    </row>
    <row r="80" spans="2:9" x14ac:dyDescent="0.3">
      <c r="B80" s="12" t="s">
        <v>91</v>
      </c>
      <c r="C80" s="6">
        <v>49020</v>
      </c>
      <c r="D80" s="6">
        <v>1900</v>
      </c>
      <c r="E80" s="6">
        <v>920</v>
      </c>
      <c r="F80" s="6">
        <v>2157</v>
      </c>
      <c r="G80" s="6">
        <v>190</v>
      </c>
      <c r="H80" s="6">
        <v>130.69999999999999</v>
      </c>
      <c r="I80" s="13"/>
    </row>
    <row r="81" spans="2:9" x14ac:dyDescent="0.3">
      <c r="B81" s="12" t="s">
        <v>92</v>
      </c>
      <c r="C81" s="6">
        <v>50700</v>
      </c>
      <c r="D81" s="6">
        <v>1900</v>
      </c>
      <c r="E81" s="6">
        <v>920</v>
      </c>
      <c r="F81" s="6">
        <v>2157</v>
      </c>
      <c r="G81" s="6">
        <v>190</v>
      </c>
      <c r="H81" s="6">
        <v>130.69999999999999</v>
      </c>
      <c r="I81" s="13"/>
    </row>
    <row r="82" spans="2:9" ht="16.2" thickBot="1" x14ac:dyDescent="0.35">
      <c r="B82" s="15" t="s">
        <v>93</v>
      </c>
      <c r="C82" s="8">
        <v>53144</v>
      </c>
      <c r="D82" s="8">
        <v>1900</v>
      </c>
      <c r="E82" s="8">
        <v>920</v>
      </c>
      <c r="F82" s="8">
        <v>2157</v>
      </c>
      <c r="G82" s="8">
        <v>190</v>
      </c>
      <c r="H82" s="8">
        <v>130.69999999999999</v>
      </c>
      <c r="I82" s="20"/>
    </row>
    <row r="85" spans="2:9" ht="16.2" thickBot="1" x14ac:dyDescent="0.35">
      <c r="B85" s="40" t="s">
        <v>58</v>
      </c>
    </row>
    <row r="86" spans="2:9" x14ac:dyDescent="0.3">
      <c r="B86" s="41" t="s">
        <v>98</v>
      </c>
      <c r="C86" s="17" t="s">
        <v>65</v>
      </c>
      <c r="D86" s="17" t="s">
        <v>99</v>
      </c>
      <c r="E86" s="17" t="s">
        <v>67</v>
      </c>
      <c r="F86" s="17" t="s">
        <v>68</v>
      </c>
      <c r="G86" s="17" t="s">
        <v>69</v>
      </c>
      <c r="H86" s="17" t="s">
        <v>70</v>
      </c>
      <c r="I86" s="18" t="s">
        <v>94</v>
      </c>
    </row>
    <row r="87" spans="2:9" x14ac:dyDescent="0.3">
      <c r="B87" s="12" t="s">
        <v>96</v>
      </c>
      <c r="C87" s="6">
        <v>10134</v>
      </c>
      <c r="D87" s="6">
        <v>680</v>
      </c>
      <c r="E87" s="6">
        <v>920</v>
      </c>
      <c r="F87" s="6">
        <v>2157</v>
      </c>
      <c r="G87" s="6">
        <v>190</v>
      </c>
      <c r="H87" s="6">
        <v>97.5</v>
      </c>
      <c r="I87" s="13"/>
    </row>
    <row r="88" spans="2:9" x14ac:dyDescent="0.3">
      <c r="B88" s="12" t="s">
        <v>96</v>
      </c>
      <c r="C88" s="6">
        <v>10134</v>
      </c>
      <c r="D88" s="6">
        <v>680</v>
      </c>
      <c r="E88" s="6">
        <v>920</v>
      </c>
      <c r="F88" s="6">
        <v>2157</v>
      </c>
      <c r="G88" s="6">
        <v>190</v>
      </c>
      <c r="H88" s="6">
        <v>97.5</v>
      </c>
      <c r="I88" s="13"/>
    </row>
    <row r="89" spans="2:9" x14ac:dyDescent="0.3">
      <c r="B89" s="12" t="s">
        <v>97</v>
      </c>
      <c r="C89" s="6">
        <v>10417</v>
      </c>
      <c r="D89" s="6">
        <v>680</v>
      </c>
      <c r="E89" s="6">
        <v>920</v>
      </c>
      <c r="F89" s="6">
        <v>2157</v>
      </c>
      <c r="G89" s="6">
        <v>190</v>
      </c>
      <c r="H89" s="6">
        <v>97.5</v>
      </c>
      <c r="I89" s="13"/>
    </row>
    <row r="90" spans="2:9" ht="16.2" thickBot="1" x14ac:dyDescent="0.35">
      <c r="B90" s="15" t="s">
        <v>97</v>
      </c>
      <c r="C90" s="8">
        <v>10417</v>
      </c>
      <c r="D90" s="8">
        <v>680</v>
      </c>
      <c r="E90" s="8">
        <v>920</v>
      </c>
      <c r="F90" s="8">
        <v>2157</v>
      </c>
      <c r="G90" s="8">
        <v>190</v>
      </c>
      <c r="H90" s="8">
        <v>97.5</v>
      </c>
      <c r="I90" s="20"/>
    </row>
    <row r="92" spans="2:9" ht="16.2" thickBot="1" x14ac:dyDescent="0.35"/>
    <row r="93" spans="2:9" x14ac:dyDescent="0.3">
      <c r="B93" s="16" t="s">
        <v>100</v>
      </c>
      <c r="C93" s="17" t="s">
        <v>109</v>
      </c>
      <c r="D93" s="17" t="s">
        <v>110</v>
      </c>
      <c r="E93" s="17" t="s">
        <v>111</v>
      </c>
      <c r="F93" s="17" t="s">
        <v>112</v>
      </c>
      <c r="G93" s="17" t="s">
        <v>113</v>
      </c>
      <c r="H93" s="17" t="s">
        <v>114</v>
      </c>
      <c r="I93" s="18" t="s">
        <v>115</v>
      </c>
    </row>
    <row r="94" spans="2:9" x14ac:dyDescent="0.3">
      <c r="B94" s="12" t="s">
        <v>101</v>
      </c>
      <c r="C94" s="6">
        <v>6930</v>
      </c>
      <c r="D94" s="21">
        <f t="shared" ref="D94:D101" si="1">C94</f>
        <v>6930</v>
      </c>
      <c r="E94" s="6">
        <v>6930</v>
      </c>
      <c r="F94" s="6">
        <v>6930</v>
      </c>
      <c r="G94" s="6">
        <v>6930</v>
      </c>
      <c r="H94" s="6">
        <v>6930</v>
      </c>
      <c r="I94" s="13"/>
    </row>
    <row r="95" spans="2:9" x14ac:dyDescent="0.3">
      <c r="B95" s="12" t="s">
        <v>102</v>
      </c>
      <c r="C95" s="6">
        <v>7480</v>
      </c>
      <c r="D95" s="21">
        <f t="shared" si="1"/>
        <v>7480</v>
      </c>
      <c r="E95" s="6">
        <v>7480</v>
      </c>
      <c r="F95" s="6">
        <v>7480</v>
      </c>
      <c r="G95" s="6">
        <v>7480</v>
      </c>
      <c r="H95" s="6">
        <v>7480</v>
      </c>
      <c r="I95" s="13"/>
    </row>
    <row r="96" spans="2:9" x14ac:dyDescent="0.3">
      <c r="B96" s="12" t="s">
        <v>103</v>
      </c>
      <c r="C96" s="6">
        <v>8030</v>
      </c>
      <c r="D96" s="21">
        <f t="shared" si="1"/>
        <v>8030</v>
      </c>
      <c r="E96" s="6">
        <v>8030</v>
      </c>
      <c r="F96" s="6">
        <v>8030</v>
      </c>
      <c r="G96" s="6">
        <v>8030</v>
      </c>
      <c r="H96" s="6">
        <v>8030</v>
      </c>
      <c r="I96" s="13"/>
    </row>
    <row r="97" spans="2:9" x14ac:dyDescent="0.3">
      <c r="B97" s="12" t="s">
        <v>104</v>
      </c>
      <c r="C97" s="6">
        <v>8580</v>
      </c>
      <c r="D97" s="21">
        <f t="shared" si="1"/>
        <v>8580</v>
      </c>
      <c r="E97" s="6">
        <v>8580</v>
      </c>
      <c r="F97" s="6">
        <v>8580</v>
      </c>
      <c r="G97" s="6">
        <v>8580</v>
      </c>
      <c r="H97" s="6">
        <v>8580</v>
      </c>
      <c r="I97" s="13"/>
    </row>
    <row r="98" spans="2:9" x14ac:dyDescent="0.3">
      <c r="B98" s="12" t="s">
        <v>105</v>
      </c>
      <c r="C98" s="6">
        <v>9134</v>
      </c>
      <c r="D98" s="21">
        <f t="shared" si="1"/>
        <v>9134</v>
      </c>
      <c r="E98" s="6">
        <v>9134</v>
      </c>
      <c r="F98" s="6">
        <v>9134</v>
      </c>
      <c r="G98" s="6">
        <v>9134</v>
      </c>
      <c r="H98" s="6">
        <v>9134</v>
      </c>
      <c r="I98" s="13"/>
    </row>
    <row r="99" spans="2:9" x14ac:dyDescent="0.3">
      <c r="B99" s="12" t="s">
        <v>106</v>
      </c>
      <c r="C99" s="6">
        <v>9684</v>
      </c>
      <c r="D99" s="21">
        <f t="shared" si="1"/>
        <v>9684</v>
      </c>
      <c r="E99" s="6">
        <v>9684</v>
      </c>
      <c r="F99" s="6">
        <v>9684</v>
      </c>
      <c r="G99" s="6">
        <v>9684</v>
      </c>
      <c r="H99" s="6">
        <v>9684</v>
      </c>
      <c r="I99" s="13"/>
    </row>
    <row r="100" spans="2:9" x14ac:dyDescent="0.3">
      <c r="B100" s="12" t="s">
        <v>107</v>
      </c>
      <c r="C100" s="7">
        <v>10234</v>
      </c>
      <c r="D100" s="21">
        <f t="shared" si="1"/>
        <v>10234</v>
      </c>
      <c r="E100" s="7">
        <v>10234</v>
      </c>
      <c r="F100" s="7">
        <v>10234</v>
      </c>
      <c r="G100" s="7">
        <v>10234</v>
      </c>
      <c r="H100" s="7">
        <v>10234</v>
      </c>
      <c r="I100" s="13"/>
    </row>
    <row r="101" spans="2:9" ht="16.2" thickBot="1" x14ac:dyDescent="0.35">
      <c r="B101" s="15" t="s">
        <v>108</v>
      </c>
      <c r="C101" s="8">
        <v>10784</v>
      </c>
      <c r="D101" s="21">
        <f t="shared" si="1"/>
        <v>10784</v>
      </c>
      <c r="E101" s="8">
        <v>10784</v>
      </c>
      <c r="F101" s="8">
        <v>10784</v>
      </c>
      <c r="G101" s="8">
        <v>10784</v>
      </c>
      <c r="H101" s="8">
        <v>10784</v>
      </c>
      <c r="I101" s="20"/>
    </row>
    <row r="104" spans="2:9" ht="16.2" thickBot="1" x14ac:dyDescent="0.35">
      <c r="B104" t="s">
        <v>100</v>
      </c>
    </row>
    <row r="105" spans="2:9" x14ac:dyDescent="0.3">
      <c r="B105" s="16" t="s">
        <v>99</v>
      </c>
      <c r="C105" s="17" t="s">
        <v>122</v>
      </c>
      <c r="D105" s="18" t="s">
        <v>123</v>
      </c>
    </row>
    <row r="106" spans="2:9" x14ac:dyDescent="0.3">
      <c r="B106" s="12" t="s">
        <v>116</v>
      </c>
      <c r="C106" s="1"/>
      <c r="D106" s="13"/>
    </row>
    <row r="107" spans="2:9" x14ac:dyDescent="0.3">
      <c r="B107" s="12" t="s">
        <v>117</v>
      </c>
      <c r="C107" s="1"/>
      <c r="D107" s="13"/>
    </row>
    <row r="108" spans="2:9" x14ac:dyDescent="0.3">
      <c r="B108" s="12" t="s">
        <v>118</v>
      </c>
      <c r="C108" s="1"/>
      <c r="D108" s="13"/>
    </row>
    <row r="109" spans="2:9" x14ac:dyDescent="0.3">
      <c r="B109" s="12" t="s">
        <v>119</v>
      </c>
      <c r="C109" s="1"/>
      <c r="D109" s="13"/>
    </row>
    <row r="110" spans="2:9" x14ac:dyDescent="0.3">
      <c r="B110" s="12" t="s">
        <v>120</v>
      </c>
      <c r="C110" s="1"/>
      <c r="D110" s="13"/>
    </row>
    <row r="111" spans="2:9" ht="16.2" thickBot="1" x14ac:dyDescent="0.35">
      <c r="B111" s="15" t="s">
        <v>121</v>
      </c>
      <c r="C111" s="19"/>
      <c r="D111" s="20"/>
    </row>
    <row r="113" spans="2:7" ht="16.2" thickBot="1" x14ac:dyDescent="0.35">
      <c r="B113" t="s">
        <v>124</v>
      </c>
    </row>
    <row r="114" spans="2:7" x14ac:dyDescent="0.3">
      <c r="B114" s="16" t="s">
        <v>125</v>
      </c>
      <c r="C114" s="18" t="s">
        <v>128</v>
      </c>
    </row>
    <row r="115" spans="2:7" x14ac:dyDescent="0.3">
      <c r="B115" s="12" t="s">
        <v>1</v>
      </c>
      <c r="C115" s="13"/>
    </row>
    <row r="116" spans="2:7" x14ac:dyDescent="0.3">
      <c r="B116" s="12" t="s">
        <v>4</v>
      </c>
      <c r="C116" s="13"/>
    </row>
    <row r="117" spans="2:7" x14ac:dyDescent="0.3">
      <c r="B117" s="12" t="s">
        <v>126</v>
      </c>
      <c r="C117" s="13"/>
    </row>
    <row r="118" spans="2:7" ht="16.2" thickBot="1" x14ac:dyDescent="0.35">
      <c r="B118" s="15" t="s">
        <v>127</v>
      </c>
      <c r="C118" s="20"/>
    </row>
    <row r="120" spans="2:7" ht="16.2" thickBot="1" x14ac:dyDescent="0.35"/>
    <row r="121" spans="2:7" x14ac:dyDescent="0.3">
      <c r="B121" s="16" t="s">
        <v>136</v>
      </c>
      <c r="C121" s="17" t="s">
        <v>21</v>
      </c>
      <c r="D121" s="17" t="s">
        <v>22</v>
      </c>
      <c r="E121" s="17" t="s">
        <v>130</v>
      </c>
      <c r="F121" s="17" t="s">
        <v>131</v>
      </c>
      <c r="G121" s="18" t="s">
        <v>132</v>
      </c>
    </row>
    <row r="122" spans="2:7" x14ac:dyDescent="0.3">
      <c r="B122" s="12"/>
      <c r="C122" s="1"/>
      <c r="D122" s="1"/>
      <c r="E122" s="1"/>
      <c r="F122" s="1"/>
      <c r="G122" s="13"/>
    </row>
    <row r="123" spans="2:7" x14ac:dyDescent="0.3">
      <c r="B123" s="12" t="s">
        <v>129</v>
      </c>
      <c r="C123" s="21"/>
      <c r="D123" s="21"/>
      <c r="E123" s="21"/>
      <c r="F123" s="21">
        <v>50200</v>
      </c>
      <c r="G123" s="22">
        <v>48617</v>
      </c>
    </row>
    <row r="124" spans="2:7" x14ac:dyDescent="0.3">
      <c r="B124" s="12" t="s">
        <v>175</v>
      </c>
      <c r="C124" s="21"/>
      <c r="D124" s="21"/>
      <c r="E124" s="21"/>
      <c r="F124" s="21">
        <v>55187</v>
      </c>
      <c r="G124" s="22">
        <v>52484</v>
      </c>
    </row>
    <row r="125" spans="2:7" x14ac:dyDescent="0.3">
      <c r="B125" s="12" t="s">
        <v>133</v>
      </c>
      <c r="C125" s="21">
        <v>83670</v>
      </c>
      <c r="D125" s="21">
        <v>105994</v>
      </c>
      <c r="E125" s="21">
        <v>70494</v>
      </c>
      <c r="F125" s="21">
        <v>67150</v>
      </c>
      <c r="G125" s="22">
        <v>60884</v>
      </c>
    </row>
    <row r="126" spans="2:7" x14ac:dyDescent="0.3">
      <c r="B126" s="12" t="s">
        <v>134</v>
      </c>
      <c r="C126" s="21">
        <v>139247</v>
      </c>
      <c r="D126" s="21">
        <v>170684</v>
      </c>
      <c r="E126" s="21">
        <v>102924</v>
      </c>
      <c r="F126" s="21">
        <v>99580</v>
      </c>
      <c r="G126" s="22">
        <v>93904</v>
      </c>
    </row>
    <row r="127" spans="2:7" ht="16.2" thickBot="1" x14ac:dyDescent="0.35">
      <c r="B127" s="15" t="s">
        <v>135</v>
      </c>
      <c r="C127" s="23">
        <v>199734</v>
      </c>
      <c r="D127" s="23">
        <v>240277</v>
      </c>
      <c r="E127" s="23">
        <v>136260</v>
      </c>
      <c r="F127" s="23">
        <v>132917</v>
      </c>
      <c r="G127" s="24">
        <v>132937</v>
      </c>
    </row>
  </sheetData>
  <mergeCells count="4">
    <mergeCell ref="B7:B8"/>
    <mergeCell ref="C7:V7"/>
    <mergeCell ref="W7:AP7"/>
    <mergeCell ref="B19:K19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871F-ABC9-40DC-8AF9-BDCA7A7DEBA9}">
  <dimension ref="A1:H8"/>
  <sheetViews>
    <sheetView tabSelected="1" workbookViewId="0">
      <selection activeCell="A2" sqref="A2"/>
    </sheetView>
  </sheetViews>
  <sheetFormatPr defaultRowHeight="15.6" x14ac:dyDescent="0.3"/>
  <cols>
    <col min="1" max="1" width="36.3984375" bestFit="1" customWidth="1"/>
    <col min="2" max="2" width="9.59765625" bestFit="1" customWidth="1"/>
    <col min="3" max="3" width="13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  <col min="8" max="8" width="6.8984375" bestFit="1" customWidth="1"/>
  </cols>
  <sheetData>
    <row r="1" spans="1:8" ht="16.2" thickBot="1" x14ac:dyDescent="0.35">
      <c r="A1" t="s">
        <v>82</v>
      </c>
    </row>
    <row r="2" spans="1:8" x14ac:dyDescent="0.3">
      <c r="A2" t="s">
        <v>73</v>
      </c>
      <c r="B2" s="17" t="s">
        <v>65</v>
      </c>
      <c r="C2" s="17" t="s">
        <v>80</v>
      </c>
      <c r="D2" s="17" t="s">
        <v>67</v>
      </c>
      <c r="E2" s="17" t="s">
        <v>68</v>
      </c>
      <c r="F2" s="17" t="s">
        <v>69</v>
      </c>
      <c r="G2" s="17" t="s">
        <v>70</v>
      </c>
      <c r="H2" s="18" t="s">
        <v>94</v>
      </c>
    </row>
    <row r="3" spans="1:8" x14ac:dyDescent="0.3">
      <c r="A3" s="12" t="s">
        <v>74</v>
      </c>
      <c r="B3" s="3">
        <v>31850</v>
      </c>
      <c r="C3" s="3">
        <v>4440</v>
      </c>
      <c r="D3" s="3">
        <v>920</v>
      </c>
      <c r="E3" s="3">
        <v>2157</v>
      </c>
      <c r="F3" s="3">
        <v>190</v>
      </c>
      <c r="G3" s="3">
        <v>135</v>
      </c>
      <c r="H3" s="13">
        <v>23</v>
      </c>
    </row>
    <row r="4" spans="1:8" x14ac:dyDescent="0.3">
      <c r="A4" s="12" t="s">
        <v>75</v>
      </c>
      <c r="B4" s="3">
        <v>34934</v>
      </c>
      <c r="C4" s="3">
        <v>4964</v>
      </c>
      <c r="D4" s="3">
        <v>920</v>
      </c>
      <c r="E4" s="3">
        <v>2157</v>
      </c>
      <c r="F4" s="3">
        <v>190</v>
      </c>
      <c r="G4" s="3">
        <v>162</v>
      </c>
      <c r="H4" s="13">
        <v>19</v>
      </c>
    </row>
    <row r="5" spans="1:8" x14ac:dyDescent="0.3">
      <c r="A5" s="12" t="s">
        <v>76</v>
      </c>
      <c r="B5" s="3">
        <v>36657</v>
      </c>
      <c r="C5" s="3">
        <v>4440</v>
      </c>
      <c r="D5" s="3">
        <v>920</v>
      </c>
      <c r="E5" s="3">
        <v>2157</v>
      </c>
      <c r="F5" s="3">
        <v>190</v>
      </c>
      <c r="G5" s="3">
        <v>151.87500000000003</v>
      </c>
      <c r="H5" s="13">
        <v>56</v>
      </c>
    </row>
    <row r="6" spans="1:8" x14ac:dyDescent="0.3">
      <c r="A6" s="12" t="s">
        <v>77</v>
      </c>
      <c r="B6" s="3">
        <v>38404</v>
      </c>
      <c r="C6" s="3">
        <v>4964</v>
      </c>
      <c r="D6" s="3">
        <v>920</v>
      </c>
      <c r="E6" s="3">
        <v>2157</v>
      </c>
      <c r="F6" s="3">
        <v>190</v>
      </c>
      <c r="G6" s="3">
        <v>182.25</v>
      </c>
      <c r="H6" s="13">
        <v>89</v>
      </c>
    </row>
    <row r="7" spans="1:8" x14ac:dyDescent="0.3">
      <c r="A7" s="12" t="s">
        <v>78</v>
      </c>
      <c r="B7" s="3">
        <v>45660</v>
      </c>
      <c r="C7" s="3">
        <v>6180</v>
      </c>
      <c r="D7" s="3">
        <v>920</v>
      </c>
      <c r="E7" s="3">
        <v>2157</v>
      </c>
      <c r="F7" s="3">
        <v>190</v>
      </c>
      <c r="G7" s="3">
        <v>245.25000000000003</v>
      </c>
      <c r="H7" s="13">
        <v>23</v>
      </c>
    </row>
    <row r="8" spans="1:8" ht="16.2" thickBot="1" x14ac:dyDescent="0.35">
      <c r="A8" s="15" t="s">
        <v>79</v>
      </c>
      <c r="B8" s="4">
        <v>48067</v>
      </c>
      <c r="C8" s="4">
        <v>12967</v>
      </c>
      <c r="D8" s="4">
        <v>920</v>
      </c>
      <c r="E8" s="4">
        <v>2157</v>
      </c>
      <c r="F8" s="4">
        <v>190</v>
      </c>
      <c r="G8" s="4">
        <v>294.3</v>
      </c>
      <c r="H8" s="20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643E-4910-4AAB-8700-691D3B1563D8}">
  <dimension ref="A1:H7"/>
  <sheetViews>
    <sheetView workbookViewId="0">
      <selection activeCell="J22" sqref="J22"/>
    </sheetView>
  </sheetViews>
  <sheetFormatPr defaultRowHeight="15.6" x14ac:dyDescent="0.3"/>
  <cols>
    <col min="1" max="1" width="36.3984375" bestFit="1" customWidth="1"/>
    <col min="2" max="2" width="9.59765625" bestFit="1" customWidth="1"/>
  </cols>
  <sheetData>
    <row r="1" spans="1:8" ht="16.2" thickBot="1" x14ac:dyDescent="0.35">
      <c r="A1" t="s">
        <v>81</v>
      </c>
    </row>
    <row r="2" spans="1:8" x14ac:dyDescent="0.3">
      <c r="A2" s="16"/>
      <c r="B2" s="17" t="s">
        <v>65</v>
      </c>
      <c r="C2" s="17" t="s">
        <v>80</v>
      </c>
      <c r="D2" s="17" t="s">
        <v>67</v>
      </c>
      <c r="E2" s="17" t="s">
        <v>68</v>
      </c>
      <c r="F2" s="17" t="s">
        <v>69</v>
      </c>
      <c r="G2" s="17" t="s">
        <v>70</v>
      </c>
      <c r="H2" s="18" t="s">
        <v>95</v>
      </c>
    </row>
    <row r="3" spans="1:8" x14ac:dyDescent="0.3">
      <c r="A3" s="12" t="s">
        <v>75</v>
      </c>
      <c r="B3" s="6">
        <v>36482</v>
      </c>
      <c r="C3" s="6">
        <v>40178</v>
      </c>
      <c r="D3" s="6">
        <v>920</v>
      </c>
      <c r="E3" s="6">
        <v>2157</v>
      </c>
      <c r="F3" s="6">
        <v>190</v>
      </c>
      <c r="G3" s="6">
        <v>135</v>
      </c>
      <c r="H3" s="13">
        <v>21</v>
      </c>
    </row>
    <row r="4" spans="1:8" x14ac:dyDescent="0.3">
      <c r="A4" s="12" t="s">
        <v>76</v>
      </c>
      <c r="B4" s="6">
        <v>40178</v>
      </c>
      <c r="C4" s="6">
        <v>40451</v>
      </c>
      <c r="D4" s="6">
        <v>920</v>
      </c>
      <c r="E4" s="6">
        <v>2157</v>
      </c>
      <c r="F4" s="6">
        <v>190</v>
      </c>
      <c r="G4" s="6">
        <v>162</v>
      </c>
      <c r="H4" s="13">
        <v>23</v>
      </c>
    </row>
    <row r="5" spans="1:8" x14ac:dyDescent="0.3">
      <c r="A5" s="12" t="s">
        <v>77</v>
      </c>
      <c r="B5" s="6">
        <v>40145</v>
      </c>
      <c r="C5" s="6">
        <v>50178</v>
      </c>
      <c r="D5" s="6">
        <v>920</v>
      </c>
      <c r="E5" s="6">
        <v>2157</v>
      </c>
      <c r="F5" s="6">
        <v>190</v>
      </c>
      <c r="G5" s="6">
        <v>152</v>
      </c>
      <c r="H5" s="13">
        <v>34</v>
      </c>
    </row>
    <row r="6" spans="1:8" x14ac:dyDescent="0.3">
      <c r="A6" s="12" t="s">
        <v>78</v>
      </c>
      <c r="B6" s="6">
        <v>50178</v>
      </c>
      <c r="C6" s="6">
        <v>40178</v>
      </c>
      <c r="D6" s="6">
        <v>920</v>
      </c>
      <c r="E6" s="6">
        <v>2157</v>
      </c>
      <c r="F6" s="6">
        <v>190</v>
      </c>
      <c r="G6" s="6">
        <v>245</v>
      </c>
      <c r="H6" s="13">
        <v>67</v>
      </c>
    </row>
    <row r="7" spans="1:8" ht="16.2" thickBot="1" x14ac:dyDescent="0.35">
      <c r="A7" s="15" t="s">
        <v>79</v>
      </c>
      <c r="B7" s="6">
        <v>40178</v>
      </c>
      <c r="C7" s="6">
        <v>40178</v>
      </c>
      <c r="D7" s="8">
        <v>920</v>
      </c>
      <c r="E7" s="8">
        <v>2157</v>
      </c>
      <c r="F7" s="8">
        <v>190</v>
      </c>
      <c r="G7" s="8">
        <v>294</v>
      </c>
      <c r="H7" s="20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915D-AA1C-4AC6-96CB-3C3ABC2D96A0}">
  <dimension ref="A1:H11"/>
  <sheetViews>
    <sheetView workbookViewId="0">
      <selection activeCell="H9" sqref="H9"/>
    </sheetView>
  </sheetViews>
  <sheetFormatPr defaultRowHeight="15.6" x14ac:dyDescent="0.3"/>
  <cols>
    <col min="1" max="1" width="62.19921875" bestFit="1" customWidth="1"/>
    <col min="2" max="2" width="9.59765625" bestFit="1" customWidth="1"/>
    <col min="3" max="3" width="13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8" x14ac:dyDescent="0.3">
      <c r="A1" s="16" t="s">
        <v>83</v>
      </c>
      <c r="B1" s="17" t="s">
        <v>65</v>
      </c>
      <c r="C1" s="17" t="s">
        <v>80</v>
      </c>
      <c r="D1" s="17" t="s">
        <v>67</v>
      </c>
      <c r="E1" s="17" t="s">
        <v>68</v>
      </c>
      <c r="F1" s="17" t="s">
        <v>69</v>
      </c>
      <c r="G1" s="17" t="s">
        <v>70</v>
      </c>
      <c r="H1" s="18" t="s">
        <v>94</v>
      </c>
    </row>
    <row r="2" spans="1:8" x14ac:dyDescent="0.3">
      <c r="A2" s="12" t="s">
        <v>84</v>
      </c>
      <c r="B2" s="6">
        <v>42267</v>
      </c>
      <c r="C2" s="6">
        <v>1387</v>
      </c>
      <c r="D2" s="6">
        <v>920</v>
      </c>
      <c r="E2" s="6">
        <v>2157</v>
      </c>
      <c r="F2" s="6">
        <v>190</v>
      </c>
      <c r="G2" s="6">
        <v>81</v>
      </c>
      <c r="H2" s="13">
        <v>12</v>
      </c>
    </row>
    <row r="3" spans="1:8" x14ac:dyDescent="0.3">
      <c r="A3" s="12" t="s">
        <v>85</v>
      </c>
      <c r="B3" s="6">
        <v>43404</v>
      </c>
      <c r="C3" s="6">
        <v>1387</v>
      </c>
      <c r="D3" s="6">
        <v>920</v>
      </c>
      <c r="E3" s="6">
        <v>2157</v>
      </c>
      <c r="F3" s="6">
        <v>190</v>
      </c>
      <c r="G3" s="6">
        <v>81</v>
      </c>
      <c r="H3" s="13">
        <v>12</v>
      </c>
    </row>
    <row r="4" spans="1:8" x14ac:dyDescent="0.3">
      <c r="A4" s="12" t="s">
        <v>86</v>
      </c>
      <c r="B4" s="6">
        <v>44517</v>
      </c>
      <c r="C4" s="6">
        <v>1560</v>
      </c>
      <c r="D4" s="6">
        <v>920</v>
      </c>
      <c r="E4" s="6">
        <v>2157</v>
      </c>
      <c r="F4" s="6">
        <v>190</v>
      </c>
      <c r="G4" s="6">
        <v>97.5</v>
      </c>
      <c r="H4" s="13">
        <v>56</v>
      </c>
    </row>
    <row r="5" spans="1:8" x14ac:dyDescent="0.3">
      <c r="A5" s="12" t="s">
        <v>87</v>
      </c>
      <c r="B5" s="6">
        <v>45657</v>
      </c>
      <c r="C5" s="6">
        <v>1560</v>
      </c>
      <c r="D5" s="6">
        <v>920</v>
      </c>
      <c r="E5" s="6">
        <v>2157</v>
      </c>
      <c r="F5" s="6">
        <v>190</v>
      </c>
      <c r="G5" s="6">
        <v>97.5</v>
      </c>
      <c r="H5" s="13">
        <v>78</v>
      </c>
    </row>
    <row r="6" spans="1:8" x14ac:dyDescent="0.3">
      <c r="A6" s="12" t="s">
        <v>88</v>
      </c>
      <c r="B6" s="6">
        <v>46767</v>
      </c>
      <c r="C6" s="6">
        <v>1730</v>
      </c>
      <c r="D6" s="6">
        <v>920</v>
      </c>
      <c r="E6" s="6">
        <v>2157</v>
      </c>
      <c r="F6" s="6">
        <v>190</v>
      </c>
      <c r="G6" s="6">
        <v>114</v>
      </c>
      <c r="H6" s="13">
        <v>12</v>
      </c>
    </row>
    <row r="7" spans="1:8" x14ac:dyDescent="0.3">
      <c r="A7" s="12" t="s">
        <v>89</v>
      </c>
      <c r="B7" s="6">
        <v>47907</v>
      </c>
      <c r="C7" s="6">
        <v>1730</v>
      </c>
      <c r="D7" s="6">
        <v>920</v>
      </c>
      <c r="E7" s="6">
        <v>2157</v>
      </c>
      <c r="F7" s="6">
        <v>190</v>
      </c>
      <c r="G7" s="6">
        <v>114</v>
      </c>
      <c r="H7" s="13">
        <v>6</v>
      </c>
    </row>
    <row r="8" spans="1:8" x14ac:dyDescent="0.3">
      <c r="A8" s="12" t="s">
        <v>90</v>
      </c>
      <c r="B8" s="6">
        <v>50890</v>
      </c>
      <c r="C8" s="6">
        <v>1730</v>
      </c>
      <c r="D8" s="6">
        <v>920</v>
      </c>
      <c r="E8" s="6">
        <v>2157</v>
      </c>
      <c r="F8" s="6">
        <v>190</v>
      </c>
      <c r="G8" s="6">
        <v>114</v>
      </c>
      <c r="H8" s="13">
        <v>2</v>
      </c>
    </row>
    <row r="9" spans="1:8" x14ac:dyDescent="0.3">
      <c r="A9" s="12" t="s">
        <v>91</v>
      </c>
      <c r="B9" s="6">
        <v>49020</v>
      </c>
      <c r="C9" s="6">
        <v>1900</v>
      </c>
      <c r="D9" s="6">
        <v>920</v>
      </c>
      <c r="E9" s="6">
        <v>2157</v>
      </c>
      <c r="F9" s="6">
        <v>190</v>
      </c>
      <c r="G9" s="6">
        <v>130.69999999999999</v>
      </c>
      <c r="H9" s="13">
        <v>67</v>
      </c>
    </row>
    <row r="10" spans="1:8" x14ac:dyDescent="0.3">
      <c r="A10" s="12" t="s">
        <v>92</v>
      </c>
      <c r="B10" s="6">
        <v>50700</v>
      </c>
      <c r="C10" s="6">
        <v>1900</v>
      </c>
      <c r="D10" s="6">
        <v>920</v>
      </c>
      <c r="E10" s="6">
        <v>2157</v>
      </c>
      <c r="F10" s="6">
        <v>190</v>
      </c>
      <c r="G10" s="6">
        <v>130.69999999999999</v>
      </c>
      <c r="H10" s="13">
        <v>7</v>
      </c>
    </row>
    <row r="11" spans="1:8" ht="16.2" thickBot="1" x14ac:dyDescent="0.35">
      <c r="A11" s="15" t="s">
        <v>93</v>
      </c>
      <c r="B11" s="8">
        <v>53144</v>
      </c>
      <c r="C11" s="8">
        <v>1900</v>
      </c>
      <c r="D11" s="8">
        <v>920</v>
      </c>
      <c r="E11" s="8">
        <v>2157</v>
      </c>
      <c r="F11" s="8">
        <v>190</v>
      </c>
      <c r="G11" s="8">
        <v>130.69999999999999</v>
      </c>
      <c r="H11" s="20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CE27-2859-4967-86DA-AABE47AC2D47}">
  <dimension ref="A1:H5"/>
  <sheetViews>
    <sheetView workbookViewId="0">
      <selection sqref="A1:H5"/>
    </sheetView>
  </sheetViews>
  <sheetFormatPr defaultRowHeight="15.6" x14ac:dyDescent="0.3"/>
  <cols>
    <col min="1" max="1" width="28.59765625" bestFit="1" customWidth="1"/>
    <col min="2" max="2" width="9.59765625" bestFit="1" customWidth="1"/>
  </cols>
  <sheetData>
    <row r="1" spans="1:8" x14ac:dyDescent="0.3">
      <c r="A1" s="16" t="s">
        <v>98</v>
      </c>
      <c r="B1" s="17" t="s">
        <v>65</v>
      </c>
      <c r="C1" s="17" t="s">
        <v>99</v>
      </c>
      <c r="D1" s="17" t="s">
        <v>67</v>
      </c>
      <c r="E1" s="17" t="s">
        <v>68</v>
      </c>
      <c r="F1" s="17" t="s">
        <v>69</v>
      </c>
      <c r="G1" s="17" t="s">
        <v>70</v>
      </c>
      <c r="H1" s="18" t="s">
        <v>94</v>
      </c>
    </row>
    <row r="2" spans="1:8" x14ac:dyDescent="0.3">
      <c r="A2" s="12" t="s">
        <v>96</v>
      </c>
      <c r="B2" s="6">
        <v>10134</v>
      </c>
      <c r="C2" s="6">
        <v>680</v>
      </c>
      <c r="D2" s="6">
        <v>920</v>
      </c>
      <c r="E2" s="6">
        <v>2157</v>
      </c>
      <c r="F2" s="6">
        <v>190</v>
      </c>
      <c r="G2" s="6">
        <v>97.5</v>
      </c>
      <c r="H2" s="13"/>
    </row>
    <row r="3" spans="1:8" x14ac:dyDescent="0.3">
      <c r="A3" s="12" t="s">
        <v>96</v>
      </c>
      <c r="B3" s="6">
        <v>10134</v>
      </c>
      <c r="C3" s="6">
        <v>680</v>
      </c>
      <c r="D3" s="6">
        <v>920</v>
      </c>
      <c r="E3" s="6">
        <v>2157</v>
      </c>
      <c r="F3" s="6">
        <v>190</v>
      </c>
      <c r="G3" s="6">
        <v>97.5</v>
      </c>
      <c r="H3" s="13"/>
    </row>
    <row r="4" spans="1:8" x14ac:dyDescent="0.3">
      <c r="A4" s="12" t="s">
        <v>97</v>
      </c>
      <c r="B4" s="6">
        <v>10417</v>
      </c>
      <c r="C4" s="6">
        <v>680</v>
      </c>
      <c r="D4" s="6">
        <v>920</v>
      </c>
      <c r="E4" s="6">
        <v>2157</v>
      </c>
      <c r="F4" s="6">
        <v>190</v>
      </c>
      <c r="G4" s="6">
        <v>97.5</v>
      </c>
      <c r="H4" s="13"/>
    </row>
    <row r="5" spans="1:8" ht="16.2" thickBot="1" x14ac:dyDescent="0.35">
      <c r="A5" s="15" t="s">
        <v>97</v>
      </c>
      <c r="B5" s="8">
        <v>10417</v>
      </c>
      <c r="C5" s="8">
        <v>680</v>
      </c>
      <c r="D5" s="8">
        <v>920</v>
      </c>
      <c r="E5" s="8">
        <v>2157</v>
      </c>
      <c r="F5" s="8">
        <v>190</v>
      </c>
      <c r="G5" s="8">
        <v>97.5</v>
      </c>
      <c r="H5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ED6E-B027-431A-BDFF-922468F5E7A4}">
  <dimension ref="A1:AO31"/>
  <sheetViews>
    <sheetView workbookViewId="0">
      <selection activeCell="B11" sqref="B11"/>
    </sheetView>
  </sheetViews>
  <sheetFormatPr defaultRowHeight="15.6" x14ac:dyDescent="0.3"/>
  <cols>
    <col min="1" max="1" width="10.09765625" bestFit="1" customWidth="1"/>
    <col min="2" max="13" width="10.3984375" bestFit="1" customWidth="1"/>
  </cols>
  <sheetData>
    <row r="1" spans="1:41" ht="15.6" customHeight="1" thickBot="1" x14ac:dyDescent="0.35">
      <c r="A1" s="3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9" t="s">
        <v>26</v>
      </c>
      <c r="W1" s="29" t="s">
        <v>27</v>
      </c>
      <c r="X1" s="29" t="s">
        <v>28</v>
      </c>
      <c r="Y1" s="29" t="s">
        <v>29</v>
      </c>
      <c r="Z1" s="29" t="s">
        <v>30</v>
      </c>
      <c r="AA1" s="29" t="s">
        <v>31</v>
      </c>
      <c r="AB1" s="29" t="s">
        <v>32</v>
      </c>
      <c r="AC1" s="29" t="s">
        <v>33</v>
      </c>
      <c r="AD1" s="29" t="s">
        <v>34</v>
      </c>
      <c r="AE1" s="29" t="s">
        <v>35</v>
      </c>
      <c r="AF1" s="29" t="s">
        <v>36</v>
      </c>
      <c r="AG1" s="29" t="s">
        <v>37</v>
      </c>
      <c r="AH1" s="29" t="s">
        <v>38</v>
      </c>
      <c r="AI1" s="29" t="s">
        <v>39</v>
      </c>
      <c r="AJ1" s="29" t="s">
        <v>40</v>
      </c>
      <c r="AK1" s="29" t="s">
        <v>41</v>
      </c>
      <c r="AL1" s="29" t="s">
        <v>42</v>
      </c>
      <c r="AM1" s="29" t="s">
        <v>43</v>
      </c>
      <c r="AN1" s="29" t="s">
        <v>44</v>
      </c>
      <c r="AO1" s="29" t="s">
        <v>45</v>
      </c>
    </row>
    <row r="2" spans="1:41" ht="16.2" customHeight="1" thickBot="1" x14ac:dyDescent="0.35">
      <c r="A2" s="25" t="s">
        <v>21</v>
      </c>
      <c r="B2" s="27">
        <v>39104</v>
      </c>
      <c r="C2" s="27">
        <v>40897</v>
      </c>
      <c r="D2" s="27">
        <v>41357</v>
      </c>
      <c r="E2" s="27">
        <v>41820</v>
      </c>
      <c r="F2" s="27">
        <v>41384</v>
      </c>
      <c r="G2" s="27">
        <v>43330</v>
      </c>
      <c r="H2" s="27">
        <v>43790</v>
      </c>
      <c r="I2" s="27">
        <v>44254</v>
      </c>
      <c r="J2" s="27">
        <v>44157</v>
      </c>
      <c r="K2" s="27">
        <v>45950</v>
      </c>
      <c r="L2" s="27">
        <v>46410</v>
      </c>
      <c r="M2" s="27">
        <v>46874</v>
      </c>
      <c r="N2" s="27">
        <v>46117</v>
      </c>
      <c r="O2" s="27">
        <v>47804</v>
      </c>
      <c r="P2" s="27">
        <v>48267</v>
      </c>
      <c r="Q2" s="27">
        <v>48727</v>
      </c>
      <c r="R2" s="27">
        <v>47970</v>
      </c>
      <c r="S2" s="27">
        <v>49657</v>
      </c>
      <c r="T2" s="27">
        <v>50120</v>
      </c>
      <c r="U2" s="27">
        <v>50580</v>
      </c>
      <c r="V2" s="27">
        <v>59767</v>
      </c>
      <c r="W2" s="27">
        <v>61560</v>
      </c>
      <c r="X2" s="27">
        <v>62020</v>
      </c>
      <c r="Y2" s="27">
        <v>62484</v>
      </c>
      <c r="Z2" s="27">
        <v>63700</v>
      </c>
      <c r="AA2" s="27">
        <v>65647</v>
      </c>
      <c r="AB2" s="27">
        <v>65877</v>
      </c>
      <c r="AC2" s="27">
        <v>66337</v>
      </c>
      <c r="AD2" s="27">
        <v>68144</v>
      </c>
      <c r="AE2" s="27">
        <v>69937</v>
      </c>
      <c r="AF2" s="27">
        <v>70397</v>
      </c>
      <c r="AG2" s="27">
        <v>70860</v>
      </c>
      <c r="AH2" s="27">
        <v>71770</v>
      </c>
      <c r="AI2" s="27">
        <v>72094</v>
      </c>
      <c r="AJ2" s="27">
        <v>73920</v>
      </c>
      <c r="AK2" s="27">
        <v>74384</v>
      </c>
      <c r="AL2" s="27">
        <v>75294</v>
      </c>
      <c r="AM2" s="27">
        <v>76980</v>
      </c>
      <c r="AN2" s="27">
        <v>77444</v>
      </c>
      <c r="AO2" s="27">
        <v>77904</v>
      </c>
    </row>
    <row r="3" spans="1:41" ht="16.2" thickBot="1" x14ac:dyDescent="0.35">
      <c r="A3" s="25" t="s">
        <v>22</v>
      </c>
      <c r="B3" s="27">
        <v>27194</v>
      </c>
      <c r="C3" s="27">
        <v>28900</v>
      </c>
      <c r="D3" s="27">
        <v>29207</v>
      </c>
      <c r="E3" s="27">
        <v>29424</v>
      </c>
      <c r="F3" s="27">
        <v>28410</v>
      </c>
      <c r="G3" s="27">
        <v>28934</v>
      </c>
      <c r="H3" s="27">
        <v>30570</v>
      </c>
      <c r="I3" s="27">
        <v>30780</v>
      </c>
      <c r="J3" s="27">
        <v>32750</v>
      </c>
      <c r="K3" s="27">
        <v>35640</v>
      </c>
      <c r="L3" s="27">
        <v>35950</v>
      </c>
      <c r="M3" s="27">
        <v>36164</v>
      </c>
      <c r="N3" s="27">
        <v>33554</v>
      </c>
      <c r="O3" s="27">
        <v>36444</v>
      </c>
      <c r="P3" s="27">
        <v>36750</v>
      </c>
      <c r="Q3" s="27">
        <v>36967</v>
      </c>
      <c r="R3" s="27">
        <v>34340</v>
      </c>
      <c r="S3" s="27">
        <v>37230</v>
      </c>
      <c r="T3" s="27">
        <v>37540</v>
      </c>
      <c r="U3" s="27">
        <v>37754</v>
      </c>
      <c r="V3" s="27">
        <v>34854</v>
      </c>
      <c r="W3" s="27">
        <v>36280</v>
      </c>
      <c r="X3" s="27">
        <v>36427</v>
      </c>
      <c r="Y3" s="27">
        <v>37070</v>
      </c>
      <c r="Z3" s="27">
        <v>36454</v>
      </c>
      <c r="AA3" s="27">
        <v>36607</v>
      </c>
      <c r="AB3" s="27">
        <v>38177</v>
      </c>
      <c r="AC3" s="27">
        <v>38737</v>
      </c>
      <c r="AD3" s="27">
        <v>42760</v>
      </c>
      <c r="AE3" s="27">
        <v>42997</v>
      </c>
      <c r="AF3" s="27">
        <v>45517</v>
      </c>
      <c r="AG3" s="27">
        <v>46157</v>
      </c>
      <c r="AH3" s="27">
        <v>44090</v>
      </c>
      <c r="AI3" s="27">
        <v>44334</v>
      </c>
      <c r="AJ3" s="27">
        <v>46850</v>
      </c>
      <c r="AK3" s="27">
        <v>47494</v>
      </c>
      <c r="AL3" s="27">
        <v>45400</v>
      </c>
      <c r="AM3" s="27">
        <v>45640</v>
      </c>
      <c r="AN3" s="27">
        <v>48160</v>
      </c>
      <c r="AO3" s="27">
        <v>48797</v>
      </c>
    </row>
    <row r="4" spans="1:41" ht="16.2" thickBot="1" x14ac:dyDescent="0.35">
      <c r="A4" s="25" t="s">
        <v>24</v>
      </c>
      <c r="B4" s="27">
        <v>60584</v>
      </c>
      <c r="C4" s="27">
        <v>62697</v>
      </c>
      <c r="D4" s="27">
        <v>63114</v>
      </c>
      <c r="E4" s="27">
        <v>64157</v>
      </c>
      <c r="F4" s="27">
        <v>63210</v>
      </c>
      <c r="G4" s="27">
        <v>65520</v>
      </c>
      <c r="H4" s="27">
        <v>65937</v>
      </c>
      <c r="I4" s="27">
        <v>67050</v>
      </c>
      <c r="J4" s="27">
        <v>65457</v>
      </c>
      <c r="K4" s="27">
        <v>67567</v>
      </c>
      <c r="L4" s="27">
        <v>67987</v>
      </c>
      <c r="M4" s="27">
        <v>69030</v>
      </c>
      <c r="N4" s="27">
        <v>66804</v>
      </c>
      <c r="O4" s="27">
        <v>68917</v>
      </c>
      <c r="P4" s="27">
        <v>69334</v>
      </c>
      <c r="Q4" s="27">
        <v>70377</v>
      </c>
      <c r="R4" s="27">
        <v>67847</v>
      </c>
      <c r="S4" s="27">
        <v>70754</v>
      </c>
      <c r="T4" s="27">
        <v>71170</v>
      </c>
      <c r="U4" s="27">
        <v>72217</v>
      </c>
      <c r="V4" s="27">
        <v>83587</v>
      </c>
      <c r="W4" s="27">
        <v>85700</v>
      </c>
      <c r="X4" s="27">
        <v>86117</v>
      </c>
      <c r="Y4" s="27">
        <v>87160</v>
      </c>
      <c r="Z4" s="27">
        <v>88010</v>
      </c>
      <c r="AA4" s="27">
        <v>90320</v>
      </c>
      <c r="AB4" s="27">
        <v>90737</v>
      </c>
      <c r="AC4" s="27">
        <v>91850</v>
      </c>
      <c r="AD4" s="27">
        <v>90880</v>
      </c>
      <c r="AE4" s="27">
        <v>92994</v>
      </c>
      <c r="AF4" s="27">
        <v>93410</v>
      </c>
      <c r="AG4" s="27">
        <v>94454</v>
      </c>
      <c r="AH4" s="27">
        <v>93147</v>
      </c>
      <c r="AI4" s="27">
        <v>95257</v>
      </c>
      <c r="AJ4" s="27">
        <v>95677</v>
      </c>
      <c r="AK4" s="27">
        <v>96720</v>
      </c>
      <c r="AL4" s="27">
        <v>94664</v>
      </c>
      <c r="AM4" s="27">
        <v>97574</v>
      </c>
      <c r="AN4" s="27">
        <v>97990</v>
      </c>
      <c r="AO4" s="27">
        <v>99034</v>
      </c>
    </row>
    <row r="5" spans="1:41" ht="16.2" thickBot="1" x14ac:dyDescent="0.35">
      <c r="A5" s="25" t="s">
        <v>172</v>
      </c>
      <c r="B5" s="27">
        <v>63114</v>
      </c>
      <c r="C5" s="27">
        <v>65997</v>
      </c>
      <c r="D5" s="27">
        <v>65530</v>
      </c>
      <c r="E5" s="27">
        <v>66884</v>
      </c>
      <c r="F5" s="27">
        <v>64790</v>
      </c>
      <c r="G5" s="27">
        <v>67824</v>
      </c>
      <c r="H5" s="27">
        <v>67114</v>
      </c>
      <c r="I5" s="27">
        <v>68220</v>
      </c>
      <c r="J5" s="27">
        <v>67337</v>
      </c>
      <c r="K5" s="27">
        <v>70124</v>
      </c>
      <c r="L5" s="27">
        <v>69907</v>
      </c>
      <c r="M5" s="27">
        <v>73770</v>
      </c>
      <c r="N5" s="27">
        <v>69530</v>
      </c>
      <c r="O5" s="27">
        <v>72564</v>
      </c>
      <c r="P5" s="27">
        <v>71850</v>
      </c>
      <c r="Q5" s="27">
        <v>72957</v>
      </c>
      <c r="R5" s="27">
        <v>70730</v>
      </c>
      <c r="S5" s="27">
        <v>73764</v>
      </c>
      <c r="T5" s="27">
        <v>73054</v>
      </c>
      <c r="U5" s="27">
        <v>74014</v>
      </c>
      <c r="V5" s="27">
        <v>78470</v>
      </c>
      <c r="W5" s="27">
        <v>81350</v>
      </c>
      <c r="X5" s="27">
        <v>80887</v>
      </c>
      <c r="Y5" s="27">
        <v>82237</v>
      </c>
      <c r="Z5" s="27">
        <v>81184</v>
      </c>
      <c r="AA5" s="27">
        <v>84217</v>
      </c>
      <c r="AB5" s="27">
        <v>83507</v>
      </c>
      <c r="AC5" s="27">
        <v>84614</v>
      </c>
      <c r="AD5" s="27">
        <v>84574</v>
      </c>
      <c r="AE5" s="27">
        <v>87360</v>
      </c>
      <c r="AF5" s="27">
        <v>87140</v>
      </c>
      <c r="AG5" s="27">
        <v>91004</v>
      </c>
      <c r="AH5" s="27">
        <v>88624</v>
      </c>
      <c r="AI5" s="27">
        <v>91657</v>
      </c>
      <c r="AJ5" s="27">
        <v>90944</v>
      </c>
      <c r="AK5" s="27">
        <v>92054</v>
      </c>
      <c r="AL5" s="27">
        <v>90700</v>
      </c>
      <c r="AM5" s="27">
        <v>93734</v>
      </c>
      <c r="AN5" s="27">
        <v>93024</v>
      </c>
      <c r="AO5" s="27">
        <v>93984</v>
      </c>
    </row>
    <row r="6" spans="1:41" ht="16.2" thickBot="1" x14ac:dyDescent="0.35">
      <c r="A6" s="25" t="s">
        <v>47</v>
      </c>
      <c r="B6" s="27">
        <v>27627</v>
      </c>
      <c r="C6" s="27">
        <v>29180</v>
      </c>
      <c r="D6" s="27">
        <v>29687</v>
      </c>
      <c r="E6" s="27">
        <v>29857</v>
      </c>
      <c r="F6" s="27">
        <v>28550</v>
      </c>
      <c r="G6" s="27">
        <v>30257</v>
      </c>
      <c r="H6" s="27">
        <v>30764</v>
      </c>
      <c r="I6" s="27">
        <v>30934</v>
      </c>
      <c r="J6" s="27">
        <v>30237</v>
      </c>
      <c r="K6" s="27">
        <v>31794</v>
      </c>
      <c r="L6" s="27">
        <v>32297</v>
      </c>
      <c r="M6" s="27">
        <v>32467</v>
      </c>
      <c r="N6" s="27">
        <v>30727</v>
      </c>
      <c r="O6" s="27">
        <v>32280</v>
      </c>
      <c r="P6" s="27">
        <v>32787</v>
      </c>
      <c r="Q6" s="27">
        <v>32957</v>
      </c>
      <c r="R6" s="27">
        <v>31267</v>
      </c>
      <c r="S6" s="27">
        <v>32824</v>
      </c>
      <c r="T6" s="27">
        <v>33327</v>
      </c>
      <c r="U6" s="27">
        <v>33497</v>
      </c>
      <c r="V6" s="27">
        <v>32870</v>
      </c>
      <c r="W6" s="27">
        <v>34690</v>
      </c>
      <c r="X6" s="27">
        <v>34950</v>
      </c>
      <c r="Y6" s="27">
        <v>35120</v>
      </c>
      <c r="Z6" s="27">
        <v>34247</v>
      </c>
      <c r="AA6" s="27">
        <v>36217</v>
      </c>
      <c r="AB6" s="27">
        <v>36477</v>
      </c>
      <c r="AC6" s="27">
        <v>36647</v>
      </c>
      <c r="AD6" s="27">
        <v>36534</v>
      </c>
      <c r="AE6" s="27">
        <v>38354</v>
      </c>
      <c r="AF6" s="27">
        <v>38614</v>
      </c>
      <c r="AG6" s="27">
        <v>38784</v>
      </c>
      <c r="AH6" s="27">
        <v>37344</v>
      </c>
      <c r="AI6" s="27">
        <v>39164</v>
      </c>
      <c r="AJ6" s="27">
        <v>39424</v>
      </c>
      <c r="AK6" s="27">
        <v>39174</v>
      </c>
      <c r="AL6" s="27">
        <v>38260</v>
      </c>
      <c r="AM6" s="27">
        <v>40080</v>
      </c>
      <c r="AN6" s="27">
        <v>40304</v>
      </c>
      <c r="AO6" s="27">
        <v>40474</v>
      </c>
    </row>
    <row r="7" spans="1:41" ht="16.2" thickBot="1" x14ac:dyDescent="0.35">
      <c r="A7" s="25" t="s">
        <v>23</v>
      </c>
      <c r="B7" s="27">
        <v>38930</v>
      </c>
      <c r="C7" s="27">
        <v>40637</v>
      </c>
      <c r="D7" s="27">
        <v>40874</v>
      </c>
      <c r="E7" s="27">
        <v>41110</v>
      </c>
      <c r="F7" s="27">
        <v>39960</v>
      </c>
      <c r="G7" s="27">
        <v>41820</v>
      </c>
      <c r="H7" s="27">
        <v>42054</v>
      </c>
      <c r="I7" s="27">
        <v>42290</v>
      </c>
      <c r="J7" s="27">
        <v>42390</v>
      </c>
      <c r="K7" s="27">
        <v>44250</v>
      </c>
      <c r="L7" s="27">
        <v>44487</v>
      </c>
      <c r="M7" s="27">
        <v>44660</v>
      </c>
      <c r="N7" s="27">
        <v>42527</v>
      </c>
      <c r="O7" s="27">
        <v>44234</v>
      </c>
      <c r="P7" s="27">
        <v>44467</v>
      </c>
      <c r="Q7" s="27">
        <v>44704</v>
      </c>
      <c r="R7" s="27">
        <v>42787</v>
      </c>
      <c r="S7" s="27">
        <v>44494</v>
      </c>
      <c r="T7" s="27">
        <v>44730</v>
      </c>
      <c r="U7" s="27">
        <v>44967</v>
      </c>
      <c r="V7" s="27">
        <v>42584</v>
      </c>
      <c r="W7" s="27">
        <v>44290</v>
      </c>
      <c r="X7" s="27">
        <v>44527</v>
      </c>
      <c r="Y7" s="27">
        <v>44764</v>
      </c>
      <c r="Z7" s="27">
        <v>43937</v>
      </c>
      <c r="AA7" s="27">
        <v>45797</v>
      </c>
      <c r="AB7" s="27">
        <v>46030</v>
      </c>
      <c r="AC7" s="27">
        <v>46267</v>
      </c>
      <c r="AD7" s="27">
        <v>46700</v>
      </c>
      <c r="AE7" s="27">
        <v>48560</v>
      </c>
      <c r="AF7" s="27">
        <v>48797</v>
      </c>
      <c r="AG7" s="27">
        <v>48970</v>
      </c>
      <c r="AH7" s="27">
        <v>47150</v>
      </c>
      <c r="AI7" s="27">
        <v>48857</v>
      </c>
      <c r="AJ7" s="27">
        <v>49094</v>
      </c>
      <c r="AK7" s="27">
        <v>49330</v>
      </c>
      <c r="AL7" s="27">
        <v>47414</v>
      </c>
      <c r="AM7" s="27">
        <v>49120</v>
      </c>
      <c r="AN7" s="27">
        <v>44730</v>
      </c>
      <c r="AO7" s="27">
        <v>49594</v>
      </c>
    </row>
    <row r="8" spans="1:41" ht="16.2" thickBot="1" x14ac:dyDescent="0.35">
      <c r="A8" s="26" t="s">
        <v>173</v>
      </c>
      <c r="B8" s="27">
        <v>47577</v>
      </c>
      <c r="C8" s="27">
        <v>49710</v>
      </c>
      <c r="D8" s="27">
        <v>50234</v>
      </c>
      <c r="E8" s="27">
        <v>50707</v>
      </c>
      <c r="F8" s="27">
        <v>49060</v>
      </c>
      <c r="G8" s="27">
        <v>51347</v>
      </c>
      <c r="H8" s="27">
        <v>51874</v>
      </c>
      <c r="I8" s="27">
        <v>52344</v>
      </c>
      <c r="J8" s="27">
        <v>51240</v>
      </c>
      <c r="K8" s="27">
        <v>53130</v>
      </c>
      <c r="L8" s="27">
        <v>53900</v>
      </c>
      <c r="M8" s="27">
        <v>54374</v>
      </c>
      <c r="N8" s="27">
        <v>51780</v>
      </c>
      <c r="O8" s="27">
        <v>53917</v>
      </c>
      <c r="P8" s="27">
        <v>54510</v>
      </c>
      <c r="Q8" s="27">
        <v>54984</v>
      </c>
      <c r="R8" s="27">
        <v>52660</v>
      </c>
      <c r="S8" s="27">
        <v>54360</v>
      </c>
      <c r="T8" s="27">
        <v>54954</v>
      </c>
      <c r="U8" s="27">
        <v>53594</v>
      </c>
      <c r="V8" s="27">
        <v>61140</v>
      </c>
      <c r="W8" s="27">
        <v>63354</v>
      </c>
      <c r="X8" s="27">
        <v>63920</v>
      </c>
      <c r="Y8" s="27">
        <v>64430</v>
      </c>
      <c r="Z8" s="27">
        <v>64074</v>
      </c>
      <c r="AA8" s="27">
        <v>66440</v>
      </c>
      <c r="AB8" s="27">
        <v>67007</v>
      </c>
      <c r="AC8" s="27">
        <v>67520</v>
      </c>
      <c r="AD8" s="27">
        <v>67760</v>
      </c>
      <c r="AE8" s="27">
        <v>69707</v>
      </c>
      <c r="AF8" s="27">
        <v>70540</v>
      </c>
      <c r="AG8" s="27">
        <v>71054</v>
      </c>
      <c r="AH8" s="27">
        <v>68790</v>
      </c>
      <c r="AI8" s="27">
        <v>71004</v>
      </c>
      <c r="AJ8" s="27">
        <v>71644</v>
      </c>
      <c r="AK8" s="27">
        <v>72157</v>
      </c>
      <c r="AL8" s="27">
        <v>70127</v>
      </c>
      <c r="AM8" s="27">
        <v>71867</v>
      </c>
      <c r="AN8" s="27">
        <v>72507</v>
      </c>
      <c r="AO8" s="27">
        <v>73020</v>
      </c>
    </row>
    <row r="11" spans="1:41" ht="16.2" thickBot="1" x14ac:dyDescent="0.35">
      <c r="A11" t="s">
        <v>0</v>
      </c>
      <c r="B11" t="s">
        <v>176</v>
      </c>
      <c r="C11" t="s">
        <v>177</v>
      </c>
    </row>
    <row r="12" spans="1:41" ht="18.600000000000001" thickBot="1" x14ac:dyDescent="0.35">
      <c r="A12" s="25" t="s">
        <v>21</v>
      </c>
      <c r="B12" s="28" t="s">
        <v>1</v>
      </c>
      <c r="C12" s="29" t="s">
        <v>26</v>
      </c>
    </row>
    <row r="13" spans="1:41" ht="18.600000000000001" thickBot="1" x14ac:dyDescent="0.35">
      <c r="A13" s="25" t="s">
        <v>22</v>
      </c>
      <c r="B13" s="28" t="s">
        <v>2</v>
      </c>
      <c r="C13" s="29" t="s">
        <v>27</v>
      </c>
    </row>
    <row r="14" spans="1:41" ht="18.600000000000001" thickBot="1" x14ac:dyDescent="0.35">
      <c r="A14" s="25" t="s">
        <v>24</v>
      </c>
      <c r="B14" s="28" t="s">
        <v>3</v>
      </c>
      <c r="C14" s="29" t="s">
        <v>28</v>
      </c>
    </row>
    <row r="15" spans="1:41" ht="18.600000000000001" thickBot="1" x14ac:dyDescent="0.35">
      <c r="A15" s="25" t="s">
        <v>172</v>
      </c>
      <c r="B15" s="28" t="s">
        <v>4</v>
      </c>
      <c r="C15" s="29" t="s">
        <v>29</v>
      </c>
    </row>
    <row r="16" spans="1:41" ht="18.600000000000001" thickBot="1" x14ac:dyDescent="0.35">
      <c r="A16" s="25" t="s">
        <v>47</v>
      </c>
      <c r="B16" s="28" t="s">
        <v>5</v>
      </c>
      <c r="C16" s="29" t="s">
        <v>30</v>
      </c>
    </row>
    <row r="17" spans="1:3" ht="18.600000000000001" thickBot="1" x14ac:dyDescent="0.35">
      <c r="A17" s="25" t="s">
        <v>23</v>
      </c>
      <c r="B17" s="28" t="s">
        <v>6</v>
      </c>
      <c r="C17" s="29" t="s">
        <v>31</v>
      </c>
    </row>
    <row r="18" spans="1:3" ht="18.600000000000001" thickBot="1" x14ac:dyDescent="0.35">
      <c r="A18" s="26" t="s">
        <v>173</v>
      </c>
      <c r="B18" s="28" t="s">
        <v>7</v>
      </c>
      <c r="C18" s="29" t="s">
        <v>32</v>
      </c>
    </row>
    <row r="19" spans="1:3" ht="18.600000000000001" thickBot="1" x14ac:dyDescent="0.35">
      <c r="B19" s="28" t="s">
        <v>8</v>
      </c>
      <c r="C19" s="29" t="s">
        <v>33</v>
      </c>
    </row>
    <row r="20" spans="1:3" ht="18.600000000000001" thickBot="1" x14ac:dyDescent="0.35">
      <c r="B20" s="28" t="s">
        <v>9</v>
      </c>
      <c r="C20" s="29" t="s">
        <v>34</v>
      </c>
    </row>
    <row r="21" spans="1:3" ht="18.600000000000001" thickBot="1" x14ac:dyDescent="0.35">
      <c r="B21" s="28" t="s">
        <v>10</v>
      </c>
      <c r="C21" s="29" t="s">
        <v>35</v>
      </c>
    </row>
    <row r="22" spans="1:3" ht="18.600000000000001" thickBot="1" x14ac:dyDescent="0.35">
      <c r="B22" s="28" t="s">
        <v>11</v>
      </c>
      <c r="C22" s="29" t="s">
        <v>36</v>
      </c>
    </row>
    <row r="23" spans="1:3" ht="18.600000000000001" thickBot="1" x14ac:dyDescent="0.35">
      <c r="B23" s="28" t="s">
        <v>12</v>
      </c>
      <c r="C23" s="29" t="s">
        <v>37</v>
      </c>
    </row>
    <row r="24" spans="1:3" ht="18.600000000000001" thickBot="1" x14ac:dyDescent="0.35">
      <c r="B24" s="28" t="s">
        <v>13</v>
      </c>
      <c r="C24" s="29" t="s">
        <v>38</v>
      </c>
    </row>
    <row r="25" spans="1:3" ht="18.600000000000001" thickBot="1" x14ac:dyDescent="0.35">
      <c r="B25" s="28" t="s">
        <v>14</v>
      </c>
      <c r="C25" s="29" t="s">
        <v>39</v>
      </c>
    </row>
    <row r="26" spans="1:3" ht="18.600000000000001" thickBot="1" x14ac:dyDescent="0.35">
      <c r="B26" s="28" t="s">
        <v>15</v>
      </c>
      <c r="C26" s="29" t="s">
        <v>40</v>
      </c>
    </row>
    <row r="27" spans="1:3" ht="18.600000000000001" thickBot="1" x14ac:dyDescent="0.35">
      <c r="B27" s="28" t="s">
        <v>16</v>
      </c>
      <c r="C27" s="29" t="s">
        <v>41</v>
      </c>
    </row>
    <row r="28" spans="1:3" ht="18.600000000000001" thickBot="1" x14ac:dyDescent="0.35">
      <c r="B28" s="28" t="s">
        <v>17</v>
      </c>
      <c r="C28" s="29" t="s">
        <v>42</v>
      </c>
    </row>
    <row r="29" spans="1:3" ht="18.600000000000001" thickBot="1" x14ac:dyDescent="0.35">
      <c r="B29" s="28" t="s">
        <v>18</v>
      </c>
      <c r="C29" s="29" t="s">
        <v>43</v>
      </c>
    </row>
    <row r="30" spans="1:3" ht="18.600000000000001" thickBot="1" x14ac:dyDescent="0.35">
      <c r="B30" s="28" t="s">
        <v>19</v>
      </c>
      <c r="C30" s="29" t="s">
        <v>44</v>
      </c>
    </row>
    <row r="31" spans="1:3" ht="18.600000000000001" thickBot="1" x14ac:dyDescent="0.35">
      <c r="B31" s="28" t="s">
        <v>20</v>
      </c>
      <c r="C31" s="29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146B-1902-44E6-A5BD-A43F9010E4EA}">
  <dimension ref="A1:F6"/>
  <sheetViews>
    <sheetView workbookViewId="0">
      <selection activeCell="F6" sqref="F6"/>
    </sheetView>
  </sheetViews>
  <sheetFormatPr defaultRowHeight="15.6" x14ac:dyDescent="0.3"/>
  <cols>
    <col min="1" max="1" width="45.3984375" bestFit="1" customWidth="1"/>
    <col min="2" max="2" width="6.8984375" bestFit="1" customWidth="1"/>
    <col min="3" max="3" width="9.296875" bestFit="1" customWidth="1"/>
    <col min="5" max="5" width="10.8984375" bestFit="1" customWidth="1"/>
  </cols>
  <sheetData>
    <row r="1" spans="1:6" x14ac:dyDescent="0.3">
      <c r="A1" s="16" t="s">
        <v>136</v>
      </c>
      <c r="B1" s="17" t="s">
        <v>21</v>
      </c>
      <c r="C1" s="17" t="s">
        <v>22</v>
      </c>
      <c r="D1" s="17" t="s">
        <v>130</v>
      </c>
      <c r="E1" s="17" t="s">
        <v>131</v>
      </c>
      <c r="F1" s="18" t="s">
        <v>132</v>
      </c>
    </row>
    <row r="2" spans="1:6" x14ac:dyDescent="0.3">
      <c r="A2" s="12" t="s">
        <v>129</v>
      </c>
      <c r="B2" s="21">
        <v>3</v>
      </c>
      <c r="C2" s="21">
        <v>3</v>
      </c>
      <c r="D2" s="21">
        <v>3</v>
      </c>
      <c r="E2" s="21">
        <v>50200</v>
      </c>
      <c r="F2" s="22">
        <v>48617</v>
      </c>
    </row>
    <row r="3" spans="1:6" x14ac:dyDescent="0.3">
      <c r="A3" s="12" t="s">
        <v>175</v>
      </c>
      <c r="B3" s="21">
        <v>3</v>
      </c>
      <c r="C3" s="21">
        <v>3</v>
      </c>
      <c r="D3" s="21">
        <v>3</v>
      </c>
      <c r="E3" s="21">
        <v>55187</v>
      </c>
      <c r="F3" s="22">
        <v>52484</v>
      </c>
    </row>
    <row r="4" spans="1:6" x14ac:dyDescent="0.3">
      <c r="A4" s="12" t="s">
        <v>133</v>
      </c>
      <c r="B4" s="21">
        <v>83670</v>
      </c>
      <c r="C4" s="21">
        <v>105994</v>
      </c>
      <c r="D4" s="21">
        <v>70494</v>
      </c>
      <c r="E4" s="21">
        <v>67150</v>
      </c>
      <c r="F4" s="22">
        <v>60884</v>
      </c>
    </row>
    <row r="5" spans="1:6" x14ac:dyDescent="0.3">
      <c r="A5" s="12" t="s">
        <v>134</v>
      </c>
      <c r="B5" s="21">
        <v>139247</v>
      </c>
      <c r="C5" s="21">
        <v>170684</v>
      </c>
      <c r="D5" s="21">
        <v>102924</v>
      </c>
      <c r="E5" s="21">
        <v>99580</v>
      </c>
      <c r="F5" s="22">
        <v>93904</v>
      </c>
    </row>
    <row r="6" spans="1:6" ht="16.2" thickBot="1" x14ac:dyDescent="0.35">
      <c r="A6" s="15" t="s">
        <v>135</v>
      </c>
      <c r="B6" s="23">
        <v>199734</v>
      </c>
      <c r="C6" s="23">
        <v>240277</v>
      </c>
      <c r="D6" s="23">
        <v>136260</v>
      </c>
      <c r="E6" s="23">
        <v>132917</v>
      </c>
      <c r="F6" s="24">
        <v>132937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E485-F7EC-1B45-A439-00AA62B7DFDB}">
  <dimension ref="C5:O38"/>
  <sheetViews>
    <sheetView topLeftCell="A4" zoomScale="85" zoomScaleNormal="85" workbookViewId="0">
      <selection activeCell="C39" sqref="C39"/>
    </sheetView>
  </sheetViews>
  <sheetFormatPr defaultColWidth="11" defaultRowHeight="15.6" x14ac:dyDescent="0.3"/>
  <cols>
    <col min="4" max="4" width="22.3984375" bestFit="1" customWidth="1"/>
    <col min="5" max="5" width="29.59765625" bestFit="1" customWidth="1"/>
    <col min="9" max="9" width="14.3984375" bestFit="1" customWidth="1"/>
    <col min="11" max="11" width="15.09765625" customWidth="1"/>
    <col min="12" max="12" width="13" customWidth="1"/>
  </cols>
  <sheetData>
    <row r="5" spans="3:15" x14ac:dyDescent="0.3">
      <c r="C5" t="s">
        <v>137</v>
      </c>
      <c r="D5" t="s">
        <v>138</v>
      </c>
    </row>
    <row r="7" spans="3:15" x14ac:dyDescent="0.3">
      <c r="C7" t="s">
        <v>139</v>
      </c>
    </row>
    <row r="9" spans="3:15" x14ac:dyDescent="0.3">
      <c r="C9" s="1" t="s">
        <v>140</v>
      </c>
      <c r="D9" s="1"/>
      <c r="E9" s="1"/>
      <c r="F9" s="1"/>
      <c r="G9" s="1"/>
      <c r="H9" s="1"/>
      <c r="I9" s="1"/>
      <c r="J9" s="55" t="s">
        <v>150</v>
      </c>
      <c r="K9" s="55"/>
      <c r="L9" s="1"/>
      <c r="M9" s="1"/>
      <c r="N9" s="1"/>
      <c r="O9" s="1"/>
    </row>
    <row r="10" spans="3:15" x14ac:dyDescent="0.3">
      <c r="C10" s="1"/>
      <c r="D10" s="1" t="s">
        <v>141</v>
      </c>
      <c r="E10" s="1" t="s">
        <v>143</v>
      </c>
      <c r="F10" s="1" t="s">
        <v>144</v>
      </c>
      <c r="G10" s="1" t="s">
        <v>145</v>
      </c>
      <c r="H10" s="1" t="s">
        <v>146</v>
      </c>
      <c r="I10" s="1" t="s">
        <v>147</v>
      </c>
      <c r="J10" s="1" t="s">
        <v>148</v>
      </c>
      <c r="K10" s="1" t="s">
        <v>149</v>
      </c>
      <c r="L10" s="1" t="s">
        <v>152</v>
      </c>
      <c r="M10" s="1" t="s">
        <v>154</v>
      </c>
      <c r="N10" s="1" t="s">
        <v>155</v>
      </c>
      <c r="O10" s="1" t="s">
        <v>156</v>
      </c>
    </row>
    <row r="11" spans="3:15" x14ac:dyDescent="0.3">
      <c r="C11" s="1"/>
      <c r="D11" s="1" t="s">
        <v>142</v>
      </c>
      <c r="E11" s="1" t="s">
        <v>151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 x14ac:dyDescent="0.3">
      <c r="C12" s="1"/>
      <c r="D12" s="1"/>
      <c r="E12" s="1" t="s">
        <v>153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3:15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x14ac:dyDescent="0.3">
      <c r="C14" s="1"/>
      <c r="D14" s="1" t="s">
        <v>142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3">
      <c r="C15" s="1"/>
      <c r="D15" s="1"/>
      <c r="E15" s="1" t="s">
        <v>157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x14ac:dyDescent="0.3">
      <c r="C16" s="1"/>
      <c r="D16" s="1"/>
      <c r="E16" s="1" t="s">
        <v>158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9" spans="3:11" x14ac:dyDescent="0.3">
      <c r="C19" s="1" t="s">
        <v>159</v>
      </c>
      <c r="D19" s="1" t="s">
        <v>160</v>
      </c>
      <c r="E19" s="1"/>
      <c r="F19" s="1"/>
      <c r="G19" s="1"/>
      <c r="H19" s="1"/>
      <c r="I19" s="1"/>
      <c r="J19" s="1"/>
      <c r="K19" s="1"/>
    </row>
    <row r="20" spans="3:11" x14ac:dyDescent="0.3">
      <c r="C20" s="1"/>
      <c r="D20" s="1"/>
      <c r="E20" s="1"/>
      <c r="F20" s="1"/>
      <c r="G20" s="1"/>
      <c r="H20" s="1"/>
      <c r="I20" s="1"/>
      <c r="J20" s="1"/>
      <c r="K20" s="1"/>
    </row>
    <row r="21" spans="3:11" x14ac:dyDescent="0.3">
      <c r="C21" s="1"/>
      <c r="D21" s="1" t="s">
        <v>161</v>
      </c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 t="s">
        <v>162</v>
      </c>
      <c r="F22" s="1" t="s">
        <v>165</v>
      </c>
      <c r="G22" s="1" t="s">
        <v>166</v>
      </c>
      <c r="H22" s="1" t="s">
        <v>154</v>
      </c>
      <c r="I22" s="1" t="s">
        <v>167</v>
      </c>
      <c r="J22" s="1"/>
      <c r="K22" s="1"/>
    </row>
    <row r="23" spans="3:11" x14ac:dyDescent="0.3">
      <c r="C23" s="1"/>
      <c r="D23" s="1"/>
      <c r="E23" s="1" t="s">
        <v>163</v>
      </c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 t="s">
        <v>164</v>
      </c>
      <c r="F24" s="1"/>
      <c r="G24" s="1"/>
      <c r="H24" s="1"/>
      <c r="I24" s="1"/>
      <c r="J24" s="1"/>
      <c r="K24" s="1"/>
    </row>
    <row r="27" spans="3:11" x14ac:dyDescent="0.3">
      <c r="C27" s="1" t="s">
        <v>159</v>
      </c>
      <c r="D27" s="1" t="s">
        <v>168</v>
      </c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 t="s">
        <v>161</v>
      </c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 t="s">
        <v>162</v>
      </c>
      <c r="F30" s="1" t="s">
        <v>165</v>
      </c>
      <c r="G30" s="1" t="s">
        <v>166</v>
      </c>
      <c r="H30" s="1" t="s">
        <v>154</v>
      </c>
      <c r="I30" s="1" t="s">
        <v>167</v>
      </c>
      <c r="J30" s="1"/>
      <c r="K30" s="1"/>
    </row>
    <row r="31" spans="3:11" x14ac:dyDescent="0.3">
      <c r="C31" s="1"/>
      <c r="D31" s="1"/>
      <c r="E31" s="1" t="s">
        <v>163</v>
      </c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 t="s">
        <v>164</v>
      </c>
      <c r="F32" s="1"/>
      <c r="G32" s="1"/>
      <c r="H32" s="1"/>
      <c r="I32" s="1"/>
      <c r="J32" s="1"/>
      <c r="K32" s="1"/>
    </row>
    <row r="35" spans="3:3" x14ac:dyDescent="0.3">
      <c r="C35" t="s">
        <v>169</v>
      </c>
    </row>
    <row r="36" spans="3:3" x14ac:dyDescent="0.3">
      <c r="C36" t="s">
        <v>170</v>
      </c>
    </row>
    <row r="38" spans="3:3" x14ac:dyDescent="0.3">
      <c r="C38" t="s">
        <v>171</v>
      </c>
    </row>
  </sheetData>
  <mergeCells count="1"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F732-1457-498F-B180-0BBE0B065F49}">
  <dimension ref="A1:H27"/>
  <sheetViews>
    <sheetView workbookViewId="0">
      <selection activeCell="D22" sqref="D22"/>
    </sheetView>
  </sheetViews>
  <sheetFormatPr defaultRowHeight="15.6" x14ac:dyDescent="0.3"/>
  <cols>
    <col min="1" max="1" width="20.5" bestFit="1" customWidth="1"/>
    <col min="2" max="2" width="12" bestFit="1" customWidth="1"/>
    <col min="3" max="3" width="12.296875" bestFit="1" customWidth="1"/>
    <col min="7" max="7" width="24.796875" bestFit="1" customWidth="1"/>
    <col min="8" max="8" width="14" bestFit="1" customWidth="1"/>
  </cols>
  <sheetData>
    <row r="1" spans="1:8" ht="16.2" thickBot="1" x14ac:dyDescent="0.35">
      <c r="A1" t="s">
        <v>124</v>
      </c>
    </row>
    <row r="2" spans="1:8" x14ac:dyDescent="0.3">
      <c r="A2" s="41" t="s">
        <v>190</v>
      </c>
      <c r="B2" s="17" t="s">
        <v>109</v>
      </c>
      <c r="C2" s="17" t="s">
        <v>110</v>
      </c>
      <c r="D2" s="17" t="s">
        <v>111</v>
      </c>
      <c r="E2" s="17" t="s">
        <v>112</v>
      </c>
      <c r="F2" s="17" t="s">
        <v>113</v>
      </c>
      <c r="G2" s="17" t="s">
        <v>114</v>
      </c>
      <c r="H2" s="18" t="s">
        <v>115</v>
      </c>
    </row>
    <row r="3" spans="1:8" x14ac:dyDescent="0.3">
      <c r="A3" s="12" t="s">
        <v>101</v>
      </c>
      <c r="B3" s="6">
        <v>6930</v>
      </c>
      <c r="C3" s="21">
        <f t="shared" ref="C3:C10" si="0">B3</f>
        <v>6930</v>
      </c>
      <c r="D3" s="6">
        <v>6930</v>
      </c>
      <c r="E3" s="6">
        <v>6930</v>
      </c>
      <c r="F3" s="6">
        <v>6930</v>
      </c>
      <c r="G3" s="6">
        <v>6930</v>
      </c>
      <c r="H3" s="13">
        <v>2</v>
      </c>
    </row>
    <row r="4" spans="1:8" x14ac:dyDescent="0.3">
      <c r="A4" s="12" t="s">
        <v>102</v>
      </c>
      <c r="B4" s="6">
        <v>7480</v>
      </c>
      <c r="C4" s="21">
        <f t="shared" si="0"/>
        <v>7480</v>
      </c>
      <c r="D4" s="6">
        <v>7480</v>
      </c>
      <c r="E4" s="6">
        <v>7480</v>
      </c>
      <c r="F4" s="6">
        <v>7480</v>
      </c>
      <c r="G4" s="6">
        <v>7480</v>
      </c>
      <c r="H4" s="13">
        <v>3</v>
      </c>
    </row>
    <row r="5" spans="1:8" x14ac:dyDescent="0.3">
      <c r="A5" s="12" t="s">
        <v>103</v>
      </c>
      <c r="B5" s="6">
        <v>8030</v>
      </c>
      <c r="C5" s="21">
        <f t="shared" si="0"/>
        <v>8030</v>
      </c>
      <c r="D5" s="6">
        <v>8030</v>
      </c>
      <c r="E5" s="6">
        <v>8030</v>
      </c>
      <c r="F5" s="6">
        <v>8030</v>
      </c>
      <c r="G5" s="6">
        <v>8030</v>
      </c>
      <c r="H5" s="13">
        <v>5</v>
      </c>
    </row>
    <row r="6" spans="1:8" x14ac:dyDescent="0.3">
      <c r="A6" s="12" t="s">
        <v>104</v>
      </c>
      <c r="B6" s="6">
        <v>8580</v>
      </c>
      <c r="C6" s="21">
        <f t="shared" si="0"/>
        <v>8580</v>
      </c>
      <c r="D6" s="6">
        <v>8580</v>
      </c>
      <c r="E6" s="6">
        <v>8580</v>
      </c>
      <c r="F6" s="6">
        <v>8580</v>
      </c>
      <c r="G6" s="6">
        <v>8580</v>
      </c>
      <c r="H6" s="13">
        <v>6</v>
      </c>
    </row>
    <row r="7" spans="1:8" x14ac:dyDescent="0.3">
      <c r="A7" s="12" t="s">
        <v>105</v>
      </c>
      <c r="B7" s="6">
        <v>9134</v>
      </c>
      <c r="C7" s="21">
        <f t="shared" si="0"/>
        <v>9134</v>
      </c>
      <c r="D7" s="6">
        <v>9134</v>
      </c>
      <c r="E7" s="6">
        <v>9134</v>
      </c>
      <c r="F7" s="6">
        <v>9134</v>
      </c>
      <c r="G7" s="6">
        <v>9134</v>
      </c>
      <c r="H7" s="13">
        <v>7</v>
      </c>
    </row>
    <row r="8" spans="1:8" x14ac:dyDescent="0.3">
      <c r="A8" s="12" t="s">
        <v>106</v>
      </c>
      <c r="B8" s="6">
        <v>9684</v>
      </c>
      <c r="C8" s="21">
        <f t="shared" si="0"/>
        <v>9684</v>
      </c>
      <c r="D8" s="6">
        <v>9684</v>
      </c>
      <c r="E8" s="6">
        <v>9684</v>
      </c>
      <c r="F8" s="6">
        <v>9684</v>
      </c>
      <c r="G8" s="6">
        <v>9684</v>
      </c>
      <c r="H8" s="13">
        <v>8</v>
      </c>
    </row>
    <row r="9" spans="1:8" x14ac:dyDescent="0.3">
      <c r="A9" s="12" t="s">
        <v>107</v>
      </c>
      <c r="B9" s="7">
        <v>10234</v>
      </c>
      <c r="C9" s="21">
        <f t="shared" si="0"/>
        <v>10234</v>
      </c>
      <c r="D9" s="7">
        <v>10234</v>
      </c>
      <c r="E9" s="7">
        <v>10234</v>
      </c>
      <c r="F9" s="7">
        <v>10234</v>
      </c>
      <c r="G9" s="7">
        <v>10234</v>
      </c>
      <c r="H9" s="13">
        <v>4</v>
      </c>
    </row>
    <row r="10" spans="1:8" ht="16.2" thickBot="1" x14ac:dyDescent="0.35">
      <c r="A10" s="15" t="s">
        <v>108</v>
      </c>
      <c r="B10" s="8">
        <v>10784</v>
      </c>
      <c r="C10" s="21">
        <f t="shared" si="0"/>
        <v>10784</v>
      </c>
      <c r="D10" s="8">
        <v>10784</v>
      </c>
      <c r="E10" s="8">
        <v>10784</v>
      </c>
      <c r="F10" s="8">
        <v>10784</v>
      </c>
      <c r="G10" s="8">
        <v>10784</v>
      </c>
      <c r="H10" s="20">
        <v>1</v>
      </c>
    </row>
    <row r="27" spans="2:2" x14ac:dyDescent="0.3">
      <c r="B27" s="6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8C15-F347-4A8F-8920-EB9F7A715BCD}">
  <dimension ref="A1:B6"/>
  <sheetViews>
    <sheetView workbookViewId="0">
      <selection activeCell="A2" sqref="A2"/>
    </sheetView>
  </sheetViews>
  <sheetFormatPr defaultRowHeight="15.6" x14ac:dyDescent="0.3"/>
  <cols>
    <col min="1" max="1" width="14.59765625" bestFit="1" customWidth="1"/>
    <col min="2" max="2" width="12" bestFit="1" customWidth="1"/>
  </cols>
  <sheetData>
    <row r="1" spans="1:2" ht="16.2" thickBot="1" x14ac:dyDescent="0.35">
      <c r="A1" t="s">
        <v>124</v>
      </c>
    </row>
    <row r="2" spans="1:2" x14ac:dyDescent="0.3">
      <c r="A2" s="41" t="s">
        <v>125</v>
      </c>
      <c r="B2" s="18" t="s">
        <v>128</v>
      </c>
    </row>
    <row r="3" spans="1:2" x14ac:dyDescent="0.3">
      <c r="A3" s="12" t="s">
        <v>1</v>
      </c>
      <c r="B3" s="6">
        <v>6930</v>
      </c>
    </row>
    <row r="4" spans="1:2" x14ac:dyDescent="0.3">
      <c r="A4" s="12" t="s">
        <v>4</v>
      </c>
      <c r="B4" s="6">
        <v>7480</v>
      </c>
    </row>
    <row r="5" spans="1:2" x14ac:dyDescent="0.3">
      <c r="A5" s="12" t="s">
        <v>126</v>
      </c>
      <c r="B5" s="6">
        <v>8030</v>
      </c>
    </row>
    <row r="6" spans="1:2" ht="16.2" thickBot="1" x14ac:dyDescent="0.35">
      <c r="A6" s="15" t="s">
        <v>127</v>
      </c>
      <c r="B6" s="6">
        <v>8580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CD87-A37B-4257-B0DC-FB34559146B7}">
  <dimension ref="A1:C8"/>
  <sheetViews>
    <sheetView topLeftCell="A3" workbookViewId="0">
      <selection activeCell="A2" sqref="A2"/>
    </sheetView>
  </sheetViews>
  <sheetFormatPr defaultRowHeight="15.6" x14ac:dyDescent="0.3"/>
  <cols>
    <col min="1" max="1" width="20.5" bestFit="1" customWidth="1"/>
    <col min="2" max="2" width="9.296875" bestFit="1" customWidth="1"/>
    <col min="3" max="3" width="12.296875" bestFit="1" customWidth="1"/>
  </cols>
  <sheetData>
    <row r="1" spans="1:3" ht="16.2" thickBot="1" x14ac:dyDescent="0.35">
      <c r="A1" t="s">
        <v>124</v>
      </c>
    </row>
    <row r="2" spans="1:3" x14ac:dyDescent="0.3">
      <c r="A2" s="41" t="s">
        <v>99</v>
      </c>
      <c r="B2" s="17" t="s">
        <v>122</v>
      </c>
      <c r="C2" s="18" t="s">
        <v>123</v>
      </c>
    </row>
    <row r="3" spans="1:3" x14ac:dyDescent="0.3">
      <c r="A3" s="12" t="s">
        <v>116</v>
      </c>
      <c r="B3" s="6">
        <v>6930</v>
      </c>
      <c r="C3" s="6">
        <v>6930</v>
      </c>
    </row>
    <row r="4" spans="1:3" x14ac:dyDescent="0.3">
      <c r="A4" s="12" t="s">
        <v>117</v>
      </c>
      <c r="B4" s="6">
        <v>7480</v>
      </c>
      <c r="C4" s="6">
        <v>7480</v>
      </c>
    </row>
    <row r="5" spans="1:3" x14ac:dyDescent="0.3">
      <c r="A5" s="12" t="s">
        <v>118</v>
      </c>
      <c r="B5" s="6">
        <v>8030</v>
      </c>
      <c r="C5" s="6">
        <v>8030</v>
      </c>
    </row>
    <row r="6" spans="1:3" x14ac:dyDescent="0.3">
      <c r="A6" s="12" t="s">
        <v>119</v>
      </c>
      <c r="B6" s="6">
        <v>8580</v>
      </c>
      <c r="C6" s="6">
        <v>8580</v>
      </c>
    </row>
    <row r="7" spans="1:3" x14ac:dyDescent="0.3">
      <c r="A7" s="12" t="s">
        <v>120</v>
      </c>
      <c r="B7" s="6">
        <v>9134</v>
      </c>
      <c r="C7" s="6">
        <v>9134</v>
      </c>
    </row>
    <row r="8" spans="1:3" ht="16.2" thickBot="1" x14ac:dyDescent="0.35">
      <c r="A8" s="15" t="s">
        <v>121</v>
      </c>
      <c r="B8" s="6">
        <v>9684</v>
      </c>
      <c r="C8" s="6">
        <v>9684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A3BB-10E9-4480-A839-CE12873E0BE0}">
  <dimension ref="A1:AO9"/>
  <sheetViews>
    <sheetView workbookViewId="0">
      <selection activeCell="AB11" sqref="AB11"/>
    </sheetView>
  </sheetViews>
  <sheetFormatPr defaultRowHeight="15.6" x14ac:dyDescent="0.3"/>
  <cols>
    <col min="1" max="1" width="10.09765625" bestFit="1" customWidth="1"/>
    <col min="2" max="6" width="10.3984375" bestFit="1" customWidth="1"/>
    <col min="21" max="28" width="10.3984375" bestFit="1" customWidth="1"/>
  </cols>
  <sheetData>
    <row r="1" spans="1:41" ht="16.2" thickBot="1" x14ac:dyDescent="0.35">
      <c r="A1" s="53" t="s">
        <v>0</v>
      </c>
      <c r="B1" s="33" t="s">
        <v>176</v>
      </c>
      <c r="C1" s="33" t="s">
        <v>176</v>
      </c>
      <c r="D1" s="33" t="s">
        <v>176</v>
      </c>
      <c r="E1" s="33" t="s">
        <v>176</v>
      </c>
      <c r="F1" s="33" t="s">
        <v>176</v>
      </c>
      <c r="G1" s="33" t="s">
        <v>176</v>
      </c>
      <c r="H1" s="33" t="s">
        <v>176</v>
      </c>
      <c r="I1" s="33" t="s">
        <v>176</v>
      </c>
      <c r="J1" s="33" t="s">
        <v>176</v>
      </c>
      <c r="K1" s="33" t="s">
        <v>176</v>
      </c>
      <c r="L1" s="33" t="s">
        <v>176</v>
      </c>
      <c r="M1" s="33" t="s">
        <v>176</v>
      </c>
      <c r="N1" s="33" t="s">
        <v>176</v>
      </c>
      <c r="O1" s="33" t="s">
        <v>176</v>
      </c>
      <c r="P1" s="33" t="s">
        <v>176</v>
      </c>
      <c r="Q1" s="33" t="s">
        <v>176</v>
      </c>
      <c r="R1" s="33" t="s">
        <v>176</v>
      </c>
      <c r="S1" s="33" t="s">
        <v>176</v>
      </c>
      <c r="T1" s="33" t="s">
        <v>176</v>
      </c>
      <c r="U1" s="33" t="s">
        <v>176</v>
      </c>
      <c r="V1" s="34" t="s">
        <v>177</v>
      </c>
      <c r="W1" s="34" t="s">
        <v>177</v>
      </c>
      <c r="X1" s="34" t="s">
        <v>177</v>
      </c>
      <c r="Y1" s="34" t="s">
        <v>177</v>
      </c>
      <c r="Z1" s="34" t="s">
        <v>177</v>
      </c>
      <c r="AA1" s="34" t="s">
        <v>177</v>
      </c>
      <c r="AB1" s="34" t="s">
        <v>177</v>
      </c>
      <c r="AC1" s="34" t="s">
        <v>177</v>
      </c>
      <c r="AD1" s="34" t="s">
        <v>177</v>
      </c>
      <c r="AE1" s="34" t="s">
        <v>177</v>
      </c>
      <c r="AF1" s="34" t="s">
        <v>177</v>
      </c>
      <c r="AG1" s="34" t="s">
        <v>177</v>
      </c>
      <c r="AH1" s="34" t="s">
        <v>177</v>
      </c>
      <c r="AI1" s="34" t="s">
        <v>177</v>
      </c>
      <c r="AJ1" s="34" t="s">
        <v>177</v>
      </c>
      <c r="AK1" s="34" t="s">
        <v>177</v>
      </c>
      <c r="AL1" s="34" t="s">
        <v>177</v>
      </c>
      <c r="AM1" s="34" t="s">
        <v>177</v>
      </c>
      <c r="AN1" s="34" t="s">
        <v>177</v>
      </c>
      <c r="AO1" s="34" t="s">
        <v>177</v>
      </c>
    </row>
    <row r="2" spans="1:41" ht="18.600000000000001" thickBot="1" x14ac:dyDescent="0.35">
      <c r="A2" s="54"/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28" t="s">
        <v>11</v>
      </c>
      <c r="M2" s="28" t="s">
        <v>12</v>
      </c>
      <c r="N2" s="28" t="s">
        <v>13</v>
      </c>
      <c r="O2" s="28" t="s">
        <v>14</v>
      </c>
      <c r="P2" s="28" t="s">
        <v>15</v>
      </c>
      <c r="Q2" s="28" t="s">
        <v>16</v>
      </c>
      <c r="R2" s="28" t="s">
        <v>17</v>
      </c>
      <c r="S2" s="28" t="s">
        <v>18</v>
      </c>
      <c r="T2" s="28" t="s">
        <v>19</v>
      </c>
      <c r="U2" s="28" t="s">
        <v>20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45</v>
      </c>
    </row>
    <row r="3" spans="1:41" ht="16.2" thickBot="1" x14ac:dyDescent="0.35">
      <c r="A3" s="25" t="s">
        <v>21</v>
      </c>
      <c r="B3" s="27">
        <v>39104</v>
      </c>
      <c r="C3" s="27">
        <v>40897</v>
      </c>
      <c r="D3" s="27">
        <v>41357</v>
      </c>
      <c r="E3" s="27">
        <v>41820</v>
      </c>
      <c r="F3" s="27">
        <v>41384</v>
      </c>
      <c r="G3" s="27">
        <v>43330</v>
      </c>
      <c r="H3" s="27">
        <v>43790</v>
      </c>
      <c r="I3" s="27">
        <v>44254</v>
      </c>
      <c r="J3" s="27">
        <v>44157</v>
      </c>
      <c r="K3" s="27">
        <v>45950</v>
      </c>
      <c r="L3" s="27">
        <v>46410</v>
      </c>
      <c r="M3" s="27">
        <v>46874</v>
      </c>
      <c r="N3" s="27">
        <v>46117</v>
      </c>
      <c r="O3" s="27">
        <v>47804</v>
      </c>
      <c r="P3" s="27">
        <v>48267</v>
      </c>
      <c r="Q3" s="27">
        <v>48727</v>
      </c>
      <c r="R3" s="27">
        <v>47970</v>
      </c>
      <c r="S3" s="27">
        <v>49657</v>
      </c>
      <c r="T3" s="27">
        <v>50120</v>
      </c>
      <c r="U3" s="27">
        <v>50580</v>
      </c>
      <c r="V3" s="27">
        <v>59767</v>
      </c>
      <c r="W3" s="27">
        <v>61560</v>
      </c>
      <c r="X3" s="27">
        <v>62020</v>
      </c>
      <c r="Y3" s="27">
        <v>62484</v>
      </c>
      <c r="Z3" s="27">
        <v>63700</v>
      </c>
      <c r="AA3" s="27">
        <v>65647</v>
      </c>
      <c r="AB3" s="27">
        <v>65877</v>
      </c>
      <c r="AC3" s="27">
        <v>66337</v>
      </c>
      <c r="AD3" s="27">
        <v>68144</v>
      </c>
      <c r="AE3" s="27">
        <v>69937</v>
      </c>
      <c r="AF3" s="27">
        <v>70397</v>
      </c>
      <c r="AG3" s="27">
        <v>70860</v>
      </c>
      <c r="AH3" s="27">
        <v>71770</v>
      </c>
      <c r="AI3" s="27">
        <v>72094</v>
      </c>
      <c r="AJ3" s="27">
        <v>73920</v>
      </c>
      <c r="AK3" s="27">
        <v>74384</v>
      </c>
      <c r="AL3" s="27">
        <v>75294</v>
      </c>
      <c r="AM3" s="27">
        <v>76980</v>
      </c>
      <c r="AN3" s="27">
        <v>77444</v>
      </c>
      <c r="AO3" s="27">
        <v>77904</v>
      </c>
    </row>
    <row r="4" spans="1:41" ht="16.2" thickBot="1" x14ac:dyDescent="0.35">
      <c r="A4" s="25" t="s">
        <v>22</v>
      </c>
      <c r="B4" s="27">
        <v>27194</v>
      </c>
      <c r="C4" s="27">
        <v>28900</v>
      </c>
      <c r="D4" s="27">
        <v>29207</v>
      </c>
      <c r="E4" s="27">
        <v>29424</v>
      </c>
      <c r="F4" s="27">
        <v>28410</v>
      </c>
      <c r="G4" s="27">
        <v>28934</v>
      </c>
      <c r="H4" s="27">
        <v>30570</v>
      </c>
      <c r="I4" s="27">
        <v>30780</v>
      </c>
      <c r="J4" s="27">
        <v>32750</v>
      </c>
      <c r="K4" s="27">
        <v>35640</v>
      </c>
      <c r="L4" s="27">
        <v>35950</v>
      </c>
      <c r="M4" s="27">
        <v>36164</v>
      </c>
      <c r="N4" s="27">
        <v>33554</v>
      </c>
      <c r="O4" s="27">
        <v>36444</v>
      </c>
      <c r="P4" s="27">
        <v>36750</v>
      </c>
      <c r="Q4" s="27">
        <v>36967</v>
      </c>
      <c r="R4" s="27">
        <v>34340</v>
      </c>
      <c r="S4" s="27">
        <v>37230</v>
      </c>
      <c r="T4" s="27">
        <v>37540</v>
      </c>
      <c r="U4" s="27">
        <v>37754</v>
      </c>
      <c r="V4" s="27">
        <v>34854</v>
      </c>
      <c r="W4" s="27">
        <v>36280</v>
      </c>
      <c r="X4" s="27">
        <v>36427</v>
      </c>
      <c r="Y4" s="27">
        <v>37070</v>
      </c>
      <c r="Z4" s="27">
        <v>36454</v>
      </c>
      <c r="AA4" s="27">
        <v>36607</v>
      </c>
      <c r="AB4" s="27">
        <v>38177</v>
      </c>
      <c r="AC4" s="27">
        <v>38737</v>
      </c>
      <c r="AD4" s="27">
        <v>42760</v>
      </c>
      <c r="AE4" s="27">
        <v>42997</v>
      </c>
      <c r="AF4" s="27">
        <v>45517</v>
      </c>
      <c r="AG4" s="27">
        <v>46157</v>
      </c>
      <c r="AH4" s="27">
        <v>44090</v>
      </c>
      <c r="AI4" s="27">
        <v>44334</v>
      </c>
      <c r="AJ4" s="27">
        <v>46850</v>
      </c>
      <c r="AK4" s="27">
        <v>47494</v>
      </c>
      <c r="AL4" s="27">
        <v>45400</v>
      </c>
      <c r="AM4" s="27">
        <v>45640</v>
      </c>
      <c r="AN4" s="27">
        <v>48160</v>
      </c>
      <c r="AO4" s="27">
        <v>48797</v>
      </c>
    </row>
    <row r="5" spans="1:41" ht="16.2" thickBot="1" x14ac:dyDescent="0.35">
      <c r="A5" s="25" t="s">
        <v>24</v>
      </c>
      <c r="B5" s="27">
        <v>60584</v>
      </c>
      <c r="C5" s="27">
        <v>62697</v>
      </c>
      <c r="D5" s="27">
        <v>63114</v>
      </c>
      <c r="E5" s="27">
        <v>64157</v>
      </c>
      <c r="F5" s="27">
        <v>63210</v>
      </c>
      <c r="G5" s="27">
        <v>65520</v>
      </c>
      <c r="H5" s="27">
        <v>65937</v>
      </c>
      <c r="I5" s="27">
        <v>67050</v>
      </c>
      <c r="J5" s="27">
        <v>65457</v>
      </c>
      <c r="K5" s="27">
        <v>67567</v>
      </c>
      <c r="L5" s="27">
        <v>67987</v>
      </c>
      <c r="M5" s="27">
        <v>69030</v>
      </c>
      <c r="N5" s="27">
        <v>66804</v>
      </c>
      <c r="O5" s="27">
        <v>68917</v>
      </c>
      <c r="P5" s="27">
        <v>69334</v>
      </c>
      <c r="Q5" s="27">
        <v>70377</v>
      </c>
      <c r="R5" s="27">
        <v>67847</v>
      </c>
      <c r="S5" s="27">
        <v>70754</v>
      </c>
      <c r="T5" s="27">
        <v>71170</v>
      </c>
      <c r="U5" s="27">
        <v>72217</v>
      </c>
      <c r="V5" s="27">
        <v>83587</v>
      </c>
      <c r="W5" s="27">
        <v>85700</v>
      </c>
      <c r="X5" s="27">
        <v>86117</v>
      </c>
      <c r="Y5" s="27">
        <v>87160</v>
      </c>
      <c r="Z5" s="27">
        <v>88010</v>
      </c>
      <c r="AA5" s="27">
        <v>90320</v>
      </c>
      <c r="AB5" s="27">
        <v>90737</v>
      </c>
      <c r="AC5" s="27">
        <v>91850</v>
      </c>
      <c r="AD5" s="27">
        <v>90880</v>
      </c>
      <c r="AE5" s="27">
        <v>92994</v>
      </c>
      <c r="AF5" s="27">
        <v>93410</v>
      </c>
      <c r="AG5" s="27">
        <v>94454</v>
      </c>
      <c r="AH5" s="27">
        <v>93147</v>
      </c>
      <c r="AI5" s="27">
        <v>95257</v>
      </c>
      <c r="AJ5" s="27">
        <v>95677</v>
      </c>
      <c r="AK5" s="27">
        <v>96720</v>
      </c>
      <c r="AL5" s="27">
        <v>94664</v>
      </c>
      <c r="AM5" s="27">
        <v>97574</v>
      </c>
      <c r="AN5" s="27">
        <v>97990</v>
      </c>
      <c r="AO5" s="27">
        <v>99034</v>
      </c>
    </row>
    <row r="6" spans="1:41" ht="16.2" thickBot="1" x14ac:dyDescent="0.35">
      <c r="A6" s="25" t="s">
        <v>172</v>
      </c>
      <c r="B6" s="27">
        <v>63114</v>
      </c>
      <c r="C6" s="27">
        <v>65997</v>
      </c>
      <c r="D6" s="27">
        <v>65530</v>
      </c>
      <c r="E6" s="27">
        <v>66884</v>
      </c>
      <c r="F6" s="27">
        <v>64790</v>
      </c>
      <c r="G6" s="27">
        <v>67824</v>
      </c>
      <c r="H6" s="27">
        <v>67114</v>
      </c>
      <c r="I6" s="27">
        <v>68220</v>
      </c>
      <c r="J6" s="27">
        <v>67337</v>
      </c>
      <c r="K6" s="27">
        <v>70124</v>
      </c>
      <c r="L6" s="27">
        <v>69907</v>
      </c>
      <c r="M6" s="27">
        <v>73770</v>
      </c>
      <c r="N6" s="27">
        <v>69530</v>
      </c>
      <c r="O6" s="27">
        <v>72564</v>
      </c>
      <c r="P6" s="27">
        <v>71850</v>
      </c>
      <c r="Q6" s="27">
        <v>72957</v>
      </c>
      <c r="R6" s="27">
        <v>70730</v>
      </c>
      <c r="S6" s="27">
        <v>73764</v>
      </c>
      <c r="T6" s="27">
        <v>73054</v>
      </c>
      <c r="U6" s="27">
        <v>74014</v>
      </c>
      <c r="V6" s="27">
        <v>78470</v>
      </c>
      <c r="W6" s="27">
        <v>81350</v>
      </c>
      <c r="X6" s="27">
        <v>80887</v>
      </c>
      <c r="Y6" s="27">
        <v>82237</v>
      </c>
      <c r="Z6" s="27">
        <v>81184</v>
      </c>
      <c r="AA6" s="27">
        <v>84217</v>
      </c>
      <c r="AB6" s="27">
        <v>83507</v>
      </c>
      <c r="AC6" s="27">
        <v>84614</v>
      </c>
      <c r="AD6" s="27">
        <v>84574</v>
      </c>
      <c r="AE6" s="27">
        <v>87360</v>
      </c>
      <c r="AF6" s="27">
        <v>87140</v>
      </c>
      <c r="AG6" s="27">
        <v>91004</v>
      </c>
      <c r="AH6" s="27">
        <v>88624</v>
      </c>
      <c r="AI6" s="27">
        <v>91657</v>
      </c>
      <c r="AJ6" s="27">
        <v>90944</v>
      </c>
      <c r="AK6" s="27">
        <v>92054</v>
      </c>
      <c r="AL6" s="27">
        <v>90700</v>
      </c>
      <c r="AM6" s="27">
        <v>93734</v>
      </c>
      <c r="AN6" s="27">
        <v>93024</v>
      </c>
      <c r="AO6" s="27">
        <v>93984</v>
      </c>
    </row>
    <row r="7" spans="1:41" ht="16.2" thickBot="1" x14ac:dyDescent="0.35">
      <c r="A7" s="25" t="s">
        <v>47</v>
      </c>
      <c r="B7" s="27">
        <v>27627</v>
      </c>
      <c r="C7" s="27">
        <v>29180</v>
      </c>
      <c r="D7" s="27">
        <v>29687</v>
      </c>
      <c r="E7" s="27">
        <v>29857</v>
      </c>
      <c r="F7" s="27">
        <v>28550</v>
      </c>
      <c r="G7" s="27">
        <v>30257</v>
      </c>
      <c r="H7" s="27">
        <v>30764</v>
      </c>
      <c r="I7" s="27">
        <v>30934</v>
      </c>
      <c r="J7" s="27">
        <v>30237</v>
      </c>
      <c r="K7" s="27">
        <v>31794</v>
      </c>
      <c r="L7" s="27">
        <v>32297</v>
      </c>
      <c r="M7" s="27">
        <v>32467</v>
      </c>
      <c r="N7" s="27">
        <v>30727</v>
      </c>
      <c r="O7" s="27">
        <v>32280</v>
      </c>
      <c r="P7" s="27">
        <v>32787</v>
      </c>
      <c r="Q7" s="27">
        <v>32957</v>
      </c>
      <c r="R7" s="27">
        <v>31267</v>
      </c>
      <c r="S7" s="27">
        <v>32824</v>
      </c>
      <c r="T7" s="27">
        <v>33327</v>
      </c>
      <c r="U7" s="27">
        <v>33497</v>
      </c>
      <c r="V7" s="27">
        <v>32870</v>
      </c>
      <c r="W7" s="27">
        <v>34690</v>
      </c>
      <c r="X7" s="27">
        <v>34950</v>
      </c>
      <c r="Y7" s="27">
        <v>35120</v>
      </c>
      <c r="Z7" s="27">
        <v>34247</v>
      </c>
      <c r="AA7" s="27">
        <v>36217</v>
      </c>
      <c r="AB7" s="27">
        <v>36477</v>
      </c>
      <c r="AC7" s="27">
        <v>36647</v>
      </c>
      <c r="AD7" s="27">
        <v>36534</v>
      </c>
      <c r="AE7" s="27">
        <v>38354</v>
      </c>
      <c r="AF7" s="27">
        <v>38614</v>
      </c>
      <c r="AG7" s="27">
        <v>38784</v>
      </c>
      <c r="AH7" s="27">
        <v>37344</v>
      </c>
      <c r="AI7" s="27">
        <v>39164</v>
      </c>
      <c r="AJ7" s="27">
        <v>39424</v>
      </c>
      <c r="AK7" s="27">
        <v>39174</v>
      </c>
      <c r="AL7" s="27">
        <v>38260</v>
      </c>
      <c r="AM7" s="27">
        <v>40080</v>
      </c>
      <c r="AN7" s="27">
        <v>40304</v>
      </c>
      <c r="AO7" s="27">
        <v>40474</v>
      </c>
    </row>
    <row r="8" spans="1:41" ht="16.2" thickBot="1" x14ac:dyDescent="0.35">
      <c r="A8" s="25" t="s">
        <v>23</v>
      </c>
      <c r="B8" s="27">
        <v>38930</v>
      </c>
      <c r="C8" s="27">
        <v>40637</v>
      </c>
      <c r="D8" s="27">
        <v>40874</v>
      </c>
      <c r="E8" s="27">
        <v>41110</v>
      </c>
      <c r="F8" s="27">
        <v>39960</v>
      </c>
      <c r="G8" s="27">
        <v>41820</v>
      </c>
      <c r="H8" s="27">
        <v>42054</v>
      </c>
      <c r="I8" s="27">
        <v>42290</v>
      </c>
      <c r="J8" s="27">
        <v>42390</v>
      </c>
      <c r="K8" s="27">
        <v>44250</v>
      </c>
      <c r="L8" s="27">
        <v>44487</v>
      </c>
      <c r="M8" s="27">
        <v>44660</v>
      </c>
      <c r="N8" s="27">
        <v>42527</v>
      </c>
      <c r="O8" s="27">
        <v>44234</v>
      </c>
      <c r="P8" s="27">
        <v>44467</v>
      </c>
      <c r="Q8" s="27">
        <v>44704</v>
      </c>
      <c r="R8" s="27">
        <v>42787</v>
      </c>
      <c r="S8" s="27">
        <v>44494</v>
      </c>
      <c r="T8" s="27">
        <v>44730</v>
      </c>
      <c r="U8" s="27">
        <v>44967</v>
      </c>
      <c r="V8" s="27">
        <v>42584</v>
      </c>
      <c r="W8" s="27">
        <v>44290</v>
      </c>
      <c r="X8" s="27">
        <v>44527</v>
      </c>
      <c r="Y8" s="27">
        <v>44764</v>
      </c>
      <c r="Z8" s="27">
        <v>43937</v>
      </c>
      <c r="AA8" s="27">
        <v>45797</v>
      </c>
      <c r="AB8" s="27">
        <v>46030</v>
      </c>
      <c r="AC8" s="27">
        <v>46267</v>
      </c>
      <c r="AD8" s="27">
        <v>46700</v>
      </c>
      <c r="AE8" s="27">
        <v>48560</v>
      </c>
      <c r="AF8" s="27">
        <v>48797</v>
      </c>
      <c r="AG8" s="27">
        <v>48970</v>
      </c>
      <c r="AH8" s="27">
        <v>47150</v>
      </c>
      <c r="AI8" s="27">
        <v>48857</v>
      </c>
      <c r="AJ8" s="27">
        <v>49094</v>
      </c>
      <c r="AK8" s="27">
        <v>49330</v>
      </c>
      <c r="AL8" s="27">
        <v>47414</v>
      </c>
      <c r="AM8" s="27">
        <v>49120</v>
      </c>
      <c r="AN8" s="27">
        <v>44730</v>
      </c>
      <c r="AO8" s="27">
        <v>49594</v>
      </c>
    </row>
    <row r="9" spans="1:41" ht="16.2" thickBot="1" x14ac:dyDescent="0.35">
      <c r="A9" s="26" t="s">
        <v>173</v>
      </c>
      <c r="B9" s="27">
        <v>47577</v>
      </c>
      <c r="C9" s="27">
        <v>49710</v>
      </c>
      <c r="D9" s="27">
        <v>50234</v>
      </c>
      <c r="E9" s="27">
        <v>50707</v>
      </c>
      <c r="F9" s="27">
        <v>49060</v>
      </c>
      <c r="G9" s="27">
        <v>51347</v>
      </c>
      <c r="H9" s="27">
        <v>51874</v>
      </c>
      <c r="I9" s="27">
        <v>52344</v>
      </c>
      <c r="J9" s="27">
        <v>51240</v>
      </c>
      <c r="K9" s="27">
        <v>53130</v>
      </c>
      <c r="L9" s="27">
        <v>53900</v>
      </c>
      <c r="M9" s="27">
        <v>54374</v>
      </c>
      <c r="N9" s="27">
        <v>51780</v>
      </c>
      <c r="O9" s="27">
        <v>53917</v>
      </c>
      <c r="P9" s="27">
        <v>54510</v>
      </c>
      <c r="Q9" s="27">
        <v>54984</v>
      </c>
      <c r="R9" s="27">
        <v>52660</v>
      </c>
      <c r="S9" s="27">
        <v>54360</v>
      </c>
      <c r="T9" s="27">
        <v>54954</v>
      </c>
      <c r="U9" s="27">
        <v>53594</v>
      </c>
      <c r="V9" s="27">
        <v>61140</v>
      </c>
      <c r="W9" s="27">
        <v>63354</v>
      </c>
      <c r="X9" s="27">
        <v>63920</v>
      </c>
      <c r="Y9" s="27">
        <v>64430</v>
      </c>
      <c r="Z9" s="27">
        <v>64074</v>
      </c>
      <c r="AA9" s="27">
        <v>66440</v>
      </c>
      <c r="AB9" s="27">
        <v>67007</v>
      </c>
      <c r="AC9" s="27">
        <v>67520</v>
      </c>
      <c r="AD9" s="27">
        <v>67760</v>
      </c>
      <c r="AE9" s="27">
        <v>69707</v>
      </c>
      <c r="AF9" s="27">
        <v>70540</v>
      </c>
      <c r="AG9" s="27">
        <v>71054</v>
      </c>
      <c r="AH9" s="27">
        <v>68790</v>
      </c>
      <c r="AI9" s="27">
        <v>71004</v>
      </c>
      <c r="AJ9" s="27">
        <v>71644</v>
      </c>
      <c r="AK9" s="27">
        <v>72157</v>
      </c>
      <c r="AL9" s="27">
        <v>70127</v>
      </c>
      <c r="AM9" s="27">
        <v>71867</v>
      </c>
      <c r="AN9" s="27">
        <v>72507</v>
      </c>
      <c r="AO9" s="27">
        <v>73020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A6F1-835B-44BA-877A-F6A9F262B7FC}">
  <dimension ref="A1:J5"/>
  <sheetViews>
    <sheetView workbookViewId="0"/>
  </sheetViews>
  <sheetFormatPr defaultRowHeight="15.6" x14ac:dyDescent="0.3"/>
  <cols>
    <col min="1" max="1" width="30.09765625" customWidth="1"/>
    <col min="2" max="2" width="19.796875" customWidth="1"/>
  </cols>
  <sheetData>
    <row r="1" spans="1:10" x14ac:dyDescent="0.3">
      <c r="A1" s="12" t="s">
        <v>178</v>
      </c>
      <c r="B1" s="1">
        <v>600</v>
      </c>
      <c r="C1" s="1">
        <v>750</v>
      </c>
      <c r="D1" s="1">
        <v>900</v>
      </c>
      <c r="E1" s="1">
        <v>1050</v>
      </c>
      <c r="F1" s="1">
        <v>1200</v>
      </c>
      <c r="G1" s="1">
        <v>1350</v>
      </c>
      <c r="H1" s="1">
        <v>1500</v>
      </c>
      <c r="I1" s="1">
        <v>1650</v>
      </c>
      <c r="J1" s="13">
        <v>1800</v>
      </c>
    </row>
    <row r="2" spans="1:10" x14ac:dyDescent="0.3">
      <c r="A2" s="12" t="s">
        <v>49</v>
      </c>
      <c r="B2" s="6">
        <v>5414</v>
      </c>
      <c r="C2" s="6">
        <v>5477</v>
      </c>
      <c r="D2" s="6">
        <v>5990</v>
      </c>
      <c r="E2" s="6">
        <v>6614</v>
      </c>
      <c r="F2" s="6">
        <v>7074</v>
      </c>
      <c r="G2" s="6">
        <v>7617</v>
      </c>
      <c r="H2" s="6">
        <v>8324</v>
      </c>
      <c r="I2" s="6">
        <v>8784</v>
      </c>
      <c r="J2" s="9">
        <v>9244</v>
      </c>
    </row>
    <row r="3" spans="1:10" x14ac:dyDescent="0.3">
      <c r="A3" s="12" t="s">
        <v>174</v>
      </c>
      <c r="B3" s="6">
        <v>6664</v>
      </c>
      <c r="C3" s="6">
        <v>7740</v>
      </c>
      <c r="D3" s="6">
        <v>8820</v>
      </c>
      <c r="E3" s="6">
        <v>9897</v>
      </c>
      <c r="F3" s="6">
        <v>10977</v>
      </c>
      <c r="G3" s="6">
        <v>12054</v>
      </c>
      <c r="H3" s="6">
        <v>13134</v>
      </c>
      <c r="I3" s="6">
        <v>14210</v>
      </c>
      <c r="J3" s="9">
        <v>15290</v>
      </c>
    </row>
    <row r="4" spans="1:10" x14ac:dyDescent="0.3">
      <c r="A4" s="12" t="s">
        <v>50</v>
      </c>
      <c r="B4" s="6">
        <v>7417</v>
      </c>
      <c r="C4" s="6">
        <v>8287</v>
      </c>
      <c r="D4" s="6">
        <v>9157</v>
      </c>
      <c r="E4" s="6">
        <v>10030</v>
      </c>
      <c r="F4" s="6">
        <v>10900</v>
      </c>
      <c r="G4" s="6">
        <v>11770</v>
      </c>
      <c r="H4" s="6">
        <v>12640</v>
      </c>
      <c r="I4" s="6">
        <v>13510</v>
      </c>
      <c r="J4" s="9">
        <v>14384</v>
      </c>
    </row>
    <row r="5" spans="1:10" ht="16.2" thickBot="1" x14ac:dyDescent="0.35">
      <c r="A5" s="15" t="s">
        <v>51</v>
      </c>
      <c r="B5" s="8">
        <v>6134</v>
      </c>
      <c r="C5" s="8">
        <v>6337</v>
      </c>
      <c r="D5" s="8">
        <v>6974</v>
      </c>
      <c r="E5" s="8">
        <v>7764</v>
      </c>
      <c r="F5" s="8">
        <v>8324</v>
      </c>
      <c r="G5" s="8">
        <v>9000</v>
      </c>
      <c r="H5" s="8">
        <v>9900</v>
      </c>
      <c r="I5" s="8">
        <v>10464</v>
      </c>
      <c r="J5" s="10">
        <v>11024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022-FE18-44E2-8DE5-DEE48D5E9349}">
  <dimension ref="A1:E19"/>
  <sheetViews>
    <sheetView workbookViewId="0">
      <selection activeCell="E4" sqref="E4"/>
    </sheetView>
  </sheetViews>
  <sheetFormatPr defaultRowHeight="15.6" x14ac:dyDescent="0.3"/>
  <cols>
    <col min="1" max="1" width="20" bestFit="1" customWidth="1"/>
    <col min="2" max="4" width="14.8984375" bestFit="1" customWidth="1"/>
    <col min="5" max="5" width="15.8984375" bestFit="1" customWidth="1"/>
  </cols>
  <sheetData>
    <row r="1" spans="1:5" ht="16.2" thickBot="1" x14ac:dyDescent="0.35">
      <c r="A1" t="s">
        <v>53</v>
      </c>
    </row>
    <row r="2" spans="1:5" x14ac:dyDescent="0.3">
      <c r="A2" s="16" t="s">
        <v>197</v>
      </c>
      <c r="B2" s="17">
        <v>400</v>
      </c>
      <c r="C2" s="17">
        <v>450</v>
      </c>
      <c r="D2" s="17">
        <v>500</v>
      </c>
      <c r="E2" s="18">
        <v>550</v>
      </c>
    </row>
    <row r="3" spans="1:5" x14ac:dyDescent="0.3">
      <c r="A3" s="12" t="s">
        <v>55</v>
      </c>
      <c r="B3" s="1" t="s">
        <v>186</v>
      </c>
      <c r="C3" s="1" t="s">
        <v>187</v>
      </c>
      <c r="D3" s="1" t="s">
        <v>189</v>
      </c>
      <c r="E3" s="13" t="s">
        <v>188</v>
      </c>
    </row>
    <row r="4" spans="1:5" x14ac:dyDescent="0.3">
      <c r="A4" s="12" t="s">
        <v>56</v>
      </c>
      <c r="B4" s="6">
        <v>2950</v>
      </c>
      <c r="C4" s="6">
        <v>3054</v>
      </c>
      <c r="D4" s="6">
        <v>3157</v>
      </c>
      <c r="E4" s="9">
        <v>3257</v>
      </c>
    </row>
    <row r="5" spans="1:5" ht="16.2" thickBot="1" x14ac:dyDescent="0.35">
      <c r="A5" s="15" t="s">
        <v>57</v>
      </c>
      <c r="B5" s="8">
        <v>3464</v>
      </c>
      <c r="C5" s="8">
        <v>3567</v>
      </c>
      <c r="D5" s="8">
        <v>3667</v>
      </c>
      <c r="E5" s="10">
        <v>3770</v>
      </c>
    </row>
    <row r="7" spans="1:5" ht="16.2" thickBot="1" x14ac:dyDescent="0.35">
      <c r="A7" s="56"/>
      <c r="B7" s="56"/>
      <c r="C7" s="56"/>
      <c r="D7" s="56"/>
      <c r="E7" s="56"/>
    </row>
    <row r="8" spans="1:5" x14ac:dyDescent="0.3">
      <c r="A8" s="57"/>
      <c r="B8" s="58"/>
      <c r="C8" s="58"/>
      <c r="D8" s="58"/>
      <c r="E8" s="59"/>
    </row>
    <row r="9" spans="1:5" x14ac:dyDescent="0.3">
      <c r="A9" s="56"/>
      <c r="B9" s="56"/>
      <c r="C9" s="56"/>
      <c r="D9" s="56"/>
      <c r="E9" s="56"/>
    </row>
    <row r="10" spans="1:5" x14ac:dyDescent="0.3">
      <c r="A10" s="56"/>
      <c r="B10" s="56"/>
      <c r="C10" s="56"/>
      <c r="D10" s="56"/>
      <c r="E10" s="56"/>
    </row>
    <row r="11" spans="1:5" x14ac:dyDescent="0.3">
      <c r="B11" s="61"/>
      <c r="C11" s="61"/>
      <c r="D11" s="61"/>
      <c r="E11" s="62"/>
    </row>
    <row r="12" spans="1:5" x14ac:dyDescent="0.3">
      <c r="A12" s="60"/>
      <c r="B12" s="63"/>
      <c r="C12" s="63"/>
      <c r="D12" s="63"/>
      <c r="E12" s="64"/>
    </row>
    <row r="13" spans="1:5" ht="16.2" thickBot="1" x14ac:dyDescent="0.35">
      <c r="A13" s="65"/>
      <c r="B13" s="66"/>
      <c r="C13" s="66"/>
      <c r="D13" s="66"/>
      <c r="E13" s="67"/>
    </row>
    <row r="14" spans="1:5" x14ac:dyDescent="0.3">
      <c r="A14" s="68" t="s">
        <v>55</v>
      </c>
      <c r="B14" s="56" t="s">
        <v>192</v>
      </c>
      <c r="C14" s="56" t="s">
        <v>192</v>
      </c>
      <c r="D14" s="56" t="s">
        <v>195</v>
      </c>
      <c r="E14" s="56" t="s">
        <v>192</v>
      </c>
    </row>
    <row r="15" spans="1:5" x14ac:dyDescent="0.3">
      <c r="A15" s="69"/>
      <c r="B15" s="1" t="s">
        <v>191</v>
      </c>
      <c r="C15" s="1" t="s">
        <v>193</v>
      </c>
      <c r="D15" s="1" t="s">
        <v>194</v>
      </c>
      <c r="E15" s="13" t="s">
        <v>196</v>
      </c>
    </row>
    <row r="16" spans="1:5" x14ac:dyDescent="0.3">
      <c r="A16" s="12" t="s">
        <v>56</v>
      </c>
      <c r="B16" s="6">
        <v>2950</v>
      </c>
      <c r="C16" s="6">
        <v>3054</v>
      </c>
      <c r="D16" s="6">
        <v>3157</v>
      </c>
      <c r="E16" s="9">
        <v>3257</v>
      </c>
    </row>
    <row r="17" spans="1:5" ht="16.2" thickBot="1" x14ac:dyDescent="0.35">
      <c r="A17" s="15" t="s">
        <v>57</v>
      </c>
      <c r="B17" s="8">
        <v>3464</v>
      </c>
      <c r="C17" s="8">
        <v>3567</v>
      </c>
      <c r="D17" s="8">
        <v>3667</v>
      </c>
      <c r="E17" s="10">
        <v>3770</v>
      </c>
    </row>
    <row r="18" spans="1:5" x14ac:dyDescent="0.3">
      <c r="A18" s="57"/>
      <c r="B18" s="56"/>
      <c r="C18" s="58"/>
      <c r="D18" s="58"/>
      <c r="E18" s="59"/>
    </row>
    <row r="19" spans="1:5" x14ac:dyDescent="0.3">
      <c r="A19" s="60"/>
      <c r="B19" s="56"/>
      <c r="C19" s="56"/>
      <c r="D19" s="56"/>
      <c r="E19" s="56"/>
    </row>
  </sheetData>
  <mergeCells count="1">
    <mergeCell ref="A14:A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3236-1656-4E29-A841-19D2A85AEE9B}">
  <dimension ref="A1:G8"/>
  <sheetViews>
    <sheetView workbookViewId="0">
      <selection activeCell="E26" sqref="E26"/>
    </sheetView>
  </sheetViews>
  <sheetFormatPr defaultRowHeight="15.6" x14ac:dyDescent="0.3"/>
  <cols>
    <col min="1" max="1" width="31.3984375" bestFit="1" customWidth="1"/>
    <col min="2" max="2" width="14.59765625" customWidth="1"/>
    <col min="3" max="3" width="17.69921875" customWidth="1"/>
    <col min="4" max="4" width="11.8984375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7" ht="16.2" thickBot="1" x14ac:dyDescent="0.35">
      <c r="A1" t="s">
        <v>58</v>
      </c>
    </row>
    <row r="2" spans="1:7" x14ac:dyDescent="0.3">
      <c r="A2" s="16" t="s">
        <v>71</v>
      </c>
      <c r="B2" s="17" t="s">
        <v>65</v>
      </c>
      <c r="C2" s="17" t="s">
        <v>66</v>
      </c>
      <c r="D2" s="17" t="s">
        <v>67</v>
      </c>
      <c r="E2" s="17" t="s">
        <v>68</v>
      </c>
      <c r="F2" s="17" t="s">
        <v>69</v>
      </c>
      <c r="G2" s="18" t="s">
        <v>70</v>
      </c>
    </row>
    <row r="3" spans="1:7" x14ac:dyDescent="0.3">
      <c r="A3" s="12" t="s">
        <v>59</v>
      </c>
      <c r="B3" s="6">
        <v>14744</v>
      </c>
      <c r="C3" s="6">
        <v>824</v>
      </c>
      <c r="D3" s="6">
        <v>920</v>
      </c>
      <c r="E3" s="6">
        <v>2157</v>
      </c>
      <c r="F3" s="6">
        <v>190</v>
      </c>
      <c r="G3" s="9">
        <v>50</v>
      </c>
    </row>
    <row r="4" spans="1:7" x14ac:dyDescent="0.3">
      <c r="A4" s="12" t="s">
        <v>60</v>
      </c>
      <c r="B4" s="6">
        <v>14744</v>
      </c>
      <c r="C4" s="6">
        <v>824</v>
      </c>
      <c r="D4" s="6">
        <v>920</v>
      </c>
      <c r="E4" s="6">
        <v>2157</v>
      </c>
      <c r="F4" s="6">
        <v>190</v>
      </c>
      <c r="G4" s="9">
        <v>50</v>
      </c>
    </row>
    <row r="5" spans="1:7" x14ac:dyDescent="0.3">
      <c r="A5" s="12" t="s">
        <v>61</v>
      </c>
      <c r="B5" s="6">
        <v>19234</v>
      </c>
      <c r="C5" s="6">
        <v>824</v>
      </c>
      <c r="D5" s="6">
        <v>920</v>
      </c>
      <c r="E5" s="6">
        <v>2157</v>
      </c>
      <c r="F5" s="6">
        <v>190</v>
      </c>
      <c r="G5" s="9">
        <v>50</v>
      </c>
    </row>
    <row r="6" spans="1:7" x14ac:dyDescent="0.3">
      <c r="A6" s="12" t="s">
        <v>62</v>
      </c>
      <c r="B6" s="6">
        <v>17500</v>
      </c>
      <c r="C6" s="6">
        <v>824</v>
      </c>
      <c r="D6" s="6">
        <v>920</v>
      </c>
      <c r="E6" s="6">
        <v>2157</v>
      </c>
      <c r="F6" s="6">
        <v>190</v>
      </c>
      <c r="G6" s="9">
        <v>50</v>
      </c>
    </row>
    <row r="7" spans="1:7" x14ac:dyDescent="0.3">
      <c r="A7" s="12" t="s">
        <v>63</v>
      </c>
      <c r="B7" s="6">
        <v>20667</v>
      </c>
      <c r="C7" s="6">
        <v>824</v>
      </c>
      <c r="D7" s="6">
        <v>920</v>
      </c>
      <c r="E7" s="6">
        <v>2157</v>
      </c>
      <c r="F7" s="6">
        <v>230</v>
      </c>
      <c r="G7" s="9">
        <v>50</v>
      </c>
    </row>
    <row r="8" spans="1:7" ht="16.2" thickBot="1" x14ac:dyDescent="0.35">
      <c r="A8" s="15" t="s">
        <v>64</v>
      </c>
      <c r="B8" s="8">
        <v>19557</v>
      </c>
      <c r="C8" s="8">
        <v>824</v>
      </c>
      <c r="D8" s="8">
        <v>920</v>
      </c>
      <c r="E8" s="8">
        <v>2157</v>
      </c>
      <c r="F8" s="8">
        <v>230</v>
      </c>
      <c r="G8" s="10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AAAF-F3D2-46A6-A5E2-9E02CDDCB76C}">
  <dimension ref="A1:G7"/>
  <sheetViews>
    <sheetView workbookViewId="0">
      <selection activeCell="F24" sqref="F24"/>
    </sheetView>
  </sheetViews>
  <sheetFormatPr defaultRowHeight="15.6" x14ac:dyDescent="0.3"/>
  <cols>
    <col min="1" max="1" width="31.3984375" bestFit="1" customWidth="1"/>
    <col min="2" max="2" width="9.59765625" bestFit="1" customWidth="1"/>
    <col min="3" max="3" width="7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7" x14ac:dyDescent="0.3">
      <c r="A1" s="16" t="s">
        <v>72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8" t="s">
        <v>70</v>
      </c>
    </row>
    <row r="2" spans="1:7" x14ac:dyDescent="0.3">
      <c r="A2" s="12" t="s">
        <v>59</v>
      </c>
      <c r="B2" s="1">
        <v>12</v>
      </c>
      <c r="C2" s="1">
        <v>12</v>
      </c>
      <c r="D2" s="1">
        <v>62</v>
      </c>
      <c r="E2" s="1">
        <v>22</v>
      </c>
      <c r="F2" s="1">
        <v>32</v>
      </c>
      <c r="G2" s="1">
        <v>62</v>
      </c>
    </row>
    <row r="3" spans="1:7" x14ac:dyDescent="0.3">
      <c r="A3" s="12" t="s">
        <v>60</v>
      </c>
      <c r="B3" s="1">
        <v>13</v>
      </c>
      <c r="C3" s="1">
        <v>13</v>
      </c>
      <c r="D3" s="1">
        <v>23</v>
      </c>
      <c r="E3" s="1">
        <v>13</v>
      </c>
      <c r="F3" s="1">
        <v>13</v>
      </c>
      <c r="G3" s="1">
        <v>93</v>
      </c>
    </row>
    <row r="4" spans="1:7" x14ac:dyDescent="0.3">
      <c r="A4" s="12" t="s">
        <v>61</v>
      </c>
      <c r="B4" s="1">
        <v>23</v>
      </c>
      <c r="C4" s="1">
        <v>14</v>
      </c>
      <c r="D4" s="1">
        <v>23</v>
      </c>
      <c r="E4" s="1">
        <v>23</v>
      </c>
      <c r="F4" s="1">
        <v>23</v>
      </c>
      <c r="G4" s="1">
        <v>23</v>
      </c>
    </row>
    <row r="5" spans="1:7" x14ac:dyDescent="0.3">
      <c r="A5" s="12" t="s">
        <v>62</v>
      </c>
      <c r="B5" s="1">
        <v>45</v>
      </c>
      <c r="C5" s="1">
        <v>17</v>
      </c>
      <c r="D5" s="1">
        <v>45</v>
      </c>
      <c r="E5" s="1">
        <v>45</v>
      </c>
      <c r="F5" s="1">
        <v>45</v>
      </c>
      <c r="G5" s="1">
        <v>45</v>
      </c>
    </row>
    <row r="6" spans="1:7" x14ac:dyDescent="0.3">
      <c r="A6" s="12" t="s">
        <v>63</v>
      </c>
      <c r="B6" s="1">
        <v>67</v>
      </c>
      <c r="C6" s="1">
        <v>18</v>
      </c>
      <c r="D6" s="1">
        <v>67</v>
      </c>
      <c r="E6" s="1">
        <v>67</v>
      </c>
      <c r="F6" s="1">
        <v>67</v>
      </c>
      <c r="G6" s="1">
        <v>67</v>
      </c>
    </row>
    <row r="7" spans="1:7" ht="16.2" thickBot="1" x14ac:dyDescent="0.35">
      <c r="A7" s="15" t="s">
        <v>64</v>
      </c>
      <c r="B7" s="19">
        <v>78</v>
      </c>
      <c r="C7" s="1">
        <v>19</v>
      </c>
      <c r="D7" s="19">
        <v>78</v>
      </c>
      <c r="E7" s="19">
        <v>78</v>
      </c>
      <c r="F7" s="19">
        <v>78</v>
      </c>
      <c r="G7" s="19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DB</vt:lpstr>
      <vt:lpstr>Accessory-Planter-Box</vt:lpstr>
      <vt:lpstr>Accessory-Ladder-Graphics</vt:lpstr>
      <vt:lpstr>Accessory-Name-Plate</vt:lpstr>
      <vt:lpstr>System</vt:lpstr>
      <vt:lpstr>System-Components</vt:lpstr>
      <vt:lpstr>Switch-Access-Flip-lid </vt:lpstr>
      <vt:lpstr>Storage-Prelam-Pedastal</vt:lpstr>
      <vt:lpstr>CRCA-Metal-Pedastal</vt:lpstr>
      <vt:lpstr>Partition-High-Storage</vt:lpstr>
      <vt:lpstr>Prelam</vt:lpstr>
      <vt:lpstr>Credenza</vt:lpstr>
      <vt:lpstr>Locker-Units</vt:lpstr>
      <vt:lpstr>DB2</vt:lpstr>
      <vt:lpstr>Meeting-Table-Without-Flip-lid</vt:lpstr>
      <vt:lpstr>Wire drawing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FUEGO GISHU</dc:creator>
  <cp:lastModifiedBy>Mohammed Saqib Ahmed</cp:lastModifiedBy>
  <dcterms:created xsi:type="dcterms:W3CDTF">2023-01-01T00:02:40Z</dcterms:created>
  <dcterms:modified xsi:type="dcterms:W3CDTF">2025-02-01T14:24:12Z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2025-01-26T12:37:57Z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5f03bb73-ac39-4cfd-b5fd-bcde358dd135</vt:lpwstr>
  </property>
  <property fmtid="{D5CDD505-2E9C-101B-9397-08002B2CF9AE}" pid="8" name="MSIP_Label_ed96aa77-7762-4c34-b9f0-7d6a55545bbc_ContentBits">
    <vt:lpwstr>0</vt:lpwstr>
  </property>
</Properties>
</file>