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  <sheet state="visible" name="Hoja 2" sheetId="2" r:id="rId4"/>
  </sheets>
  <definedNames/>
  <calcPr/>
</workbook>
</file>

<file path=xl/sharedStrings.xml><?xml version="1.0" encoding="utf-8"?>
<sst xmlns="http://schemas.openxmlformats.org/spreadsheetml/2006/main" count="88" uniqueCount="32">
  <si>
    <t>BFS</t>
  </si>
  <si>
    <t>NeighbourPruning</t>
  </si>
  <si>
    <t>DirectionalDeadCheck</t>
  </si>
  <si>
    <t>LeftVsOpen</t>
  </si>
  <si>
    <t>DFS</t>
  </si>
  <si>
    <t>A* (NeighbourPruning)</t>
  </si>
  <si>
    <t>tiempo</t>
  </si>
  <si>
    <t>Greedy (NeighbourPruning)</t>
  </si>
  <si>
    <t>expandidos</t>
  </si>
  <si>
    <t>visitados</t>
  </si>
  <si>
    <t>frontera</t>
  </si>
  <si>
    <t>9x9 [5,5]</t>
  </si>
  <si>
    <t>Tiempo</t>
  </si>
  <si>
    <t>Expandidos</t>
  </si>
  <si>
    <t>Visitados</t>
  </si>
  <si>
    <t>Frontera</t>
  </si>
  <si>
    <t>5x5</t>
  </si>
  <si>
    <t>Promedio</t>
  </si>
  <si>
    <t>9x9 [6,6]</t>
  </si>
  <si>
    <t>6x6</t>
  </si>
  <si>
    <t>7x7</t>
  </si>
  <si>
    <t>MEMERROR</t>
  </si>
  <si>
    <t>9x9 [7,7]</t>
  </si>
  <si>
    <t>8x8</t>
  </si>
  <si>
    <t>TIMEOUT</t>
  </si>
  <si>
    <t>9x9 [8,8]</t>
  </si>
  <si>
    <t>9x9</t>
  </si>
  <si>
    <t>9x9 [9,9]</t>
  </si>
  <si>
    <t>10 x 10</t>
  </si>
  <si>
    <t>9x9 [10,10]</t>
  </si>
  <si>
    <t>Tabla 1</t>
  </si>
  <si>
    <t>Tabla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</si>
</sst>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1.0"/>
    </font>
    <font/>
    <font>
      <sz val="9.0"/>
    </font>
    <font>
      <sz val="11.0"/>
      <color rgb="FF000000"/>
      <name val="Inconsolata"/>
    </font>
    <font>
      <b/>
      <sz val="11.0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2" fillId="0" fontId="1" numFmtId="0" xfId="0" applyAlignment="1" applyBorder="1" applyFont="1">
      <alignment horizontal="center" readingOrder="0"/>
    </xf>
    <xf borderId="4" fillId="0" fontId="2" numFmtId="0" xfId="0" applyBorder="1" applyFont="1"/>
    <xf borderId="4" fillId="0" fontId="1" numFmtId="0" xfId="0" applyAlignment="1" applyBorder="1" applyFont="1">
      <alignment horizontal="center" readingOrder="0"/>
    </xf>
    <xf borderId="5" fillId="0" fontId="2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6" fillId="0" fontId="3" numFmtId="0" xfId="0" applyAlignment="1" applyBorder="1" applyFont="1">
      <alignment horizontal="center" readingOrder="0"/>
    </xf>
    <xf borderId="11" fillId="0" fontId="1" numFmtId="2" xfId="0" applyAlignment="1" applyBorder="1" applyFont="1" applyNumberFormat="1">
      <alignment readingOrder="0"/>
    </xf>
    <xf borderId="0" fillId="0" fontId="3" numFmtId="0" xfId="0" applyAlignment="1" applyFont="1">
      <alignment horizontal="center" readingOrder="0"/>
    </xf>
    <xf borderId="12" fillId="0" fontId="1" numFmtId="2" xfId="0" applyAlignment="1" applyBorder="1" applyFont="1" applyNumberFormat="1">
      <alignment readingOrder="0"/>
    </xf>
    <xf borderId="13" fillId="0" fontId="3" numFmtId="0" xfId="0" applyAlignment="1" applyBorder="1" applyFont="1">
      <alignment horizontal="center" readingOrder="0"/>
    </xf>
    <xf borderId="14" fillId="0" fontId="1" numFmtId="2" xfId="0" applyAlignment="1" applyBorder="1" applyFont="1" applyNumberFormat="1">
      <alignment readingOrder="0"/>
    </xf>
    <xf borderId="15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6" fillId="0" fontId="1" numFmtId="2" xfId="0" applyAlignment="1" applyBorder="1" applyFont="1" applyNumberFormat="1">
      <alignment readingOrder="0"/>
    </xf>
    <xf borderId="6" fillId="0" fontId="1" numFmtId="0" xfId="0" applyAlignment="1" applyBorder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0" xfId="0" applyAlignment="1" applyFont="1">
      <alignment readingOrder="0"/>
    </xf>
    <xf borderId="13" fillId="0" fontId="1" numFmtId="2" xfId="0" applyAlignment="1" applyBorder="1" applyFont="1" applyNumberFormat="1">
      <alignment readingOrder="0"/>
    </xf>
    <xf borderId="13" fillId="0" fontId="1" numFmtId="0" xfId="0" applyAlignment="1" applyBorder="1" applyFont="1">
      <alignment readingOrder="0"/>
    </xf>
    <xf borderId="8" fillId="2" fontId="1" numFmtId="0" xfId="0" applyAlignment="1" applyBorder="1" applyFill="1" applyFont="1">
      <alignment readingOrder="0"/>
    </xf>
    <xf borderId="10" fillId="0" fontId="2" numFmtId="0" xfId="0" applyBorder="1" applyFont="1"/>
    <xf borderId="8" fillId="2" fontId="1" numFmtId="2" xfId="0" applyBorder="1" applyFont="1" applyNumberFormat="1"/>
    <xf borderId="8" fillId="2" fontId="1" numFmtId="2" xfId="0" applyAlignment="1" applyBorder="1" applyFont="1" applyNumberFormat="1">
      <alignment readingOrder="0"/>
    </xf>
    <xf borderId="9" fillId="2" fontId="1" numFmtId="2" xfId="0" applyBorder="1" applyFont="1" applyNumberFormat="1"/>
    <xf borderId="9" fillId="2" fontId="1" numFmtId="2" xfId="0" applyAlignment="1" applyBorder="1" applyFont="1" applyNumberFormat="1">
      <alignment readingOrder="0"/>
    </xf>
    <xf borderId="10" fillId="2" fontId="1" numFmtId="2" xfId="0" applyBorder="1" applyFont="1" applyNumberFormat="1"/>
    <xf borderId="10" fillId="2" fontId="1" numFmtId="2" xfId="0" applyAlignment="1" applyBorder="1" applyFont="1" applyNumberFormat="1">
      <alignment readingOrder="0"/>
    </xf>
    <xf borderId="1" fillId="3" fontId="4" numFmtId="0" xfId="0" applyAlignment="1" applyBorder="1" applyFill="1" applyFont="1">
      <alignment readingOrder="0"/>
    </xf>
    <xf borderId="7" fillId="0" fontId="5" numFmtId="0" xfId="0" applyAlignment="1" applyBorder="1" applyFont="1">
      <alignment readingOrder="0"/>
    </xf>
    <xf borderId="8" fillId="2" fontId="6" numFmtId="0" xfId="0" applyAlignment="1" applyBorder="1" applyFont="1">
      <alignment horizontal="left" readingOrder="0"/>
    </xf>
    <xf borderId="6" fillId="0" fontId="5" numFmtId="2" xfId="0" applyAlignment="1" applyBorder="1" applyFont="1" applyNumberFormat="1">
      <alignment readingOrder="0"/>
    </xf>
    <xf borderId="0" fillId="0" fontId="5" numFmtId="2" xfId="0" applyAlignment="1" applyFont="1" applyNumberFormat="1">
      <alignment readingOrder="0"/>
    </xf>
    <xf borderId="13" fillId="0" fontId="5" numFmtId="2" xfId="0" applyAlignment="1" applyBorder="1" applyFont="1" applyNumberFormat="1">
      <alignment readingOrder="0"/>
    </xf>
    <xf borderId="11" fillId="0" fontId="1" numFmtId="0" xfId="0" applyAlignment="1" applyBorder="1" applyFont="1">
      <alignment horizontal="center" readingOrder="0"/>
    </xf>
    <xf borderId="12" fillId="0" fontId="2" numFmtId="0" xfId="0" applyBorder="1" applyFont="1"/>
    <xf borderId="6" fillId="0" fontId="1" numFmtId="0" xfId="0" applyAlignment="1" applyBorder="1" applyFont="1">
      <alignment horizontal="center" readingOrder="0"/>
    </xf>
    <xf borderId="14" fillId="0" fontId="2" numFmtId="0" xfId="0" applyBorder="1" applyFont="1"/>
    <xf borderId="1" fillId="0" fontId="5" numFmtId="0" xfId="0" applyAlignment="1" applyBorder="1" applyFont="1">
      <alignment readingOrder="0"/>
    </xf>
    <xf borderId="13" fillId="0" fontId="2" numFmtId="0" xfId="0" applyBorder="1" applyFont="1"/>
    <xf borderId="11" fillId="0" fontId="5" numFmtId="2" xfId="0" applyAlignment="1" applyBorder="1" applyFont="1" applyNumberFormat="1">
      <alignment readingOrder="0"/>
    </xf>
    <xf borderId="12" fillId="0" fontId="5" numFmtId="2" xfId="0" applyAlignment="1" applyBorder="1" applyFont="1" applyNumberFormat="1">
      <alignment readingOrder="0"/>
    </xf>
    <xf borderId="14" fillId="0" fontId="5" numFmtId="2" xfId="0" applyAlignment="1" applyBorder="1" applyFont="1" applyNumberFormat="1">
      <alignment readingOrder="0"/>
    </xf>
    <xf borderId="7" fillId="3" fontId="4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3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75"/>
  <cols>
    <col customWidth="1" min="1" max="1" width="7.71"/>
    <col customWidth="1" min="2" max="2" width="4.14"/>
    <col customWidth="1" min="3" max="3" width="8.86"/>
    <col customWidth="1" min="4" max="4" width="13.0"/>
    <col customWidth="1" min="5" max="5" width="12.57"/>
    <col customWidth="1" min="6" max="6" width="9.71"/>
    <col customWidth="1" min="7" max="7" width="8.57"/>
    <col customWidth="1" min="8" max="8" width="12.71"/>
    <col customWidth="1" min="9" max="9" width="12.14"/>
    <col customWidth="1" min="10" max="10" width="7.14"/>
    <col customWidth="1" min="11" max="11" width="6.14"/>
    <col customWidth="1" min="12" max="12" width="9.14"/>
    <col customWidth="1" min="13" max="13" width="10.14"/>
    <col customWidth="1" min="14" max="14" width="11.14"/>
    <col customWidth="1" min="15" max="15" width="6.0"/>
    <col customWidth="1" min="16" max="16" width="9.86"/>
    <col customWidth="1" min="17" max="17" width="6.86"/>
    <col customWidth="1" min="18" max="18" width="6.71"/>
  </cols>
  <sheetData>
    <row r="1">
      <c r="A1" s="1"/>
      <c r="B1" s="1"/>
      <c r="C1" s="4" t="s">
        <v>0</v>
      </c>
      <c r="D1" s="5"/>
      <c r="E1" s="5"/>
      <c r="F1" s="7"/>
      <c r="G1" s="4" t="s">
        <v>4</v>
      </c>
      <c r="H1" s="5"/>
      <c r="I1" s="5"/>
      <c r="J1" s="7"/>
      <c r="K1" s="4" t="s">
        <v>5</v>
      </c>
      <c r="L1" s="5"/>
      <c r="M1" s="5"/>
      <c r="N1" s="7"/>
      <c r="O1" s="4" t="s">
        <v>7</v>
      </c>
      <c r="P1" s="5"/>
      <c r="Q1" s="5"/>
      <c r="R1" s="7"/>
    </row>
    <row r="2">
      <c r="A2" s="13"/>
      <c r="B2" s="9"/>
      <c r="C2" s="15" t="s">
        <v>12</v>
      </c>
      <c r="D2" s="17" t="s">
        <v>13</v>
      </c>
      <c r="E2" s="17" t="s">
        <v>14</v>
      </c>
      <c r="F2" s="19" t="s">
        <v>15</v>
      </c>
      <c r="G2" s="15" t="s">
        <v>12</v>
      </c>
      <c r="H2" s="17" t="s">
        <v>13</v>
      </c>
      <c r="I2" s="17" t="s">
        <v>14</v>
      </c>
      <c r="J2" s="19" t="s">
        <v>15</v>
      </c>
      <c r="K2" s="15" t="s">
        <v>12</v>
      </c>
      <c r="L2" s="17" t="s">
        <v>13</v>
      </c>
      <c r="M2" s="17" t="s">
        <v>14</v>
      </c>
      <c r="N2" s="19" t="s">
        <v>15</v>
      </c>
      <c r="O2" s="15" t="s">
        <v>12</v>
      </c>
      <c r="P2" s="17" t="s">
        <v>13</v>
      </c>
      <c r="Q2" s="17" t="s">
        <v>14</v>
      </c>
      <c r="R2" s="19" t="s">
        <v>15</v>
      </c>
    </row>
    <row r="3">
      <c r="A3" s="14" t="s">
        <v>16</v>
      </c>
      <c r="B3" s="14">
        <v>1.0</v>
      </c>
      <c r="C3" s="22">
        <v>48.0</v>
      </c>
      <c r="D3" s="23">
        <v>2723.0</v>
      </c>
      <c r="E3" s="23">
        <v>2705.0</v>
      </c>
      <c r="F3" s="24">
        <v>2.0</v>
      </c>
      <c r="G3" s="22">
        <v>14.0</v>
      </c>
      <c r="H3" s="23">
        <v>24.0</v>
      </c>
      <c r="I3" s="23">
        <v>16.0</v>
      </c>
      <c r="J3" s="24">
        <v>11.0</v>
      </c>
      <c r="K3" s="22">
        <v>21.0</v>
      </c>
      <c r="L3" s="23">
        <v>64.0</v>
      </c>
      <c r="M3" s="23">
        <v>35.0</v>
      </c>
      <c r="N3" s="24">
        <v>30.0</v>
      </c>
      <c r="O3" s="22">
        <v>28.0</v>
      </c>
      <c r="P3" s="23">
        <v>24.0</v>
      </c>
      <c r="Q3" s="23">
        <v>14.0</v>
      </c>
      <c r="R3" s="24">
        <v>11.0</v>
      </c>
    </row>
    <row r="4">
      <c r="A4" s="9"/>
      <c r="B4" s="13">
        <v>2.0</v>
      </c>
      <c r="C4" s="26">
        <v>34.0</v>
      </c>
      <c r="D4" s="28">
        <v>5907.0</v>
      </c>
      <c r="E4" s="28">
        <v>5849.0</v>
      </c>
      <c r="F4" s="30">
        <v>59.0</v>
      </c>
      <c r="G4" s="26">
        <v>2.0</v>
      </c>
      <c r="H4" s="28">
        <v>67.0</v>
      </c>
      <c r="I4" s="28">
        <v>58.0</v>
      </c>
      <c r="J4" s="30">
        <v>10.0</v>
      </c>
      <c r="K4" s="26">
        <v>1.0</v>
      </c>
      <c r="L4" s="28">
        <v>43.0</v>
      </c>
      <c r="M4" s="28">
        <v>20.0</v>
      </c>
      <c r="N4" s="30">
        <v>24.0</v>
      </c>
      <c r="O4" s="26">
        <v>0.0</v>
      </c>
      <c r="P4" s="28">
        <v>27.0</v>
      </c>
      <c r="Q4" s="28">
        <v>14.0</v>
      </c>
      <c r="R4" s="30">
        <v>14.0</v>
      </c>
    </row>
    <row r="5">
      <c r="A5" s="9"/>
      <c r="B5" s="13">
        <v>3.0</v>
      </c>
      <c r="C5" s="26">
        <v>21.0</v>
      </c>
      <c r="D5" s="28">
        <v>4752.0</v>
      </c>
      <c r="E5" s="28">
        <v>4636.0</v>
      </c>
      <c r="F5" s="30">
        <v>117.0</v>
      </c>
      <c r="G5" s="26">
        <v>0.0</v>
      </c>
      <c r="H5" s="28">
        <v>26.0</v>
      </c>
      <c r="I5" s="28">
        <v>16.0</v>
      </c>
      <c r="J5" s="30">
        <v>11.0</v>
      </c>
      <c r="K5" s="26">
        <v>2.0</v>
      </c>
      <c r="L5" s="28">
        <v>78.0</v>
      </c>
      <c r="M5" s="28">
        <v>53.0</v>
      </c>
      <c r="N5" s="30">
        <v>26.0</v>
      </c>
      <c r="O5" s="26">
        <v>1.0</v>
      </c>
      <c r="P5" s="28">
        <v>26.0</v>
      </c>
      <c r="Q5" s="28">
        <v>16.0</v>
      </c>
      <c r="R5" s="30">
        <v>11.0</v>
      </c>
    </row>
    <row r="6">
      <c r="A6" s="31" t="s">
        <v>17</v>
      </c>
      <c r="B6" s="32"/>
      <c r="C6" s="34">
        <f t="shared" ref="C6:R6" si="1">AVERAGE(C3,C4,C5)</f>
        <v>34.33333333</v>
      </c>
      <c r="D6" s="36">
        <f t="shared" si="1"/>
        <v>4460.666667</v>
      </c>
      <c r="E6" s="36">
        <f t="shared" si="1"/>
        <v>4396.666667</v>
      </c>
      <c r="F6" s="38">
        <f t="shared" si="1"/>
        <v>59.33333333</v>
      </c>
      <c r="G6" s="34">
        <f t="shared" si="1"/>
        <v>5.333333333</v>
      </c>
      <c r="H6" s="36">
        <f t="shared" si="1"/>
        <v>39</v>
      </c>
      <c r="I6" s="36">
        <f t="shared" si="1"/>
        <v>30</v>
      </c>
      <c r="J6" s="38">
        <f t="shared" si="1"/>
        <v>10.66666667</v>
      </c>
      <c r="K6" s="34">
        <f t="shared" si="1"/>
        <v>8</v>
      </c>
      <c r="L6" s="36">
        <f t="shared" si="1"/>
        <v>61.66666667</v>
      </c>
      <c r="M6" s="36">
        <f t="shared" si="1"/>
        <v>36</v>
      </c>
      <c r="N6" s="38">
        <f t="shared" si="1"/>
        <v>26.66666667</v>
      </c>
      <c r="O6" s="34">
        <f t="shared" si="1"/>
        <v>9.666666667</v>
      </c>
      <c r="P6" s="36">
        <f t="shared" si="1"/>
        <v>25.66666667</v>
      </c>
      <c r="Q6" s="36">
        <f t="shared" si="1"/>
        <v>14.66666667</v>
      </c>
      <c r="R6" s="38">
        <f t="shared" si="1"/>
        <v>12</v>
      </c>
    </row>
    <row r="7">
      <c r="A7" s="14" t="s">
        <v>19</v>
      </c>
      <c r="B7" s="14">
        <v>1.0</v>
      </c>
      <c r="C7" s="22">
        <v>1907.0</v>
      </c>
      <c r="D7" s="23">
        <v>1471985.0</v>
      </c>
      <c r="E7" s="23">
        <v>1470968.0</v>
      </c>
      <c r="F7" s="24">
        <v>1018.0</v>
      </c>
      <c r="G7" s="22">
        <v>2.0</v>
      </c>
      <c r="H7" s="23">
        <v>65.0</v>
      </c>
      <c r="I7" s="23">
        <v>44.0</v>
      </c>
      <c r="J7" s="24">
        <v>22.0</v>
      </c>
      <c r="K7" s="22">
        <v>9.0</v>
      </c>
      <c r="L7" s="23">
        <v>346.0</v>
      </c>
      <c r="M7" s="23">
        <v>166.0</v>
      </c>
      <c r="N7" s="24">
        <v>181.0</v>
      </c>
      <c r="O7" s="22">
        <v>5.0</v>
      </c>
      <c r="P7" s="23">
        <v>160.0</v>
      </c>
      <c r="Q7" s="23">
        <v>91.0</v>
      </c>
      <c r="R7" s="24">
        <v>70.0</v>
      </c>
    </row>
    <row r="8">
      <c r="A8" s="9"/>
      <c r="B8" s="13">
        <v>2.0</v>
      </c>
      <c r="C8" s="26">
        <v>564.0</v>
      </c>
      <c r="D8" s="28">
        <v>503309.0</v>
      </c>
      <c r="E8" s="28">
        <v>502442.0</v>
      </c>
      <c r="F8" s="30">
        <v>868.0</v>
      </c>
      <c r="G8" s="26">
        <v>10.0</v>
      </c>
      <c r="H8" s="28">
        <v>349.0</v>
      </c>
      <c r="I8" s="28">
        <v>333.0</v>
      </c>
      <c r="J8" s="30">
        <v>17.0</v>
      </c>
      <c r="K8" s="26">
        <v>5.0</v>
      </c>
      <c r="L8" s="28">
        <v>404.0</v>
      </c>
      <c r="M8" s="28">
        <v>235.0</v>
      </c>
      <c r="N8" s="30">
        <v>170.0</v>
      </c>
      <c r="O8" s="26">
        <v>8.0</v>
      </c>
      <c r="P8" s="28">
        <v>322.0</v>
      </c>
      <c r="Q8" s="28">
        <v>181.0</v>
      </c>
      <c r="R8" s="30">
        <v>142.0</v>
      </c>
    </row>
    <row r="9">
      <c r="A9" s="9"/>
      <c r="B9" s="13">
        <v>3.0</v>
      </c>
      <c r="C9" s="26">
        <v>5475.0</v>
      </c>
      <c r="D9" s="28">
        <v>4427786.0</v>
      </c>
      <c r="E9" s="28">
        <v>4397570.0</v>
      </c>
      <c r="F9" s="30">
        <v>30217.0</v>
      </c>
      <c r="G9" s="26">
        <v>7.0</v>
      </c>
      <c r="H9" s="28">
        <v>870.0</v>
      </c>
      <c r="I9" s="28">
        <v>853.0</v>
      </c>
      <c r="J9" s="30">
        <v>18.0</v>
      </c>
      <c r="K9" s="26">
        <v>14.0</v>
      </c>
      <c r="L9" s="28">
        <v>2555.0</v>
      </c>
      <c r="M9" s="28">
        <v>1415.0</v>
      </c>
      <c r="N9" s="30">
        <v>1141.0</v>
      </c>
      <c r="O9" s="26">
        <v>0.0</v>
      </c>
      <c r="P9" s="28">
        <v>48.0</v>
      </c>
      <c r="Q9" s="28">
        <v>24.0</v>
      </c>
      <c r="R9" s="30">
        <v>25.0</v>
      </c>
    </row>
    <row r="10">
      <c r="A10" s="41" t="s">
        <v>17</v>
      </c>
      <c r="B10" s="32"/>
      <c r="C10" s="34">
        <f t="shared" ref="C10:R10" si="2">AVERAGE(C7,C8,C9)</f>
        <v>2648.666667</v>
      </c>
      <c r="D10" s="36">
        <f t="shared" si="2"/>
        <v>2134360</v>
      </c>
      <c r="E10" s="36">
        <f t="shared" si="2"/>
        <v>2123660</v>
      </c>
      <c r="F10" s="38">
        <f t="shared" si="2"/>
        <v>10701</v>
      </c>
      <c r="G10" s="34">
        <f t="shared" si="2"/>
        <v>6.333333333</v>
      </c>
      <c r="H10" s="36">
        <f t="shared" si="2"/>
        <v>428</v>
      </c>
      <c r="I10" s="36">
        <f t="shared" si="2"/>
        <v>410</v>
      </c>
      <c r="J10" s="38">
        <f t="shared" si="2"/>
        <v>19</v>
      </c>
      <c r="K10" s="34">
        <f t="shared" si="2"/>
        <v>9.333333333</v>
      </c>
      <c r="L10" s="36">
        <f t="shared" si="2"/>
        <v>1101.666667</v>
      </c>
      <c r="M10" s="36">
        <f t="shared" si="2"/>
        <v>605.3333333</v>
      </c>
      <c r="N10" s="38">
        <f t="shared" si="2"/>
        <v>497.3333333</v>
      </c>
      <c r="O10" s="34">
        <f t="shared" si="2"/>
        <v>4.333333333</v>
      </c>
      <c r="P10" s="36">
        <f t="shared" si="2"/>
        <v>176.6666667</v>
      </c>
      <c r="Q10" s="36">
        <f t="shared" si="2"/>
        <v>98.66666667</v>
      </c>
      <c r="R10" s="38">
        <f t="shared" si="2"/>
        <v>79</v>
      </c>
    </row>
    <row r="11">
      <c r="A11" s="14" t="s">
        <v>20</v>
      </c>
      <c r="B11" s="14">
        <v>1.0</v>
      </c>
      <c r="C11" s="45" t="s">
        <v>21</v>
      </c>
      <c r="D11" s="46"/>
      <c r="E11" s="46"/>
      <c r="F11" s="46"/>
      <c r="G11" s="22">
        <v>3715.0</v>
      </c>
      <c r="H11" s="23">
        <v>4300907.0</v>
      </c>
      <c r="I11" s="23">
        <v>4300867.0</v>
      </c>
      <c r="J11" s="24">
        <v>41.0</v>
      </c>
      <c r="K11" s="22">
        <v>64.0</v>
      </c>
      <c r="L11" s="23">
        <v>9267.0</v>
      </c>
      <c r="M11" s="23">
        <v>4688.0</v>
      </c>
      <c r="N11" s="24">
        <v>4580.0</v>
      </c>
      <c r="O11" s="22">
        <v>0.0</v>
      </c>
      <c r="P11" s="23">
        <v>80.0</v>
      </c>
      <c r="Q11" s="23">
        <v>30.0</v>
      </c>
      <c r="R11" s="24">
        <v>51.0</v>
      </c>
    </row>
    <row r="12">
      <c r="A12" s="9"/>
      <c r="B12" s="13">
        <v>2.0</v>
      </c>
      <c r="C12" s="47" t="s">
        <v>21</v>
      </c>
      <c r="G12" s="26">
        <v>17.0</v>
      </c>
      <c r="H12" s="28">
        <v>15466.0</v>
      </c>
      <c r="I12" s="28">
        <v>15443.0</v>
      </c>
      <c r="J12" s="30">
        <v>24.0</v>
      </c>
      <c r="K12" s="26">
        <v>1.0</v>
      </c>
      <c r="L12" s="28">
        <v>309.0</v>
      </c>
      <c r="M12" s="28">
        <v>154.0</v>
      </c>
      <c r="N12" s="30">
        <v>156.0</v>
      </c>
      <c r="O12" s="26">
        <v>1.0</v>
      </c>
      <c r="P12" s="28">
        <v>62.0</v>
      </c>
      <c r="Q12" s="28">
        <v>30.0</v>
      </c>
      <c r="R12" s="30">
        <v>33.0</v>
      </c>
    </row>
    <row r="13">
      <c r="A13" s="9"/>
      <c r="B13" s="13">
        <v>3.0</v>
      </c>
      <c r="C13" s="47" t="s">
        <v>21</v>
      </c>
      <c r="G13" s="26">
        <v>260.0</v>
      </c>
      <c r="H13" s="28">
        <v>271225.0</v>
      </c>
      <c r="I13" s="28">
        <v>271199.0</v>
      </c>
      <c r="J13" s="30">
        <v>27.0</v>
      </c>
      <c r="K13" s="26">
        <v>14.0</v>
      </c>
      <c r="L13" s="28">
        <v>4679.0</v>
      </c>
      <c r="M13" s="28">
        <v>2716.0</v>
      </c>
      <c r="N13" s="30">
        <v>1964.0</v>
      </c>
      <c r="O13" s="26">
        <v>1.0</v>
      </c>
      <c r="P13" s="28">
        <v>65.0</v>
      </c>
      <c r="Q13" s="28">
        <v>30.0</v>
      </c>
      <c r="R13" s="30">
        <v>36.0</v>
      </c>
    </row>
    <row r="14">
      <c r="A14" s="41" t="s">
        <v>17</v>
      </c>
      <c r="B14" s="32"/>
      <c r="C14" s="34">
        <v>0.0</v>
      </c>
      <c r="D14" s="36">
        <v>0.0</v>
      </c>
      <c r="E14" s="36">
        <v>0.0</v>
      </c>
      <c r="F14" s="38">
        <v>0.0</v>
      </c>
      <c r="G14" s="34">
        <f t="shared" ref="G14:R14" si="3">AVERAGE(G11,G12,G13)</f>
        <v>1330.666667</v>
      </c>
      <c r="H14" s="36">
        <f t="shared" si="3"/>
        <v>1529199.333</v>
      </c>
      <c r="I14" s="36">
        <f t="shared" si="3"/>
        <v>1529169.667</v>
      </c>
      <c r="J14" s="38">
        <f t="shared" si="3"/>
        <v>30.66666667</v>
      </c>
      <c r="K14" s="34">
        <f t="shared" si="3"/>
        <v>26.33333333</v>
      </c>
      <c r="L14" s="36">
        <f t="shared" si="3"/>
        <v>4751.666667</v>
      </c>
      <c r="M14" s="36">
        <f t="shared" si="3"/>
        <v>2519.333333</v>
      </c>
      <c r="N14" s="38">
        <f t="shared" si="3"/>
        <v>2233.333333</v>
      </c>
      <c r="O14" s="34">
        <f t="shared" si="3"/>
        <v>0.6666666667</v>
      </c>
      <c r="P14" s="36">
        <f t="shared" si="3"/>
        <v>69</v>
      </c>
      <c r="Q14" s="36">
        <f t="shared" si="3"/>
        <v>30</v>
      </c>
      <c r="R14" s="38">
        <f t="shared" si="3"/>
        <v>40</v>
      </c>
    </row>
    <row r="15">
      <c r="A15" s="14" t="s">
        <v>23</v>
      </c>
      <c r="B15" s="14">
        <v>1.0</v>
      </c>
      <c r="C15" s="45" t="s">
        <v>21</v>
      </c>
      <c r="D15" s="46"/>
      <c r="E15" s="46"/>
      <c r="F15" s="46"/>
      <c r="G15" s="45" t="s">
        <v>24</v>
      </c>
      <c r="H15" s="46"/>
      <c r="I15" s="46"/>
      <c r="J15" s="48"/>
      <c r="K15" s="22">
        <v>11.0</v>
      </c>
      <c r="L15" s="23">
        <v>2645.0</v>
      </c>
      <c r="M15" s="23">
        <v>997.0</v>
      </c>
      <c r="N15" s="24">
        <v>1649.0</v>
      </c>
      <c r="O15" s="22">
        <v>1.0</v>
      </c>
      <c r="P15" s="23">
        <v>106.0</v>
      </c>
      <c r="Q15" s="23">
        <v>43.0</v>
      </c>
      <c r="R15" s="24">
        <v>64.0</v>
      </c>
    </row>
    <row r="16">
      <c r="A16" s="9"/>
      <c r="B16" s="13">
        <v>2.0</v>
      </c>
      <c r="C16" s="47" t="s">
        <v>21</v>
      </c>
      <c r="G16" s="47" t="s">
        <v>24</v>
      </c>
      <c r="J16" s="50"/>
      <c r="K16" s="26">
        <v>10.0</v>
      </c>
      <c r="L16" s="28">
        <v>3086.0</v>
      </c>
      <c r="M16" s="28">
        <v>1414.0</v>
      </c>
      <c r="N16" s="30">
        <v>1672.0</v>
      </c>
      <c r="O16" s="26">
        <v>1.0</v>
      </c>
      <c r="P16" s="28">
        <v>104.0</v>
      </c>
      <c r="Q16" s="28">
        <v>50.0</v>
      </c>
      <c r="R16" s="30">
        <v>65.0</v>
      </c>
    </row>
    <row r="17">
      <c r="A17" s="9"/>
      <c r="B17" s="13">
        <v>3.0</v>
      </c>
      <c r="C17" s="47" t="s">
        <v>21</v>
      </c>
      <c r="G17" s="47" t="s">
        <v>24</v>
      </c>
      <c r="J17" s="50"/>
      <c r="K17" s="26">
        <v>196.0</v>
      </c>
      <c r="L17" s="28">
        <v>97603.0</v>
      </c>
      <c r="M17" s="28">
        <v>42677.0</v>
      </c>
      <c r="N17" s="30">
        <v>54927.0</v>
      </c>
      <c r="O17" s="26">
        <v>1.0</v>
      </c>
      <c r="P17" s="28">
        <v>132.0</v>
      </c>
      <c r="Q17" s="28">
        <v>41.0</v>
      </c>
      <c r="R17" s="30">
        <v>92.0</v>
      </c>
    </row>
    <row r="18">
      <c r="A18" s="41" t="s">
        <v>17</v>
      </c>
      <c r="B18" s="32"/>
      <c r="C18" s="34">
        <v>0.0</v>
      </c>
      <c r="D18" s="36">
        <v>0.0</v>
      </c>
      <c r="E18" s="36">
        <v>0.0</v>
      </c>
      <c r="F18" s="38">
        <v>0.0</v>
      </c>
      <c r="G18" s="34">
        <v>0.0</v>
      </c>
      <c r="H18" s="36">
        <v>0.0</v>
      </c>
      <c r="I18" s="36">
        <v>0.0</v>
      </c>
      <c r="J18" s="38">
        <v>0.0</v>
      </c>
      <c r="K18" s="34">
        <f t="shared" ref="K18:R18" si="4">AVERAGE(K15,K16,K17)</f>
        <v>72.33333333</v>
      </c>
      <c r="L18" s="36">
        <f t="shared" si="4"/>
        <v>34444.66667</v>
      </c>
      <c r="M18" s="36">
        <f t="shared" si="4"/>
        <v>15029.33333</v>
      </c>
      <c r="N18" s="38">
        <f t="shared" si="4"/>
        <v>19416</v>
      </c>
      <c r="O18" s="34">
        <f t="shared" si="4"/>
        <v>1</v>
      </c>
      <c r="P18" s="36">
        <f t="shared" si="4"/>
        <v>114</v>
      </c>
      <c r="Q18" s="36">
        <f t="shared" si="4"/>
        <v>44.66666667</v>
      </c>
      <c r="R18" s="38">
        <f t="shared" si="4"/>
        <v>73.66666667</v>
      </c>
    </row>
    <row r="19">
      <c r="A19" s="14" t="s">
        <v>26</v>
      </c>
      <c r="B19" s="14">
        <v>1.0</v>
      </c>
      <c r="C19" s="45" t="s">
        <v>21</v>
      </c>
      <c r="D19" s="46"/>
      <c r="E19" s="46"/>
      <c r="F19" s="46"/>
      <c r="G19" s="45" t="s">
        <v>24</v>
      </c>
      <c r="H19" s="46"/>
      <c r="I19" s="46"/>
      <c r="J19" s="48"/>
      <c r="K19" s="45" t="s">
        <v>21</v>
      </c>
      <c r="L19" s="46"/>
      <c r="M19" s="46"/>
      <c r="N19" s="46"/>
      <c r="O19" s="22">
        <v>4.0</v>
      </c>
      <c r="P19" s="23">
        <v>163.0</v>
      </c>
      <c r="Q19" s="23">
        <v>52.0</v>
      </c>
      <c r="R19" s="24">
        <v>112.0</v>
      </c>
    </row>
    <row r="20">
      <c r="A20" s="9"/>
      <c r="B20" s="13">
        <v>2.0</v>
      </c>
      <c r="C20" s="47" t="s">
        <v>21</v>
      </c>
      <c r="G20" s="47" t="s">
        <v>24</v>
      </c>
      <c r="J20" s="50"/>
      <c r="K20" s="47" t="s">
        <v>21</v>
      </c>
      <c r="O20" s="26">
        <v>4.0</v>
      </c>
      <c r="P20" s="28">
        <v>136.0</v>
      </c>
      <c r="Q20" s="28">
        <v>52.0</v>
      </c>
      <c r="R20" s="30">
        <v>85.0</v>
      </c>
    </row>
    <row r="21">
      <c r="A21" s="9"/>
      <c r="B21" s="13">
        <v>3.0</v>
      </c>
      <c r="C21" s="47" t="s">
        <v>21</v>
      </c>
      <c r="G21" s="47" t="s">
        <v>24</v>
      </c>
      <c r="J21" s="50"/>
      <c r="K21" s="47" t="s">
        <v>21</v>
      </c>
      <c r="O21" s="26">
        <v>3.0</v>
      </c>
      <c r="P21" s="28">
        <v>146.0</v>
      </c>
      <c r="Q21" s="28">
        <v>51.0</v>
      </c>
      <c r="R21" s="30">
        <v>96.0</v>
      </c>
    </row>
    <row r="22">
      <c r="A22" s="41" t="s">
        <v>17</v>
      </c>
      <c r="B22" s="32"/>
      <c r="C22" s="34">
        <v>0.0</v>
      </c>
      <c r="D22" s="36">
        <v>0.0</v>
      </c>
      <c r="E22" s="36">
        <v>0.0</v>
      </c>
      <c r="F22" s="38">
        <v>0.0</v>
      </c>
      <c r="G22" s="34">
        <v>0.0</v>
      </c>
      <c r="H22" s="36">
        <v>0.0</v>
      </c>
      <c r="I22" s="36">
        <v>0.0</v>
      </c>
      <c r="J22" s="38">
        <v>0.0</v>
      </c>
      <c r="K22" s="34">
        <v>0.0</v>
      </c>
      <c r="L22" s="36">
        <v>0.0</v>
      </c>
      <c r="M22" s="36">
        <v>0.0</v>
      </c>
      <c r="N22" s="38">
        <v>0.0</v>
      </c>
      <c r="O22" s="34">
        <f t="shared" ref="O22:R22" si="5">AVERAGE(O19,O20,O21)</f>
        <v>3.666666667</v>
      </c>
      <c r="P22" s="36">
        <f t="shared" si="5"/>
        <v>148.3333333</v>
      </c>
      <c r="Q22" s="36">
        <f t="shared" si="5"/>
        <v>51.66666667</v>
      </c>
      <c r="R22" s="38">
        <f t="shared" si="5"/>
        <v>97.66666667</v>
      </c>
    </row>
    <row r="23">
      <c r="A23" s="14" t="s">
        <v>28</v>
      </c>
      <c r="B23" s="14">
        <v>1.0</v>
      </c>
      <c r="C23" s="45" t="s">
        <v>21</v>
      </c>
      <c r="D23" s="46"/>
      <c r="E23" s="46"/>
      <c r="F23" s="46"/>
      <c r="G23" s="45" t="s">
        <v>24</v>
      </c>
      <c r="H23" s="46"/>
      <c r="I23" s="46"/>
      <c r="J23" s="48"/>
      <c r="K23" s="45" t="s">
        <v>21</v>
      </c>
      <c r="L23" s="46"/>
      <c r="M23" s="46"/>
      <c r="N23" s="46"/>
      <c r="O23" s="22">
        <v>3.0</v>
      </c>
      <c r="P23" s="23">
        <v>244.0</v>
      </c>
      <c r="Q23" s="23">
        <v>65.0</v>
      </c>
      <c r="R23" s="24">
        <v>180.0</v>
      </c>
    </row>
    <row r="24">
      <c r="A24" s="9"/>
      <c r="B24" s="13">
        <v>2.0</v>
      </c>
      <c r="C24" s="47" t="s">
        <v>21</v>
      </c>
      <c r="G24" s="47" t="s">
        <v>24</v>
      </c>
      <c r="J24" s="50"/>
      <c r="K24" s="47" t="s">
        <v>21</v>
      </c>
      <c r="O24" s="26">
        <v>3.0</v>
      </c>
      <c r="P24" s="28">
        <v>225.0</v>
      </c>
      <c r="Q24" s="28">
        <v>66.0</v>
      </c>
      <c r="R24" s="30">
        <v>160.0</v>
      </c>
    </row>
    <row r="25">
      <c r="A25" s="9"/>
      <c r="B25" s="13">
        <v>3.0</v>
      </c>
      <c r="C25" s="47" t="s">
        <v>21</v>
      </c>
      <c r="G25" s="47" t="s">
        <v>24</v>
      </c>
      <c r="J25" s="50"/>
      <c r="K25" s="47" t="s">
        <v>21</v>
      </c>
      <c r="O25" s="26">
        <v>2.0</v>
      </c>
      <c r="P25" s="28">
        <v>233.0</v>
      </c>
      <c r="Q25" s="28">
        <v>63.0</v>
      </c>
      <c r="R25" s="30">
        <v>171.0</v>
      </c>
    </row>
    <row r="26">
      <c r="A26" s="41" t="s">
        <v>17</v>
      </c>
      <c r="B26" s="32"/>
      <c r="C26" s="34">
        <v>0.0</v>
      </c>
      <c r="D26" s="36">
        <v>0.0</v>
      </c>
      <c r="E26" s="36">
        <v>0.0</v>
      </c>
      <c r="F26" s="38">
        <v>0.0</v>
      </c>
      <c r="G26" s="34">
        <v>0.0</v>
      </c>
      <c r="H26" s="36">
        <v>0.0</v>
      </c>
      <c r="I26" s="36">
        <v>0.0</v>
      </c>
      <c r="J26" s="38">
        <v>0.0</v>
      </c>
      <c r="K26" s="34">
        <v>0.0</v>
      </c>
      <c r="L26" s="36">
        <v>0.0</v>
      </c>
      <c r="M26" s="36">
        <v>0.0</v>
      </c>
      <c r="N26" s="38">
        <v>0.0</v>
      </c>
      <c r="O26" s="34">
        <f t="shared" ref="O26:R26" si="6">AVERAGE(O23,O24,O25)</f>
        <v>2.666666667</v>
      </c>
      <c r="P26" s="36">
        <f t="shared" si="6"/>
        <v>234</v>
      </c>
      <c r="Q26" s="36">
        <f t="shared" si="6"/>
        <v>64.66666667</v>
      </c>
      <c r="R26" s="38">
        <f t="shared" si="6"/>
        <v>170.3333333</v>
      </c>
    </row>
    <row r="27">
      <c r="A27" s="55" t="s">
        <v>30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</row>
    <row r="55">
      <c r="B55" s="57"/>
    </row>
    <row r="56">
      <c r="A56" s="58"/>
      <c r="B56" s="57"/>
    </row>
    <row r="57">
      <c r="A57" s="58"/>
      <c r="B57" s="57"/>
    </row>
    <row r="58">
      <c r="B58" s="57"/>
    </row>
    <row r="59">
      <c r="B59" s="57"/>
    </row>
    <row r="60">
      <c r="B60" s="57"/>
    </row>
    <row r="61">
      <c r="B61" s="57"/>
    </row>
    <row r="62">
      <c r="A62" s="58"/>
      <c r="B62" s="57"/>
    </row>
    <row r="63">
      <c r="A63" s="58"/>
      <c r="B63" s="57"/>
    </row>
    <row r="64">
      <c r="B64" s="57"/>
    </row>
    <row r="65">
      <c r="B65" s="57"/>
    </row>
    <row r="66">
      <c r="B66" s="57"/>
    </row>
    <row r="67">
      <c r="B67" s="57"/>
    </row>
  </sheetData>
  <mergeCells count="38">
    <mergeCell ref="K23:N23"/>
    <mergeCell ref="K24:N24"/>
    <mergeCell ref="K19:N19"/>
    <mergeCell ref="K25:N25"/>
    <mergeCell ref="G17:J17"/>
    <mergeCell ref="G16:J16"/>
    <mergeCell ref="C15:F15"/>
    <mergeCell ref="C16:F16"/>
    <mergeCell ref="C17:F17"/>
    <mergeCell ref="C19:F19"/>
    <mergeCell ref="C20:F20"/>
    <mergeCell ref="C21:F21"/>
    <mergeCell ref="G21:J21"/>
    <mergeCell ref="C24:F24"/>
    <mergeCell ref="C25:F25"/>
    <mergeCell ref="A27:C27"/>
    <mergeCell ref="A6:B6"/>
    <mergeCell ref="A10:B10"/>
    <mergeCell ref="A14:B14"/>
    <mergeCell ref="A18:B18"/>
    <mergeCell ref="A22:B22"/>
    <mergeCell ref="A26:B26"/>
    <mergeCell ref="K20:N20"/>
    <mergeCell ref="K21:N21"/>
    <mergeCell ref="C23:F23"/>
    <mergeCell ref="G23:J23"/>
    <mergeCell ref="G25:J25"/>
    <mergeCell ref="G24:J24"/>
    <mergeCell ref="G20:J20"/>
    <mergeCell ref="G19:J19"/>
    <mergeCell ref="G15:J15"/>
    <mergeCell ref="C1:F1"/>
    <mergeCell ref="C11:F11"/>
    <mergeCell ref="C12:F12"/>
    <mergeCell ref="C13:F13"/>
    <mergeCell ref="K1:N1"/>
    <mergeCell ref="O1:R1"/>
    <mergeCell ref="G1:J1"/>
  </mergeCell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75"/>
  <cols>
    <col customWidth="1" min="1" max="1" width="11.14"/>
    <col customWidth="1" min="2" max="2" width="3.0"/>
    <col customWidth="1" min="3" max="3" width="11.57"/>
    <col customWidth="1" min="4" max="4" width="15.14"/>
    <col customWidth="1" min="5" max="5" width="13.86"/>
    <col customWidth="1" min="6" max="6" width="8.71"/>
    <col customWidth="1" min="7" max="7" width="10.57"/>
    <col customWidth="1" min="8" max="8" width="14.29"/>
    <col customWidth="1" min="9" max="9" width="13.86"/>
    <col customWidth="1" min="10" max="10" width="7.57"/>
    <col customWidth="1" min="11" max="11" width="11.43"/>
    <col customWidth="1" min="12" max="13" width="14.86"/>
    <col customWidth="1" min="14" max="14" width="9.0"/>
  </cols>
  <sheetData>
    <row r="1">
      <c r="A1" s="2"/>
      <c r="B1" s="3"/>
      <c r="C1" s="6" t="s">
        <v>1</v>
      </c>
      <c r="D1" s="5"/>
      <c r="E1" s="5"/>
      <c r="F1" s="5"/>
      <c r="G1" s="4" t="s">
        <v>2</v>
      </c>
      <c r="H1" s="5"/>
      <c r="I1" s="5"/>
      <c r="J1" s="7"/>
      <c r="K1" s="4" t="s">
        <v>3</v>
      </c>
      <c r="L1" s="5"/>
      <c r="M1" s="5"/>
      <c r="N1" s="7"/>
    </row>
    <row r="2">
      <c r="A2" s="8"/>
      <c r="B2" s="9"/>
      <c r="C2" s="10" t="s">
        <v>6</v>
      </c>
      <c r="D2" s="11" t="s">
        <v>8</v>
      </c>
      <c r="E2" s="11" t="s">
        <v>9</v>
      </c>
      <c r="F2" s="12" t="s">
        <v>10</v>
      </c>
      <c r="G2" s="10" t="s">
        <v>6</v>
      </c>
      <c r="H2" s="11" t="s">
        <v>8</v>
      </c>
      <c r="I2" s="11" t="s">
        <v>9</v>
      </c>
      <c r="J2" s="12" t="s">
        <v>10</v>
      </c>
      <c r="K2" s="10" t="s">
        <v>6</v>
      </c>
      <c r="L2" s="11" t="s">
        <v>8</v>
      </c>
      <c r="M2" s="11" t="s">
        <v>9</v>
      </c>
      <c r="N2" s="12" t="s">
        <v>10</v>
      </c>
    </row>
    <row r="3">
      <c r="A3" s="14" t="s">
        <v>11</v>
      </c>
      <c r="B3" s="14">
        <v>1.0</v>
      </c>
      <c r="C3" s="16">
        <v>30.0</v>
      </c>
      <c r="D3" s="18">
        <v>156.0</v>
      </c>
      <c r="E3" s="18">
        <v>57.0</v>
      </c>
      <c r="F3" s="20">
        <v>96.0</v>
      </c>
      <c r="G3" s="16">
        <v>43.0</v>
      </c>
      <c r="H3" s="18">
        <v>156.0</v>
      </c>
      <c r="I3" s="18">
        <v>57.0</v>
      </c>
      <c r="J3" s="20">
        <v>96.0</v>
      </c>
      <c r="K3" s="16">
        <v>59.0</v>
      </c>
      <c r="L3" s="18">
        <v>156.0</v>
      </c>
      <c r="M3" s="18">
        <v>57.0</v>
      </c>
      <c r="N3" s="20">
        <v>100.0</v>
      </c>
    </row>
    <row r="4">
      <c r="A4" s="9"/>
      <c r="B4" s="21">
        <v>2.0</v>
      </c>
      <c r="C4" s="25">
        <v>13.0</v>
      </c>
      <c r="D4" s="27">
        <v>1253.0</v>
      </c>
      <c r="E4" s="27">
        <v>526.0</v>
      </c>
      <c r="F4" s="29">
        <v>98.0</v>
      </c>
      <c r="G4" s="25">
        <v>26.0</v>
      </c>
      <c r="H4" s="27">
        <v>1253.0</v>
      </c>
      <c r="I4" s="27">
        <v>526.0</v>
      </c>
      <c r="J4" s="29">
        <v>98.0</v>
      </c>
      <c r="K4" s="25">
        <v>80.0</v>
      </c>
      <c r="L4" s="27">
        <v>6787.0</v>
      </c>
      <c r="M4" s="27">
        <v>4206.0</v>
      </c>
      <c r="N4" s="29">
        <v>100.0</v>
      </c>
    </row>
    <row r="5">
      <c r="A5" s="9"/>
      <c r="B5" s="13">
        <v>3.0</v>
      </c>
      <c r="C5" s="25">
        <v>3.0</v>
      </c>
      <c r="D5" s="27">
        <v>175.0</v>
      </c>
      <c r="E5" s="27">
        <v>57.0</v>
      </c>
      <c r="F5" s="29">
        <v>118.0</v>
      </c>
      <c r="G5" s="25">
        <v>2.0</v>
      </c>
      <c r="H5" s="27">
        <v>175.0</v>
      </c>
      <c r="I5" s="27">
        <v>57.0</v>
      </c>
      <c r="J5" s="29">
        <v>118.0</v>
      </c>
      <c r="K5" s="25">
        <v>1.0</v>
      </c>
      <c r="L5" s="27">
        <v>175.0</v>
      </c>
      <c r="M5" s="27">
        <v>57.0</v>
      </c>
      <c r="N5" s="29">
        <v>119.0</v>
      </c>
    </row>
    <row r="6">
      <c r="A6" s="31" t="s">
        <v>17</v>
      </c>
      <c r="B6" s="32"/>
      <c r="C6" s="33">
        <f t="shared" ref="C6:N6" si="1">AVERAGE(C3:C5)</f>
        <v>15.33333333</v>
      </c>
      <c r="D6" s="35">
        <f t="shared" si="1"/>
        <v>528</v>
      </c>
      <c r="E6" s="35">
        <f t="shared" si="1"/>
        <v>213.3333333</v>
      </c>
      <c r="F6" s="37">
        <f t="shared" si="1"/>
        <v>104</v>
      </c>
      <c r="G6" s="33">
        <f t="shared" si="1"/>
        <v>23.66666667</v>
      </c>
      <c r="H6" s="35">
        <f t="shared" si="1"/>
        <v>528</v>
      </c>
      <c r="I6" s="35">
        <f t="shared" si="1"/>
        <v>213.3333333</v>
      </c>
      <c r="J6" s="37">
        <f t="shared" si="1"/>
        <v>104</v>
      </c>
      <c r="K6" s="33">
        <f t="shared" si="1"/>
        <v>46.66666667</v>
      </c>
      <c r="L6" s="35">
        <f t="shared" si="1"/>
        <v>2372.666667</v>
      </c>
      <c r="M6" s="35">
        <f t="shared" si="1"/>
        <v>1440</v>
      </c>
      <c r="N6" s="37">
        <f t="shared" si="1"/>
        <v>106.3333333</v>
      </c>
    </row>
    <row r="7">
      <c r="A7" s="39" t="s">
        <v>18</v>
      </c>
      <c r="B7" s="14">
        <v>1.0</v>
      </c>
      <c r="C7" s="16">
        <v>1.0</v>
      </c>
      <c r="D7" s="18">
        <v>139.0</v>
      </c>
      <c r="E7" s="18">
        <v>57.0</v>
      </c>
      <c r="F7" s="20">
        <v>79.0</v>
      </c>
      <c r="G7" s="16">
        <v>1.0</v>
      </c>
      <c r="H7" s="18">
        <v>139.0</v>
      </c>
      <c r="I7" s="18">
        <v>57.0</v>
      </c>
      <c r="J7" s="20">
        <v>79.0</v>
      </c>
      <c r="K7" s="16">
        <v>2.0</v>
      </c>
      <c r="L7" s="18">
        <v>139.0</v>
      </c>
      <c r="M7" s="18">
        <v>57.0</v>
      </c>
      <c r="N7" s="20">
        <v>83.0</v>
      </c>
    </row>
    <row r="8">
      <c r="A8" s="9"/>
      <c r="B8" s="13">
        <v>2.0</v>
      </c>
      <c r="C8" s="25">
        <v>2.0</v>
      </c>
      <c r="D8" s="27">
        <v>155.0</v>
      </c>
      <c r="E8" s="27">
        <v>57.0</v>
      </c>
      <c r="F8" s="29">
        <v>96.0</v>
      </c>
      <c r="G8" s="25">
        <v>2.0</v>
      </c>
      <c r="H8" s="27">
        <v>155.0</v>
      </c>
      <c r="I8" s="27">
        <v>57.0</v>
      </c>
      <c r="J8" s="29">
        <v>96.0</v>
      </c>
      <c r="K8" s="25">
        <v>1.0</v>
      </c>
      <c r="L8" s="27">
        <v>155.0</v>
      </c>
      <c r="M8" s="27">
        <v>57.0</v>
      </c>
      <c r="N8" s="29">
        <v>99.0</v>
      </c>
    </row>
    <row r="9">
      <c r="A9" s="9"/>
      <c r="B9" s="40">
        <v>3.0</v>
      </c>
      <c r="C9" s="42">
        <v>2328.0</v>
      </c>
      <c r="D9" s="43">
        <v>1553388.0</v>
      </c>
      <c r="E9" s="43">
        <v>83248.0</v>
      </c>
      <c r="F9" s="44">
        <v>116.0</v>
      </c>
      <c r="G9" s="42">
        <v>1713.0</v>
      </c>
      <c r="H9" s="43">
        <v>1553388.0</v>
      </c>
      <c r="I9" s="43">
        <v>838248.0</v>
      </c>
      <c r="J9" s="44">
        <v>116.0</v>
      </c>
      <c r="K9" s="42">
        <v>515968.0</v>
      </c>
      <c r="L9" s="43">
        <v>1.543248348E9</v>
      </c>
      <c r="M9" s="43">
        <v>9.96539443E8</v>
      </c>
      <c r="N9" s="44">
        <v>119.0</v>
      </c>
    </row>
    <row r="10">
      <c r="A10" s="31" t="s">
        <v>17</v>
      </c>
      <c r="B10" s="32"/>
      <c r="C10" s="33">
        <f t="shared" ref="C10:N10" si="2">AVERAGE(C7:C9)</f>
        <v>777</v>
      </c>
      <c r="D10" s="35">
        <f t="shared" si="2"/>
        <v>517894</v>
      </c>
      <c r="E10" s="35">
        <f t="shared" si="2"/>
        <v>27787.33333</v>
      </c>
      <c r="F10" s="37">
        <f t="shared" si="2"/>
        <v>97</v>
      </c>
      <c r="G10" s="33">
        <f t="shared" si="2"/>
        <v>572</v>
      </c>
      <c r="H10" s="35">
        <f t="shared" si="2"/>
        <v>517894</v>
      </c>
      <c r="I10" s="35">
        <f t="shared" si="2"/>
        <v>279454</v>
      </c>
      <c r="J10" s="37">
        <f t="shared" si="2"/>
        <v>97</v>
      </c>
      <c r="K10" s="33">
        <f t="shared" si="2"/>
        <v>171990.3333</v>
      </c>
      <c r="L10" s="35">
        <f t="shared" si="2"/>
        <v>514416214</v>
      </c>
      <c r="M10" s="35">
        <f t="shared" si="2"/>
        <v>332179852.3</v>
      </c>
      <c r="N10" s="37">
        <f t="shared" si="2"/>
        <v>100.3333333</v>
      </c>
    </row>
    <row r="11">
      <c r="A11" s="39" t="s">
        <v>22</v>
      </c>
      <c r="B11" s="14">
        <v>1.0</v>
      </c>
      <c r="C11" s="16">
        <v>0.0</v>
      </c>
      <c r="D11" s="18">
        <v>153.0</v>
      </c>
      <c r="E11" s="18">
        <v>57.0</v>
      </c>
      <c r="F11" s="20">
        <v>93.0</v>
      </c>
      <c r="G11" s="16">
        <v>1.0</v>
      </c>
      <c r="H11" s="18">
        <v>153.0</v>
      </c>
      <c r="I11" s="18">
        <v>57.0</v>
      </c>
      <c r="J11" s="20">
        <v>93.0</v>
      </c>
      <c r="K11" s="16">
        <v>0.0</v>
      </c>
      <c r="L11" s="18">
        <v>153.0</v>
      </c>
      <c r="M11" s="18">
        <v>57.0</v>
      </c>
      <c r="N11" s="20">
        <v>97.0</v>
      </c>
    </row>
    <row r="12">
      <c r="A12" s="9"/>
      <c r="B12" s="13">
        <v>2.0</v>
      </c>
      <c r="C12" s="25">
        <v>0.0</v>
      </c>
      <c r="D12" s="27">
        <v>147.0</v>
      </c>
      <c r="E12" s="27">
        <v>57.0</v>
      </c>
      <c r="F12" s="29">
        <v>87.0</v>
      </c>
      <c r="G12" s="25">
        <v>0.0</v>
      </c>
      <c r="H12" s="27">
        <v>147.0</v>
      </c>
      <c r="I12" s="27">
        <v>57.0</v>
      </c>
      <c r="J12" s="29">
        <v>87.0</v>
      </c>
      <c r="K12" s="25">
        <v>0.0</v>
      </c>
      <c r="L12" s="27">
        <v>147.0</v>
      </c>
      <c r="M12" s="27">
        <v>57.0</v>
      </c>
      <c r="N12" s="29">
        <v>91.0</v>
      </c>
    </row>
    <row r="13">
      <c r="A13" s="9"/>
      <c r="B13" s="13">
        <v>3.0</v>
      </c>
      <c r="C13" s="25">
        <v>0.0</v>
      </c>
      <c r="D13" s="27">
        <v>149.0</v>
      </c>
      <c r="E13" s="27">
        <v>60.0</v>
      </c>
      <c r="F13" s="29">
        <v>86.0</v>
      </c>
      <c r="G13" s="25">
        <v>1.0</v>
      </c>
      <c r="H13" s="27">
        <v>149.0</v>
      </c>
      <c r="I13" s="27">
        <v>60.0</v>
      </c>
      <c r="J13" s="29">
        <v>86.0</v>
      </c>
      <c r="K13" s="25">
        <v>5.0</v>
      </c>
      <c r="L13" s="27">
        <v>13751.0</v>
      </c>
      <c r="M13" s="27">
        <v>8654.0</v>
      </c>
      <c r="N13" s="29">
        <v>88.0</v>
      </c>
    </row>
    <row r="14">
      <c r="A14" s="31" t="s">
        <v>17</v>
      </c>
      <c r="B14" s="32"/>
      <c r="C14" s="33">
        <f t="shared" ref="C14:N14" si="3">AVERAGE(C11:C13)</f>
        <v>0</v>
      </c>
      <c r="D14" s="35">
        <f t="shared" si="3"/>
        <v>149.6666667</v>
      </c>
      <c r="E14" s="35">
        <f t="shared" si="3"/>
        <v>58</v>
      </c>
      <c r="F14" s="37">
        <f t="shared" si="3"/>
        <v>88.66666667</v>
      </c>
      <c r="G14" s="33">
        <f t="shared" si="3"/>
        <v>0.6666666667</v>
      </c>
      <c r="H14" s="35">
        <f t="shared" si="3"/>
        <v>149.6666667</v>
      </c>
      <c r="I14" s="35">
        <f t="shared" si="3"/>
        <v>58</v>
      </c>
      <c r="J14" s="37">
        <f t="shared" si="3"/>
        <v>88.66666667</v>
      </c>
      <c r="K14" s="33">
        <f t="shared" si="3"/>
        <v>1.666666667</v>
      </c>
      <c r="L14" s="35">
        <f t="shared" si="3"/>
        <v>4683.666667</v>
      </c>
      <c r="M14" s="35">
        <f t="shared" si="3"/>
        <v>2922.666667</v>
      </c>
      <c r="N14" s="37">
        <f t="shared" si="3"/>
        <v>92</v>
      </c>
    </row>
    <row r="15">
      <c r="A15" s="39" t="s">
        <v>25</v>
      </c>
      <c r="B15" s="49">
        <v>1.0</v>
      </c>
      <c r="C15" s="51">
        <v>694900.0</v>
      </c>
      <c r="D15" s="52">
        <v>4.55314729E8</v>
      </c>
      <c r="E15" s="52">
        <v>2.46871237E8</v>
      </c>
      <c r="F15" s="53">
        <v>92.0</v>
      </c>
      <c r="G15" s="51">
        <v>444449.0</v>
      </c>
      <c r="H15" s="52">
        <v>4.55314729E8</v>
      </c>
      <c r="I15" s="52">
        <v>2.46871237E8</v>
      </c>
      <c r="J15" s="53">
        <v>92.0</v>
      </c>
      <c r="K15" s="51">
        <v>727438.0</v>
      </c>
      <c r="L15" s="52">
        <v>2.21264899E9</v>
      </c>
      <c r="M15" s="52">
        <v>1.396885729E9</v>
      </c>
      <c r="N15" s="53">
        <v>97.0</v>
      </c>
    </row>
    <row r="16">
      <c r="A16" s="9"/>
      <c r="B16" s="13">
        <v>2.0</v>
      </c>
      <c r="C16" s="25">
        <v>1.0</v>
      </c>
      <c r="D16" s="27">
        <v>429.0</v>
      </c>
      <c r="E16" s="27">
        <v>195.0</v>
      </c>
      <c r="F16" s="29">
        <v>71.0</v>
      </c>
      <c r="G16" s="25">
        <v>0.0</v>
      </c>
      <c r="H16" s="27">
        <v>429.0</v>
      </c>
      <c r="I16" s="27">
        <v>195.0</v>
      </c>
      <c r="J16" s="29">
        <v>71.0</v>
      </c>
      <c r="K16" s="25">
        <v>0.0</v>
      </c>
      <c r="L16" s="27">
        <v>826.0</v>
      </c>
      <c r="M16" s="27">
        <v>508.0</v>
      </c>
      <c r="N16" s="29">
        <v>74.0</v>
      </c>
    </row>
    <row r="17">
      <c r="A17" s="9"/>
      <c r="B17" s="13">
        <v>3.0</v>
      </c>
      <c r="C17" s="25">
        <v>0.0</v>
      </c>
      <c r="D17" s="27">
        <v>144.0</v>
      </c>
      <c r="E17" s="27">
        <v>57.0</v>
      </c>
      <c r="F17" s="29">
        <v>82.0</v>
      </c>
      <c r="G17" s="25">
        <v>0.0</v>
      </c>
      <c r="H17" s="27">
        <v>144.0</v>
      </c>
      <c r="I17" s="27">
        <v>57.0</v>
      </c>
      <c r="J17" s="29">
        <v>82.0</v>
      </c>
      <c r="K17" s="25">
        <v>0.0</v>
      </c>
      <c r="L17" s="27">
        <v>144.0</v>
      </c>
      <c r="M17" s="27">
        <v>57.0</v>
      </c>
      <c r="N17" s="29">
        <v>88.0</v>
      </c>
    </row>
    <row r="18">
      <c r="A18" s="31" t="s">
        <v>17</v>
      </c>
      <c r="B18" s="32"/>
      <c r="C18" s="33">
        <f t="shared" ref="C18:N18" si="4">AVERAGE(C15:C17)</f>
        <v>231633.6667</v>
      </c>
      <c r="D18" s="35">
        <f t="shared" si="4"/>
        <v>151771767.3</v>
      </c>
      <c r="E18" s="35">
        <f t="shared" si="4"/>
        <v>82290496.33</v>
      </c>
      <c r="F18" s="37">
        <f t="shared" si="4"/>
        <v>81.66666667</v>
      </c>
      <c r="G18" s="33">
        <f t="shared" si="4"/>
        <v>148149.6667</v>
      </c>
      <c r="H18" s="35">
        <f t="shared" si="4"/>
        <v>151771767.3</v>
      </c>
      <c r="I18" s="35">
        <f t="shared" si="4"/>
        <v>82290496.33</v>
      </c>
      <c r="J18" s="37">
        <f t="shared" si="4"/>
        <v>81.66666667</v>
      </c>
      <c r="K18" s="33">
        <f t="shared" si="4"/>
        <v>242479.3333</v>
      </c>
      <c r="L18" s="35">
        <f t="shared" si="4"/>
        <v>737549986.7</v>
      </c>
      <c r="M18" s="35">
        <f t="shared" si="4"/>
        <v>465628764.7</v>
      </c>
      <c r="N18" s="37">
        <f t="shared" si="4"/>
        <v>86.33333333</v>
      </c>
    </row>
    <row r="19">
      <c r="A19" s="39" t="s">
        <v>27</v>
      </c>
      <c r="B19" s="14">
        <v>1.0</v>
      </c>
      <c r="C19" s="16">
        <v>0.0</v>
      </c>
      <c r="D19" s="18">
        <v>143.0</v>
      </c>
      <c r="E19" s="18">
        <v>62.0</v>
      </c>
      <c r="F19" s="20">
        <v>71.0</v>
      </c>
      <c r="G19" s="16">
        <v>0.0</v>
      </c>
      <c r="H19" s="18">
        <v>143.0</v>
      </c>
      <c r="I19" s="18">
        <v>62.0</v>
      </c>
      <c r="J19" s="20">
        <v>71.0</v>
      </c>
      <c r="K19" s="16">
        <v>1.0</v>
      </c>
      <c r="L19" s="18">
        <v>151.0</v>
      </c>
      <c r="M19" s="18">
        <v>70.0</v>
      </c>
      <c r="N19" s="20">
        <v>74.0</v>
      </c>
    </row>
    <row r="20">
      <c r="A20" s="9"/>
      <c r="B20" s="40">
        <v>2.0</v>
      </c>
      <c r="C20" s="42">
        <v>303664.0</v>
      </c>
      <c r="D20" s="43">
        <v>1.9702369E7</v>
      </c>
      <c r="E20" s="43">
        <v>1.01399485E8</v>
      </c>
      <c r="F20" s="44">
        <v>69.0</v>
      </c>
      <c r="G20" s="42">
        <v>180552.0</v>
      </c>
      <c r="H20" s="43">
        <v>1.90702369E8</v>
      </c>
      <c r="I20" s="43">
        <v>1.01399485E8</v>
      </c>
      <c r="J20" s="44">
        <v>69.0</v>
      </c>
      <c r="K20" s="42">
        <v>775096.0</v>
      </c>
      <c r="L20" s="43">
        <v>2.287420946E9</v>
      </c>
      <c r="M20" s="43">
        <v>1.476225005E9</v>
      </c>
      <c r="N20" s="44">
        <v>73.0</v>
      </c>
    </row>
    <row r="21">
      <c r="A21" s="9"/>
      <c r="B21" s="13">
        <v>3.0</v>
      </c>
      <c r="C21" s="25">
        <v>552.0</v>
      </c>
      <c r="D21" s="27">
        <v>303781.0</v>
      </c>
      <c r="E21" s="27">
        <v>186155.0</v>
      </c>
      <c r="F21" s="29">
        <v>51.0</v>
      </c>
      <c r="G21" s="25">
        <v>326.0</v>
      </c>
      <c r="H21" s="27">
        <v>303781.0</v>
      </c>
      <c r="I21" s="27">
        <v>186155.0</v>
      </c>
      <c r="J21" s="29">
        <v>51.0</v>
      </c>
      <c r="K21" s="25">
        <v>1369.0</v>
      </c>
      <c r="L21" s="27">
        <v>3862145.0</v>
      </c>
      <c r="M21" s="27">
        <v>2664295.0</v>
      </c>
      <c r="N21" s="29">
        <v>56.0</v>
      </c>
    </row>
    <row r="22">
      <c r="A22" s="31" t="s">
        <v>17</v>
      </c>
      <c r="B22" s="32"/>
      <c r="C22" s="33">
        <f t="shared" ref="C22:N22" si="5">AVERAGE(C19:C21)</f>
        <v>101405.3333</v>
      </c>
      <c r="D22" s="35">
        <f t="shared" si="5"/>
        <v>6668764.333</v>
      </c>
      <c r="E22" s="35">
        <f t="shared" si="5"/>
        <v>33861900.67</v>
      </c>
      <c r="F22" s="37">
        <f t="shared" si="5"/>
        <v>63.66666667</v>
      </c>
      <c r="G22" s="33">
        <f t="shared" si="5"/>
        <v>60292.66667</v>
      </c>
      <c r="H22" s="35">
        <f t="shared" si="5"/>
        <v>63668764.33</v>
      </c>
      <c r="I22" s="35">
        <f t="shared" si="5"/>
        <v>33861900.67</v>
      </c>
      <c r="J22" s="37">
        <f t="shared" si="5"/>
        <v>63.66666667</v>
      </c>
      <c r="K22" s="33">
        <f t="shared" si="5"/>
        <v>258822</v>
      </c>
      <c r="L22" s="35">
        <f t="shared" si="5"/>
        <v>763761080.7</v>
      </c>
      <c r="M22" s="35">
        <f t="shared" si="5"/>
        <v>492963123.3</v>
      </c>
      <c r="N22" s="37">
        <f t="shared" si="5"/>
        <v>67.66666667</v>
      </c>
    </row>
    <row r="23">
      <c r="A23" s="54" t="s">
        <v>29</v>
      </c>
      <c r="B23" s="13">
        <v>1.0</v>
      </c>
      <c r="C23" s="25">
        <v>0.0</v>
      </c>
      <c r="D23" s="27">
        <v>148.0</v>
      </c>
      <c r="E23" s="27">
        <v>57.0</v>
      </c>
      <c r="F23" s="29">
        <v>90.0</v>
      </c>
      <c r="G23" s="25">
        <v>1.0</v>
      </c>
      <c r="H23" s="27">
        <v>148.0</v>
      </c>
      <c r="I23" s="27">
        <v>57.0</v>
      </c>
      <c r="J23" s="29">
        <v>90.0</v>
      </c>
      <c r="K23" s="25">
        <v>0.0</v>
      </c>
      <c r="L23" s="27">
        <v>148.0</v>
      </c>
      <c r="M23" s="27">
        <v>57.0</v>
      </c>
      <c r="N23" s="29">
        <v>92.0</v>
      </c>
    </row>
    <row r="24">
      <c r="A24" s="9"/>
      <c r="B24" s="13">
        <v>2.0</v>
      </c>
      <c r="C24" s="25">
        <v>1.0</v>
      </c>
      <c r="D24" s="27">
        <v>402.0</v>
      </c>
      <c r="E24" s="27">
        <v>242.0</v>
      </c>
      <c r="F24" s="29">
        <v>47.0</v>
      </c>
      <c r="G24" s="25">
        <v>1.0</v>
      </c>
      <c r="H24" s="27">
        <v>402.0</v>
      </c>
      <c r="I24" s="27">
        <v>242.0</v>
      </c>
      <c r="J24" s="29">
        <v>47.0</v>
      </c>
      <c r="K24" s="25">
        <v>0.0</v>
      </c>
      <c r="L24" s="27">
        <v>818.0</v>
      </c>
      <c r="M24" s="27">
        <v>570.0</v>
      </c>
      <c r="N24" s="29">
        <v>53.0</v>
      </c>
    </row>
    <row r="25">
      <c r="A25" s="9"/>
      <c r="B25" s="13">
        <v>3.0</v>
      </c>
      <c r="C25" s="25">
        <v>1.0</v>
      </c>
      <c r="D25" s="27">
        <v>177.0</v>
      </c>
      <c r="E25" s="27">
        <v>85.0</v>
      </c>
      <c r="F25" s="29">
        <v>60.0</v>
      </c>
      <c r="G25" s="25">
        <v>1.0</v>
      </c>
      <c r="H25" s="27">
        <v>177.0</v>
      </c>
      <c r="I25" s="27">
        <v>85.0</v>
      </c>
      <c r="J25" s="29">
        <v>60.0</v>
      </c>
      <c r="K25" s="25">
        <v>0.0</v>
      </c>
      <c r="L25" s="27">
        <v>456.0</v>
      </c>
      <c r="M25" s="27">
        <v>268.0</v>
      </c>
      <c r="N25" s="29">
        <v>64.0</v>
      </c>
    </row>
    <row r="26">
      <c r="A26" s="31" t="s">
        <v>17</v>
      </c>
      <c r="B26" s="32"/>
      <c r="C26" s="33">
        <f t="shared" ref="C26:N26" si="6">AVERAGE(C23:C25)</f>
        <v>0.6666666667</v>
      </c>
      <c r="D26" s="35">
        <f t="shared" si="6"/>
        <v>242.3333333</v>
      </c>
      <c r="E26" s="35">
        <f t="shared" si="6"/>
        <v>128</v>
      </c>
      <c r="F26" s="37">
        <f t="shared" si="6"/>
        <v>65.66666667</v>
      </c>
      <c r="G26" s="33">
        <f t="shared" si="6"/>
        <v>1</v>
      </c>
      <c r="H26" s="35">
        <f t="shared" si="6"/>
        <v>242.3333333</v>
      </c>
      <c r="I26" s="35">
        <f t="shared" si="6"/>
        <v>128</v>
      </c>
      <c r="J26" s="37">
        <f t="shared" si="6"/>
        <v>65.66666667</v>
      </c>
      <c r="K26" s="33">
        <f t="shared" si="6"/>
        <v>0</v>
      </c>
      <c r="L26" s="35">
        <f t="shared" si="6"/>
        <v>474</v>
      </c>
      <c r="M26" s="35">
        <f t="shared" si="6"/>
        <v>298.3333333</v>
      </c>
      <c r="N26" s="37">
        <f t="shared" si="6"/>
        <v>69.66666667</v>
      </c>
    </row>
    <row r="27">
      <c r="A27" s="55" t="s">
        <v>31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</row>
  </sheetData>
  <mergeCells count="10">
    <mergeCell ref="A18:B18"/>
    <mergeCell ref="A22:B22"/>
    <mergeCell ref="G1:J1"/>
    <mergeCell ref="C1:F1"/>
    <mergeCell ref="A27:C27"/>
    <mergeCell ref="A6:B6"/>
    <mergeCell ref="A10:B10"/>
    <mergeCell ref="A14:B14"/>
    <mergeCell ref="A26:B26"/>
    <mergeCell ref="K1:N1"/>
  </mergeCell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