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600" yWindow="0" windowWidth="35480" windowHeight="24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60" i="1" l="1"/>
  <c r="N155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E156" i="1"/>
  <c r="D156" i="1"/>
  <c r="C156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AV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N153" i="1"/>
  <c r="AM153" i="1"/>
  <c r="AL153" i="1"/>
  <c r="AT151" i="1"/>
  <c r="AS151" i="1"/>
  <c r="AR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R137" i="1"/>
  <c r="AT136" i="1"/>
  <c r="AS136" i="1"/>
  <c r="AR136" i="1"/>
  <c r="AT135" i="1"/>
  <c r="AS135" i="1"/>
  <c r="AR135" i="1"/>
  <c r="AT134" i="1"/>
  <c r="AS134" i="1"/>
  <c r="AR134" i="1"/>
  <c r="AT133" i="1"/>
  <c r="AS133" i="1"/>
  <c r="AR133" i="1"/>
  <c r="AT132" i="1"/>
  <c r="AS132" i="1"/>
  <c r="AR132" i="1"/>
  <c r="AT131" i="1"/>
  <c r="AS131" i="1"/>
  <c r="AR131" i="1"/>
  <c r="AT130" i="1"/>
  <c r="AS130" i="1"/>
  <c r="AR130" i="1"/>
  <c r="AT129" i="1"/>
  <c r="AS129" i="1"/>
  <c r="AR129" i="1"/>
  <c r="AT128" i="1"/>
  <c r="AS128" i="1"/>
  <c r="AR128" i="1"/>
  <c r="AT127" i="1"/>
  <c r="AS127" i="1"/>
  <c r="AR127" i="1"/>
  <c r="AT126" i="1"/>
  <c r="AS126" i="1"/>
  <c r="AR126" i="1"/>
  <c r="AT125" i="1"/>
  <c r="AS125" i="1"/>
  <c r="AR125" i="1"/>
  <c r="AT124" i="1"/>
  <c r="AS124" i="1"/>
  <c r="AR124" i="1"/>
  <c r="AT123" i="1"/>
  <c r="AS123" i="1"/>
  <c r="AR123" i="1"/>
  <c r="AT122" i="1"/>
  <c r="AS122" i="1"/>
  <c r="AR122" i="1"/>
  <c r="AT121" i="1"/>
  <c r="AS121" i="1"/>
  <c r="AR121" i="1"/>
  <c r="AT120" i="1"/>
  <c r="AS120" i="1"/>
  <c r="AR120" i="1"/>
  <c r="AT119" i="1"/>
  <c r="AS119" i="1"/>
  <c r="AR119" i="1"/>
  <c r="AT118" i="1"/>
  <c r="AS118" i="1"/>
  <c r="AR118" i="1"/>
  <c r="AT117" i="1"/>
  <c r="AS117" i="1"/>
  <c r="AR117" i="1"/>
  <c r="AT116" i="1"/>
  <c r="AS116" i="1"/>
  <c r="AR116" i="1"/>
  <c r="AT115" i="1"/>
  <c r="AS115" i="1"/>
  <c r="AR115" i="1"/>
  <c r="AT114" i="1"/>
  <c r="AS114" i="1"/>
  <c r="AR114" i="1"/>
  <c r="AT113" i="1"/>
  <c r="AS113" i="1"/>
  <c r="AR113" i="1"/>
  <c r="AT112" i="1"/>
  <c r="AS112" i="1"/>
  <c r="AR112" i="1"/>
  <c r="AT111" i="1"/>
  <c r="AS111" i="1"/>
  <c r="AR111" i="1"/>
  <c r="AT110" i="1"/>
  <c r="AS110" i="1"/>
  <c r="AR110" i="1"/>
  <c r="AT109" i="1"/>
  <c r="AS109" i="1"/>
  <c r="AR109" i="1"/>
  <c r="AT108" i="1"/>
  <c r="AS108" i="1"/>
  <c r="AR108" i="1"/>
  <c r="AT107" i="1"/>
  <c r="AS107" i="1"/>
  <c r="AR107" i="1"/>
  <c r="AT106" i="1"/>
  <c r="AS106" i="1"/>
  <c r="AR106" i="1"/>
  <c r="AT105" i="1"/>
  <c r="AS105" i="1"/>
  <c r="AR105" i="1"/>
  <c r="AT104" i="1"/>
  <c r="AS104" i="1"/>
  <c r="AR104" i="1"/>
  <c r="AT103" i="1"/>
  <c r="AS103" i="1"/>
  <c r="AR103" i="1"/>
  <c r="AT102" i="1"/>
  <c r="AS102" i="1"/>
  <c r="AR102" i="1"/>
  <c r="AT101" i="1"/>
  <c r="AS101" i="1"/>
  <c r="AR101" i="1"/>
  <c r="AT100" i="1"/>
  <c r="AS100" i="1"/>
  <c r="AR100" i="1"/>
  <c r="AT99" i="1"/>
  <c r="AS99" i="1"/>
  <c r="AR99" i="1"/>
  <c r="AT98" i="1"/>
  <c r="AS98" i="1"/>
  <c r="AR98" i="1"/>
  <c r="AT97" i="1"/>
  <c r="AS97" i="1"/>
  <c r="AR97" i="1"/>
  <c r="AT96" i="1"/>
  <c r="AS96" i="1"/>
  <c r="AR96" i="1"/>
  <c r="AT95" i="1"/>
  <c r="AS95" i="1"/>
  <c r="AR95" i="1"/>
  <c r="AT94" i="1"/>
  <c r="AS94" i="1"/>
  <c r="AR94" i="1"/>
  <c r="AT93" i="1"/>
  <c r="AS93" i="1"/>
  <c r="AR93" i="1"/>
  <c r="AT92" i="1"/>
  <c r="AS92" i="1"/>
  <c r="AR92" i="1"/>
  <c r="AT91" i="1"/>
  <c r="AS91" i="1"/>
  <c r="AR91" i="1"/>
  <c r="AT90" i="1"/>
  <c r="AS90" i="1"/>
  <c r="AR90" i="1"/>
  <c r="AT89" i="1"/>
  <c r="AS89" i="1"/>
  <c r="AR89" i="1"/>
  <c r="AT88" i="1"/>
  <c r="AS88" i="1"/>
  <c r="AR88" i="1"/>
  <c r="AT87" i="1"/>
  <c r="AS87" i="1"/>
  <c r="AR87" i="1"/>
  <c r="AT86" i="1"/>
  <c r="AS86" i="1"/>
  <c r="AR86" i="1"/>
  <c r="AT85" i="1"/>
  <c r="AS85" i="1"/>
  <c r="AR85" i="1"/>
  <c r="AT84" i="1"/>
  <c r="AS84" i="1"/>
  <c r="AR84" i="1"/>
  <c r="X152" i="1"/>
  <c r="W152" i="1"/>
  <c r="V152" i="1"/>
  <c r="AD150" i="1"/>
  <c r="AC150" i="1"/>
  <c r="AB150" i="1"/>
  <c r="AD149" i="1"/>
  <c r="AC149" i="1"/>
  <c r="AB149" i="1"/>
  <c r="AD148" i="1"/>
  <c r="AC148" i="1"/>
  <c r="AB148" i="1"/>
  <c r="AD147" i="1"/>
  <c r="AC147" i="1"/>
  <c r="AB147" i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D140" i="1"/>
  <c r="AC140" i="1"/>
  <c r="AB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D135" i="1"/>
  <c r="AC135" i="1"/>
  <c r="AB135" i="1"/>
  <c r="AD134" i="1"/>
  <c r="AC134" i="1"/>
  <c r="AB134" i="1"/>
  <c r="AD133" i="1"/>
  <c r="AC133" i="1"/>
  <c r="AB133" i="1"/>
  <c r="AD132" i="1"/>
  <c r="AC132" i="1"/>
  <c r="AB132" i="1"/>
  <c r="AD131" i="1"/>
  <c r="AC131" i="1"/>
  <c r="AB131" i="1"/>
  <c r="AD130" i="1"/>
  <c r="AC130" i="1"/>
  <c r="AB130" i="1"/>
  <c r="AD129" i="1"/>
  <c r="AC129" i="1"/>
  <c r="AB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D124" i="1"/>
  <c r="AC124" i="1"/>
  <c r="AB124" i="1"/>
  <c r="AD123" i="1"/>
  <c r="AC123" i="1"/>
  <c r="AB123" i="1"/>
  <c r="AD122" i="1"/>
  <c r="AC122" i="1"/>
  <c r="AB122" i="1"/>
  <c r="AD121" i="1"/>
  <c r="AC121" i="1"/>
  <c r="AB121" i="1"/>
  <c r="AD120" i="1"/>
  <c r="AC120" i="1"/>
  <c r="AB120" i="1"/>
  <c r="AD119" i="1"/>
  <c r="AC119" i="1"/>
  <c r="AB119" i="1"/>
  <c r="AD118" i="1"/>
  <c r="AC118" i="1"/>
  <c r="AB118" i="1"/>
  <c r="AD117" i="1"/>
  <c r="AC117" i="1"/>
  <c r="AB117" i="1"/>
  <c r="AD116" i="1"/>
  <c r="AC116" i="1"/>
  <c r="AB116" i="1"/>
  <c r="AD115" i="1"/>
  <c r="AC115" i="1"/>
  <c r="AB115" i="1"/>
  <c r="AD114" i="1"/>
  <c r="AC114" i="1"/>
  <c r="AB114" i="1"/>
  <c r="AD113" i="1"/>
  <c r="AC113" i="1"/>
  <c r="AB113" i="1"/>
  <c r="AD112" i="1"/>
  <c r="AC112" i="1"/>
  <c r="AB112" i="1"/>
  <c r="AD111" i="1"/>
  <c r="AC111" i="1"/>
  <c r="AB111" i="1"/>
  <c r="AD110" i="1"/>
  <c r="AC110" i="1"/>
  <c r="AB110" i="1"/>
  <c r="AD109" i="1"/>
  <c r="AC109" i="1"/>
  <c r="AB109" i="1"/>
  <c r="AD108" i="1"/>
  <c r="AC108" i="1"/>
  <c r="AB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D103" i="1"/>
  <c r="AC103" i="1"/>
  <c r="AB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D98" i="1"/>
  <c r="AC98" i="1"/>
  <c r="AB98" i="1"/>
  <c r="AD97" i="1"/>
  <c r="AC97" i="1"/>
  <c r="AB97" i="1"/>
  <c r="AD96" i="1"/>
  <c r="AC96" i="1"/>
  <c r="AB96" i="1"/>
  <c r="AD95" i="1"/>
  <c r="AC95" i="1"/>
  <c r="AB95" i="1"/>
  <c r="AD94" i="1"/>
  <c r="AC94" i="1"/>
  <c r="AB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D89" i="1"/>
  <c r="AC89" i="1"/>
  <c r="AB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U76" i="1"/>
  <c r="AS76" i="1"/>
  <c r="AF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8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8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E75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9" i="1"/>
  <c r="AB8" i="1"/>
  <c r="AC75" i="1"/>
  <c r="BH73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</calcChain>
</file>

<file path=xl/sharedStrings.xml><?xml version="1.0" encoding="utf-8"?>
<sst xmlns="http://schemas.openxmlformats.org/spreadsheetml/2006/main" count="426" uniqueCount="103">
  <si>
    <t xml:space="preserve">with ELS SUBJ covariate </t>
  </si>
  <si>
    <t>mean</t>
  </si>
  <si>
    <t>version</t>
  </si>
  <si>
    <t>subjective ELS demeaned</t>
  </si>
  <si>
    <t>001</t>
  </si>
  <si>
    <t>002</t>
  </si>
  <si>
    <t>003</t>
  </si>
  <si>
    <t>004</t>
  </si>
  <si>
    <t>005</t>
  </si>
  <si>
    <t>006</t>
  </si>
  <si>
    <t>009</t>
  </si>
  <si>
    <t>010</t>
  </si>
  <si>
    <t>012</t>
  </si>
  <si>
    <t>013</t>
  </si>
  <si>
    <t>014</t>
  </si>
  <si>
    <t>016</t>
  </si>
  <si>
    <t>017</t>
  </si>
  <si>
    <t>020</t>
  </si>
  <si>
    <t>021</t>
  </si>
  <si>
    <t>022</t>
  </si>
  <si>
    <t>023</t>
  </si>
  <si>
    <t>024</t>
  </si>
  <si>
    <t>025</t>
  </si>
  <si>
    <t>026</t>
  </si>
  <si>
    <t>028</t>
  </si>
  <si>
    <t>029</t>
  </si>
  <si>
    <t>030</t>
  </si>
  <si>
    <t>031</t>
  </si>
  <si>
    <t>033</t>
  </si>
  <si>
    <t>034</t>
  </si>
  <si>
    <t>035</t>
  </si>
  <si>
    <t>036</t>
  </si>
  <si>
    <t>037</t>
  </si>
  <si>
    <t>038</t>
  </si>
  <si>
    <t>040</t>
  </si>
  <si>
    <t>041</t>
  </si>
  <si>
    <t>042</t>
  </si>
  <si>
    <t>045</t>
  </si>
  <si>
    <t>046</t>
  </si>
  <si>
    <t>047</t>
  </si>
  <si>
    <t>048</t>
  </si>
  <si>
    <t>049</t>
  </si>
  <si>
    <t>050</t>
  </si>
  <si>
    <t>054</t>
  </si>
  <si>
    <t>055</t>
  </si>
  <si>
    <t>056</t>
  </si>
  <si>
    <t>058</t>
  </si>
  <si>
    <t>059</t>
  </si>
  <si>
    <t>060</t>
  </si>
  <si>
    <t>061</t>
  </si>
  <si>
    <t>062</t>
  </si>
  <si>
    <t>064</t>
  </si>
  <si>
    <t>065</t>
  </si>
  <si>
    <t>067</t>
  </si>
  <si>
    <t>068</t>
  </si>
  <si>
    <t>069</t>
  </si>
  <si>
    <t>070</t>
  </si>
  <si>
    <t>072</t>
  </si>
  <si>
    <t>073</t>
  </si>
  <si>
    <t>074</t>
  </si>
  <si>
    <t>075</t>
  </si>
  <si>
    <t>076</t>
  </si>
  <si>
    <t>077</t>
  </si>
  <si>
    <t>079</t>
  </si>
  <si>
    <t>081</t>
  </si>
  <si>
    <t>083</t>
  </si>
  <si>
    <t>085</t>
  </si>
  <si>
    <t>086</t>
  </si>
  <si>
    <t>087</t>
  </si>
  <si>
    <t>088</t>
  </si>
  <si>
    <t>089</t>
  </si>
  <si>
    <t>090</t>
  </si>
  <si>
    <t>093</t>
  </si>
  <si>
    <t>095</t>
  </si>
  <si>
    <t>L3-Model5</t>
  </si>
  <si>
    <t>ELS_ID</t>
  </si>
  <si>
    <t>TotEventsExpUSE</t>
  </si>
  <si>
    <t>TotNumCategUSE</t>
  </si>
  <si>
    <t>TotChildSubjRatUSE</t>
  </si>
  <si>
    <t>unsucc_gain contrasts</t>
  </si>
  <si>
    <t>loss contrasts</t>
  </si>
  <si>
    <t>need to exclude 012, 016, and 086</t>
  </si>
  <si>
    <t>need to exclude 086, 089</t>
  </si>
  <si>
    <t>run this set for contrasts 13, 17, 22, 29, 31, 33</t>
  </si>
  <si>
    <t>run this set for contrasts 11, 16, 19-22, 30, 33</t>
  </si>
  <si>
    <t>sub</t>
  </si>
  <si>
    <t>version 1</t>
  </si>
  <si>
    <t>version 2</t>
  </si>
  <si>
    <t>version 3</t>
  </si>
  <si>
    <t>version 4</t>
  </si>
  <si>
    <t>version demeaned</t>
  </si>
  <si>
    <t>subjective ELS</t>
  </si>
  <si>
    <t xml:space="preserve">subjELS </t>
  </si>
  <si>
    <t>subjELS demeaned</t>
  </si>
  <si>
    <t>demeaned</t>
  </si>
  <si>
    <t>version2</t>
  </si>
  <si>
    <t>version3</t>
  </si>
  <si>
    <t>version4</t>
  </si>
  <si>
    <t>run this set for contrasts 11, 16, 19-22, 30, 34</t>
  </si>
  <si>
    <t xml:space="preserve">all contrasts </t>
  </si>
  <si>
    <t>dummy coding N-1 variables</t>
  </si>
  <si>
    <t xml:space="preserve">version </t>
  </si>
  <si>
    <t>subjectiveELS demeaned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</si>
</sst>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16"/>
      <color rgb="FF9C6500"/>
      <name val="Calibri"/>
      <scheme val="minor"/>
    </font>
    <font>
      <sz val="16"/>
      <color rgb="FF000000"/>
      <name val="Calibri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6100"/>
      <name val="Calibri"/>
      <scheme val="minor"/>
    </font>
    <font>
      <b/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  <bgColor rgb="FF0000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0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5" fillId="3" borderId="1" xfId="2" applyFont="1"/>
    <xf numFmtId="0" fontId="0" fillId="3" borderId="1" xfId="2" applyFont="1"/>
    <xf numFmtId="0" fontId="6" fillId="0" borderId="0" xfId="0" applyFont="1"/>
    <xf numFmtId="0" fontId="4" fillId="0" borderId="0" xfId="0" applyFont="1"/>
    <xf numFmtId="49" fontId="2" fillId="4" borderId="0" xfId="0" applyNumberFormat="1" applyFont="1" applyFill="1"/>
    <xf numFmtId="0" fontId="2" fillId="4" borderId="0" xfId="0" applyFont="1" applyFill="1"/>
    <xf numFmtId="11" fontId="2" fillId="4" borderId="0" xfId="0" applyNumberFormat="1" applyFont="1" applyFill="1"/>
    <xf numFmtId="0" fontId="7" fillId="2" borderId="0" xfId="1" applyFont="1"/>
    <xf numFmtId="0" fontId="5" fillId="0" borderId="0" xfId="0" applyFont="1"/>
    <xf numFmtId="0" fontId="8" fillId="0" borderId="0" xfId="0" applyFont="1"/>
    <xf numFmtId="0" fontId="9" fillId="0" borderId="0" xfId="0" applyFont="1"/>
    <xf numFmtId="2" fontId="0" fillId="0" borderId="0" xfId="0" applyNumberFormat="1"/>
    <xf numFmtId="0" fontId="3" fillId="2" borderId="0" xfId="1"/>
    <xf numFmtId="164" fontId="0" fillId="0" borderId="0" xfId="0" applyNumberForma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5" borderId="0" xfId="43" applyFont="1"/>
    <xf numFmtId="0" fontId="13" fillId="0" borderId="0" xfId="0" applyFont="1" applyAlignment="1">
      <alignment horizontal="center"/>
    </xf>
    <xf numFmtId="0" fontId="2" fillId="5" borderId="0" xfId="43"/>
  </cellXfs>
  <cellStyles count="10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Good" xfId="43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eutral" xfId="1" builtinId="28"/>
    <cellStyle name="Normal" xfId="0" builtinId="0"/>
    <cellStyle name="Note" xfId="2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6"/>
  <sheetViews>
    <sheetView tabSelected="1" workbookViewId="0">
      <selection activeCell="O25" sqref="O25"/>
    </sheetView>
  </sheetViews>
  <sheetFormatPr baseColWidth="10" defaultRowHeight="15" x14ac:dyDescent="0"/>
  <cols>
    <col min="26" max="26" width="8" customWidth="1"/>
    <col min="27" max="27" width="8.1640625" customWidth="1"/>
    <col min="28" max="28" width="17.33203125" customWidth="1"/>
    <col min="31" max="31" width="13.1640625" customWidth="1"/>
  </cols>
  <sheetData>
    <row r="1" spans="1:61">
      <c r="BC1" s="4" t="s">
        <v>74</v>
      </c>
      <c r="BD1" t="s">
        <v>75</v>
      </c>
      <c r="BE1" t="s">
        <v>76</v>
      </c>
      <c r="BF1" t="s">
        <v>77</v>
      </c>
      <c r="BH1" t="s">
        <v>78</v>
      </c>
    </row>
    <row r="2" spans="1:61">
      <c r="BC2" s="5" t="s">
        <v>4</v>
      </c>
      <c r="BD2">
        <v>1</v>
      </c>
      <c r="BE2">
        <v>1</v>
      </c>
      <c r="BF2">
        <v>1</v>
      </c>
      <c r="BH2">
        <v>0</v>
      </c>
      <c r="BI2">
        <f>BH2-6.07</f>
        <v>-6.07</v>
      </c>
    </row>
    <row r="3" spans="1:61" ht="20">
      <c r="A3" s="1" t="s">
        <v>0</v>
      </c>
      <c r="B3" s="2"/>
      <c r="C3" s="2"/>
      <c r="D3" s="2"/>
      <c r="E3" s="2"/>
      <c r="F3" s="2"/>
      <c r="G3" s="2"/>
      <c r="Z3" s="8" t="s">
        <v>79</v>
      </c>
      <c r="AA3" s="8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8" t="s">
        <v>80</v>
      </c>
      <c r="AQ3" s="9"/>
      <c r="BC3" s="5" t="s">
        <v>5</v>
      </c>
      <c r="BD3">
        <v>2</v>
      </c>
      <c r="BE3">
        <v>12</v>
      </c>
      <c r="BF3">
        <v>10</v>
      </c>
      <c r="BH3">
        <v>18</v>
      </c>
      <c r="BI3">
        <f t="shared" ref="BI3:BI66" si="0">BH3-6.07</f>
        <v>11.93</v>
      </c>
    </row>
    <row r="4" spans="1:61" ht="20">
      <c r="K4" t="s">
        <v>80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10"/>
      <c r="AQ4" s="9"/>
      <c r="BC4" s="5" t="s">
        <v>6</v>
      </c>
      <c r="BD4">
        <v>3</v>
      </c>
      <c r="BE4">
        <v>2</v>
      </c>
      <c r="BF4">
        <v>1</v>
      </c>
      <c r="BH4">
        <v>2</v>
      </c>
      <c r="BI4">
        <f t="shared" si="0"/>
        <v>-4.07</v>
      </c>
    </row>
    <row r="5" spans="1:61" ht="20">
      <c r="B5" t="s">
        <v>1</v>
      </c>
      <c r="C5" t="s">
        <v>86</v>
      </c>
      <c r="D5" t="s">
        <v>87</v>
      </c>
      <c r="E5" t="s">
        <v>88</v>
      </c>
      <c r="F5" t="s">
        <v>89</v>
      </c>
      <c r="H5" t="s">
        <v>3</v>
      </c>
      <c r="L5" t="s">
        <v>3</v>
      </c>
      <c r="Z5" s="9" t="s">
        <v>81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10" t="s">
        <v>82</v>
      </c>
      <c r="AQ5" s="9"/>
      <c r="BC5" s="5" t="s">
        <v>7</v>
      </c>
      <c r="BD5">
        <v>4</v>
      </c>
      <c r="BE5">
        <v>3</v>
      </c>
      <c r="BF5">
        <v>3</v>
      </c>
      <c r="BH5">
        <v>6</v>
      </c>
      <c r="BI5">
        <f t="shared" si="0"/>
        <v>-7.0000000000000284E-2</v>
      </c>
    </row>
    <row r="6" spans="1:61" ht="20">
      <c r="A6" t="s">
        <v>4</v>
      </c>
      <c r="B6">
        <v>1</v>
      </c>
      <c r="C6">
        <v>1</v>
      </c>
      <c r="G6">
        <v>1</v>
      </c>
      <c r="H6" s="3">
        <v>-6.07</v>
      </c>
      <c r="K6">
        <v>1</v>
      </c>
      <c r="L6" s="3">
        <v>-5.85</v>
      </c>
      <c r="Z6" s="9" t="s">
        <v>83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10" t="s">
        <v>84</v>
      </c>
      <c r="AQ6" s="9"/>
      <c r="BC6" s="5" t="s">
        <v>8</v>
      </c>
      <c r="BD6">
        <v>5</v>
      </c>
      <c r="BE6">
        <v>15</v>
      </c>
      <c r="BF6">
        <v>12</v>
      </c>
      <c r="BH6">
        <v>28</v>
      </c>
      <c r="BI6">
        <f t="shared" si="0"/>
        <v>21.93</v>
      </c>
    </row>
    <row r="7" spans="1:61">
      <c r="A7" t="s">
        <v>5</v>
      </c>
      <c r="B7">
        <v>1</v>
      </c>
      <c r="C7">
        <v>1</v>
      </c>
      <c r="G7">
        <v>1</v>
      </c>
      <c r="H7" s="3">
        <v>11.93</v>
      </c>
      <c r="K7">
        <v>1</v>
      </c>
      <c r="L7" s="3">
        <v>12.15</v>
      </c>
      <c r="Z7" s="4" t="s">
        <v>85</v>
      </c>
      <c r="AA7" s="4" t="s">
        <v>1</v>
      </c>
      <c r="AB7" s="4" t="s">
        <v>90</v>
      </c>
      <c r="AC7" s="4" t="s">
        <v>2</v>
      </c>
      <c r="AD7" s="4" t="s">
        <v>3</v>
      </c>
      <c r="AE7" s="4" t="s">
        <v>91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11" t="s">
        <v>85</v>
      </c>
      <c r="AQ7" s="11" t="s">
        <v>1</v>
      </c>
      <c r="AR7" s="4" t="s">
        <v>90</v>
      </c>
      <c r="AS7" s="11" t="s">
        <v>2</v>
      </c>
      <c r="AT7" s="11" t="s">
        <v>93</v>
      </c>
      <c r="AU7" s="11" t="s">
        <v>92</v>
      </c>
      <c r="BC7" s="5" t="s">
        <v>9</v>
      </c>
      <c r="BD7">
        <v>6</v>
      </c>
      <c r="BE7">
        <v>6</v>
      </c>
      <c r="BF7">
        <v>6</v>
      </c>
      <c r="BH7">
        <v>12</v>
      </c>
      <c r="BI7">
        <f t="shared" si="0"/>
        <v>5.93</v>
      </c>
    </row>
    <row r="8" spans="1:61">
      <c r="A8" t="s">
        <v>6</v>
      </c>
      <c r="B8">
        <v>1</v>
      </c>
      <c r="C8">
        <v>1</v>
      </c>
      <c r="G8">
        <v>1</v>
      </c>
      <c r="H8" s="3">
        <v>-4.07</v>
      </c>
      <c r="K8">
        <v>1</v>
      </c>
      <c r="L8" s="3">
        <v>-3.8499999999999996</v>
      </c>
      <c r="Z8" t="s">
        <v>4</v>
      </c>
      <c r="AA8">
        <v>1</v>
      </c>
      <c r="AB8">
        <f t="shared" ref="AB8:AB39" si="1">AC8-2.31</f>
        <v>-1.31</v>
      </c>
      <c r="AC8">
        <v>1</v>
      </c>
      <c r="AD8">
        <f>AE8-6.09</f>
        <v>-6.09</v>
      </c>
      <c r="AE8">
        <v>0</v>
      </c>
      <c r="AP8" s="3">
        <v>1</v>
      </c>
      <c r="AQ8" s="3">
        <v>1</v>
      </c>
      <c r="AR8">
        <f>AS8-2.25</f>
        <v>-1.25</v>
      </c>
      <c r="AS8" s="3">
        <v>1</v>
      </c>
      <c r="AT8">
        <f t="shared" ref="AT8:AT39" si="2">AU8-5.85</f>
        <v>-5.85</v>
      </c>
      <c r="AU8">
        <v>0</v>
      </c>
      <c r="BC8" s="5" t="s">
        <v>10</v>
      </c>
      <c r="BD8">
        <v>9</v>
      </c>
      <c r="BE8">
        <v>11</v>
      </c>
      <c r="BF8">
        <v>11</v>
      </c>
      <c r="BH8">
        <v>22</v>
      </c>
      <c r="BI8">
        <f t="shared" si="0"/>
        <v>15.93</v>
      </c>
    </row>
    <row r="9" spans="1:61">
      <c r="A9" t="s">
        <v>7</v>
      </c>
      <c r="B9">
        <v>1</v>
      </c>
      <c r="C9">
        <v>1</v>
      </c>
      <c r="G9">
        <v>1</v>
      </c>
      <c r="H9" s="3">
        <v>-7.0000000000000007E-2</v>
      </c>
      <c r="K9">
        <v>1</v>
      </c>
      <c r="L9" s="3">
        <v>0.15000000000000036</v>
      </c>
      <c r="Z9" t="s">
        <v>5</v>
      </c>
      <c r="AA9">
        <v>1</v>
      </c>
      <c r="AB9">
        <f t="shared" si="1"/>
        <v>-1.31</v>
      </c>
      <c r="AC9">
        <v>1</v>
      </c>
      <c r="AD9">
        <f t="shared" ref="AD9:AD72" si="3">AE9-6.09</f>
        <v>11.91</v>
      </c>
      <c r="AE9">
        <v>18</v>
      </c>
      <c r="AP9" s="3">
        <v>2</v>
      </c>
      <c r="AQ9" s="3">
        <v>1</v>
      </c>
      <c r="AR9">
        <f t="shared" ref="AR9:AR72" si="4">AS9-2.25</f>
        <v>-1.25</v>
      </c>
      <c r="AS9" s="3">
        <v>1</v>
      </c>
      <c r="AT9">
        <f t="shared" si="2"/>
        <v>12.15</v>
      </c>
      <c r="AU9">
        <v>18</v>
      </c>
      <c r="BC9" s="5" t="s">
        <v>11</v>
      </c>
      <c r="BD9">
        <v>10</v>
      </c>
      <c r="BE9">
        <v>11</v>
      </c>
      <c r="BF9">
        <v>9</v>
      </c>
      <c r="BH9">
        <v>17</v>
      </c>
      <c r="BI9">
        <f t="shared" si="0"/>
        <v>10.93</v>
      </c>
    </row>
    <row r="10" spans="1:61">
      <c r="A10" t="s">
        <v>8</v>
      </c>
      <c r="B10">
        <v>1</v>
      </c>
      <c r="C10">
        <v>1</v>
      </c>
      <c r="G10">
        <v>1</v>
      </c>
      <c r="H10" s="3">
        <v>21.93</v>
      </c>
      <c r="K10">
        <v>1</v>
      </c>
      <c r="L10" s="3">
        <v>22.15</v>
      </c>
      <c r="Z10" t="s">
        <v>6</v>
      </c>
      <c r="AA10">
        <v>1</v>
      </c>
      <c r="AB10">
        <f t="shared" si="1"/>
        <v>-1.31</v>
      </c>
      <c r="AC10">
        <v>1</v>
      </c>
      <c r="AD10">
        <f t="shared" si="3"/>
        <v>-4.09</v>
      </c>
      <c r="AE10">
        <v>2</v>
      </c>
      <c r="AP10" s="3">
        <v>3</v>
      </c>
      <c r="AQ10" s="3">
        <v>1</v>
      </c>
      <c r="AR10">
        <f t="shared" si="4"/>
        <v>-1.25</v>
      </c>
      <c r="AS10" s="3">
        <v>1</v>
      </c>
      <c r="AT10">
        <f t="shared" si="2"/>
        <v>-3.8499999999999996</v>
      </c>
      <c r="AU10">
        <v>2</v>
      </c>
      <c r="BC10" s="5" t="s">
        <v>12</v>
      </c>
      <c r="BD10">
        <v>12</v>
      </c>
      <c r="BE10">
        <v>3</v>
      </c>
      <c r="BF10">
        <v>3</v>
      </c>
      <c r="BH10">
        <v>3</v>
      </c>
      <c r="BI10">
        <f t="shared" si="0"/>
        <v>-3.0700000000000003</v>
      </c>
    </row>
    <row r="11" spans="1:61">
      <c r="A11" t="s">
        <v>9</v>
      </c>
      <c r="B11">
        <v>1</v>
      </c>
      <c r="C11">
        <v>1</v>
      </c>
      <c r="G11">
        <v>1</v>
      </c>
      <c r="H11" s="3">
        <v>5.93</v>
      </c>
      <c r="K11">
        <v>1</v>
      </c>
      <c r="L11" s="3">
        <v>6.15</v>
      </c>
      <c r="Z11" t="s">
        <v>7</v>
      </c>
      <c r="AA11">
        <v>1</v>
      </c>
      <c r="AB11">
        <f t="shared" si="1"/>
        <v>-1.31</v>
      </c>
      <c r="AC11">
        <v>1</v>
      </c>
      <c r="AD11">
        <f t="shared" si="3"/>
        <v>-8.9999999999999858E-2</v>
      </c>
      <c r="AE11">
        <v>6</v>
      </c>
      <c r="AP11" s="3">
        <v>4</v>
      </c>
      <c r="AQ11" s="3">
        <v>1</v>
      </c>
      <c r="AR11">
        <f t="shared" si="4"/>
        <v>-1.25</v>
      </c>
      <c r="AS11" s="3">
        <v>1</v>
      </c>
      <c r="AT11">
        <f t="shared" si="2"/>
        <v>0.15000000000000036</v>
      </c>
      <c r="AU11">
        <v>6</v>
      </c>
      <c r="BC11" s="5" t="s">
        <v>13</v>
      </c>
      <c r="BD11">
        <v>13</v>
      </c>
      <c r="BE11">
        <v>3</v>
      </c>
      <c r="BF11">
        <v>3</v>
      </c>
      <c r="BH11">
        <v>4</v>
      </c>
      <c r="BI11">
        <f t="shared" si="0"/>
        <v>-2.0700000000000003</v>
      </c>
    </row>
    <row r="12" spans="1:61">
      <c r="A12" t="s">
        <v>10</v>
      </c>
      <c r="B12">
        <v>1</v>
      </c>
      <c r="C12">
        <v>1</v>
      </c>
      <c r="G12">
        <v>1</v>
      </c>
      <c r="H12" s="3">
        <v>15.93</v>
      </c>
      <c r="K12">
        <v>1</v>
      </c>
      <c r="L12" s="3">
        <v>16.149999999999999</v>
      </c>
      <c r="Z12" t="s">
        <v>8</v>
      </c>
      <c r="AA12">
        <v>1</v>
      </c>
      <c r="AB12">
        <f t="shared" si="1"/>
        <v>-1.31</v>
      </c>
      <c r="AC12">
        <v>1</v>
      </c>
      <c r="AD12">
        <f t="shared" si="3"/>
        <v>21.91</v>
      </c>
      <c r="AE12">
        <v>28</v>
      </c>
      <c r="AP12" s="3">
        <v>5</v>
      </c>
      <c r="AQ12" s="3">
        <v>1</v>
      </c>
      <c r="AR12">
        <f t="shared" si="4"/>
        <v>-1.25</v>
      </c>
      <c r="AS12" s="3">
        <v>1</v>
      </c>
      <c r="AT12">
        <f t="shared" si="2"/>
        <v>22.15</v>
      </c>
      <c r="AU12">
        <v>28</v>
      </c>
      <c r="BC12" s="5" t="s">
        <v>14</v>
      </c>
      <c r="BD12">
        <v>14</v>
      </c>
      <c r="BE12">
        <v>8</v>
      </c>
      <c r="BF12">
        <v>6</v>
      </c>
      <c r="BH12">
        <v>11</v>
      </c>
      <c r="BI12">
        <f t="shared" si="0"/>
        <v>4.93</v>
      </c>
    </row>
    <row r="13" spans="1:61">
      <c r="A13" t="s">
        <v>11</v>
      </c>
      <c r="B13">
        <v>1</v>
      </c>
      <c r="C13">
        <v>1</v>
      </c>
      <c r="G13">
        <v>1</v>
      </c>
      <c r="H13" s="3">
        <v>10.93</v>
      </c>
      <c r="K13">
        <v>1</v>
      </c>
      <c r="L13" s="3">
        <v>11.15</v>
      </c>
      <c r="Z13" t="s">
        <v>9</v>
      </c>
      <c r="AA13">
        <v>1</v>
      </c>
      <c r="AB13">
        <f t="shared" si="1"/>
        <v>-1.31</v>
      </c>
      <c r="AC13">
        <v>1</v>
      </c>
      <c r="AD13">
        <f t="shared" si="3"/>
        <v>5.91</v>
      </c>
      <c r="AE13">
        <v>12</v>
      </c>
      <c r="AP13" s="3">
        <v>6</v>
      </c>
      <c r="AQ13" s="3">
        <v>1</v>
      </c>
      <c r="AR13">
        <f t="shared" si="4"/>
        <v>-1.25</v>
      </c>
      <c r="AS13" s="3">
        <v>1</v>
      </c>
      <c r="AT13">
        <f t="shared" si="2"/>
        <v>6.15</v>
      </c>
      <c r="AU13">
        <v>12</v>
      </c>
      <c r="BC13" s="5" t="s">
        <v>15</v>
      </c>
      <c r="BD13">
        <v>16</v>
      </c>
      <c r="BE13">
        <v>4</v>
      </c>
      <c r="BF13">
        <v>4</v>
      </c>
      <c r="BH13">
        <v>3</v>
      </c>
      <c r="BI13">
        <f t="shared" si="0"/>
        <v>-3.0700000000000003</v>
      </c>
    </row>
    <row r="14" spans="1:61">
      <c r="A14" t="s">
        <v>12</v>
      </c>
      <c r="B14">
        <v>1</v>
      </c>
      <c r="C14">
        <v>1</v>
      </c>
      <c r="G14">
        <v>1</v>
      </c>
      <c r="H14" s="3">
        <v>-3.07</v>
      </c>
      <c r="K14">
        <v>1</v>
      </c>
      <c r="L14" s="3">
        <v>-2.8499999999999996</v>
      </c>
      <c r="Z14" t="s">
        <v>10</v>
      </c>
      <c r="AA14">
        <v>1</v>
      </c>
      <c r="AB14">
        <f t="shared" si="1"/>
        <v>-1.31</v>
      </c>
      <c r="AC14">
        <v>1</v>
      </c>
      <c r="AD14">
        <f t="shared" si="3"/>
        <v>15.91</v>
      </c>
      <c r="AE14">
        <v>22</v>
      </c>
      <c r="AP14" s="3">
        <v>9</v>
      </c>
      <c r="AQ14" s="3">
        <v>1</v>
      </c>
      <c r="AR14">
        <f t="shared" si="4"/>
        <v>-1.25</v>
      </c>
      <c r="AS14" s="3">
        <v>1</v>
      </c>
      <c r="AT14">
        <f t="shared" si="2"/>
        <v>16.149999999999999</v>
      </c>
      <c r="AU14">
        <v>22</v>
      </c>
      <c r="BC14" s="5" t="s">
        <v>16</v>
      </c>
      <c r="BD14">
        <v>17</v>
      </c>
      <c r="BE14">
        <v>2</v>
      </c>
      <c r="BF14">
        <v>2</v>
      </c>
      <c r="BH14">
        <v>2</v>
      </c>
      <c r="BI14">
        <f t="shared" si="0"/>
        <v>-4.07</v>
      </c>
    </row>
    <row r="15" spans="1:61">
      <c r="A15" t="s">
        <v>13</v>
      </c>
      <c r="B15">
        <v>1</v>
      </c>
      <c r="C15">
        <v>1</v>
      </c>
      <c r="G15">
        <v>1</v>
      </c>
      <c r="H15" s="3">
        <v>-2.0699999999999998</v>
      </c>
      <c r="K15">
        <v>1</v>
      </c>
      <c r="L15" s="3">
        <v>-1.8499999999999996</v>
      </c>
      <c r="Z15" t="s">
        <v>11</v>
      </c>
      <c r="AA15">
        <v>1</v>
      </c>
      <c r="AB15">
        <f t="shared" si="1"/>
        <v>-1.31</v>
      </c>
      <c r="AC15">
        <v>1</v>
      </c>
      <c r="AD15">
        <f t="shared" si="3"/>
        <v>10.91</v>
      </c>
      <c r="AE15">
        <v>17</v>
      </c>
      <c r="AP15" s="3">
        <v>10</v>
      </c>
      <c r="AQ15" s="3">
        <v>1</v>
      </c>
      <c r="AR15">
        <f t="shared" si="4"/>
        <v>-1.25</v>
      </c>
      <c r="AS15" s="3">
        <v>1</v>
      </c>
      <c r="AT15">
        <f t="shared" si="2"/>
        <v>11.15</v>
      </c>
      <c r="AU15">
        <v>17</v>
      </c>
      <c r="BC15" s="5" t="s">
        <v>17</v>
      </c>
      <c r="BD15">
        <v>20</v>
      </c>
      <c r="BE15">
        <v>4</v>
      </c>
      <c r="BF15">
        <v>4</v>
      </c>
      <c r="BH15">
        <v>3</v>
      </c>
      <c r="BI15">
        <f t="shared" si="0"/>
        <v>-3.0700000000000003</v>
      </c>
    </row>
    <row r="16" spans="1:61">
      <c r="A16" t="s">
        <v>14</v>
      </c>
      <c r="B16">
        <v>1</v>
      </c>
      <c r="C16">
        <v>1</v>
      </c>
      <c r="G16">
        <v>1</v>
      </c>
      <c r="H16" s="3">
        <v>4.93</v>
      </c>
      <c r="K16">
        <v>1</v>
      </c>
      <c r="L16" s="3">
        <v>5.15</v>
      </c>
      <c r="Z16" t="s">
        <v>13</v>
      </c>
      <c r="AA16">
        <v>1</v>
      </c>
      <c r="AB16">
        <f t="shared" si="1"/>
        <v>-1.31</v>
      </c>
      <c r="AC16">
        <v>1</v>
      </c>
      <c r="AD16">
        <f t="shared" si="3"/>
        <v>-2.09</v>
      </c>
      <c r="AE16">
        <v>4</v>
      </c>
      <c r="AP16" s="3">
        <v>12</v>
      </c>
      <c r="AQ16" s="3">
        <v>1</v>
      </c>
      <c r="AR16">
        <f t="shared" si="4"/>
        <v>-1.25</v>
      </c>
      <c r="AS16" s="3">
        <v>1</v>
      </c>
      <c r="AT16">
        <f t="shared" si="2"/>
        <v>-2.8499999999999996</v>
      </c>
      <c r="AU16">
        <v>3</v>
      </c>
      <c r="BC16" s="5" t="s">
        <v>18</v>
      </c>
      <c r="BD16">
        <v>21</v>
      </c>
      <c r="BE16">
        <v>6</v>
      </c>
      <c r="BF16">
        <v>6</v>
      </c>
      <c r="BH16">
        <v>10</v>
      </c>
      <c r="BI16">
        <f t="shared" si="0"/>
        <v>3.9299999999999997</v>
      </c>
    </row>
    <row r="17" spans="1:61">
      <c r="A17" t="s">
        <v>15</v>
      </c>
      <c r="B17">
        <v>1</v>
      </c>
      <c r="C17">
        <v>1</v>
      </c>
      <c r="G17">
        <v>1</v>
      </c>
      <c r="H17" s="3">
        <v>-3.07</v>
      </c>
      <c r="K17">
        <v>1</v>
      </c>
      <c r="L17" s="3">
        <v>-2.8499999999999996</v>
      </c>
      <c r="Z17" t="s">
        <v>14</v>
      </c>
      <c r="AA17">
        <v>1</v>
      </c>
      <c r="AB17">
        <f t="shared" si="1"/>
        <v>-1.31</v>
      </c>
      <c r="AC17">
        <v>1</v>
      </c>
      <c r="AD17">
        <f t="shared" si="3"/>
        <v>4.91</v>
      </c>
      <c r="AE17">
        <v>11</v>
      </c>
      <c r="AP17" s="3">
        <v>13</v>
      </c>
      <c r="AQ17" s="3">
        <v>1</v>
      </c>
      <c r="AR17">
        <f t="shared" si="4"/>
        <v>-1.25</v>
      </c>
      <c r="AS17" s="3">
        <v>1</v>
      </c>
      <c r="AT17">
        <f t="shared" si="2"/>
        <v>-1.8499999999999996</v>
      </c>
      <c r="AU17">
        <v>4</v>
      </c>
      <c r="BC17" s="5" t="s">
        <v>19</v>
      </c>
      <c r="BD17">
        <v>22</v>
      </c>
      <c r="BE17">
        <v>3</v>
      </c>
      <c r="BF17">
        <v>3</v>
      </c>
      <c r="BH17">
        <v>2</v>
      </c>
      <c r="BI17">
        <f t="shared" si="0"/>
        <v>-4.07</v>
      </c>
    </row>
    <row r="18" spans="1:61">
      <c r="A18" t="s">
        <v>16</v>
      </c>
      <c r="B18">
        <v>1</v>
      </c>
      <c r="C18">
        <v>1</v>
      </c>
      <c r="G18">
        <v>1</v>
      </c>
      <c r="H18" s="3">
        <v>-4.07</v>
      </c>
      <c r="K18">
        <v>1</v>
      </c>
      <c r="L18" s="3">
        <v>-3.8499999999999996</v>
      </c>
      <c r="Z18" t="s">
        <v>16</v>
      </c>
      <c r="AA18">
        <v>1</v>
      </c>
      <c r="AB18">
        <f t="shared" si="1"/>
        <v>-1.31</v>
      </c>
      <c r="AC18">
        <v>1</v>
      </c>
      <c r="AD18">
        <f t="shared" si="3"/>
        <v>-4.09</v>
      </c>
      <c r="AE18">
        <v>2</v>
      </c>
      <c r="AP18" s="3">
        <v>14</v>
      </c>
      <c r="AQ18" s="3">
        <v>1</v>
      </c>
      <c r="AR18">
        <f t="shared" si="4"/>
        <v>-1.25</v>
      </c>
      <c r="AS18" s="3">
        <v>1</v>
      </c>
      <c r="AT18">
        <f t="shared" si="2"/>
        <v>5.15</v>
      </c>
      <c r="AU18">
        <v>11</v>
      </c>
      <c r="BC18" s="5" t="s">
        <v>20</v>
      </c>
      <c r="BD18">
        <v>23</v>
      </c>
      <c r="BE18">
        <v>1</v>
      </c>
      <c r="BF18">
        <v>1</v>
      </c>
      <c r="BH18">
        <v>2</v>
      </c>
      <c r="BI18">
        <f t="shared" si="0"/>
        <v>-4.07</v>
      </c>
    </row>
    <row r="19" spans="1:61">
      <c r="A19" t="s">
        <v>17</v>
      </c>
      <c r="B19">
        <v>1</v>
      </c>
      <c r="C19">
        <v>2</v>
      </c>
      <c r="G19">
        <v>1</v>
      </c>
      <c r="H19" s="3">
        <v>-3.07</v>
      </c>
      <c r="K19">
        <v>1</v>
      </c>
      <c r="L19" s="3">
        <v>-2.8499999999999996</v>
      </c>
      <c r="Z19" t="s">
        <v>17</v>
      </c>
      <c r="AA19">
        <v>1</v>
      </c>
      <c r="AB19">
        <f t="shared" si="1"/>
        <v>-0.31000000000000005</v>
      </c>
      <c r="AC19">
        <v>2</v>
      </c>
      <c r="AD19">
        <f t="shared" si="3"/>
        <v>-3.09</v>
      </c>
      <c r="AE19">
        <v>3</v>
      </c>
      <c r="AP19" s="3">
        <v>16</v>
      </c>
      <c r="AQ19" s="3">
        <v>1</v>
      </c>
      <c r="AR19">
        <f t="shared" si="4"/>
        <v>-1.25</v>
      </c>
      <c r="AS19" s="3">
        <v>1</v>
      </c>
      <c r="AT19">
        <f t="shared" si="2"/>
        <v>-2.8499999999999996</v>
      </c>
      <c r="AU19">
        <v>3</v>
      </c>
      <c r="BC19" s="5" t="s">
        <v>21</v>
      </c>
      <c r="BD19">
        <v>24</v>
      </c>
      <c r="BE19">
        <v>6</v>
      </c>
      <c r="BF19">
        <v>5</v>
      </c>
      <c r="BH19">
        <v>13</v>
      </c>
      <c r="BI19">
        <f t="shared" si="0"/>
        <v>6.93</v>
      </c>
    </row>
    <row r="20" spans="1:61">
      <c r="A20" t="s">
        <v>18</v>
      </c>
      <c r="B20">
        <v>1</v>
      </c>
      <c r="C20">
        <v>2</v>
      </c>
      <c r="G20">
        <v>1</v>
      </c>
      <c r="H20" s="3">
        <v>3.93</v>
      </c>
      <c r="K20">
        <v>1</v>
      </c>
      <c r="L20" s="3">
        <v>4.1500000000000004</v>
      </c>
      <c r="Z20" t="s">
        <v>18</v>
      </c>
      <c r="AA20">
        <v>1</v>
      </c>
      <c r="AB20">
        <f t="shared" si="1"/>
        <v>-0.31000000000000005</v>
      </c>
      <c r="AC20">
        <v>2</v>
      </c>
      <c r="AD20">
        <f t="shared" si="3"/>
        <v>3.91</v>
      </c>
      <c r="AE20">
        <v>10</v>
      </c>
      <c r="AP20" s="3">
        <v>17</v>
      </c>
      <c r="AQ20" s="3">
        <v>1</v>
      </c>
      <c r="AR20">
        <f t="shared" si="4"/>
        <v>-1.25</v>
      </c>
      <c r="AS20" s="3">
        <v>1</v>
      </c>
      <c r="AT20">
        <f t="shared" si="2"/>
        <v>-3.8499999999999996</v>
      </c>
      <c r="AU20">
        <v>2</v>
      </c>
      <c r="BC20" s="5" t="s">
        <v>22</v>
      </c>
      <c r="BD20">
        <v>25</v>
      </c>
      <c r="BE20">
        <v>11</v>
      </c>
      <c r="BF20">
        <v>9</v>
      </c>
      <c r="BH20">
        <v>13</v>
      </c>
      <c r="BI20">
        <f t="shared" si="0"/>
        <v>6.93</v>
      </c>
    </row>
    <row r="21" spans="1:61">
      <c r="A21" t="s">
        <v>19</v>
      </c>
      <c r="B21">
        <v>1</v>
      </c>
      <c r="C21">
        <v>2</v>
      </c>
      <c r="G21">
        <v>1</v>
      </c>
      <c r="H21" s="3">
        <v>-4.07</v>
      </c>
      <c r="K21">
        <v>1</v>
      </c>
      <c r="L21" s="3">
        <v>-3.8499999999999996</v>
      </c>
      <c r="Z21" t="s">
        <v>19</v>
      </c>
      <c r="AA21">
        <v>1</v>
      </c>
      <c r="AB21">
        <f t="shared" si="1"/>
        <v>-0.31000000000000005</v>
      </c>
      <c r="AC21">
        <v>2</v>
      </c>
      <c r="AD21">
        <f t="shared" si="3"/>
        <v>-4.09</v>
      </c>
      <c r="AE21">
        <v>2</v>
      </c>
      <c r="AP21" s="3">
        <v>20</v>
      </c>
      <c r="AQ21" s="3">
        <v>1</v>
      </c>
      <c r="AR21">
        <f t="shared" si="4"/>
        <v>-0.25</v>
      </c>
      <c r="AS21" s="3">
        <v>2</v>
      </c>
      <c r="AT21">
        <f t="shared" si="2"/>
        <v>-2.8499999999999996</v>
      </c>
      <c r="AU21">
        <v>3</v>
      </c>
      <c r="BC21" s="5" t="s">
        <v>23</v>
      </c>
      <c r="BD21">
        <v>26</v>
      </c>
      <c r="BE21">
        <v>5</v>
      </c>
      <c r="BF21">
        <v>5</v>
      </c>
      <c r="BH21">
        <v>4</v>
      </c>
      <c r="BI21">
        <f t="shared" si="0"/>
        <v>-2.0700000000000003</v>
      </c>
    </row>
    <row r="22" spans="1:61">
      <c r="A22" t="s">
        <v>20</v>
      </c>
      <c r="B22">
        <v>1</v>
      </c>
      <c r="C22">
        <v>2</v>
      </c>
      <c r="G22">
        <v>1</v>
      </c>
      <c r="H22" s="3">
        <v>-4.07</v>
      </c>
      <c r="K22">
        <v>1</v>
      </c>
      <c r="L22" s="3">
        <v>-3.8499999999999996</v>
      </c>
      <c r="Z22" t="s">
        <v>20</v>
      </c>
      <c r="AA22">
        <v>1</v>
      </c>
      <c r="AB22">
        <f t="shared" si="1"/>
        <v>-0.31000000000000005</v>
      </c>
      <c r="AC22">
        <v>2</v>
      </c>
      <c r="AD22">
        <f t="shared" si="3"/>
        <v>-4.09</v>
      </c>
      <c r="AE22">
        <v>2</v>
      </c>
      <c r="AP22" s="3">
        <v>21</v>
      </c>
      <c r="AQ22" s="3">
        <v>1</v>
      </c>
      <c r="AR22">
        <f t="shared" si="4"/>
        <v>-0.25</v>
      </c>
      <c r="AS22" s="3">
        <v>2</v>
      </c>
      <c r="AT22">
        <f t="shared" si="2"/>
        <v>4.1500000000000004</v>
      </c>
      <c r="AU22">
        <v>10</v>
      </c>
      <c r="BC22" s="5" t="s">
        <v>24</v>
      </c>
      <c r="BD22">
        <v>28</v>
      </c>
      <c r="BE22">
        <v>2</v>
      </c>
      <c r="BF22">
        <v>2</v>
      </c>
      <c r="BH22">
        <v>4</v>
      </c>
      <c r="BI22">
        <f t="shared" si="0"/>
        <v>-2.0700000000000003</v>
      </c>
    </row>
    <row r="23" spans="1:61">
      <c r="A23" t="s">
        <v>21</v>
      </c>
      <c r="B23">
        <v>1</v>
      </c>
      <c r="C23">
        <v>2</v>
      </c>
      <c r="G23">
        <v>1</v>
      </c>
      <c r="H23" s="3">
        <v>6.93</v>
      </c>
      <c r="K23">
        <v>1</v>
      </c>
      <c r="L23" s="3">
        <v>7.15</v>
      </c>
      <c r="Z23" t="s">
        <v>21</v>
      </c>
      <c r="AA23">
        <v>1</v>
      </c>
      <c r="AB23">
        <f t="shared" si="1"/>
        <v>-0.31000000000000005</v>
      </c>
      <c r="AC23">
        <v>2</v>
      </c>
      <c r="AD23">
        <f t="shared" si="3"/>
        <v>6.91</v>
      </c>
      <c r="AE23">
        <v>13</v>
      </c>
      <c r="AP23" s="3">
        <v>22</v>
      </c>
      <c r="AQ23" s="3">
        <v>1</v>
      </c>
      <c r="AR23">
        <f t="shared" si="4"/>
        <v>-0.25</v>
      </c>
      <c r="AS23" s="3">
        <v>2</v>
      </c>
      <c r="AT23">
        <f t="shared" si="2"/>
        <v>-3.8499999999999996</v>
      </c>
      <c r="AU23">
        <v>2</v>
      </c>
      <c r="BC23" s="5" t="s">
        <v>25</v>
      </c>
      <c r="BD23">
        <v>29</v>
      </c>
      <c r="BE23">
        <v>3</v>
      </c>
      <c r="BF23">
        <v>2</v>
      </c>
      <c r="BH23">
        <v>1</v>
      </c>
      <c r="BI23">
        <f t="shared" si="0"/>
        <v>-5.07</v>
      </c>
    </row>
    <row r="24" spans="1:61">
      <c r="A24" t="s">
        <v>22</v>
      </c>
      <c r="B24">
        <v>1</v>
      </c>
      <c r="C24">
        <v>2</v>
      </c>
      <c r="G24">
        <v>1</v>
      </c>
      <c r="H24" s="3">
        <v>6.93</v>
      </c>
      <c r="K24">
        <v>1</v>
      </c>
      <c r="L24" s="3">
        <v>7.15</v>
      </c>
      <c r="Z24" t="s">
        <v>22</v>
      </c>
      <c r="AA24">
        <v>1</v>
      </c>
      <c r="AB24">
        <f t="shared" si="1"/>
        <v>-0.31000000000000005</v>
      </c>
      <c r="AC24">
        <v>2</v>
      </c>
      <c r="AD24">
        <f t="shared" si="3"/>
        <v>6.91</v>
      </c>
      <c r="AE24">
        <v>13</v>
      </c>
      <c r="AP24" s="3">
        <v>23</v>
      </c>
      <c r="AQ24" s="3">
        <v>1</v>
      </c>
      <c r="AR24">
        <f t="shared" si="4"/>
        <v>-0.25</v>
      </c>
      <c r="AS24" s="3">
        <v>2</v>
      </c>
      <c r="AT24">
        <f t="shared" si="2"/>
        <v>-3.8499999999999996</v>
      </c>
      <c r="AU24">
        <v>2</v>
      </c>
      <c r="BC24" s="5" t="s">
        <v>26</v>
      </c>
      <c r="BD24">
        <v>30</v>
      </c>
      <c r="BE24">
        <v>3</v>
      </c>
      <c r="BF24">
        <v>3</v>
      </c>
      <c r="BH24">
        <v>1</v>
      </c>
      <c r="BI24">
        <f t="shared" si="0"/>
        <v>-5.07</v>
      </c>
    </row>
    <row r="25" spans="1:61">
      <c r="A25" t="s">
        <v>23</v>
      </c>
      <c r="B25">
        <v>1</v>
      </c>
      <c r="C25">
        <v>2</v>
      </c>
      <c r="G25">
        <v>1</v>
      </c>
      <c r="H25" s="3">
        <v>-2.0699999999999998</v>
      </c>
      <c r="K25">
        <v>1</v>
      </c>
      <c r="L25" s="3">
        <v>-1.8499999999999996</v>
      </c>
      <c r="Z25" t="s">
        <v>23</v>
      </c>
      <c r="AA25">
        <v>1</v>
      </c>
      <c r="AB25">
        <f t="shared" si="1"/>
        <v>-0.31000000000000005</v>
      </c>
      <c r="AC25">
        <v>2</v>
      </c>
      <c r="AD25">
        <f t="shared" si="3"/>
        <v>-2.09</v>
      </c>
      <c r="AE25">
        <v>4</v>
      </c>
      <c r="AP25" s="3">
        <v>24</v>
      </c>
      <c r="AQ25" s="3">
        <v>1</v>
      </c>
      <c r="AR25">
        <f t="shared" si="4"/>
        <v>-0.25</v>
      </c>
      <c r="AS25" s="3">
        <v>2</v>
      </c>
      <c r="AT25">
        <f t="shared" si="2"/>
        <v>7.15</v>
      </c>
      <c r="AU25">
        <v>13</v>
      </c>
      <c r="BC25" s="5" t="s">
        <v>27</v>
      </c>
      <c r="BD25">
        <v>31</v>
      </c>
      <c r="BE25">
        <v>4</v>
      </c>
      <c r="BF25">
        <v>4</v>
      </c>
      <c r="BH25">
        <v>5</v>
      </c>
      <c r="BI25">
        <f t="shared" si="0"/>
        <v>-1.0700000000000003</v>
      </c>
    </row>
    <row r="26" spans="1:61">
      <c r="A26" t="s">
        <v>24</v>
      </c>
      <c r="B26">
        <v>1</v>
      </c>
      <c r="C26">
        <v>2</v>
      </c>
      <c r="G26">
        <v>1</v>
      </c>
      <c r="H26" s="3">
        <v>-2.0699999999999998</v>
      </c>
      <c r="K26">
        <v>1</v>
      </c>
      <c r="L26" s="3">
        <v>-1.8499999999999996</v>
      </c>
      <c r="Z26" t="s">
        <v>24</v>
      </c>
      <c r="AA26">
        <v>1</v>
      </c>
      <c r="AB26">
        <f t="shared" si="1"/>
        <v>-0.31000000000000005</v>
      </c>
      <c r="AC26">
        <v>2</v>
      </c>
      <c r="AD26">
        <f t="shared" si="3"/>
        <v>-2.09</v>
      </c>
      <c r="AE26">
        <v>4</v>
      </c>
      <c r="AP26" s="3">
        <v>25</v>
      </c>
      <c r="AQ26" s="3">
        <v>1</v>
      </c>
      <c r="AR26">
        <f t="shared" si="4"/>
        <v>-0.25</v>
      </c>
      <c r="AS26" s="3">
        <v>2</v>
      </c>
      <c r="AT26">
        <f t="shared" si="2"/>
        <v>7.15</v>
      </c>
      <c r="AU26">
        <v>13</v>
      </c>
      <c r="BC26" s="6" t="s">
        <v>28</v>
      </c>
      <c r="BD26">
        <v>33</v>
      </c>
      <c r="BE26">
        <v>2</v>
      </c>
      <c r="BF26">
        <v>2</v>
      </c>
      <c r="BH26">
        <v>2</v>
      </c>
      <c r="BI26">
        <f t="shared" si="0"/>
        <v>-4.07</v>
      </c>
    </row>
    <row r="27" spans="1:61">
      <c r="A27" t="s">
        <v>25</v>
      </c>
      <c r="B27">
        <v>1</v>
      </c>
      <c r="C27">
        <v>2</v>
      </c>
      <c r="G27">
        <v>1</v>
      </c>
      <c r="H27" s="3">
        <v>-5.07</v>
      </c>
      <c r="K27">
        <v>1</v>
      </c>
      <c r="L27" s="3">
        <v>-4.8499999999999996</v>
      </c>
      <c r="Z27" t="s">
        <v>25</v>
      </c>
      <c r="AA27">
        <v>1</v>
      </c>
      <c r="AB27">
        <f t="shared" si="1"/>
        <v>-0.31000000000000005</v>
      </c>
      <c r="AC27">
        <v>2</v>
      </c>
      <c r="AD27">
        <f t="shared" si="3"/>
        <v>-5.09</v>
      </c>
      <c r="AE27">
        <v>1</v>
      </c>
      <c r="AP27" s="3">
        <v>26</v>
      </c>
      <c r="AQ27" s="3">
        <v>1</v>
      </c>
      <c r="AR27">
        <f t="shared" si="4"/>
        <v>-0.25</v>
      </c>
      <c r="AS27" s="3">
        <v>2</v>
      </c>
      <c r="AT27">
        <f t="shared" si="2"/>
        <v>-1.8499999999999996</v>
      </c>
      <c r="AU27">
        <v>4</v>
      </c>
      <c r="BC27" s="5" t="s">
        <v>29</v>
      </c>
      <c r="BD27">
        <v>34</v>
      </c>
      <c r="BE27">
        <v>2</v>
      </c>
      <c r="BF27">
        <v>2</v>
      </c>
      <c r="BH27">
        <v>1</v>
      </c>
      <c r="BI27">
        <f t="shared" si="0"/>
        <v>-5.07</v>
      </c>
    </row>
    <row r="28" spans="1:61">
      <c r="A28" t="s">
        <v>26</v>
      </c>
      <c r="B28">
        <v>1</v>
      </c>
      <c r="C28">
        <v>2</v>
      </c>
      <c r="G28">
        <v>1</v>
      </c>
      <c r="H28" s="3">
        <v>-5.07</v>
      </c>
      <c r="K28">
        <v>1</v>
      </c>
      <c r="L28" s="3">
        <v>-4.8499999999999996</v>
      </c>
      <c r="Z28" t="s">
        <v>26</v>
      </c>
      <c r="AA28">
        <v>1</v>
      </c>
      <c r="AB28">
        <f t="shared" si="1"/>
        <v>-0.31000000000000005</v>
      </c>
      <c r="AC28">
        <v>2</v>
      </c>
      <c r="AD28">
        <f t="shared" si="3"/>
        <v>-5.09</v>
      </c>
      <c r="AE28">
        <v>1</v>
      </c>
      <c r="AP28" s="3">
        <v>28</v>
      </c>
      <c r="AQ28" s="3">
        <v>1</v>
      </c>
      <c r="AR28">
        <f t="shared" si="4"/>
        <v>-0.25</v>
      </c>
      <c r="AS28" s="3">
        <v>2</v>
      </c>
      <c r="AT28">
        <f t="shared" si="2"/>
        <v>-1.8499999999999996</v>
      </c>
      <c r="AU28">
        <v>4</v>
      </c>
      <c r="BC28" s="5" t="s">
        <v>30</v>
      </c>
      <c r="BD28">
        <v>35</v>
      </c>
      <c r="BE28">
        <v>3</v>
      </c>
      <c r="BF28">
        <v>3</v>
      </c>
      <c r="BH28">
        <v>1</v>
      </c>
      <c r="BI28">
        <f t="shared" si="0"/>
        <v>-5.07</v>
      </c>
    </row>
    <row r="29" spans="1:61">
      <c r="A29" t="s">
        <v>27</v>
      </c>
      <c r="B29">
        <v>1</v>
      </c>
      <c r="C29">
        <v>2</v>
      </c>
      <c r="G29">
        <v>1</v>
      </c>
      <c r="H29" s="3">
        <v>-1.07</v>
      </c>
      <c r="K29">
        <v>1</v>
      </c>
      <c r="L29" s="3">
        <v>-0.84999999999999964</v>
      </c>
      <c r="Z29" t="s">
        <v>27</v>
      </c>
      <c r="AA29">
        <v>1</v>
      </c>
      <c r="AB29">
        <f t="shared" si="1"/>
        <v>-0.31000000000000005</v>
      </c>
      <c r="AC29">
        <v>2</v>
      </c>
      <c r="AD29">
        <f t="shared" si="3"/>
        <v>-1.0899999999999999</v>
      </c>
      <c r="AE29">
        <v>5</v>
      </c>
      <c r="AP29" s="3">
        <v>29</v>
      </c>
      <c r="AQ29" s="3">
        <v>1</v>
      </c>
      <c r="AR29">
        <f t="shared" si="4"/>
        <v>-0.25</v>
      </c>
      <c r="AS29" s="3">
        <v>2</v>
      </c>
      <c r="AT29">
        <f t="shared" si="2"/>
        <v>-4.8499999999999996</v>
      </c>
      <c r="AU29">
        <v>1</v>
      </c>
      <c r="BC29" s="5" t="s">
        <v>31</v>
      </c>
      <c r="BD29">
        <v>36</v>
      </c>
      <c r="BE29">
        <v>5</v>
      </c>
      <c r="BF29">
        <v>5</v>
      </c>
      <c r="BH29">
        <v>6</v>
      </c>
      <c r="BI29">
        <f t="shared" si="0"/>
        <v>-7.0000000000000284E-2</v>
      </c>
    </row>
    <row r="30" spans="1:61">
      <c r="A30" t="s">
        <v>28</v>
      </c>
      <c r="B30">
        <v>1</v>
      </c>
      <c r="C30">
        <v>2</v>
      </c>
      <c r="G30">
        <v>1</v>
      </c>
      <c r="H30" s="3">
        <v>-4.07</v>
      </c>
      <c r="K30">
        <v>1</v>
      </c>
      <c r="L30" s="3">
        <v>-3.8499999999999996</v>
      </c>
      <c r="Z30" t="s">
        <v>28</v>
      </c>
      <c r="AA30">
        <v>1</v>
      </c>
      <c r="AB30">
        <f t="shared" si="1"/>
        <v>-0.31000000000000005</v>
      </c>
      <c r="AC30">
        <v>2</v>
      </c>
      <c r="AD30">
        <f t="shared" si="3"/>
        <v>-4.09</v>
      </c>
      <c r="AE30">
        <v>2</v>
      </c>
      <c r="AP30" s="3">
        <v>30</v>
      </c>
      <c r="AQ30" s="3">
        <v>1</v>
      </c>
      <c r="AR30">
        <f t="shared" si="4"/>
        <v>-0.25</v>
      </c>
      <c r="AS30" s="3">
        <v>2</v>
      </c>
      <c r="AT30">
        <f t="shared" si="2"/>
        <v>-4.8499999999999996</v>
      </c>
      <c r="AU30">
        <v>1</v>
      </c>
      <c r="BC30" s="5" t="s">
        <v>32</v>
      </c>
      <c r="BD30">
        <v>37</v>
      </c>
      <c r="BE30">
        <v>4</v>
      </c>
      <c r="BF30">
        <v>4</v>
      </c>
      <c r="BH30">
        <v>8</v>
      </c>
      <c r="BI30">
        <f t="shared" si="0"/>
        <v>1.9299999999999997</v>
      </c>
    </row>
    <row r="31" spans="1:61">
      <c r="A31" t="s">
        <v>29</v>
      </c>
      <c r="B31">
        <v>1</v>
      </c>
      <c r="C31">
        <v>2</v>
      </c>
      <c r="G31">
        <v>1</v>
      </c>
      <c r="H31" s="3">
        <v>-5.07</v>
      </c>
      <c r="K31">
        <v>1</v>
      </c>
      <c r="L31" s="3">
        <v>-4.8499999999999996</v>
      </c>
      <c r="Z31" t="s">
        <v>29</v>
      </c>
      <c r="AA31">
        <v>1</v>
      </c>
      <c r="AB31">
        <f t="shared" si="1"/>
        <v>-0.31000000000000005</v>
      </c>
      <c r="AC31">
        <v>2</v>
      </c>
      <c r="AD31">
        <f t="shared" si="3"/>
        <v>-5.09</v>
      </c>
      <c r="AE31">
        <v>1</v>
      </c>
      <c r="AP31" s="3">
        <v>31</v>
      </c>
      <c r="AQ31" s="3">
        <v>1</v>
      </c>
      <c r="AR31">
        <f t="shared" si="4"/>
        <v>-0.25</v>
      </c>
      <c r="AS31" s="3">
        <v>2</v>
      </c>
      <c r="AT31">
        <f t="shared" si="2"/>
        <v>-0.84999999999999964</v>
      </c>
      <c r="AU31">
        <v>5</v>
      </c>
      <c r="BC31" s="5" t="s">
        <v>33</v>
      </c>
      <c r="BD31">
        <v>38</v>
      </c>
      <c r="BE31">
        <v>2</v>
      </c>
      <c r="BF31">
        <v>2</v>
      </c>
      <c r="BH31">
        <v>4</v>
      </c>
      <c r="BI31">
        <f t="shared" si="0"/>
        <v>-2.0700000000000003</v>
      </c>
    </row>
    <row r="32" spans="1:61">
      <c r="A32" t="s">
        <v>30</v>
      </c>
      <c r="B32">
        <v>1</v>
      </c>
      <c r="C32">
        <v>2</v>
      </c>
      <c r="G32">
        <v>1</v>
      </c>
      <c r="H32" s="3">
        <v>-5.07</v>
      </c>
      <c r="K32">
        <v>1</v>
      </c>
      <c r="L32" s="3">
        <v>-4.8499999999999996</v>
      </c>
      <c r="Z32" t="s">
        <v>30</v>
      </c>
      <c r="AA32">
        <v>1</v>
      </c>
      <c r="AB32">
        <f t="shared" si="1"/>
        <v>-0.31000000000000005</v>
      </c>
      <c r="AC32">
        <v>2</v>
      </c>
      <c r="AD32">
        <f t="shared" si="3"/>
        <v>-5.09</v>
      </c>
      <c r="AE32">
        <v>1</v>
      </c>
      <c r="AP32" s="3">
        <v>33</v>
      </c>
      <c r="AQ32" s="3">
        <v>1</v>
      </c>
      <c r="AR32">
        <f t="shared" si="4"/>
        <v>-0.25</v>
      </c>
      <c r="AS32" s="3">
        <v>2</v>
      </c>
      <c r="AT32">
        <f t="shared" si="2"/>
        <v>-3.8499999999999996</v>
      </c>
      <c r="AU32">
        <v>2</v>
      </c>
      <c r="BC32" s="6" t="s">
        <v>34</v>
      </c>
      <c r="BD32">
        <v>40</v>
      </c>
      <c r="BE32">
        <v>15</v>
      </c>
      <c r="BF32">
        <v>12</v>
      </c>
      <c r="BH32">
        <v>21</v>
      </c>
      <c r="BI32">
        <f t="shared" si="0"/>
        <v>14.93</v>
      </c>
    </row>
    <row r="33" spans="1:61">
      <c r="A33" t="s">
        <v>31</v>
      </c>
      <c r="B33">
        <v>1</v>
      </c>
      <c r="C33">
        <v>2</v>
      </c>
      <c r="G33">
        <v>1</v>
      </c>
      <c r="H33" s="3">
        <v>-7.0000000000000007E-2</v>
      </c>
      <c r="K33">
        <v>1</v>
      </c>
      <c r="L33" s="3">
        <v>0.15000000000000036</v>
      </c>
      <c r="Z33" t="s">
        <v>31</v>
      </c>
      <c r="AA33">
        <v>1</v>
      </c>
      <c r="AB33">
        <f t="shared" si="1"/>
        <v>-0.31000000000000005</v>
      </c>
      <c r="AC33">
        <v>2</v>
      </c>
      <c r="AD33">
        <f t="shared" si="3"/>
        <v>-8.9999999999999858E-2</v>
      </c>
      <c r="AE33">
        <v>6</v>
      </c>
      <c r="AP33" s="3">
        <v>34</v>
      </c>
      <c r="AQ33" s="3">
        <v>1</v>
      </c>
      <c r="AR33">
        <f t="shared" si="4"/>
        <v>-0.25</v>
      </c>
      <c r="AS33" s="3">
        <v>2</v>
      </c>
      <c r="AT33">
        <f t="shared" si="2"/>
        <v>-4.8499999999999996</v>
      </c>
      <c r="AU33">
        <v>1</v>
      </c>
      <c r="BC33" s="5" t="s">
        <v>35</v>
      </c>
      <c r="BD33">
        <v>41</v>
      </c>
      <c r="BE33">
        <v>2</v>
      </c>
      <c r="BF33">
        <v>2</v>
      </c>
      <c r="BH33">
        <v>4</v>
      </c>
      <c r="BI33">
        <f t="shared" si="0"/>
        <v>-2.0700000000000003</v>
      </c>
    </row>
    <row r="34" spans="1:61">
      <c r="A34" t="s">
        <v>32</v>
      </c>
      <c r="B34">
        <v>1</v>
      </c>
      <c r="C34">
        <v>2</v>
      </c>
      <c r="G34">
        <v>1</v>
      </c>
      <c r="H34" s="3">
        <v>1.93</v>
      </c>
      <c r="K34">
        <v>1</v>
      </c>
      <c r="L34" s="3">
        <v>2.1500000000000004</v>
      </c>
      <c r="Z34" t="s">
        <v>32</v>
      </c>
      <c r="AA34">
        <v>1</v>
      </c>
      <c r="AB34">
        <f t="shared" si="1"/>
        <v>-0.31000000000000005</v>
      </c>
      <c r="AC34">
        <v>2</v>
      </c>
      <c r="AD34">
        <f>AE34-6.09</f>
        <v>1.9100000000000001</v>
      </c>
      <c r="AE34">
        <v>8</v>
      </c>
      <c r="AP34" s="3">
        <v>35</v>
      </c>
      <c r="AQ34" s="3">
        <v>1</v>
      </c>
      <c r="AR34">
        <f t="shared" si="4"/>
        <v>-0.25</v>
      </c>
      <c r="AS34" s="3">
        <v>2</v>
      </c>
      <c r="AT34">
        <f t="shared" si="2"/>
        <v>-4.8499999999999996</v>
      </c>
      <c r="AU34">
        <v>1</v>
      </c>
      <c r="BC34" s="5" t="s">
        <v>36</v>
      </c>
      <c r="BD34">
        <v>42</v>
      </c>
      <c r="BE34">
        <v>3</v>
      </c>
      <c r="BF34">
        <v>3</v>
      </c>
      <c r="BH34">
        <v>6</v>
      </c>
      <c r="BI34">
        <f t="shared" si="0"/>
        <v>-7.0000000000000284E-2</v>
      </c>
    </row>
    <row r="35" spans="1:61">
      <c r="A35" t="s">
        <v>33</v>
      </c>
      <c r="B35">
        <v>1</v>
      </c>
      <c r="C35">
        <v>2</v>
      </c>
      <c r="G35">
        <v>1</v>
      </c>
      <c r="H35" s="3">
        <v>-2.0699999999999998</v>
      </c>
      <c r="K35">
        <v>1</v>
      </c>
      <c r="L35" s="3">
        <v>-1.8499999999999996</v>
      </c>
      <c r="Z35" t="s">
        <v>33</v>
      </c>
      <c r="AA35">
        <v>1</v>
      </c>
      <c r="AB35">
        <f t="shared" si="1"/>
        <v>-0.31000000000000005</v>
      </c>
      <c r="AC35">
        <v>2</v>
      </c>
      <c r="AD35">
        <f t="shared" si="3"/>
        <v>-2.09</v>
      </c>
      <c r="AE35">
        <v>4</v>
      </c>
      <c r="AP35" s="3">
        <v>36</v>
      </c>
      <c r="AQ35" s="3">
        <v>1</v>
      </c>
      <c r="AR35">
        <f t="shared" si="4"/>
        <v>-0.25</v>
      </c>
      <c r="AS35" s="3">
        <v>2</v>
      </c>
      <c r="AT35">
        <f t="shared" si="2"/>
        <v>0.15000000000000036</v>
      </c>
      <c r="AU35">
        <v>6</v>
      </c>
      <c r="BC35" s="6" t="s">
        <v>37</v>
      </c>
      <c r="BD35">
        <v>45</v>
      </c>
      <c r="BE35">
        <v>3</v>
      </c>
      <c r="BF35">
        <v>3</v>
      </c>
      <c r="BH35">
        <v>7</v>
      </c>
      <c r="BI35">
        <f t="shared" si="0"/>
        <v>0.92999999999999972</v>
      </c>
    </row>
    <row r="36" spans="1:61">
      <c r="A36" t="s">
        <v>34</v>
      </c>
      <c r="B36">
        <v>1</v>
      </c>
      <c r="C36">
        <v>2</v>
      </c>
      <c r="G36">
        <v>1</v>
      </c>
      <c r="H36" s="3">
        <v>14.93</v>
      </c>
      <c r="K36">
        <v>1</v>
      </c>
      <c r="L36" s="3">
        <v>15.15</v>
      </c>
      <c r="Z36" t="s">
        <v>34</v>
      </c>
      <c r="AA36">
        <v>1</v>
      </c>
      <c r="AB36">
        <f t="shared" si="1"/>
        <v>-0.31000000000000005</v>
      </c>
      <c r="AC36">
        <v>2</v>
      </c>
      <c r="AD36">
        <f t="shared" si="3"/>
        <v>14.91</v>
      </c>
      <c r="AE36">
        <v>21</v>
      </c>
      <c r="AP36" s="3">
        <v>37</v>
      </c>
      <c r="AQ36" s="3">
        <v>1</v>
      </c>
      <c r="AR36">
        <f t="shared" si="4"/>
        <v>-0.25</v>
      </c>
      <c r="AS36" s="3">
        <v>2</v>
      </c>
      <c r="AT36">
        <f t="shared" si="2"/>
        <v>2.1500000000000004</v>
      </c>
      <c r="AU36">
        <v>8</v>
      </c>
      <c r="BC36" s="6" t="s">
        <v>38</v>
      </c>
      <c r="BD36">
        <v>46</v>
      </c>
      <c r="BE36">
        <v>8</v>
      </c>
      <c r="BF36">
        <v>8</v>
      </c>
      <c r="BH36">
        <v>16</v>
      </c>
      <c r="BI36">
        <f t="shared" si="0"/>
        <v>9.93</v>
      </c>
    </row>
    <row r="37" spans="1:61">
      <c r="A37" t="s">
        <v>35</v>
      </c>
      <c r="B37">
        <v>1</v>
      </c>
      <c r="C37">
        <v>2</v>
      </c>
      <c r="G37">
        <v>1</v>
      </c>
      <c r="H37" s="3">
        <v>-2.0699999999999998</v>
      </c>
      <c r="K37">
        <v>1</v>
      </c>
      <c r="L37" s="3">
        <v>-1.8499999999999996</v>
      </c>
      <c r="Z37" t="s">
        <v>35</v>
      </c>
      <c r="AA37">
        <v>1</v>
      </c>
      <c r="AB37">
        <f t="shared" si="1"/>
        <v>-0.31000000000000005</v>
      </c>
      <c r="AC37">
        <v>2</v>
      </c>
      <c r="AD37">
        <f t="shared" si="3"/>
        <v>-2.09</v>
      </c>
      <c r="AE37">
        <v>4</v>
      </c>
      <c r="AP37" s="3">
        <v>38</v>
      </c>
      <c r="AQ37" s="3">
        <v>1</v>
      </c>
      <c r="AR37">
        <f t="shared" si="4"/>
        <v>-0.25</v>
      </c>
      <c r="AS37" s="3">
        <v>2</v>
      </c>
      <c r="AT37">
        <f t="shared" si="2"/>
        <v>-1.8499999999999996</v>
      </c>
      <c r="AU37">
        <v>4</v>
      </c>
      <c r="BC37" s="6" t="s">
        <v>39</v>
      </c>
      <c r="BD37">
        <v>47</v>
      </c>
      <c r="BE37">
        <v>4</v>
      </c>
      <c r="BF37">
        <v>4</v>
      </c>
      <c r="BH37">
        <v>1</v>
      </c>
      <c r="BI37">
        <f t="shared" si="0"/>
        <v>-5.07</v>
      </c>
    </row>
    <row r="38" spans="1:61">
      <c r="A38" t="s">
        <v>36</v>
      </c>
      <c r="B38">
        <v>1</v>
      </c>
      <c r="C38">
        <v>2</v>
      </c>
      <c r="G38">
        <v>1</v>
      </c>
      <c r="H38" s="3">
        <v>-7.0000000000000007E-2</v>
      </c>
      <c r="K38">
        <v>1</v>
      </c>
      <c r="L38" s="3">
        <v>0.15000000000000036</v>
      </c>
      <c r="Z38" t="s">
        <v>36</v>
      </c>
      <c r="AA38">
        <v>1</v>
      </c>
      <c r="AB38">
        <f t="shared" si="1"/>
        <v>-0.31000000000000005</v>
      </c>
      <c r="AC38">
        <v>2</v>
      </c>
      <c r="AD38">
        <f t="shared" si="3"/>
        <v>-8.9999999999999858E-2</v>
      </c>
      <c r="AE38">
        <v>6</v>
      </c>
      <c r="AP38" s="3">
        <v>40</v>
      </c>
      <c r="AQ38" s="3">
        <v>1</v>
      </c>
      <c r="AR38">
        <f t="shared" si="4"/>
        <v>-0.25</v>
      </c>
      <c r="AS38" s="3">
        <v>2</v>
      </c>
      <c r="AT38">
        <f t="shared" si="2"/>
        <v>15.15</v>
      </c>
      <c r="AU38">
        <v>21</v>
      </c>
      <c r="BC38" s="6" t="s">
        <v>40</v>
      </c>
      <c r="BD38">
        <v>48</v>
      </c>
      <c r="BE38">
        <v>0</v>
      </c>
      <c r="BF38">
        <v>0</v>
      </c>
      <c r="BH38">
        <v>0</v>
      </c>
      <c r="BI38">
        <f t="shared" si="0"/>
        <v>-6.07</v>
      </c>
    </row>
    <row r="39" spans="1:61">
      <c r="A39" t="s">
        <v>37</v>
      </c>
      <c r="B39">
        <v>1</v>
      </c>
      <c r="C39">
        <v>2</v>
      </c>
      <c r="G39">
        <v>1</v>
      </c>
      <c r="H39" s="3">
        <v>0.93</v>
      </c>
      <c r="K39">
        <v>1</v>
      </c>
      <c r="L39" s="3">
        <v>1.1500000000000004</v>
      </c>
      <c r="Z39" t="s">
        <v>37</v>
      </c>
      <c r="AA39">
        <v>1</v>
      </c>
      <c r="AB39">
        <f t="shared" si="1"/>
        <v>-0.31000000000000005</v>
      </c>
      <c r="AC39">
        <v>2</v>
      </c>
      <c r="AD39">
        <f t="shared" si="3"/>
        <v>0.91000000000000014</v>
      </c>
      <c r="AE39">
        <v>7</v>
      </c>
      <c r="AP39" s="3">
        <v>41</v>
      </c>
      <c r="AQ39" s="3">
        <v>1</v>
      </c>
      <c r="AR39">
        <f t="shared" si="4"/>
        <v>-0.25</v>
      </c>
      <c r="AS39" s="3">
        <v>2</v>
      </c>
      <c r="AT39">
        <f t="shared" si="2"/>
        <v>-1.8499999999999996</v>
      </c>
      <c r="AU39">
        <v>4</v>
      </c>
      <c r="BC39" s="6" t="s">
        <v>41</v>
      </c>
      <c r="BD39">
        <v>49</v>
      </c>
      <c r="BE39">
        <v>1</v>
      </c>
      <c r="BF39">
        <v>1</v>
      </c>
      <c r="BH39">
        <v>2</v>
      </c>
      <c r="BI39">
        <f t="shared" si="0"/>
        <v>-4.07</v>
      </c>
    </row>
    <row r="40" spans="1:61">
      <c r="A40" t="s">
        <v>38</v>
      </c>
      <c r="B40">
        <v>1</v>
      </c>
      <c r="C40">
        <v>2</v>
      </c>
      <c r="G40">
        <v>1</v>
      </c>
      <c r="H40" s="3">
        <v>9.93</v>
      </c>
      <c r="K40">
        <v>1</v>
      </c>
      <c r="L40" s="3">
        <v>10.15</v>
      </c>
      <c r="Z40" t="s">
        <v>38</v>
      </c>
      <c r="AA40">
        <v>1</v>
      </c>
      <c r="AB40">
        <f t="shared" ref="AB40:AB74" si="5">AC40-2.31</f>
        <v>-0.31000000000000005</v>
      </c>
      <c r="AC40">
        <v>2</v>
      </c>
      <c r="AD40">
        <f t="shared" si="3"/>
        <v>9.91</v>
      </c>
      <c r="AE40">
        <v>16</v>
      </c>
      <c r="AP40" s="3">
        <v>42</v>
      </c>
      <c r="AQ40" s="3">
        <v>1</v>
      </c>
      <c r="AR40">
        <f t="shared" si="4"/>
        <v>-0.25</v>
      </c>
      <c r="AS40" s="3">
        <v>2</v>
      </c>
      <c r="AT40">
        <f t="shared" ref="AT40:AT71" si="6">AU40-5.85</f>
        <v>0.15000000000000036</v>
      </c>
      <c r="AU40">
        <v>6</v>
      </c>
      <c r="BC40" s="6" t="s">
        <v>42</v>
      </c>
      <c r="BD40">
        <v>50</v>
      </c>
      <c r="BE40">
        <v>5</v>
      </c>
      <c r="BF40">
        <v>4</v>
      </c>
      <c r="BH40">
        <v>6</v>
      </c>
      <c r="BI40">
        <f t="shared" si="0"/>
        <v>-7.0000000000000284E-2</v>
      </c>
    </row>
    <row r="41" spans="1:61">
      <c r="A41" t="s">
        <v>39</v>
      </c>
      <c r="B41">
        <v>1</v>
      </c>
      <c r="C41">
        <v>2</v>
      </c>
      <c r="G41">
        <v>1</v>
      </c>
      <c r="H41" s="3">
        <v>-5.07</v>
      </c>
      <c r="K41">
        <v>1</v>
      </c>
      <c r="L41" s="3">
        <v>-4.8499999999999996</v>
      </c>
      <c r="Z41" t="s">
        <v>39</v>
      </c>
      <c r="AA41">
        <v>1</v>
      </c>
      <c r="AB41">
        <f t="shared" si="5"/>
        <v>-0.31000000000000005</v>
      </c>
      <c r="AC41">
        <v>2</v>
      </c>
      <c r="AD41">
        <f t="shared" si="3"/>
        <v>-5.09</v>
      </c>
      <c r="AE41">
        <v>1</v>
      </c>
      <c r="AP41" s="3">
        <v>45</v>
      </c>
      <c r="AQ41" s="3">
        <v>1</v>
      </c>
      <c r="AR41">
        <f t="shared" si="4"/>
        <v>-0.25</v>
      </c>
      <c r="AS41" s="3">
        <v>2</v>
      </c>
      <c r="AT41">
        <f t="shared" si="6"/>
        <v>1.1500000000000004</v>
      </c>
      <c r="AU41">
        <v>7</v>
      </c>
      <c r="BC41" s="5" t="s">
        <v>43</v>
      </c>
      <c r="BD41">
        <v>54</v>
      </c>
      <c r="BE41">
        <v>5</v>
      </c>
      <c r="BF41">
        <v>5</v>
      </c>
      <c r="BH41">
        <v>5</v>
      </c>
      <c r="BI41">
        <f t="shared" si="0"/>
        <v>-1.0700000000000003</v>
      </c>
    </row>
    <row r="42" spans="1:61">
      <c r="A42" t="s">
        <v>40</v>
      </c>
      <c r="B42">
        <v>1</v>
      </c>
      <c r="C42">
        <v>2</v>
      </c>
      <c r="G42">
        <v>1</v>
      </c>
      <c r="H42" s="3">
        <v>-6.07</v>
      </c>
      <c r="K42">
        <v>1</v>
      </c>
      <c r="L42" s="3">
        <v>-5.85</v>
      </c>
      <c r="Z42" t="s">
        <v>40</v>
      </c>
      <c r="AA42">
        <v>1</v>
      </c>
      <c r="AB42">
        <f t="shared" si="5"/>
        <v>-0.31000000000000005</v>
      </c>
      <c r="AC42">
        <v>2</v>
      </c>
      <c r="AD42">
        <f t="shared" si="3"/>
        <v>-6.09</v>
      </c>
      <c r="AE42">
        <v>0</v>
      </c>
      <c r="AP42" s="3">
        <v>46</v>
      </c>
      <c r="AQ42" s="3">
        <v>1</v>
      </c>
      <c r="AR42">
        <f t="shared" si="4"/>
        <v>-0.25</v>
      </c>
      <c r="AS42" s="3">
        <v>2</v>
      </c>
      <c r="AT42">
        <f t="shared" si="6"/>
        <v>10.15</v>
      </c>
      <c r="AU42">
        <v>16</v>
      </c>
      <c r="BC42" s="5" t="s">
        <v>44</v>
      </c>
      <c r="BD42">
        <v>55</v>
      </c>
      <c r="BE42">
        <v>0</v>
      </c>
      <c r="BF42">
        <v>0</v>
      </c>
      <c r="BH42">
        <v>0</v>
      </c>
      <c r="BI42">
        <f t="shared" si="0"/>
        <v>-6.07</v>
      </c>
    </row>
    <row r="43" spans="1:61">
      <c r="A43" t="s">
        <v>41</v>
      </c>
      <c r="B43">
        <v>1</v>
      </c>
      <c r="C43">
        <v>2</v>
      </c>
      <c r="G43">
        <v>1</v>
      </c>
      <c r="H43" s="3">
        <v>-4.07</v>
      </c>
      <c r="K43">
        <v>1</v>
      </c>
      <c r="L43" s="3">
        <v>-3.8499999999999996</v>
      </c>
      <c r="Z43" t="s">
        <v>41</v>
      </c>
      <c r="AA43">
        <v>1</v>
      </c>
      <c r="AB43">
        <f t="shared" si="5"/>
        <v>-0.31000000000000005</v>
      </c>
      <c r="AC43">
        <v>2</v>
      </c>
      <c r="AD43">
        <f t="shared" si="3"/>
        <v>-4.09</v>
      </c>
      <c r="AE43">
        <v>2</v>
      </c>
      <c r="AP43" s="3">
        <v>47</v>
      </c>
      <c r="AQ43" s="3">
        <v>1</v>
      </c>
      <c r="AR43">
        <f t="shared" si="4"/>
        <v>-0.25</v>
      </c>
      <c r="AS43" s="3">
        <v>2</v>
      </c>
      <c r="AT43">
        <f t="shared" si="6"/>
        <v>-4.8499999999999996</v>
      </c>
      <c r="AU43">
        <v>1</v>
      </c>
      <c r="BC43" s="5" t="s">
        <v>45</v>
      </c>
      <c r="BD43">
        <v>56</v>
      </c>
      <c r="BE43">
        <v>0</v>
      </c>
      <c r="BF43">
        <v>0</v>
      </c>
      <c r="BH43">
        <v>0</v>
      </c>
      <c r="BI43">
        <f t="shared" si="0"/>
        <v>-6.07</v>
      </c>
    </row>
    <row r="44" spans="1:61">
      <c r="A44" t="s">
        <v>42</v>
      </c>
      <c r="B44">
        <v>1</v>
      </c>
      <c r="C44">
        <v>2</v>
      </c>
      <c r="G44">
        <v>1</v>
      </c>
      <c r="H44" s="3">
        <v>-7.0000000000000007E-2</v>
      </c>
      <c r="K44">
        <v>1</v>
      </c>
      <c r="L44" s="3">
        <v>0.15000000000000036</v>
      </c>
      <c r="Z44" t="s">
        <v>42</v>
      </c>
      <c r="AA44">
        <v>1</v>
      </c>
      <c r="AB44">
        <f t="shared" si="5"/>
        <v>-0.31000000000000005</v>
      </c>
      <c r="AC44">
        <v>2</v>
      </c>
      <c r="AD44">
        <f t="shared" si="3"/>
        <v>-8.9999999999999858E-2</v>
      </c>
      <c r="AE44">
        <v>6</v>
      </c>
      <c r="AP44" s="3">
        <v>48</v>
      </c>
      <c r="AQ44" s="3">
        <v>1</v>
      </c>
      <c r="AR44">
        <f t="shared" si="4"/>
        <v>-0.25</v>
      </c>
      <c r="AS44" s="3">
        <v>2</v>
      </c>
      <c r="AT44">
        <f t="shared" si="6"/>
        <v>-5.85</v>
      </c>
      <c r="AU44">
        <v>0</v>
      </c>
      <c r="BC44" s="5" t="s">
        <v>46</v>
      </c>
      <c r="BD44">
        <v>58</v>
      </c>
      <c r="BE44">
        <v>0</v>
      </c>
      <c r="BF44">
        <v>0</v>
      </c>
      <c r="BH44">
        <v>0</v>
      </c>
      <c r="BI44">
        <f t="shared" si="0"/>
        <v>-6.07</v>
      </c>
    </row>
    <row r="45" spans="1:61">
      <c r="A45" t="s">
        <v>43</v>
      </c>
      <c r="B45">
        <v>1</v>
      </c>
      <c r="C45">
        <v>2</v>
      </c>
      <c r="G45">
        <v>1</v>
      </c>
      <c r="H45" s="3">
        <v>-1.07</v>
      </c>
      <c r="K45">
        <v>1</v>
      </c>
      <c r="L45" s="3">
        <v>-0.84999999999999964</v>
      </c>
      <c r="Z45" t="s">
        <v>43</v>
      </c>
      <c r="AA45">
        <v>1</v>
      </c>
      <c r="AB45">
        <f t="shared" si="5"/>
        <v>-0.31000000000000005</v>
      </c>
      <c r="AC45">
        <v>2</v>
      </c>
      <c r="AD45">
        <f t="shared" si="3"/>
        <v>-1.0899999999999999</v>
      </c>
      <c r="AE45">
        <v>5</v>
      </c>
      <c r="AP45" s="3">
        <v>49</v>
      </c>
      <c r="AQ45" s="3">
        <v>1</v>
      </c>
      <c r="AR45">
        <f t="shared" si="4"/>
        <v>-0.25</v>
      </c>
      <c r="AS45" s="3">
        <v>2</v>
      </c>
      <c r="AT45">
        <f t="shared" si="6"/>
        <v>-3.8499999999999996</v>
      </c>
      <c r="AU45">
        <v>2</v>
      </c>
      <c r="BC45" s="5" t="s">
        <v>47</v>
      </c>
      <c r="BD45">
        <v>59</v>
      </c>
      <c r="BE45">
        <v>1</v>
      </c>
      <c r="BF45">
        <v>1</v>
      </c>
      <c r="BH45">
        <v>1</v>
      </c>
      <c r="BI45">
        <f t="shared" si="0"/>
        <v>-5.07</v>
      </c>
    </row>
    <row r="46" spans="1:61">
      <c r="A46" t="s">
        <v>44</v>
      </c>
      <c r="B46">
        <v>1</v>
      </c>
      <c r="C46">
        <v>2</v>
      </c>
      <c r="G46">
        <v>1</v>
      </c>
      <c r="H46" s="3">
        <v>-6.07</v>
      </c>
      <c r="K46">
        <v>1</v>
      </c>
      <c r="L46" s="3">
        <v>-5.85</v>
      </c>
      <c r="Z46" t="s">
        <v>44</v>
      </c>
      <c r="AA46">
        <v>1</v>
      </c>
      <c r="AB46">
        <f t="shared" si="5"/>
        <v>-0.31000000000000005</v>
      </c>
      <c r="AC46">
        <v>2</v>
      </c>
      <c r="AD46">
        <f t="shared" si="3"/>
        <v>-6.09</v>
      </c>
      <c r="AE46">
        <v>0</v>
      </c>
      <c r="AP46" s="3">
        <v>50</v>
      </c>
      <c r="AQ46" s="3">
        <v>1</v>
      </c>
      <c r="AR46">
        <f t="shared" si="4"/>
        <v>-0.25</v>
      </c>
      <c r="AS46" s="3">
        <v>2</v>
      </c>
      <c r="AT46">
        <f t="shared" si="6"/>
        <v>0.15000000000000036</v>
      </c>
      <c r="AU46">
        <v>6</v>
      </c>
      <c r="BC46" s="5" t="s">
        <v>48</v>
      </c>
      <c r="BD46">
        <v>60</v>
      </c>
      <c r="BE46">
        <v>6</v>
      </c>
      <c r="BF46">
        <v>5</v>
      </c>
      <c r="BH46">
        <v>10</v>
      </c>
      <c r="BI46">
        <f t="shared" si="0"/>
        <v>3.9299999999999997</v>
      </c>
    </row>
    <row r="47" spans="1:61">
      <c r="A47" t="s">
        <v>45</v>
      </c>
      <c r="B47">
        <v>1</v>
      </c>
      <c r="C47">
        <v>2</v>
      </c>
      <c r="G47">
        <v>1</v>
      </c>
      <c r="H47" s="3">
        <v>-6.07</v>
      </c>
      <c r="K47">
        <v>1</v>
      </c>
      <c r="L47" s="3">
        <v>-5.85</v>
      </c>
      <c r="Z47" t="s">
        <v>45</v>
      </c>
      <c r="AA47">
        <v>1</v>
      </c>
      <c r="AB47">
        <f t="shared" si="5"/>
        <v>-0.31000000000000005</v>
      </c>
      <c r="AC47">
        <v>2</v>
      </c>
      <c r="AD47">
        <f t="shared" si="3"/>
        <v>-6.09</v>
      </c>
      <c r="AE47">
        <v>0</v>
      </c>
      <c r="AP47" s="3">
        <v>54</v>
      </c>
      <c r="AQ47" s="3">
        <v>1</v>
      </c>
      <c r="AR47">
        <f t="shared" si="4"/>
        <v>-0.25</v>
      </c>
      <c r="AS47" s="3">
        <v>2</v>
      </c>
      <c r="AT47">
        <f t="shared" si="6"/>
        <v>-0.84999999999999964</v>
      </c>
      <c r="AU47">
        <v>5</v>
      </c>
      <c r="BC47" s="5" t="s">
        <v>49</v>
      </c>
      <c r="BD47">
        <v>61</v>
      </c>
      <c r="BE47">
        <v>6</v>
      </c>
      <c r="BF47">
        <v>6</v>
      </c>
      <c r="BH47">
        <v>5</v>
      </c>
      <c r="BI47">
        <f t="shared" si="0"/>
        <v>-1.0700000000000003</v>
      </c>
    </row>
    <row r="48" spans="1:61">
      <c r="A48" t="s">
        <v>46</v>
      </c>
      <c r="B48">
        <v>1</v>
      </c>
      <c r="C48">
        <v>2</v>
      </c>
      <c r="G48">
        <v>1</v>
      </c>
      <c r="H48" s="3">
        <v>-6.07</v>
      </c>
      <c r="K48">
        <v>1</v>
      </c>
      <c r="L48" s="3">
        <v>-5.85</v>
      </c>
      <c r="Z48" t="s">
        <v>46</v>
      </c>
      <c r="AA48">
        <v>1</v>
      </c>
      <c r="AB48">
        <f t="shared" si="5"/>
        <v>-0.31000000000000005</v>
      </c>
      <c r="AC48">
        <v>2</v>
      </c>
      <c r="AD48">
        <f t="shared" si="3"/>
        <v>-6.09</v>
      </c>
      <c r="AE48">
        <v>0</v>
      </c>
      <c r="AP48" s="3">
        <v>55</v>
      </c>
      <c r="AQ48" s="3">
        <v>1</v>
      </c>
      <c r="AR48">
        <f t="shared" si="4"/>
        <v>-0.25</v>
      </c>
      <c r="AS48" s="3">
        <v>2</v>
      </c>
      <c r="AT48">
        <f t="shared" si="6"/>
        <v>-5.85</v>
      </c>
      <c r="AU48">
        <v>0</v>
      </c>
      <c r="BC48" s="5" t="s">
        <v>50</v>
      </c>
      <c r="BD48">
        <v>62</v>
      </c>
      <c r="BE48">
        <v>4</v>
      </c>
      <c r="BF48">
        <v>4</v>
      </c>
      <c r="BH48">
        <v>4</v>
      </c>
      <c r="BI48">
        <f t="shared" si="0"/>
        <v>-2.0700000000000003</v>
      </c>
    </row>
    <row r="49" spans="1:61">
      <c r="A49" t="s">
        <v>47</v>
      </c>
      <c r="B49">
        <v>1</v>
      </c>
      <c r="C49">
        <v>2</v>
      </c>
      <c r="G49">
        <v>1</v>
      </c>
      <c r="H49" s="3">
        <v>-5.07</v>
      </c>
      <c r="K49">
        <v>1</v>
      </c>
      <c r="L49" s="3">
        <v>-4.8499999999999996</v>
      </c>
      <c r="Z49" t="s">
        <v>47</v>
      </c>
      <c r="AA49">
        <v>1</v>
      </c>
      <c r="AB49">
        <f t="shared" si="5"/>
        <v>-0.31000000000000005</v>
      </c>
      <c r="AC49">
        <v>2</v>
      </c>
      <c r="AD49">
        <f t="shared" si="3"/>
        <v>-5.09</v>
      </c>
      <c r="AE49">
        <v>1</v>
      </c>
      <c r="AP49" s="3">
        <v>56</v>
      </c>
      <c r="AQ49" s="3">
        <v>1</v>
      </c>
      <c r="AR49">
        <f t="shared" si="4"/>
        <v>-0.25</v>
      </c>
      <c r="AS49" s="3">
        <v>2</v>
      </c>
      <c r="AT49">
        <f t="shared" si="6"/>
        <v>-5.85</v>
      </c>
      <c r="AU49">
        <v>0</v>
      </c>
      <c r="BC49" s="5" t="s">
        <v>51</v>
      </c>
      <c r="BD49">
        <v>64</v>
      </c>
      <c r="BE49">
        <v>6</v>
      </c>
      <c r="BF49">
        <v>6</v>
      </c>
      <c r="BH49">
        <v>9</v>
      </c>
      <c r="BI49">
        <f t="shared" si="0"/>
        <v>2.9299999999999997</v>
      </c>
    </row>
    <row r="50" spans="1:61">
      <c r="A50" t="s">
        <v>48</v>
      </c>
      <c r="B50">
        <v>1</v>
      </c>
      <c r="C50">
        <v>2</v>
      </c>
      <c r="G50">
        <v>1</v>
      </c>
      <c r="H50" s="3">
        <v>3.93</v>
      </c>
      <c r="K50">
        <v>1</v>
      </c>
      <c r="L50" s="3">
        <v>4.1500000000000004</v>
      </c>
      <c r="Z50" t="s">
        <v>48</v>
      </c>
      <c r="AA50">
        <v>1</v>
      </c>
      <c r="AB50">
        <f t="shared" si="5"/>
        <v>-0.31000000000000005</v>
      </c>
      <c r="AC50">
        <v>2</v>
      </c>
      <c r="AD50">
        <f t="shared" si="3"/>
        <v>3.91</v>
      </c>
      <c r="AE50">
        <v>10</v>
      </c>
      <c r="AP50" s="3">
        <v>58</v>
      </c>
      <c r="AQ50" s="3">
        <v>1</v>
      </c>
      <c r="AR50">
        <f t="shared" si="4"/>
        <v>-0.25</v>
      </c>
      <c r="AS50" s="3">
        <v>2</v>
      </c>
      <c r="AT50">
        <f t="shared" si="6"/>
        <v>-5.85</v>
      </c>
      <c r="AU50">
        <v>0</v>
      </c>
      <c r="BC50" s="5" t="s">
        <v>52</v>
      </c>
      <c r="BD50">
        <v>65</v>
      </c>
      <c r="BE50">
        <v>5</v>
      </c>
      <c r="BF50">
        <v>5</v>
      </c>
      <c r="BH50">
        <v>12</v>
      </c>
      <c r="BI50">
        <f t="shared" si="0"/>
        <v>5.93</v>
      </c>
    </row>
    <row r="51" spans="1:61">
      <c r="A51" t="s">
        <v>49</v>
      </c>
      <c r="B51">
        <v>1</v>
      </c>
      <c r="C51">
        <v>2</v>
      </c>
      <c r="G51">
        <v>1</v>
      </c>
      <c r="H51" s="3">
        <v>-1.07</v>
      </c>
      <c r="K51">
        <v>1</v>
      </c>
      <c r="L51" s="3">
        <v>-0.84999999999999964</v>
      </c>
      <c r="Z51" t="s">
        <v>49</v>
      </c>
      <c r="AA51">
        <v>1</v>
      </c>
      <c r="AB51">
        <f t="shared" si="5"/>
        <v>-0.31000000000000005</v>
      </c>
      <c r="AC51">
        <v>2</v>
      </c>
      <c r="AD51">
        <f t="shared" si="3"/>
        <v>-1.0899999999999999</v>
      </c>
      <c r="AE51">
        <v>5</v>
      </c>
      <c r="AP51" s="3">
        <v>59</v>
      </c>
      <c r="AQ51" s="3">
        <v>1</v>
      </c>
      <c r="AR51">
        <f t="shared" si="4"/>
        <v>-0.25</v>
      </c>
      <c r="AS51" s="3">
        <v>2</v>
      </c>
      <c r="AT51">
        <f t="shared" si="6"/>
        <v>-4.8499999999999996</v>
      </c>
      <c r="AU51">
        <v>1</v>
      </c>
      <c r="BC51" s="5" t="s">
        <v>53</v>
      </c>
      <c r="BD51">
        <v>67</v>
      </c>
      <c r="BE51">
        <v>5</v>
      </c>
      <c r="BF51">
        <v>5</v>
      </c>
      <c r="BH51">
        <v>12</v>
      </c>
      <c r="BI51">
        <f t="shared" si="0"/>
        <v>5.93</v>
      </c>
    </row>
    <row r="52" spans="1:61">
      <c r="A52" t="s">
        <v>50</v>
      </c>
      <c r="B52">
        <v>1</v>
      </c>
      <c r="C52">
        <v>2</v>
      </c>
      <c r="G52">
        <v>1</v>
      </c>
      <c r="H52" s="3">
        <v>-2.0699999999999998</v>
      </c>
      <c r="K52">
        <v>1</v>
      </c>
      <c r="L52" s="3">
        <v>-1.8499999999999996</v>
      </c>
      <c r="Z52" t="s">
        <v>50</v>
      </c>
      <c r="AA52">
        <v>1</v>
      </c>
      <c r="AB52">
        <f t="shared" si="5"/>
        <v>-0.31000000000000005</v>
      </c>
      <c r="AC52">
        <v>2</v>
      </c>
      <c r="AD52">
        <f t="shared" si="3"/>
        <v>-2.09</v>
      </c>
      <c r="AE52">
        <v>4</v>
      </c>
      <c r="AP52" s="3">
        <v>60</v>
      </c>
      <c r="AQ52" s="3">
        <v>1</v>
      </c>
      <c r="AR52">
        <f t="shared" si="4"/>
        <v>-0.25</v>
      </c>
      <c r="AS52" s="3">
        <v>2</v>
      </c>
      <c r="AT52">
        <f t="shared" si="6"/>
        <v>4.1500000000000004</v>
      </c>
      <c r="AU52">
        <v>10</v>
      </c>
      <c r="BC52" s="5" t="s">
        <v>54</v>
      </c>
      <c r="BD52">
        <v>68</v>
      </c>
      <c r="BE52">
        <v>8</v>
      </c>
      <c r="BF52">
        <v>8</v>
      </c>
      <c r="BH52">
        <v>7</v>
      </c>
      <c r="BI52">
        <f t="shared" si="0"/>
        <v>0.92999999999999972</v>
      </c>
    </row>
    <row r="53" spans="1:61">
      <c r="A53" t="s">
        <v>51</v>
      </c>
      <c r="B53">
        <v>1</v>
      </c>
      <c r="C53">
        <v>2</v>
      </c>
      <c r="G53">
        <v>1</v>
      </c>
      <c r="H53" s="3">
        <v>2.93</v>
      </c>
      <c r="K53">
        <v>1</v>
      </c>
      <c r="L53" s="3">
        <v>3.1500000000000004</v>
      </c>
      <c r="Z53" t="s">
        <v>51</v>
      </c>
      <c r="AA53">
        <v>1</v>
      </c>
      <c r="AB53">
        <f t="shared" si="5"/>
        <v>-0.31000000000000005</v>
      </c>
      <c r="AC53">
        <v>2</v>
      </c>
      <c r="AD53">
        <f t="shared" si="3"/>
        <v>2.91</v>
      </c>
      <c r="AE53">
        <v>9</v>
      </c>
      <c r="AP53" s="3">
        <v>61</v>
      </c>
      <c r="AQ53" s="3">
        <v>1</v>
      </c>
      <c r="AR53">
        <f t="shared" si="4"/>
        <v>-0.25</v>
      </c>
      <c r="AS53" s="3">
        <v>2</v>
      </c>
      <c r="AT53">
        <f t="shared" si="6"/>
        <v>-0.84999999999999964</v>
      </c>
      <c r="AU53">
        <v>5</v>
      </c>
      <c r="BC53" s="5" t="s">
        <v>55</v>
      </c>
      <c r="BD53">
        <v>69</v>
      </c>
      <c r="BE53">
        <v>2</v>
      </c>
      <c r="BF53">
        <v>2</v>
      </c>
      <c r="BH53">
        <v>5</v>
      </c>
      <c r="BI53">
        <f t="shared" si="0"/>
        <v>-1.0700000000000003</v>
      </c>
    </row>
    <row r="54" spans="1:61">
      <c r="A54" t="s">
        <v>52</v>
      </c>
      <c r="B54">
        <v>1</v>
      </c>
      <c r="C54">
        <v>2</v>
      </c>
      <c r="G54">
        <v>1</v>
      </c>
      <c r="H54" s="3">
        <v>5.93</v>
      </c>
      <c r="K54">
        <v>1</v>
      </c>
      <c r="L54" s="3">
        <v>6.15</v>
      </c>
      <c r="Z54" t="s">
        <v>52</v>
      </c>
      <c r="AA54">
        <v>1</v>
      </c>
      <c r="AB54">
        <f t="shared" si="5"/>
        <v>-0.31000000000000005</v>
      </c>
      <c r="AC54">
        <v>2</v>
      </c>
      <c r="AD54">
        <f t="shared" si="3"/>
        <v>5.91</v>
      </c>
      <c r="AE54">
        <v>12</v>
      </c>
      <c r="AP54" s="3">
        <v>62</v>
      </c>
      <c r="AQ54" s="3">
        <v>1</v>
      </c>
      <c r="AR54">
        <f t="shared" si="4"/>
        <v>-0.25</v>
      </c>
      <c r="AS54" s="3">
        <v>2</v>
      </c>
      <c r="AT54">
        <f t="shared" si="6"/>
        <v>-1.8499999999999996</v>
      </c>
      <c r="AU54">
        <v>4</v>
      </c>
      <c r="BC54" s="5" t="s">
        <v>56</v>
      </c>
      <c r="BD54">
        <v>70</v>
      </c>
      <c r="BE54">
        <v>4</v>
      </c>
      <c r="BF54">
        <v>4</v>
      </c>
      <c r="BH54">
        <v>5</v>
      </c>
      <c r="BI54">
        <f t="shared" si="0"/>
        <v>-1.0700000000000003</v>
      </c>
    </row>
    <row r="55" spans="1:61">
      <c r="A55" t="s">
        <v>53</v>
      </c>
      <c r="B55">
        <v>1</v>
      </c>
      <c r="C55">
        <v>2</v>
      </c>
      <c r="G55">
        <v>1</v>
      </c>
      <c r="H55" s="3">
        <v>5.93</v>
      </c>
      <c r="K55">
        <v>1</v>
      </c>
      <c r="L55" s="3">
        <v>6.15</v>
      </c>
      <c r="Z55" t="s">
        <v>53</v>
      </c>
      <c r="AA55">
        <v>1</v>
      </c>
      <c r="AB55">
        <f t="shared" si="5"/>
        <v>-0.31000000000000005</v>
      </c>
      <c r="AC55">
        <v>2</v>
      </c>
      <c r="AD55">
        <f t="shared" si="3"/>
        <v>5.91</v>
      </c>
      <c r="AE55">
        <v>12</v>
      </c>
      <c r="AP55" s="3">
        <v>64</v>
      </c>
      <c r="AQ55" s="3">
        <v>1</v>
      </c>
      <c r="AR55">
        <f t="shared" si="4"/>
        <v>-0.25</v>
      </c>
      <c r="AS55" s="3">
        <v>2</v>
      </c>
      <c r="AT55">
        <f t="shared" si="6"/>
        <v>3.1500000000000004</v>
      </c>
      <c r="AU55">
        <v>9</v>
      </c>
      <c r="BC55" s="7" t="s">
        <v>57</v>
      </c>
      <c r="BD55">
        <v>72</v>
      </c>
      <c r="BE55">
        <v>2</v>
      </c>
      <c r="BF55">
        <v>2</v>
      </c>
      <c r="BH55">
        <v>2</v>
      </c>
      <c r="BI55">
        <f t="shared" si="0"/>
        <v>-4.07</v>
      </c>
    </row>
    <row r="56" spans="1:61">
      <c r="A56" t="s">
        <v>54</v>
      </c>
      <c r="B56">
        <v>1</v>
      </c>
      <c r="C56">
        <v>2</v>
      </c>
      <c r="G56">
        <v>1</v>
      </c>
      <c r="H56" s="3">
        <v>0.93</v>
      </c>
      <c r="K56">
        <v>1</v>
      </c>
      <c r="L56" s="3">
        <v>1.1500000000000004</v>
      </c>
      <c r="Z56" t="s">
        <v>54</v>
      </c>
      <c r="AA56">
        <v>1</v>
      </c>
      <c r="AB56">
        <f t="shared" si="5"/>
        <v>-0.31000000000000005</v>
      </c>
      <c r="AC56">
        <v>2</v>
      </c>
      <c r="AD56">
        <f t="shared" si="3"/>
        <v>0.91000000000000014</v>
      </c>
      <c r="AE56">
        <v>7</v>
      </c>
      <c r="AP56" s="3">
        <v>65</v>
      </c>
      <c r="AQ56" s="3">
        <v>1</v>
      </c>
      <c r="AR56">
        <f t="shared" si="4"/>
        <v>-0.25</v>
      </c>
      <c r="AS56" s="3">
        <v>2</v>
      </c>
      <c r="AT56">
        <f t="shared" si="6"/>
        <v>6.15</v>
      </c>
      <c r="AU56">
        <v>12</v>
      </c>
      <c r="BC56" s="5" t="s">
        <v>58</v>
      </c>
      <c r="BD56">
        <v>73</v>
      </c>
      <c r="BE56">
        <v>3</v>
      </c>
      <c r="BF56">
        <v>3</v>
      </c>
      <c r="BH56">
        <v>2</v>
      </c>
      <c r="BI56">
        <f t="shared" si="0"/>
        <v>-4.07</v>
      </c>
    </row>
    <row r="57" spans="1:61">
      <c r="A57" t="s">
        <v>55</v>
      </c>
      <c r="B57">
        <v>1</v>
      </c>
      <c r="C57">
        <v>2</v>
      </c>
      <c r="G57">
        <v>1</v>
      </c>
      <c r="H57" s="3">
        <v>-1.07</v>
      </c>
      <c r="K57">
        <v>1</v>
      </c>
      <c r="L57" s="3">
        <v>-0.84999999999999964</v>
      </c>
      <c r="Z57" t="s">
        <v>55</v>
      </c>
      <c r="AA57">
        <v>1</v>
      </c>
      <c r="AB57">
        <f t="shared" si="5"/>
        <v>-0.31000000000000005</v>
      </c>
      <c r="AC57">
        <v>2</v>
      </c>
      <c r="AD57">
        <f>AE57-6.09</f>
        <v>-1.0899999999999999</v>
      </c>
      <c r="AE57">
        <v>5</v>
      </c>
      <c r="AP57" s="3">
        <v>67</v>
      </c>
      <c r="AQ57" s="3">
        <v>1</v>
      </c>
      <c r="AR57">
        <f t="shared" si="4"/>
        <v>-0.25</v>
      </c>
      <c r="AS57" s="3">
        <v>2</v>
      </c>
      <c r="AT57">
        <f t="shared" si="6"/>
        <v>6.15</v>
      </c>
      <c r="AU57">
        <v>12</v>
      </c>
      <c r="BC57" s="5" t="s">
        <v>59</v>
      </c>
      <c r="BD57">
        <v>74</v>
      </c>
      <c r="BE57">
        <v>1</v>
      </c>
      <c r="BF57">
        <v>1</v>
      </c>
      <c r="BH57">
        <v>2</v>
      </c>
      <c r="BI57">
        <f t="shared" si="0"/>
        <v>-4.07</v>
      </c>
    </row>
    <row r="58" spans="1:61">
      <c r="A58" t="s">
        <v>56</v>
      </c>
      <c r="B58">
        <v>1</v>
      </c>
      <c r="C58">
        <v>3</v>
      </c>
      <c r="G58">
        <v>1</v>
      </c>
      <c r="H58" s="3">
        <v>-1.07</v>
      </c>
      <c r="K58">
        <v>1</v>
      </c>
      <c r="L58" s="3">
        <v>-0.84999999999999964</v>
      </c>
      <c r="Z58" t="s">
        <v>56</v>
      </c>
      <c r="AA58">
        <v>1</v>
      </c>
      <c r="AB58">
        <f t="shared" si="5"/>
        <v>0.69</v>
      </c>
      <c r="AC58">
        <v>3</v>
      </c>
      <c r="AD58">
        <f t="shared" si="3"/>
        <v>-1.0899999999999999</v>
      </c>
      <c r="AE58">
        <v>5</v>
      </c>
      <c r="AP58" s="3">
        <v>68</v>
      </c>
      <c r="AQ58" s="3">
        <v>1</v>
      </c>
      <c r="AR58">
        <f t="shared" si="4"/>
        <v>-0.25</v>
      </c>
      <c r="AS58" s="3">
        <v>2</v>
      </c>
      <c r="AT58">
        <f t="shared" si="6"/>
        <v>1.1500000000000004</v>
      </c>
      <c r="AU58">
        <v>7</v>
      </c>
      <c r="BC58" s="5" t="s">
        <v>60</v>
      </c>
      <c r="BD58">
        <v>75</v>
      </c>
      <c r="BE58">
        <v>4</v>
      </c>
      <c r="BF58">
        <v>4</v>
      </c>
      <c r="BH58">
        <v>5</v>
      </c>
      <c r="BI58">
        <f t="shared" si="0"/>
        <v>-1.0700000000000003</v>
      </c>
    </row>
    <row r="59" spans="1:61">
      <c r="A59" t="s">
        <v>57</v>
      </c>
      <c r="B59">
        <v>1</v>
      </c>
      <c r="C59">
        <v>3</v>
      </c>
      <c r="G59">
        <v>1</v>
      </c>
      <c r="H59" s="3">
        <v>-4.07</v>
      </c>
      <c r="K59">
        <v>1</v>
      </c>
      <c r="L59" s="3">
        <v>-3.8499999999999996</v>
      </c>
      <c r="Z59" t="s">
        <v>57</v>
      </c>
      <c r="AA59">
        <v>1</v>
      </c>
      <c r="AB59">
        <f t="shared" si="5"/>
        <v>0.69</v>
      </c>
      <c r="AC59">
        <v>3</v>
      </c>
      <c r="AD59">
        <f t="shared" si="3"/>
        <v>-4.09</v>
      </c>
      <c r="AE59">
        <v>2</v>
      </c>
      <c r="AP59" s="3">
        <v>69</v>
      </c>
      <c r="AQ59" s="3">
        <v>1</v>
      </c>
      <c r="AR59">
        <f t="shared" si="4"/>
        <v>-0.25</v>
      </c>
      <c r="AS59" s="3">
        <v>2</v>
      </c>
      <c r="AT59">
        <f t="shared" si="6"/>
        <v>-0.84999999999999964</v>
      </c>
      <c r="AU59">
        <v>5</v>
      </c>
      <c r="BC59" s="5" t="s">
        <v>61</v>
      </c>
      <c r="BD59">
        <v>76</v>
      </c>
      <c r="BE59">
        <v>2</v>
      </c>
      <c r="BF59">
        <v>1</v>
      </c>
      <c r="BH59">
        <v>4</v>
      </c>
      <c r="BI59">
        <f t="shared" si="0"/>
        <v>-2.0700000000000003</v>
      </c>
    </row>
    <row r="60" spans="1:61">
      <c r="A60" t="s">
        <v>58</v>
      </c>
      <c r="B60">
        <v>1</v>
      </c>
      <c r="C60">
        <v>4</v>
      </c>
      <c r="G60">
        <v>1</v>
      </c>
      <c r="H60" s="3">
        <v>-4.07</v>
      </c>
      <c r="K60">
        <v>1</v>
      </c>
      <c r="L60" s="3">
        <v>-3.8499999999999996</v>
      </c>
      <c r="Z60" t="s">
        <v>58</v>
      </c>
      <c r="AA60">
        <v>1</v>
      </c>
      <c r="AB60">
        <f t="shared" si="5"/>
        <v>1.69</v>
      </c>
      <c r="AC60">
        <v>4</v>
      </c>
      <c r="AD60">
        <f>AE60-6.09</f>
        <v>-4.09</v>
      </c>
      <c r="AE60">
        <v>2</v>
      </c>
      <c r="AP60" s="3">
        <v>70</v>
      </c>
      <c r="AQ60" s="3">
        <v>1</v>
      </c>
      <c r="AR60">
        <f t="shared" si="4"/>
        <v>0.75</v>
      </c>
      <c r="AS60" s="3">
        <v>3</v>
      </c>
      <c r="AT60">
        <f t="shared" si="6"/>
        <v>-0.84999999999999964</v>
      </c>
      <c r="AU60">
        <v>5</v>
      </c>
      <c r="BC60" s="5" t="s">
        <v>62</v>
      </c>
      <c r="BD60">
        <v>77</v>
      </c>
      <c r="BE60">
        <v>5</v>
      </c>
      <c r="BF60">
        <v>5</v>
      </c>
      <c r="BH60">
        <v>7</v>
      </c>
      <c r="BI60">
        <f t="shared" si="0"/>
        <v>0.92999999999999972</v>
      </c>
    </row>
    <row r="61" spans="1:61">
      <c r="A61" t="s">
        <v>59</v>
      </c>
      <c r="B61">
        <v>1</v>
      </c>
      <c r="C61">
        <v>4</v>
      </c>
      <c r="G61">
        <v>1</v>
      </c>
      <c r="H61" s="3">
        <v>-4.07</v>
      </c>
      <c r="K61">
        <v>1</v>
      </c>
      <c r="L61" s="3">
        <v>-3.8499999999999996</v>
      </c>
      <c r="Z61" t="s">
        <v>59</v>
      </c>
      <c r="AA61">
        <v>1</v>
      </c>
      <c r="AB61">
        <f t="shared" si="5"/>
        <v>1.69</v>
      </c>
      <c r="AC61">
        <v>4</v>
      </c>
      <c r="AD61">
        <f t="shared" si="3"/>
        <v>-4.09</v>
      </c>
      <c r="AE61">
        <v>2</v>
      </c>
      <c r="AP61" s="3">
        <v>72</v>
      </c>
      <c r="AQ61" s="3">
        <v>1</v>
      </c>
      <c r="AR61">
        <f t="shared" si="4"/>
        <v>0.75</v>
      </c>
      <c r="AS61" s="3">
        <v>3</v>
      </c>
      <c r="AT61">
        <f t="shared" si="6"/>
        <v>-3.8499999999999996</v>
      </c>
      <c r="AU61">
        <v>2</v>
      </c>
      <c r="BC61" s="5" t="s">
        <v>63</v>
      </c>
      <c r="BD61">
        <v>79</v>
      </c>
      <c r="BE61">
        <v>2</v>
      </c>
      <c r="BF61">
        <v>2</v>
      </c>
      <c r="BH61">
        <v>3</v>
      </c>
      <c r="BI61">
        <f t="shared" si="0"/>
        <v>-3.0700000000000003</v>
      </c>
    </row>
    <row r="62" spans="1:61">
      <c r="A62" t="s">
        <v>60</v>
      </c>
      <c r="B62">
        <v>1</v>
      </c>
      <c r="C62">
        <v>4</v>
      </c>
      <c r="G62">
        <v>1</v>
      </c>
      <c r="H62" s="3">
        <v>-1.07</v>
      </c>
      <c r="K62">
        <v>1</v>
      </c>
      <c r="L62" s="3">
        <v>-0.84999999999999964</v>
      </c>
      <c r="Z62" t="s">
        <v>60</v>
      </c>
      <c r="AA62">
        <v>1</v>
      </c>
      <c r="AB62">
        <f t="shared" si="5"/>
        <v>1.69</v>
      </c>
      <c r="AC62">
        <v>4</v>
      </c>
      <c r="AD62">
        <f t="shared" si="3"/>
        <v>-1.0899999999999999</v>
      </c>
      <c r="AE62">
        <v>5</v>
      </c>
      <c r="AP62" s="3">
        <v>73</v>
      </c>
      <c r="AQ62" s="3">
        <v>1</v>
      </c>
      <c r="AR62">
        <f t="shared" si="4"/>
        <v>1.75</v>
      </c>
      <c r="AS62" s="3">
        <v>4</v>
      </c>
      <c r="AT62">
        <f t="shared" si="6"/>
        <v>-3.8499999999999996</v>
      </c>
      <c r="AU62">
        <v>2</v>
      </c>
      <c r="BC62" s="5" t="s">
        <v>64</v>
      </c>
      <c r="BD62">
        <v>81</v>
      </c>
      <c r="BE62">
        <v>1</v>
      </c>
      <c r="BF62">
        <v>1</v>
      </c>
      <c r="BH62">
        <v>1</v>
      </c>
      <c r="BI62">
        <f t="shared" si="0"/>
        <v>-5.07</v>
      </c>
    </row>
    <row r="63" spans="1:61">
      <c r="A63" t="s">
        <v>61</v>
      </c>
      <c r="B63">
        <v>1</v>
      </c>
      <c r="C63">
        <v>4</v>
      </c>
      <c r="G63">
        <v>1</v>
      </c>
      <c r="H63" s="3">
        <v>-2.0699999999999998</v>
      </c>
      <c r="K63">
        <v>1</v>
      </c>
      <c r="L63" s="3">
        <v>-1.8499999999999996</v>
      </c>
      <c r="Z63" t="s">
        <v>61</v>
      </c>
      <c r="AA63">
        <v>1</v>
      </c>
      <c r="AB63">
        <f t="shared" si="5"/>
        <v>1.69</v>
      </c>
      <c r="AC63">
        <v>4</v>
      </c>
      <c r="AD63">
        <f t="shared" si="3"/>
        <v>-2.09</v>
      </c>
      <c r="AE63">
        <v>4</v>
      </c>
      <c r="AP63" s="3">
        <v>74</v>
      </c>
      <c r="AQ63" s="3">
        <v>1</v>
      </c>
      <c r="AR63">
        <f t="shared" si="4"/>
        <v>1.75</v>
      </c>
      <c r="AS63" s="3">
        <v>4</v>
      </c>
      <c r="AT63">
        <f t="shared" si="6"/>
        <v>-3.8499999999999996</v>
      </c>
      <c r="AU63">
        <v>2</v>
      </c>
      <c r="BC63" s="5" t="s">
        <v>65</v>
      </c>
      <c r="BD63">
        <v>83</v>
      </c>
      <c r="BE63">
        <v>3</v>
      </c>
      <c r="BF63">
        <v>2</v>
      </c>
      <c r="BH63">
        <v>4</v>
      </c>
      <c r="BI63">
        <f t="shared" si="0"/>
        <v>-2.0700000000000003</v>
      </c>
    </row>
    <row r="64" spans="1:61">
      <c r="A64" t="s">
        <v>62</v>
      </c>
      <c r="B64">
        <v>1</v>
      </c>
      <c r="C64">
        <v>4</v>
      </c>
      <c r="G64">
        <v>1</v>
      </c>
      <c r="H64" s="3">
        <v>0.93</v>
      </c>
      <c r="K64">
        <v>1</v>
      </c>
      <c r="L64" s="3">
        <v>1.1500000000000004</v>
      </c>
      <c r="Z64" t="s">
        <v>62</v>
      </c>
      <c r="AA64">
        <v>1</v>
      </c>
      <c r="AB64">
        <f t="shared" si="5"/>
        <v>1.69</v>
      </c>
      <c r="AC64">
        <v>4</v>
      </c>
      <c r="AD64">
        <f t="shared" si="3"/>
        <v>0.91000000000000014</v>
      </c>
      <c r="AE64">
        <v>7</v>
      </c>
      <c r="AP64" s="3">
        <v>75</v>
      </c>
      <c r="AQ64" s="3">
        <v>1</v>
      </c>
      <c r="AR64">
        <f t="shared" si="4"/>
        <v>1.75</v>
      </c>
      <c r="AS64" s="3">
        <v>4</v>
      </c>
      <c r="AT64">
        <f t="shared" si="6"/>
        <v>-0.84999999999999964</v>
      </c>
      <c r="AU64">
        <v>5</v>
      </c>
      <c r="BC64" s="5" t="s">
        <v>66</v>
      </c>
      <c r="BD64">
        <v>85</v>
      </c>
      <c r="BE64">
        <v>1</v>
      </c>
      <c r="BF64">
        <v>1</v>
      </c>
      <c r="BH64">
        <v>3</v>
      </c>
      <c r="BI64">
        <f>BH64-6.07</f>
        <v>-3.0700000000000003</v>
      </c>
    </row>
    <row r="65" spans="1:61">
      <c r="A65" t="s">
        <v>63</v>
      </c>
      <c r="B65">
        <v>1</v>
      </c>
      <c r="C65">
        <v>4</v>
      </c>
      <c r="G65">
        <v>1</v>
      </c>
      <c r="H65" s="3">
        <v>-3.07</v>
      </c>
      <c r="K65">
        <v>1</v>
      </c>
      <c r="L65" s="3">
        <v>-2.8499999999999996</v>
      </c>
      <c r="Z65" t="s">
        <v>63</v>
      </c>
      <c r="AA65">
        <v>1</v>
      </c>
      <c r="AB65">
        <f t="shared" si="5"/>
        <v>1.69</v>
      </c>
      <c r="AC65">
        <v>4</v>
      </c>
      <c r="AD65">
        <f t="shared" si="3"/>
        <v>-3.09</v>
      </c>
      <c r="AE65">
        <v>3</v>
      </c>
      <c r="AP65" s="3">
        <v>76</v>
      </c>
      <c r="AQ65" s="3">
        <v>1</v>
      </c>
      <c r="AR65">
        <f t="shared" si="4"/>
        <v>1.75</v>
      </c>
      <c r="AS65" s="3">
        <v>4</v>
      </c>
      <c r="AT65">
        <f t="shared" si="6"/>
        <v>-1.8499999999999996</v>
      </c>
      <c r="AU65">
        <v>4</v>
      </c>
      <c r="BC65" s="5" t="s">
        <v>67</v>
      </c>
      <c r="BD65">
        <v>86</v>
      </c>
      <c r="BE65">
        <v>9</v>
      </c>
      <c r="BF65">
        <v>6</v>
      </c>
      <c r="BH65">
        <v>11</v>
      </c>
      <c r="BI65">
        <f t="shared" si="0"/>
        <v>4.93</v>
      </c>
    </row>
    <row r="66" spans="1:61">
      <c r="A66" t="s">
        <v>64</v>
      </c>
      <c r="B66">
        <v>1</v>
      </c>
      <c r="C66">
        <v>4</v>
      </c>
      <c r="G66">
        <v>1</v>
      </c>
      <c r="H66" s="3">
        <v>-5.07</v>
      </c>
      <c r="K66">
        <v>1</v>
      </c>
      <c r="L66" s="3">
        <v>-4.8499999999999996</v>
      </c>
      <c r="Z66" t="s">
        <v>64</v>
      </c>
      <c r="AA66">
        <v>1</v>
      </c>
      <c r="AB66">
        <f t="shared" si="5"/>
        <v>1.69</v>
      </c>
      <c r="AC66">
        <v>4</v>
      </c>
      <c r="AD66">
        <f t="shared" si="3"/>
        <v>-5.09</v>
      </c>
      <c r="AE66">
        <v>1</v>
      </c>
      <c r="AP66" s="3">
        <v>77</v>
      </c>
      <c r="AQ66" s="3">
        <v>1</v>
      </c>
      <c r="AR66">
        <f t="shared" si="4"/>
        <v>1.75</v>
      </c>
      <c r="AS66" s="3">
        <v>4</v>
      </c>
      <c r="AT66">
        <f t="shared" si="6"/>
        <v>1.1500000000000004</v>
      </c>
      <c r="AU66">
        <v>7</v>
      </c>
      <c r="BC66" s="5" t="s">
        <v>68</v>
      </c>
      <c r="BD66">
        <v>87</v>
      </c>
      <c r="BE66">
        <v>1</v>
      </c>
      <c r="BF66">
        <v>1</v>
      </c>
      <c r="BH66">
        <v>2</v>
      </c>
      <c r="BI66">
        <f t="shared" si="0"/>
        <v>-4.07</v>
      </c>
    </row>
    <row r="67" spans="1:61">
      <c r="A67" t="s">
        <v>65</v>
      </c>
      <c r="B67">
        <v>1</v>
      </c>
      <c r="C67">
        <v>4</v>
      </c>
      <c r="G67">
        <v>1</v>
      </c>
      <c r="H67" s="3">
        <v>-2.0699999999999998</v>
      </c>
      <c r="K67">
        <v>1</v>
      </c>
      <c r="L67" s="3">
        <v>-1.8499999999999996</v>
      </c>
      <c r="Z67" t="s">
        <v>65</v>
      </c>
      <c r="AA67">
        <v>1</v>
      </c>
      <c r="AB67">
        <f t="shared" si="5"/>
        <v>1.69</v>
      </c>
      <c r="AC67">
        <v>4</v>
      </c>
      <c r="AD67">
        <f t="shared" si="3"/>
        <v>-2.09</v>
      </c>
      <c r="AE67">
        <v>4</v>
      </c>
      <c r="AP67" s="3">
        <v>79</v>
      </c>
      <c r="AQ67" s="3">
        <v>1</v>
      </c>
      <c r="AR67">
        <f t="shared" si="4"/>
        <v>1.75</v>
      </c>
      <c r="AS67" s="3">
        <v>4</v>
      </c>
      <c r="AT67">
        <f t="shared" si="6"/>
        <v>-2.8499999999999996</v>
      </c>
      <c r="AU67">
        <v>3</v>
      </c>
      <c r="BC67" s="5" t="s">
        <v>69</v>
      </c>
      <c r="BD67">
        <v>88</v>
      </c>
      <c r="BE67">
        <v>1</v>
      </c>
      <c r="BF67">
        <v>1</v>
      </c>
      <c r="BH67">
        <v>0</v>
      </c>
      <c r="BI67">
        <f t="shared" ref="BI67:BI71" si="7">BH67-6.07</f>
        <v>-6.07</v>
      </c>
    </row>
    <row r="68" spans="1:61">
      <c r="A68" t="s">
        <v>66</v>
      </c>
      <c r="B68">
        <v>1</v>
      </c>
      <c r="C68">
        <v>4</v>
      </c>
      <c r="G68">
        <v>1</v>
      </c>
      <c r="H68" s="3">
        <v>-3.07</v>
      </c>
      <c r="K68">
        <v>1</v>
      </c>
      <c r="L68" s="3">
        <v>-2.8499999999999996</v>
      </c>
      <c r="Z68" t="s">
        <v>66</v>
      </c>
      <c r="AA68">
        <v>1</v>
      </c>
      <c r="AB68">
        <f t="shared" si="5"/>
        <v>1.69</v>
      </c>
      <c r="AC68">
        <v>4</v>
      </c>
      <c r="AD68">
        <f t="shared" si="3"/>
        <v>-3.09</v>
      </c>
      <c r="AE68">
        <v>3</v>
      </c>
      <c r="AP68" s="3">
        <v>81</v>
      </c>
      <c r="AQ68" s="3">
        <v>1</v>
      </c>
      <c r="AR68">
        <f t="shared" si="4"/>
        <v>1.75</v>
      </c>
      <c r="AS68" s="3">
        <v>4</v>
      </c>
      <c r="AT68">
        <f t="shared" si="6"/>
        <v>-4.8499999999999996</v>
      </c>
      <c r="AU68">
        <v>1</v>
      </c>
      <c r="BC68" s="5" t="s">
        <v>70</v>
      </c>
      <c r="BD68">
        <v>89</v>
      </c>
      <c r="BE68">
        <v>7</v>
      </c>
      <c r="BF68">
        <v>6</v>
      </c>
      <c r="BH68">
        <v>16</v>
      </c>
      <c r="BI68">
        <f t="shared" si="7"/>
        <v>9.93</v>
      </c>
    </row>
    <row r="69" spans="1:61">
      <c r="A69" t="s">
        <v>67</v>
      </c>
      <c r="B69">
        <v>1</v>
      </c>
      <c r="C69">
        <v>3</v>
      </c>
      <c r="G69">
        <v>1</v>
      </c>
      <c r="H69" s="3">
        <v>4.93</v>
      </c>
      <c r="K69">
        <v>1</v>
      </c>
      <c r="L69" s="3">
        <v>-3.8499999999999996</v>
      </c>
      <c r="Z69" t="s">
        <v>68</v>
      </c>
      <c r="AA69">
        <v>1</v>
      </c>
      <c r="AB69">
        <f t="shared" si="5"/>
        <v>1.69</v>
      </c>
      <c r="AC69">
        <v>4</v>
      </c>
      <c r="AD69">
        <f t="shared" si="3"/>
        <v>-4.09</v>
      </c>
      <c r="AE69">
        <v>2</v>
      </c>
      <c r="AP69" s="3">
        <v>83</v>
      </c>
      <c r="AQ69" s="3">
        <v>1</v>
      </c>
      <c r="AR69">
        <f t="shared" si="4"/>
        <v>1.75</v>
      </c>
      <c r="AS69" s="3">
        <v>4</v>
      </c>
      <c r="AT69">
        <f t="shared" si="6"/>
        <v>-1.8499999999999996</v>
      </c>
      <c r="AU69">
        <v>4</v>
      </c>
      <c r="BC69" s="5" t="s">
        <v>71</v>
      </c>
      <c r="BD69">
        <v>90</v>
      </c>
      <c r="BE69">
        <v>3</v>
      </c>
      <c r="BF69">
        <v>3</v>
      </c>
      <c r="BH69">
        <v>5</v>
      </c>
      <c r="BI69">
        <f t="shared" si="7"/>
        <v>-1.0700000000000003</v>
      </c>
    </row>
    <row r="70" spans="1:61">
      <c r="A70" t="s">
        <v>68</v>
      </c>
      <c r="B70">
        <v>1</v>
      </c>
      <c r="C70">
        <v>4</v>
      </c>
      <c r="G70">
        <v>1</v>
      </c>
      <c r="H70" s="3">
        <v>-4.07</v>
      </c>
      <c r="K70">
        <v>1</v>
      </c>
      <c r="L70" s="3">
        <v>-5.85</v>
      </c>
      <c r="Z70" t="s">
        <v>69</v>
      </c>
      <c r="AA70">
        <v>1</v>
      </c>
      <c r="AB70">
        <f t="shared" si="5"/>
        <v>1.69</v>
      </c>
      <c r="AC70">
        <v>4</v>
      </c>
      <c r="AD70">
        <f t="shared" si="3"/>
        <v>-6.09</v>
      </c>
      <c r="AE70">
        <v>0</v>
      </c>
      <c r="AP70" s="3">
        <v>85</v>
      </c>
      <c r="AQ70" s="3">
        <v>1</v>
      </c>
      <c r="AR70">
        <f t="shared" si="4"/>
        <v>1.75</v>
      </c>
      <c r="AS70" s="3">
        <v>4</v>
      </c>
      <c r="AT70">
        <f t="shared" si="6"/>
        <v>-2.8499999999999996</v>
      </c>
      <c r="AU70">
        <v>3</v>
      </c>
      <c r="BC70" s="5" t="s">
        <v>72</v>
      </c>
      <c r="BD70">
        <v>93</v>
      </c>
      <c r="BE70">
        <v>3</v>
      </c>
      <c r="BF70">
        <v>3</v>
      </c>
      <c r="BH70">
        <v>8</v>
      </c>
      <c r="BI70">
        <f t="shared" si="7"/>
        <v>1.9299999999999997</v>
      </c>
    </row>
    <row r="71" spans="1:61">
      <c r="A71" t="s">
        <v>69</v>
      </c>
      <c r="B71">
        <v>1</v>
      </c>
      <c r="C71">
        <v>4</v>
      </c>
      <c r="G71">
        <v>1</v>
      </c>
      <c r="H71" s="3">
        <v>-6.07</v>
      </c>
      <c r="K71">
        <v>1</v>
      </c>
      <c r="L71" s="3">
        <v>-0.84999999999999964</v>
      </c>
      <c r="Z71" t="s">
        <v>70</v>
      </c>
      <c r="AA71">
        <v>1</v>
      </c>
      <c r="AB71">
        <f t="shared" si="5"/>
        <v>1.69</v>
      </c>
      <c r="AC71">
        <v>4</v>
      </c>
      <c r="AD71">
        <f t="shared" si="3"/>
        <v>9.91</v>
      </c>
      <c r="AE71">
        <v>16</v>
      </c>
      <c r="AP71" s="3">
        <v>87</v>
      </c>
      <c r="AQ71" s="3">
        <v>1</v>
      </c>
      <c r="AR71">
        <f t="shared" si="4"/>
        <v>1.75</v>
      </c>
      <c r="AS71" s="3">
        <v>4</v>
      </c>
      <c r="AT71">
        <f t="shared" si="6"/>
        <v>-3.8499999999999996</v>
      </c>
      <c r="AU71">
        <v>2</v>
      </c>
      <c r="BC71" s="5" t="s">
        <v>73</v>
      </c>
      <c r="BD71">
        <v>95</v>
      </c>
      <c r="BE71">
        <v>4</v>
      </c>
      <c r="BF71">
        <v>4</v>
      </c>
      <c r="BH71">
        <v>4</v>
      </c>
      <c r="BI71">
        <f t="shared" si="7"/>
        <v>-2.0700000000000003</v>
      </c>
    </row>
    <row r="72" spans="1:61">
      <c r="A72" t="s">
        <v>70</v>
      </c>
      <c r="B72">
        <v>1</v>
      </c>
      <c r="C72">
        <v>4</v>
      </c>
      <c r="G72">
        <v>1</v>
      </c>
      <c r="H72" s="3">
        <v>9.93</v>
      </c>
      <c r="K72">
        <v>1</v>
      </c>
      <c r="L72" s="3">
        <v>2.1500000000000004</v>
      </c>
      <c r="Z72" t="s">
        <v>71</v>
      </c>
      <c r="AA72">
        <v>1</v>
      </c>
      <c r="AB72">
        <f t="shared" si="5"/>
        <v>1.69</v>
      </c>
      <c r="AC72">
        <v>4</v>
      </c>
      <c r="AD72">
        <f t="shared" si="3"/>
        <v>-1.0899999999999999</v>
      </c>
      <c r="AE72">
        <v>5</v>
      </c>
      <c r="AP72" s="3">
        <v>88</v>
      </c>
      <c r="AQ72" s="3">
        <v>1</v>
      </c>
      <c r="AR72">
        <f t="shared" si="4"/>
        <v>1.75</v>
      </c>
      <c r="AS72" s="3">
        <v>4</v>
      </c>
      <c r="AT72">
        <f t="shared" ref="AT72:AT75" si="8">AU72-5.85</f>
        <v>-5.85</v>
      </c>
      <c r="AU72">
        <v>0</v>
      </c>
    </row>
    <row r="73" spans="1:61">
      <c r="A73" t="s">
        <v>71</v>
      </c>
      <c r="B73">
        <v>1</v>
      </c>
      <c r="C73">
        <v>4</v>
      </c>
      <c r="G73">
        <v>1</v>
      </c>
      <c r="H73" s="3">
        <v>-1.07</v>
      </c>
      <c r="K73">
        <v>1</v>
      </c>
      <c r="L73" s="3">
        <v>-1.8499999999999996</v>
      </c>
      <c r="Z73" t="s">
        <v>72</v>
      </c>
      <c r="AA73">
        <v>1</v>
      </c>
      <c r="AB73">
        <f t="shared" si="5"/>
        <v>1.69</v>
      </c>
      <c r="AC73">
        <v>4</v>
      </c>
      <c r="AD73">
        <f t="shared" ref="AD73:AD74" si="9">AE73-6.09</f>
        <v>1.9100000000000001</v>
      </c>
      <c r="AE73">
        <v>8</v>
      </c>
      <c r="AP73" s="3">
        <v>90</v>
      </c>
      <c r="AQ73" s="3">
        <v>1</v>
      </c>
      <c r="AR73">
        <f t="shared" ref="AR73:AR75" si="10">AS73-2.25</f>
        <v>1.75</v>
      </c>
      <c r="AS73" s="3">
        <v>4</v>
      </c>
      <c r="AT73">
        <f t="shared" si="8"/>
        <v>-0.84999999999999964</v>
      </c>
      <c r="AU73">
        <v>5</v>
      </c>
      <c r="BH73">
        <f>AVERAGE(BH2:BH71)</f>
        <v>6.0714285714285712</v>
      </c>
    </row>
    <row r="74" spans="1:61">
      <c r="A74" t="s">
        <v>72</v>
      </c>
      <c r="B74">
        <v>1</v>
      </c>
      <c r="C74">
        <v>4</v>
      </c>
      <c r="G74">
        <v>1</v>
      </c>
      <c r="H74" s="3">
        <v>1.93</v>
      </c>
      <c r="L74" s="3"/>
      <c r="Z74" t="s">
        <v>73</v>
      </c>
      <c r="AA74">
        <v>1</v>
      </c>
      <c r="AB74">
        <f t="shared" si="5"/>
        <v>1.69</v>
      </c>
      <c r="AC74">
        <v>4</v>
      </c>
      <c r="AD74">
        <f t="shared" si="9"/>
        <v>-2.09</v>
      </c>
      <c r="AE74">
        <v>4</v>
      </c>
      <c r="AP74" s="3">
        <v>93</v>
      </c>
      <c r="AQ74" s="3">
        <v>1</v>
      </c>
      <c r="AR74">
        <f t="shared" si="10"/>
        <v>1.75</v>
      </c>
      <c r="AS74" s="3">
        <v>4</v>
      </c>
      <c r="AT74">
        <f t="shared" si="8"/>
        <v>2.1500000000000004</v>
      </c>
      <c r="AU74">
        <v>8</v>
      </c>
    </row>
    <row r="75" spans="1:61">
      <c r="A75" t="s">
        <v>73</v>
      </c>
      <c r="B75">
        <v>1</v>
      </c>
      <c r="C75">
        <v>4</v>
      </c>
      <c r="G75">
        <v>1</v>
      </c>
      <c r="H75" s="3">
        <v>-2.0699999999999998</v>
      </c>
      <c r="L75" s="3"/>
      <c r="AC75">
        <f>AVERAGE(AC8:AC74)</f>
        <v>2.3134328358208953</v>
      </c>
      <c r="AE75" s="12">
        <f>AVERAGE(AE8:AE74)</f>
        <v>6.08955223880597</v>
      </c>
      <c r="AP75" s="3">
        <v>95</v>
      </c>
      <c r="AQ75" s="3">
        <v>1</v>
      </c>
      <c r="AR75">
        <f t="shared" si="10"/>
        <v>1.75</v>
      </c>
      <c r="AS75" s="3">
        <v>4</v>
      </c>
      <c r="AT75">
        <f t="shared" si="8"/>
        <v>-1.8499999999999996</v>
      </c>
      <c r="AU75">
        <v>4</v>
      </c>
    </row>
    <row r="76" spans="1:61">
      <c r="AR76" s="3"/>
      <c r="AS76" s="3">
        <f>AVERAGE(AS8:AS75)</f>
        <v>2.25</v>
      </c>
      <c r="AU76" s="14">
        <f>AVERAGE(AU8:AU75)</f>
        <v>5.8529411764705879</v>
      </c>
    </row>
    <row r="77" spans="1:61">
      <c r="AR77" s="3"/>
      <c r="AS77" s="3"/>
    </row>
    <row r="78" spans="1:61">
      <c r="AR78" s="3"/>
      <c r="AS78" s="3"/>
    </row>
    <row r="79" spans="1:61" ht="20">
      <c r="A79" s="17" t="s">
        <v>99</v>
      </c>
      <c r="B79" s="9"/>
      <c r="C79" s="9"/>
      <c r="D79" s="9"/>
      <c r="E79" s="9"/>
      <c r="F79" s="18"/>
      <c r="G79" s="18"/>
      <c r="H79" s="9"/>
      <c r="J79" s="17" t="s">
        <v>99</v>
      </c>
      <c r="T79" s="9"/>
      <c r="U79" s="9"/>
      <c r="V79" s="8" t="s">
        <v>79</v>
      </c>
      <c r="W79" s="8"/>
      <c r="X79" s="9"/>
      <c r="Y79" s="15"/>
      <c r="AA79" s="8" t="s">
        <v>79</v>
      </c>
      <c r="AB79" s="13"/>
      <c r="AJ79" s="9"/>
      <c r="AK79" s="8" t="s">
        <v>80</v>
      </c>
      <c r="AL79" s="9"/>
      <c r="AQ79" s="8" t="s">
        <v>80</v>
      </c>
      <c r="AU79" s="12"/>
    </row>
    <row r="80" spans="1:61" ht="20">
      <c r="A80" s="9"/>
      <c r="B80" s="9"/>
      <c r="C80" s="9"/>
      <c r="D80" s="9"/>
      <c r="E80" s="9"/>
      <c r="F80" s="18"/>
      <c r="G80" s="18"/>
      <c r="H80" s="9"/>
      <c r="T80" s="9"/>
      <c r="U80" s="9"/>
      <c r="V80" s="9"/>
      <c r="W80" s="9"/>
      <c r="X80" s="9"/>
      <c r="Y80" s="15"/>
      <c r="AJ80" s="9"/>
      <c r="AK80" s="10"/>
      <c r="AL80" s="9"/>
    </row>
    <row r="81" spans="1:48" ht="20">
      <c r="A81" s="9"/>
      <c r="B81" s="9" t="s">
        <v>100</v>
      </c>
      <c r="C81" s="9"/>
      <c r="D81" s="9"/>
      <c r="E81" s="9"/>
      <c r="F81" s="18"/>
      <c r="G81" s="18"/>
      <c r="H81" s="9"/>
      <c r="J81" s="4" t="s">
        <v>94</v>
      </c>
      <c r="T81" s="9"/>
      <c r="U81" s="9"/>
      <c r="V81" s="9" t="s">
        <v>81</v>
      </c>
      <c r="W81" s="9"/>
      <c r="X81" s="9"/>
      <c r="Y81" s="15"/>
      <c r="AA81" s="4" t="s">
        <v>94</v>
      </c>
      <c r="AJ81" s="9"/>
      <c r="AK81" s="10" t="s">
        <v>82</v>
      </c>
      <c r="AL81" s="9"/>
      <c r="AQ81" s="4" t="s">
        <v>94</v>
      </c>
    </row>
    <row r="82" spans="1:48" ht="20">
      <c r="A82" s="9"/>
      <c r="B82" s="9"/>
      <c r="C82" s="9"/>
      <c r="D82" s="9"/>
      <c r="E82" s="9"/>
      <c r="F82" s="18"/>
      <c r="G82" s="18"/>
      <c r="H82" s="9"/>
      <c r="T82" s="9" t="s">
        <v>83</v>
      </c>
      <c r="U82" s="9"/>
      <c r="V82" s="9"/>
      <c r="W82" s="9"/>
      <c r="X82" s="9"/>
      <c r="Y82" s="15"/>
      <c r="AJ82" s="10" t="s">
        <v>98</v>
      </c>
    </row>
    <row r="83" spans="1:48">
      <c r="A83" s="4" t="s">
        <v>85</v>
      </c>
      <c r="B83" s="4" t="s">
        <v>1</v>
      </c>
      <c r="C83" s="4" t="s">
        <v>95</v>
      </c>
      <c r="D83" s="4" t="s">
        <v>96</v>
      </c>
      <c r="E83" s="4" t="s">
        <v>97</v>
      </c>
      <c r="F83" s="15" t="s">
        <v>101</v>
      </c>
      <c r="G83" s="15"/>
      <c r="H83" s="4"/>
      <c r="I83" s="4" t="s">
        <v>1</v>
      </c>
      <c r="J83" s="11" t="s">
        <v>95</v>
      </c>
      <c r="K83" s="11" t="s">
        <v>96</v>
      </c>
      <c r="L83" s="11" t="s">
        <v>97</v>
      </c>
      <c r="M83" s="11" t="s">
        <v>102</v>
      </c>
      <c r="N83" s="4" t="s">
        <v>78</v>
      </c>
      <c r="T83" s="4" t="s">
        <v>85</v>
      </c>
      <c r="U83" s="4" t="s">
        <v>1</v>
      </c>
      <c r="V83" s="4" t="s">
        <v>95</v>
      </c>
      <c r="W83" s="4" t="s">
        <v>96</v>
      </c>
      <c r="X83" s="4" t="s">
        <v>97</v>
      </c>
      <c r="Y83" s="15" t="s">
        <v>2</v>
      </c>
      <c r="AA83" s="4" t="s">
        <v>1</v>
      </c>
      <c r="AB83" s="4" t="s">
        <v>95</v>
      </c>
      <c r="AC83" s="4" t="s">
        <v>96</v>
      </c>
      <c r="AD83" s="4" t="s">
        <v>97</v>
      </c>
      <c r="AE83" s="4" t="s">
        <v>3</v>
      </c>
      <c r="AF83" s="4" t="s">
        <v>91</v>
      </c>
      <c r="AJ83" s="4" t="s">
        <v>85</v>
      </c>
      <c r="AK83" s="4" t="s">
        <v>1</v>
      </c>
      <c r="AL83" s="4" t="s">
        <v>95</v>
      </c>
      <c r="AM83" s="4" t="s">
        <v>96</v>
      </c>
      <c r="AN83" s="4" t="s">
        <v>97</v>
      </c>
      <c r="AO83" s="15" t="s">
        <v>2</v>
      </c>
      <c r="AQ83" s="4" t="s">
        <v>1</v>
      </c>
      <c r="AR83" s="4" t="s">
        <v>95</v>
      </c>
      <c r="AS83" s="4" t="s">
        <v>96</v>
      </c>
      <c r="AT83" s="4" t="s">
        <v>97</v>
      </c>
      <c r="AU83" s="11" t="s">
        <v>93</v>
      </c>
      <c r="AV83" s="11" t="s">
        <v>92</v>
      </c>
    </row>
    <row r="84" spans="1:48">
      <c r="A84" t="s">
        <v>4</v>
      </c>
      <c r="B84">
        <v>1</v>
      </c>
      <c r="C84">
        <v>0</v>
      </c>
      <c r="D84">
        <v>0</v>
      </c>
      <c r="E84">
        <v>0</v>
      </c>
      <c r="F84" s="15">
        <v>1</v>
      </c>
      <c r="G84" s="15"/>
      <c r="I84" s="19">
        <v>1</v>
      </c>
      <c r="J84" s="19">
        <f t="shared" ref="J84:J147" si="11">C84-0.56</f>
        <v>-0.56000000000000005</v>
      </c>
      <c r="K84" s="19">
        <f>D84-0.04</f>
        <v>-0.04</v>
      </c>
      <c r="L84" s="19">
        <f>E84-0.21</f>
        <v>-0.21</v>
      </c>
      <c r="M84">
        <f t="shared" ref="M84:M115" si="12">N84-6.07</f>
        <v>-6.07</v>
      </c>
      <c r="N84">
        <v>0</v>
      </c>
      <c r="T84" t="s">
        <v>4</v>
      </c>
      <c r="U84">
        <v>1</v>
      </c>
      <c r="V84">
        <v>0</v>
      </c>
      <c r="W84">
        <v>0</v>
      </c>
      <c r="X84">
        <v>0</v>
      </c>
      <c r="Y84" s="15">
        <v>1</v>
      </c>
      <c r="AA84" s="13">
        <v>1</v>
      </c>
      <c r="AB84" s="13">
        <f>V84-0.58</f>
        <v>-0.57999999999999996</v>
      </c>
      <c r="AC84" s="13">
        <f>W84-0.03</f>
        <v>-0.03</v>
      </c>
      <c r="AD84" s="13">
        <f>X84-0.22</f>
        <v>-0.22</v>
      </c>
      <c r="AE84">
        <f>AF84-6.09</f>
        <v>-6.09</v>
      </c>
      <c r="AF84">
        <v>0</v>
      </c>
      <c r="AJ84" s="3">
        <v>1</v>
      </c>
      <c r="AK84">
        <v>1</v>
      </c>
      <c r="AL84">
        <v>0</v>
      </c>
      <c r="AM84">
        <v>0</v>
      </c>
      <c r="AN84">
        <v>0</v>
      </c>
      <c r="AO84" s="16">
        <v>1</v>
      </c>
      <c r="AQ84" s="13">
        <v>1</v>
      </c>
      <c r="AR84" s="13">
        <f>AL84-0.57</f>
        <v>-0.56999999999999995</v>
      </c>
      <c r="AS84" s="13">
        <f>AM84-0.03</f>
        <v>-0.03</v>
      </c>
      <c r="AT84" s="13">
        <f>AN84-0.21</f>
        <v>-0.21</v>
      </c>
      <c r="AU84">
        <f t="shared" ref="AU84:AU115" si="13">AV84-5.85</f>
        <v>-5.85</v>
      </c>
      <c r="AV84">
        <v>0</v>
      </c>
    </row>
    <row r="85" spans="1:48">
      <c r="A85" t="s">
        <v>5</v>
      </c>
      <c r="B85">
        <v>1</v>
      </c>
      <c r="C85">
        <v>0</v>
      </c>
      <c r="D85">
        <v>0</v>
      </c>
      <c r="E85">
        <v>0</v>
      </c>
      <c r="F85" s="15">
        <v>1</v>
      </c>
      <c r="G85" s="15"/>
      <c r="I85" s="19">
        <v>1</v>
      </c>
      <c r="J85" s="19">
        <f t="shared" si="11"/>
        <v>-0.56000000000000005</v>
      </c>
      <c r="K85" s="19">
        <f t="shared" ref="K85:K148" si="14">D85-0.04</f>
        <v>-0.04</v>
      </c>
      <c r="L85" s="19">
        <f t="shared" ref="L85:L148" si="15">E85-0.21</f>
        <v>-0.21</v>
      </c>
      <c r="M85">
        <f t="shared" si="12"/>
        <v>11.93</v>
      </c>
      <c r="N85">
        <v>18</v>
      </c>
      <c r="T85" t="s">
        <v>5</v>
      </c>
      <c r="U85">
        <v>1</v>
      </c>
      <c r="V85">
        <v>0</v>
      </c>
      <c r="W85">
        <v>0</v>
      </c>
      <c r="X85">
        <v>0</v>
      </c>
      <c r="Y85" s="15">
        <v>1</v>
      </c>
      <c r="AA85" s="13">
        <v>1</v>
      </c>
      <c r="AB85" s="13">
        <f t="shared" ref="AB85:AB148" si="16">V85-0.58</f>
        <v>-0.57999999999999996</v>
      </c>
      <c r="AC85" s="13">
        <f t="shared" ref="AC85:AC148" si="17">W85-0.03</f>
        <v>-0.03</v>
      </c>
      <c r="AD85" s="13">
        <f t="shared" ref="AD85:AD148" si="18">X85-0.22</f>
        <v>-0.22</v>
      </c>
      <c r="AE85">
        <f t="shared" ref="AE85:AE148" si="19">AF85-6.09</f>
        <v>11.91</v>
      </c>
      <c r="AF85">
        <v>18</v>
      </c>
      <c r="AJ85" s="3">
        <v>2</v>
      </c>
      <c r="AK85">
        <v>1</v>
      </c>
      <c r="AL85">
        <v>0</v>
      </c>
      <c r="AM85">
        <v>0</v>
      </c>
      <c r="AN85">
        <v>0</v>
      </c>
      <c r="AO85" s="16">
        <v>1</v>
      </c>
      <c r="AQ85" s="13">
        <v>1</v>
      </c>
      <c r="AR85" s="13">
        <f t="shared" ref="AR85:AR148" si="20">AL85-0.57</f>
        <v>-0.56999999999999995</v>
      </c>
      <c r="AS85" s="13">
        <f t="shared" ref="AS85:AS148" si="21">AM85-0.03</f>
        <v>-0.03</v>
      </c>
      <c r="AT85" s="13">
        <f t="shared" ref="AT85:AT148" si="22">AN85-0.21</f>
        <v>-0.21</v>
      </c>
      <c r="AU85">
        <f t="shared" si="13"/>
        <v>12.15</v>
      </c>
      <c r="AV85">
        <v>18</v>
      </c>
    </row>
    <row r="86" spans="1:48">
      <c r="A86" t="s">
        <v>6</v>
      </c>
      <c r="B86">
        <v>1</v>
      </c>
      <c r="C86">
        <v>0</v>
      </c>
      <c r="D86">
        <v>0</v>
      </c>
      <c r="E86">
        <v>0</v>
      </c>
      <c r="F86" s="15">
        <v>1</v>
      </c>
      <c r="G86" s="15"/>
      <c r="I86" s="19">
        <v>1</v>
      </c>
      <c r="J86" s="19">
        <f t="shared" si="11"/>
        <v>-0.56000000000000005</v>
      </c>
      <c r="K86" s="19">
        <f t="shared" si="14"/>
        <v>-0.04</v>
      </c>
      <c r="L86" s="19">
        <f t="shared" si="15"/>
        <v>-0.21</v>
      </c>
      <c r="M86">
        <f t="shared" si="12"/>
        <v>-4.07</v>
      </c>
      <c r="N86">
        <v>2</v>
      </c>
      <c r="T86" t="s">
        <v>6</v>
      </c>
      <c r="U86">
        <v>1</v>
      </c>
      <c r="V86">
        <v>0</v>
      </c>
      <c r="W86">
        <v>0</v>
      </c>
      <c r="X86">
        <v>0</v>
      </c>
      <c r="Y86" s="15">
        <v>1</v>
      </c>
      <c r="AA86" s="13">
        <v>1</v>
      </c>
      <c r="AB86" s="13">
        <f t="shared" si="16"/>
        <v>-0.57999999999999996</v>
      </c>
      <c r="AC86" s="13">
        <f t="shared" si="17"/>
        <v>-0.03</v>
      </c>
      <c r="AD86" s="13">
        <f t="shared" si="18"/>
        <v>-0.22</v>
      </c>
      <c r="AE86">
        <f t="shared" si="19"/>
        <v>-4.09</v>
      </c>
      <c r="AF86">
        <v>2</v>
      </c>
      <c r="AJ86" s="3">
        <v>3</v>
      </c>
      <c r="AK86">
        <v>1</v>
      </c>
      <c r="AL86">
        <v>0</v>
      </c>
      <c r="AM86">
        <v>0</v>
      </c>
      <c r="AN86">
        <v>0</v>
      </c>
      <c r="AO86" s="16">
        <v>1</v>
      </c>
      <c r="AQ86" s="13">
        <v>1</v>
      </c>
      <c r="AR86" s="13">
        <f t="shared" si="20"/>
        <v>-0.56999999999999995</v>
      </c>
      <c r="AS86" s="13">
        <f t="shared" si="21"/>
        <v>-0.03</v>
      </c>
      <c r="AT86" s="13">
        <f t="shared" si="22"/>
        <v>-0.21</v>
      </c>
      <c r="AU86">
        <f t="shared" si="13"/>
        <v>-3.8499999999999996</v>
      </c>
      <c r="AV86">
        <v>2</v>
      </c>
    </row>
    <row r="87" spans="1:48">
      <c r="A87" t="s">
        <v>7</v>
      </c>
      <c r="B87">
        <v>1</v>
      </c>
      <c r="C87">
        <v>0</v>
      </c>
      <c r="D87">
        <v>0</v>
      </c>
      <c r="E87">
        <v>0</v>
      </c>
      <c r="F87" s="15">
        <v>1</v>
      </c>
      <c r="G87" s="15"/>
      <c r="I87" s="19">
        <v>1</v>
      </c>
      <c r="J87" s="19">
        <f t="shared" si="11"/>
        <v>-0.56000000000000005</v>
      </c>
      <c r="K87" s="19">
        <f t="shared" si="14"/>
        <v>-0.04</v>
      </c>
      <c r="L87" s="19">
        <f t="shared" si="15"/>
        <v>-0.21</v>
      </c>
      <c r="M87">
        <f t="shared" si="12"/>
        <v>-7.0000000000000284E-2</v>
      </c>
      <c r="N87">
        <v>6</v>
      </c>
      <c r="T87" t="s">
        <v>7</v>
      </c>
      <c r="U87">
        <v>1</v>
      </c>
      <c r="V87">
        <v>0</v>
      </c>
      <c r="W87">
        <v>0</v>
      </c>
      <c r="X87">
        <v>0</v>
      </c>
      <c r="Y87" s="15">
        <v>1</v>
      </c>
      <c r="AA87" s="13">
        <v>1</v>
      </c>
      <c r="AB87" s="13">
        <f t="shared" si="16"/>
        <v>-0.57999999999999996</v>
      </c>
      <c r="AC87" s="13">
        <f t="shared" si="17"/>
        <v>-0.03</v>
      </c>
      <c r="AD87" s="13">
        <f t="shared" si="18"/>
        <v>-0.22</v>
      </c>
      <c r="AE87">
        <f t="shared" si="19"/>
        <v>-8.9999999999999858E-2</v>
      </c>
      <c r="AF87">
        <v>6</v>
      </c>
      <c r="AJ87" s="3">
        <v>4</v>
      </c>
      <c r="AK87">
        <v>1</v>
      </c>
      <c r="AL87">
        <v>0</v>
      </c>
      <c r="AM87">
        <v>0</v>
      </c>
      <c r="AN87">
        <v>0</v>
      </c>
      <c r="AO87" s="16">
        <v>1</v>
      </c>
      <c r="AQ87" s="13">
        <v>1</v>
      </c>
      <c r="AR87" s="13">
        <f t="shared" si="20"/>
        <v>-0.56999999999999995</v>
      </c>
      <c r="AS87" s="13">
        <f t="shared" si="21"/>
        <v>-0.03</v>
      </c>
      <c r="AT87" s="13">
        <f t="shared" si="22"/>
        <v>-0.21</v>
      </c>
      <c r="AU87">
        <f t="shared" si="13"/>
        <v>0.15000000000000036</v>
      </c>
      <c r="AV87">
        <v>6</v>
      </c>
    </row>
    <row r="88" spans="1:48">
      <c r="A88" t="s">
        <v>8</v>
      </c>
      <c r="B88">
        <v>1</v>
      </c>
      <c r="C88">
        <v>0</v>
      </c>
      <c r="D88">
        <v>0</v>
      </c>
      <c r="E88">
        <v>0</v>
      </c>
      <c r="F88" s="15">
        <v>1</v>
      </c>
      <c r="G88" s="15"/>
      <c r="I88" s="19">
        <v>1</v>
      </c>
      <c r="J88" s="19">
        <f t="shared" si="11"/>
        <v>-0.56000000000000005</v>
      </c>
      <c r="K88" s="19">
        <f t="shared" si="14"/>
        <v>-0.04</v>
      </c>
      <c r="L88" s="19">
        <f t="shared" si="15"/>
        <v>-0.21</v>
      </c>
      <c r="M88">
        <f t="shared" si="12"/>
        <v>21.93</v>
      </c>
      <c r="N88">
        <v>28</v>
      </c>
      <c r="T88" t="s">
        <v>8</v>
      </c>
      <c r="U88">
        <v>1</v>
      </c>
      <c r="V88">
        <v>0</v>
      </c>
      <c r="W88">
        <v>0</v>
      </c>
      <c r="X88">
        <v>0</v>
      </c>
      <c r="Y88" s="15">
        <v>1</v>
      </c>
      <c r="AA88" s="13">
        <v>1</v>
      </c>
      <c r="AB88" s="13">
        <f t="shared" si="16"/>
        <v>-0.57999999999999996</v>
      </c>
      <c r="AC88" s="13">
        <f t="shared" si="17"/>
        <v>-0.03</v>
      </c>
      <c r="AD88" s="13">
        <f t="shared" si="18"/>
        <v>-0.22</v>
      </c>
      <c r="AE88">
        <f t="shared" si="19"/>
        <v>21.91</v>
      </c>
      <c r="AF88">
        <v>28</v>
      </c>
      <c r="AJ88" s="3">
        <v>5</v>
      </c>
      <c r="AK88">
        <v>1</v>
      </c>
      <c r="AL88">
        <v>0</v>
      </c>
      <c r="AM88">
        <v>0</v>
      </c>
      <c r="AN88">
        <v>0</v>
      </c>
      <c r="AO88" s="16">
        <v>1</v>
      </c>
      <c r="AQ88" s="13">
        <v>1</v>
      </c>
      <c r="AR88" s="13">
        <f t="shared" si="20"/>
        <v>-0.56999999999999995</v>
      </c>
      <c r="AS88" s="13">
        <f t="shared" si="21"/>
        <v>-0.03</v>
      </c>
      <c r="AT88" s="13">
        <f t="shared" si="22"/>
        <v>-0.21</v>
      </c>
      <c r="AU88">
        <f t="shared" si="13"/>
        <v>22.15</v>
      </c>
      <c r="AV88">
        <v>28</v>
      </c>
    </row>
    <row r="89" spans="1:48">
      <c r="A89" t="s">
        <v>9</v>
      </c>
      <c r="B89">
        <v>1</v>
      </c>
      <c r="C89">
        <v>0</v>
      </c>
      <c r="D89">
        <v>0</v>
      </c>
      <c r="E89">
        <v>0</v>
      </c>
      <c r="F89" s="15">
        <v>1</v>
      </c>
      <c r="G89" s="15"/>
      <c r="I89" s="19">
        <v>1</v>
      </c>
      <c r="J89" s="19">
        <f t="shared" si="11"/>
        <v>-0.56000000000000005</v>
      </c>
      <c r="K89" s="19">
        <f t="shared" si="14"/>
        <v>-0.04</v>
      </c>
      <c r="L89" s="19">
        <f t="shared" si="15"/>
        <v>-0.21</v>
      </c>
      <c r="M89">
        <f t="shared" si="12"/>
        <v>5.93</v>
      </c>
      <c r="N89">
        <v>12</v>
      </c>
      <c r="T89" t="s">
        <v>9</v>
      </c>
      <c r="U89">
        <v>1</v>
      </c>
      <c r="V89">
        <v>0</v>
      </c>
      <c r="W89">
        <v>0</v>
      </c>
      <c r="X89">
        <v>0</v>
      </c>
      <c r="Y89" s="15">
        <v>1</v>
      </c>
      <c r="AA89" s="13">
        <v>1</v>
      </c>
      <c r="AB89" s="13">
        <f t="shared" si="16"/>
        <v>-0.57999999999999996</v>
      </c>
      <c r="AC89" s="13">
        <f t="shared" si="17"/>
        <v>-0.03</v>
      </c>
      <c r="AD89" s="13">
        <f t="shared" si="18"/>
        <v>-0.22</v>
      </c>
      <c r="AE89">
        <f t="shared" si="19"/>
        <v>5.91</v>
      </c>
      <c r="AF89">
        <v>12</v>
      </c>
      <c r="AJ89" s="3">
        <v>6</v>
      </c>
      <c r="AK89">
        <v>1</v>
      </c>
      <c r="AL89">
        <v>0</v>
      </c>
      <c r="AM89">
        <v>0</v>
      </c>
      <c r="AN89">
        <v>0</v>
      </c>
      <c r="AO89" s="16">
        <v>1</v>
      </c>
      <c r="AQ89" s="13">
        <v>1</v>
      </c>
      <c r="AR89" s="13">
        <f t="shared" si="20"/>
        <v>-0.56999999999999995</v>
      </c>
      <c r="AS89" s="13">
        <f t="shared" si="21"/>
        <v>-0.03</v>
      </c>
      <c r="AT89" s="13">
        <f t="shared" si="22"/>
        <v>-0.21</v>
      </c>
      <c r="AU89">
        <f t="shared" si="13"/>
        <v>6.15</v>
      </c>
      <c r="AV89">
        <v>12</v>
      </c>
    </row>
    <row r="90" spans="1:48">
      <c r="A90" t="s">
        <v>10</v>
      </c>
      <c r="B90">
        <v>1</v>
      </c>
      <c r="C90">
        <v>0</v>
      </c>
      <c r="D90">
        <v>0</v>
      </c>
      <c r="E90">
        <v>0</v>
      </c>
      <c r="F90" s="15">
        <v>1</v>
      </c>
      <c r="G90" s="15"/>
      <c r="I90" s="19">
        <v>1</v>
      </c>
      <c r="J90" s="19">
        <f t="shared" si="11"/>
        <v>-0.56000000000000005</v>
      </c>
      <c r="K90" s="19">
        <f t="shared" si="14"/>
        <v>-0.04</v>
      </c>
      <c r="L90" s="19">
        <f t="shared" si="15"/>
        <v>-0.21</v>
      </c>
      <c r="M90">
        <f t="shared" si="12"/>
        <v>15.93</v>
      </c>
      <c r="N90">
        <v>22</v>
      </c>
      <c r="T90" t="s">
        <v>10</v>
      </c>
      <c r="U90">
        <v>1</v>
      </c>
      <c r="V90">
        <v>0</v>
      </c>
      <c r="W90">
        <v>0</v>
      </c>
      <c r="X90">
        <v>0</v>
      </c>
      <c r="Y90" s="15">
        <v>1</v>
      </c>
      <c r="AA90" s="13">
        <v>1</v>
      </c>
      <c r="AB90" s="13">
        <f t="shared" si="16"/>
        <v>-0.57999999999999996</v>
      </c>
      <c r="AC90" s="13">
        <f t="shared" si="17"/>
        <v>-0.03</v>
      </c>
      <c r="AD90" s="13">
        <f t="shared" si="18"/>
        <v>-0.22</v>
      </c>
      <c r="AE90">
        <f t="shared" si="19"/>
        <v>15.91</v>
      </c>
      <c r="AF90">
        <v>22</v>
      </c>
      <c r="AJ90" s="3">
        <v>9</v>
      </c>
      <c r="AK90">
        <v>1</v>
      </c>
      <c r="AL90">
        <v>0</v>
      </c>
      <c r="AM90">
        <v>0</v>
      </c>
      <c r="AN90">
        <v>0</v>
      </c>
      <c r="AO90" s="16">
        <v>1</v>
      </c>
      <c r="AQ90" s="13">
        <v>1</v>
      </c>
      <c r="AR90" s="13">
        <f t="shared" si="20"/>
        <v>-0.56999999999999995</v>
      </c>
      <c r="AS90" s="13">
        <f t="shared" si="21"/>
        <v>-0.03</v>
      </c>
      <c r="AT90" s="13">
        <f t="shared" si="22"/>
        <v>-0.21</v>
      </c>
      <c r="AU90">
        <f t="shared" si="13"/>
        <v>16.149999999999999</v>
      </c>
      <c r="AV90">
        <v>22</v>
      </c>
    </row>
    <row r="91" spans="1:48">
      <c r="A91" t="s">
        <v>11</v>
      </c>
      <c r="B91">
        <v>1</v>
      </c>
      <c r="C91">
        <v>0</v>
      </c>
      <c r="D91">
        <v>0</v>
      </c>
      <c r="E91">
        <v>0</v>
      </c>
      <c r="F91" s="15">
        <v>1</v>
      </c>
      <c r="G91" s="15"/>
      <c r="I91" s="19">
        <v>1</v>
      </c>
      <c r="J91" s="19">
        <f t="shared" si="11"/>
        <v>-0.56000000000000005</v>
      </c>
      <c r="K91" s="19">
        <f t="shared" si="14"/>
        <v>-0.04</v>
      </c>
      <c r="L91" s="19">
        <f t="shared" si="15"/>
        <v>-0.21</v>
      </c>
      <c r="M91">
        <f t="shared" si="12"/>
        <v>10.93</v>
      </c>
      <c r="N91">
        <v>17</v>
      </c>
      <c r="T91" t="s">
        <v>11</v>
      </c>
      <c r="U91">
        <v>1</v>
      </c>
      <c r="V91">
        <v>0</v>
      </c>
      <c r="W91">
        <v>0</v>
      </c>
      <c r="X91">
        <v>0</v>
      </c>
      <c r="Y91" s="15">
        <v>1</v>
      </c>
      <c r="AA91" s="13">
        <v>1</v>
      </c>
      <c r="AB91" s="13">
        <f t="shared" si="16"/>
        <v>-0.57999999999999996</v>
      </c>
      <c r="AC91" s="13">
        <f t="shared" si="17"/>
        <v>-0.03</v>
      </c>
      <c r="AD91" s="13">
        <f t="shared" si="18"/>
        <v>-0.22</v>
      </c>
      <c r="AE91">
        <f t="shared" si="19"/>
        <v>10.91</v>
      </c>
      <c r="AF91">
        <v>17</v>
      </c>
      <c r="AJ91" s="3">
        <v>10</v>
      </c>
      <c r="AK91">
        <v>1</v>
      </c>
      <c r="AL91">
        <v>0</v>
      </c>
      <c r="AM91">
        <v>0</v>
      </c>
      <c r="AN91">
        <v>0</v>
      </c>
      <c r="AO91" s="16">
        <v>1</v>
      </c>
      <c r="AQ91" s="13">
        <v>1</v>
      </c>
      <c r="AR91" s="13">
        <f t="shared" si="20"/>
        <v>-0.56999999999999995</v>
      </c>
      <c r="AS91" s="13">
        <f t="shared" si="21"/>
        <v>-0.03</v>
      </c>
      <c r="AT91" s="13">
        <f t="shared" si="22"/>
        <v>-0.21</v>
      </c>
      <c r="AU91">
        <f t="shared" si="13"/>
        <v>11.15</v>
      </c>
      <c r="AV91">
        <v>17</v>
      </c>
    </row>
    <row r="92" spans="1:48">
      <c r="A92" t="s">
        <v>12</v>
      </c>
      <c r="B92">
        <v>1</v>
      </c>
      <c r="C92">
        <v>0</v>
      </c>
      <c r="D92">
        <v>0</v>
      </c>
      <c r="E92">
        <v>0</v>
      </c>
      <c r="F92" s="15">
        <v>1</v>
      </c>
      <c r="G92" s="15"/>
      <c r="I92" s="19">
        <v>1</v>
      </c>
      <c r="J92" s="19">
        <f t="shared" si="11"/>
        <v>-0.56000000000000005</v>
      </c>
      <c r="K92" s="19">
        <f t="shared" si="14"/>
        <v>-0.04</v>
      </c>
      <c r="L92" s="19">
        <f t="shared" si="15"/>
        <v>-0.21</v>
      </c>
      <c r="M92">
        <f t="shared" si="12"/>
        <v>-3.0700000000000003</v>
      </c>
      <c r="N92">
        <v>3</v>
      </c>
      <c r="T92" t="s">
        <v>13</v>
      </c>
      <c r="U92">
        <v>1</v>
      </c>
      <c r="V92">
        <v>0</v>
      </c>
      <c r="W92">
        <v>0</v>
      </c>
      <c r="X92">
        <v>0</v>
      </c>
      <c r="Y92" s="15">
        <v>1</v>
      </c>
      <c r="AA92" s="13">
        <v>1</v>
      </c>
      <c r="AB92" s="13">
        <f t="shared" si="16"/>
        <v>-0.57999999999999996</v>
      </c>
      <c r="AC92" s="13">
        <f t="shared" si="17"/>
        <v>-0.03</v>
      </c>
      <c r="AD92" s="13">
        <f t="shared" si="18"/>
        <v>-0.22</v>
      </c>
      <c r="AE92">
        <f t="shared" si="19"/>
        <v>-2.09</v>
      </c>
      <c r="AF92">
        <v>4</v>
      </c>
      <c r="AJ92" s="3">
        <v>12</v>
      </c>
      <c r="AK92">
        <v>1</v>
      </c>
      <c r="AL92">
        <v>0</v>
      </c>
      <c r="AM92">
        <v>0</v>
      </c>
      <c r="AN92">
        <v>0</v>
      </c>
      <c r="AO92" s="16">
        <v>1</v>
      </c>
      <c r="AQ92" s="13">
        <v>1</v>
      </c>
      <c r="AR92" s="13">
        <f t="shared" si="20"/>
        <v>-0.56999999999999995</v>
      </c>
      <c r="AS92" s="13">
        <f t="shared" si="21"/>
        <v>-0.03</v>
      </c>
      <c r="AT92" s="13">
        <f t="shared" si="22"/>
        <v>-0.21</v>
      </c>
      <c r="AU92">
        <f t="shared" si="13"/>
        <v>-2.8499999999999996</v>
      </c>
      <c r="AV92">
        <v>3</v>
      </c>
    </row>
    <row r="93" spans="1:48">
      <c r="A93" t="s">
        <v>13</v>
      </c>
      <c r="B93">
        <v>1</v>
      </c>
      <c r="C93">
        <v>0</v>
      </c>
      <c r="D93">
        <v>0</v>
      </c>
      <c r="E93">
        <v>0</v>
      </c>
      <c r="F93" s="15">
        <v>1</v>
      </c>
      <c r="G93" s="15"/>
      <c r="I93" s="19">
        <v>1</v>
      </c>
      <c r="J93" s="19">
        <f t="shared" si="11"/>
        <v>-0.56000000000000005</v>
      </c>
      <c r="K93" s="19">
        <f t="shared" si="14"/>
        <v>-0.04</v>
      </c>
      <c r="L93" s="19">
        <f t="shared" si="15"/>
        <v>-0.21</v>
      </c>
      <c r="M93">
        <f t="shared" si="12"/>
        <v>-2.0700000000000003</v>
      </c>
      <c r="N93">
        <v>4</v>
      </c>
      <c r="T93" t="s">
        <v>14</v>
      </c>
      <c r="U93">
        <v>1</v>
      </c>
      <c r="V93">
        <v>0</v>
      </c>
      <c r="W93">
        <v>0</v>
      </c>
      <c r="X93">
        <v>0</v>
      </c>
      <c r="Y93" s="15">
        <v>1</v>
      </c>
      <c r="AA93" s="13">
        <v>1</v>
      </c>
      <c r="AB93" s="13">
        <f t="shared" si="16"/>
        <v>-0.57999999999999996</v>
      </c>
      <c r="AC93" s="13">
        <f t="shared" si="17"/>
        <v>-0.03</v>
      </c>
      <c r="AD93" s="13">
        <f t="shared" si="18"/>
        <v>-0.22</v>
      </c>
      <c r="AE93">
        <f t="shared" si="19"/>
        <v>4.91</v>
      </c>
      <c r="AF93">
        <v>11</v>
      </c>
      <c r="AJ93" s="3">
        <v>13</v>
      </c>
      <c r="AK93">
        <v>1</v>
      </c>
      <c r="AL93">
        <v>0</v>
      </c>
      <c r="AM93">
        <v>0</v>
      </c>
      <c r="AN93">
        <v>0</v>
      </c>
      <c r="AO93" s="16">
        <v>1</v>
      </c>
      <c r="AQ93" s="13">
        <v>1</v>
      </c>
      <c r="AR93" s="13">
        <f t="shared" si="20"/>
        <v>-0.56999999999999995</v>
      </c>
      <c r="AS93" s="13">
        <f t="shared" si="21"/>
        <v>-0.03</v>
      </c>
      <c r="AT93" s="13">
        <f t="shared" si="22"/>
        <v>-0.21</v>
      </c>
      <c r="AU93">
        <f t="shared" si="13"/>
        <v>-1.8499999999999996</v>
      </c>
      <c r="AV93">
        <v>4</v>
      </c>
    </row>
    <row r="94" spans="1:48">
      <c r="A94" t="s">
        <v>14</v>
      </c>
      <c r="B94">
        <v>1</v>
      </c>
      <c r="C94">
        <v>0</v>
      </c>
      <c r="D94">
        <v>0</v>
      </c>
      <c r="E94">
        <v>0</v>
      </c>
      <c r="F94" s="15">
        <v>1</v>
      </c>
      <c r="G94" s="15"/>
      <c r="I94" s="19">
        <v>1</v>
      </c>
      <c r="J94" s="19">
        <f t="shared" si="11"/>
        <v>-0.56000000000000005</v>
      </c>
      <c r="K94" s="19">
        <f t="shared" si="14"/>
        <v>-0.04</v>
      </c>
      <c r="L94" s="19">
        <f t="shared" si="15"/>
        <v>-0.21</v>
      </c>
      <c r="M94">
        <f t="shared" si="12"/>
        <v>4.93</v>
      </c>
      <c r="N94">
        <v>11</v>
      </c>
      <c r="T94" t="s">
        <v>16</v>
      </c>
      <c r="U94">
        <v>1</v>
      </c>
      <c r="V94">
        <v>0</v>
      </c>
      <c r="W94">
        <v>0</v>
      </c>
      <c r="X94">
        <v>0</v>
      </c>
      <c r="Y94" s="15">
        <v>1</v>
      </c>
      <c r="AA94" s="13">
        <v>1</v>
      </c>
      <c r="AB94" s="13">
        <f t="shared" si="16"/>
        <v>-0.57999999999999996</v>
      </c>
      <c r="AC94" s="13">
        <f t="shared" si="17"/>
        <v>-0.03</v>
      </c>
      <c r="AD94" s="13">
        <f t="shared" si="18"/>
        <v>-0.22</v>
      </c>
      <c r="AE94">
        <f t="shared" si="19"/>
        <v>-4.09</v>
      </c>
      <c r="AF94">
        <v>2</v>
      </c>
      <c r="AJ94" s="3">
        <v>14</v>
      </c>
      <c r="AK94">
        <v>1</v>
      </c>
      <c r="AL94">
        <v>0</v>
      </c>
      <c r="AM94">
        <v>0</v>
      </c>
      <c r="AN94">
        <v>0</v>
      </c>
      <c r="AO94" s="16">
        <v>1</v>
      </c>
      <c r="AQ94" s="13">
        <v>1</v>
      </c>
      <c r="AR94" s="13">
        <f t="shared" si="20"/>
        <v>-0.56999999999999995</v>
      </c>
      <c r="AS94" s="13">
        <f t="shared" si="21"/>
        <v>-0.03</v>
      </c>
      <c r="AT94" s="13">
        <f t="shared" si="22"/>
        <v>-0.21</v>
      </c>
      <c r="AU94">
        <f t="shared" si="13"/>
        <v>5.15</v>
      </c>
      <c r="AV94">
        <v>11</v>
      </c>
    </row>
    <row r="95" spans="1:48">
      <c r="A95" t="s">
        <v>15</v>
      </c>
      <c r="B95">
        <v>1</v>
      </c>
      <c r="C95">
        <v>0</v>
      </c>
      <c r="D95">
        <v>0</v>
      </c>
      <c r="E95">
        <v>0</v>
      </c>
      <c r="F95" s="15">
        <v>1</v>
      </c>
      <c r="G95" s="15"/>
      <c r="I95" s="19">
        <v>1</v>
      </c>
      <c r="J95" s="19">
        <f t="shared" si="11"/>
        <v>-0.56000000000000005</v>
      </c>
      <c r="K95" s="19">
        <f t="shared" si="14"/>
        <v>-0.04</v>
      </c>
      <c r="L95" s="19">
        <f t="shared" si="15"/>
        <v>-0.21</v>
      </c>
      <c r="M95">
        <f t="shared" si="12"/>
        <v>-3.0700000000000003</v>
      </c>
      <c r="N95">
        <v>3</v>
      </c>
      <c r="T95" t="s">
        <v>17</v>
      </c>
      <c r="U95">
        <v>1</v>
      </c>
      <c r="V95">
        <v>1</v>
      </c>
      <c r="W95">
        <v>0</v>
      </c>
      <c r="X95">
        <v>0</v>
      </c>
      <c r="Y95" s="15">
        <v>2</v>
      </c>
      <c r="AA95" s="13">
        <v>1</v>
      </c>
      <c r="AB95" s="13">
        <f t="shared" si="16"/>
        <v>0.42000000000000004</v>
      </c>
      <c r="AC95" s="13">
        <f t="shared" si="17"/>
        <v>-0.03</v>
      </c>
      <c r="AD95" s="13">
        <f t="shared" si="18"/>
        <v>-0.22</v>
      </c>
      <c r="AE95">
        <f t="shared" si="19"/>
        <v>-3.09</v>
      </c>
      <c r="AF95">
        <v>3</v>
      </c>
      <c r="AJ95" s="3">
        <v>16</v>
      </c>
      <c r="AK95">
        <v>1</v>
      </c>
      <c r="AL95">
        <v>0</v>
      </c>
      <c r="AM95">
        <v>0</v>
      </c>
      <c r="AN95">
        <v>0</v>
      </c>
      <c r="AO95" s="16">
        <v>1</v>
      </c>
      <c r="AQ95" s="13">
        <v>1</v>
      </c>
      <c r="AR95" s="13">
        <f t="shared" si="20"/>
        <v>-0.56999999999999995</v>
      </c>
      <c r="AS95" s="13">
        <f t="shared" si="21"/>
        <v>-0.03</v>
      </c>
      <c r="AT95" s="13">
        <f t="shared" si="22"/>
        <v>-0.21</v>
      </c>
      <c r="AU95">
        <f t="shared" si="13"/>
        <v>-2.8499999999999996</v>
      </c>
      <c r="AV95">
        <v>3</v>
      </c>
    </row>
    <row r="96" spans="1:48">
      <c r="A96" t="s">
        <v>16</v>
      </c>
      <c r="B96">
        <v>1</v>
      </c>
      <c r="C96">
        <v>0</v>
      </c>
      <c r="D96">
        <v>0</v>
      </c>
      <c r="E96">
        <v>0</v>
      </c>
      <c r="F96" s="15">
        <v>1</v>
      </c>
      <c r="G96" s="15"/>
      <c r="I96" s="19">
        <v>1</v>
      </c>
      <c r="J96" s="19">
        <f t="shared" si="11"/>
        <v>-0.56000000000000005</v>
      </c>
      <c r="K96" s="19">
        <f t="shared" si="14"/>
        <v>-0.04</v>
      </c>
      <c r="L96" s="19">
        <f t="shared" si="15"/>
        <v>-0.21</v>
      </c>
      <c r="M96">
        <f t="shared" si="12"/>
        <v>-4.07</v>
      </c>
      <c r="N96">
        <v>2</v>
      </c>
      <c r="T96" t="s">
        <v>18</v>
      </c>
      <c r="U96">
        <v>1</v>
      </c>
      <c r="V96">
        <v>1</v>
      </c>
      <c r="W96">
        <v>0</v>
      </c>
      <c r="X96">
        <v>0</v>
      </c>
      <c r="Y96" s="15">
        <v>2</v>
      </c>
      <c r="AA96" s="13">
        <v>1</v>
      </c>
      <c r="AB96" s="13">
        <f t="shared" si="16"/>
        <v>0.42000000000000004</v>
      </c>
      <c r="AC96" s="13">
        <f t="shared" si="17"/>
        <v>-0.03</v>
      </c>
      <c r="AD96" s="13">
        <f t="shared" si="18"/>
        <v>-0.22</v>
      </c>
      <c r="AE96">
        <f t="shared" si="19"/>
        <v>3.91</v>
      </c>
      <c r="AF96">
        <v>10</v>
      </c>
      <c r="AJ96" s="3">
        <v>17</v>
      </c>
      <c r="AK96">
        <v>1</v>
      </c>
      <c r="AL96">
        <v>0</v>
      </c>
      <c r="AM96">
        <v>0</v>
      </c>
      <c r="AN96">
        <v>0</v>
      </c>
      <c r="AO96" s="16">
        <v>1</v>
      </c>
      <c r="AQ96" s="13">
        <v>1</v>
      </c>
      <c r="AR96" s="13">
        <f t="shared" si="20"/>
        <v>-0.56999999999999995</v>
      </c>
      <c r="AS96" s="13">
        <f t="shared" si="21"/>
        <v>-0.03</v>
      </c>
      <c r="AT96" s="13">
        <f t="shared" si="22"/>
        <v>-0.21</v>
      </c>
      <c r="AU96">
        <f t="shared" si="13"/>
        <v>-3.8499999999999996</v>
      </c>
      <c r="AV96">
        <v>2</v>
      </c>
    </row>
    <row r="97" spans="1:48">
      <c r="A97" t="s">
        <v>17</v>
      </c>
      <c r="B97">
        <v>1</v>
      </c>
      <c r="C97">
        <v>1</v>
      </c>
      <c r="D97">
        <v>0</v>
      </c>
      <c r="E97">
        <v>0</v>
      </c>
      <c r="F97" s="15">
        <v>2</v>
      </c>
      <c r="G97" s="15"/>
      <c r="I97" s="19">
        <v>1</v>
      </c>
      <c r="J97" s="19">
        <f t="shared" si="11"/>
        <v>0.43999999999999995</v>
      </c>
      <c r="K97" s="19">
        <f t="shared" si="14"/>
        <v>-0.04</v>
      </c>
      <c r="L97" s="19">
        <f t="shared" si="15"/>
        <v>-0.21</v>
      </c>
      <c r="M97">
        <f t="shared" si="12"/>
        <v>-3.0700000000000003</v>
      </c>
      <c r="N97">
        <v>3</v>
      </c>
      <c r="T97" t="s">
        <v>19</v>
      </c>
      <c r="U97">
        <v>1</v>
      </c>
      <c r="V97">
        <v>1</v>
      </c>
      <c r="W97">
        <v>0</v>
      </c>
      <c r="X97">
        <v>0</v>
      </c>
      <c r="Y97" s="15">
        <v>2</v>
      </c>
      <c r="AA97" s="13">
        <v>1</v>
      </c>
      <c r="AB97" s="13">
        <f t="shared" si="16"/>
        <v>0.42000000000000004</v>
      </c>
      <c r="AC97" s="13">
        <f t="shared" si="17"/>
        <v>-0.03</v>
      </c>
      <c r="AD97" s="13">
        <f t="shared" si="18"/>
        <v>-0.22</v>
      </c>
      <c r="AE97">
        <f t="shared" si="19"/>
        <v>-4.09</v>
      </c>
      <c r="AF97">
        <v>2</v>
      </c>
      <c r="AJ97" s="3">
        <v>20</v>
      </c>
      <c r="AK97">
        <v>1</v>
      </c>
      <c r="AL97">
        <v>1</v>
      </c>
      <c r="AM97">
        <v>0</v>
      </c>
      <c r="AN97">
        <v>0</v>
      </c>
      <c r="AO97" s="16">
        <v>2</v>
      </c>
      <c r="AQ97" s="13">
        <v>1</v>
      </c>
      <c r="AR97" s="13">
        <f t="shared" si="20"/>
        <v>0.43000000000000005</v>
      </c>
      <c r="AS97" s="13">
        <f t="shared" si="21"/>
        <v>-0.03</v>
      </c>
      <c r="AT97" s="13">
        <f t="shared" si="22"/>
        <v>-0.21</v>
      </c>
      <c r="AU97">
        <f t="shared" si="13"/>
        <v>-2.8499999999999996</v>
      </c>
      <c r="AV97">
        <v>3</v>
      </c>
    </row>
    <row r="98" spans="1:48">
      <c r="A98" t="s">
        <v>18</v>
      </c>
      <c r="B98">
        <v>1</v>
      </c>
      <c r="C98">
        <v>1</v>
      </c>
      <c r="D98">
        <v>0</v>
      </c>
      <c r="E98">
        <v>0</v>
      </c>
      <c r="F98" s="15">
        <v>2</v>
      </c>
      <c r="G98" s="15"/>
      <c r="I98" s="19">
        <v>1</v>
      </c>
      <c r="J98" s="19">
        <f t="shared" si="11"/>
        <v>0.43999999999999995</v>
      </c>
      <c r="K98" s="19">
        <f t="shared" si="14"/>
        <v>-0.04</v>
      </c>
      <c r="L98" s="19">
        <f t="shared" si="15"/>
        <v>-0.21</v>
      </c>
      <c r="M98">
        <f t="shared" si="12"/>
        <v>3.9299999999999997</v>
      </c>
      <c r="N98">
        <v>10</v>
      </c>
      <c r="T98" t="s">
        <v>20</v>
      </c>
      <c r="U98">
        <v>1</v>
      </c>
      <c r="V98">
        <v>1</v>
      </c>
      <c r="W98">
        <v>0</v>
      </c>
      <c r="X98">
        <v>0</v>
      </c>
      <c r="Y98" s="15">
        <v>2</v>
      </c>
      <c r="AA98" s="13">
        <v>1</v>
      </c>
      <c r="AB98" s="13">
        <f t="shared" si="16"/>
        <v>0.42000000000000004</v>
      </c>
      <c r="AC98" s="13">
        <f t="shared" si="17"/>
        <v>-0.03</v>
      </c>
      <c r="AD98" s="13">
        <f t="shared" si="18"/>
        <v>-0.22</v>
      </c>
      <c r="AE98">
        <f t="shared" si="19"/>
        <v>-4.09</v>
      </c>
      <c r="AF98">
        <v>2</v>
      </c>
      <c r="AJ98" s="3">
        <v>21</v>
      </c>
      <c r="AK98">
        <v>1</v>
      </c>
      <c r="AL98">
        <v>1</v>
      </c>
      <c r="AM98">
        <v>0</v>
      </c>
      <c r="AN98">
        <v>0</v>
      </c>
      <c r="AO98" s="16">
        <v>2</v>
      </c>
      <c r="AQ98" s="13">
        <v>1</v>
      </c>
      <c r="AR98" s="13">
        <f t="shared" si="20"/>
        <v>0.43000000000000005</v>
      </c>
      <c r="AS98" s="13">
        <f t="shared" si="21"/>
        <v>-0.03</v>
      </c>
      <c r="AT98" s="13">
        <f t="shared" si="22"/>
        <v>-0.21</v>
      </c>
      <c r="AU98">
        <f t="shared" si="13"/>
        <v>4.1500000000000004</v>
      </c>
      <c r="AV98">
        <v>10</v>
      </c>
    </row>
    <row r="99" spans="1:48">
      <c r="A99" t="s">
        <v>19</v>
      </c>
      <c r="B99">
        <v>1</v>
      </c>
      <c r="C99">
        <v>1</v>
      </c>
      <c r="D99">
        <v>0</v>
      </c>
      <c r="E99">
        <v>0</v>
      </c>
      <c r="F99" s="15">
        <v>2</v>
      </c>
      <c r="G99" s="15"/>
      <c r="I99" s="19">
        <v>1</v>
      </c>
      <c r="J99" s="19">
        <f t="shared" si="11"/>
        <v>0.43999999999999995</v>
      </c>
      <c r="K99" s="19">
        <f t="shared" si="14"/>
        <v>-0.04</v>
      </c>
      <c r="L99" s="19">
        <f t="shared" si="15"/>
        <v>-0.21</v>
      </c>
      <c r="M99">
        <f t="shared" si="12"/>
        <v>-4.07</v>
      </c>
      <c r="N99">
        <v>2</v>
      </c>
      <c r="T99" t="s">
        <v>21</v>
      </c>
      <c r="U99">
        <v>1</v>
      </c>
      <c r="V99">
        <v>1</v>
      </c>
      <c r="W99">
        <v>0</v>
      </c>
      <c r="X99">
        <v>0</v>
      </c>
      <c r="Y99" s="15">
        <v>2</v>
      </c>
      <c r="AA99" s="13">
        <v>1</v>
      </c>
      <c r="AB99" s="13">
        <f t="shared" si="16"/>
        <v>0.42000000000000004</v>
      </c>
      <c r="AC99" s="13">
        <f t="shared" si="17"/>
        <v>-0.03</v>
      </c>
      <c r="AD99" s="13">
        <f t="shared" si="18"/>
        <v>-0.22</v>
      </c>
      <c r="AE99">
        <f t="shared" si="19"/>
        <v>6.91</v>
      </c>
      <c r="AF99">
        <v>13</v>
      </c>
      <c r="AJ99" s="3">
        <v>22</v>
      </c>
      <c r="AK99">
        <v>1</v>
      </c>
      <c r="AL99">
        <v>1</v>
      </c>
      <c r="AM99">
        <v>0</v>
      </c>
      <c r="AN99">
        <v>0</v>
      </c>
      <c r="AO99" s="16">
        <v>2</v>
      </c>
      <c r="AQ99" s="13">
        <v>1</v>
      </c>
      <c r="AR99" s="13">
        <f t="shared" si="20"/>
        <v>0.43000000000000005</v>
      </c>
      <c r="AS99" s="13">
        <f t="shared" si="21"/>
        <v>-0.03</v>
      </c>
      <c r="AT99" s="13">
        <f t="shared" si="22"/>
        <v>-0.21</v>
      </c>
      <c r="AU99">
        <f t="shared" si="13"/>
        <v>-3.8499999999999996</v>
      </c>
      <c r="AV99">
        <v>2</v>
      </c>
    </row>
    <row r="100" spans="1:48">
      <c r="A100" t="s">
        <v>20</v>
      </c>
      <c r="B100">
        <v>1</v>
      </c>
      <c r="C100">
        <v>1</v>
      </c>
      <c r="D100">
        <v>0</v>
      </c>
      <c r="E100">
        <v>0</v>
      </c>
      <c r="F100" s="15">
        <v>2</v>
      </c>
      <c r="G100" s="15"/>
      <c r="I100" s="19">
        <v>1</v>
      </c>
      <c r="J100" s="19">
        <f t="shared" si="11"/>
        <v>0.43999999999999995</v>
      </c>
      <c r="K100" s="19">
        <f t="shared" si="14"/>
        <v>-0.04</v>
      </c>
      <c r="L100" s="19">
        <f t="shared" si="15"/>
        <v>-0.21</v>
      </c>
      <c r="M100">
        <f t="shared" si="12"/>
        <v>-4.07</v>
      </c>
      <c r="N100">
        <v>2</v>
      </c>
      <c r="T100" t="s">
        <v>22</v>
      </c>
      <c r="U100">
        <v>1</v>
      </c>
      <c r="V100">
        <v>1</v>
      </c>
      <c r="W100">
        <v>0</v>
      </c>
      <c r="X100">
        <v>0</v>
      </c>
      <c r="Y100" s="15">
        <v>2</v>
      </c>
      <c r="AA100" s="13">
        <v>1</v>
      </c>
      <c r="AB100" s="13">
        <f t="shared" si="16"/>
        <v>0.42000000000000004</v>
      </c>
      <c r="AC100" s="13">
        <f t="shared" si="17"/>
        <v>-0.03</v>
      </c>
      <c r="AD100" s="13">
        <f t="shared" si="18"/>
        <v>-0.22</v>
      </c>
      <c r="AE100">
        <f t="shared" si="19"/>
        <v>6.91</v>
      </c>
      <c r="AF100">
        <v>13</v>
      </c>
      <c r="AJ100" s="3">
        <v>23</v>
      </c>
      <c r="AK100">
        <v>1</v>
      </c>
      <c r="AL100">
        <v>1</v>
      </c>
      <c r="AM100">
        <v>0</v>
      </c>
      <c r="AN100">
        <v>0</v>
      </c>
      <c r="AO100" s="16">
        <v>2</v>
      </c>
      <c r="AQ100" s="13">
        <v>1</v>
      </c>
      <c r="AR100" s="13">
        <f t="shared" si="20"/>
        <v>0.43000000000000005</v>
      </c>
      <c r="AS100" s="13">
        <f t="shared" si="21"/>
        <v>-0.03</v>
      </c>
      <c r="AT100" s="13">
        <f t="shared" si="22"/>
        <v>-0.21</v>
      </c>
      <c r="AU100">
        <f t="shared" si="13"/>
        <v>-3.8499999999999996</v>
      </c>
      <c r="AV100">
        <v>2</v>
      </c>
    </row>
    <row r="101" spans="1:48">
      <c r="A101" t="s">
        <v>21</v>
      </c>
      <c r="B101">
        <v>1</v>
      </c>
      <c r="C101">
        <v>1</v>
      </c>
      <c r="D101">
        <v>0</v>
      </c>
      <c r="E101">
        <v>0</v>
      </c>
      <c r="F101" s="15">
        <v>2</v>
      </c>
      <c r="G101" s="15"/>
      <c r="I101" s="19">
        <v>1</v>
      </c>
      <c r="J101" s="19">
        <f t="shared" si="11"/>
        <v>0.43999999999999995</v>
      </c>
      <c r="K101" s="19">
        <f t="shared" si="14"/>
        <v>-0.04</v>
      </c>
      <c r="L101" s="19">
        <f t="shared" si="15"/>
        <v>-0.21</v>
      </c>
      <c r="M101">
        <f t="shared" si="12"/>
        <v>6.93</v>
      </c>
      <c r="N101">
        <v>13</v>
      </c>
      <c r="T101" t="s">
        <v>23</v>
      </c>
      <c r="U101">
        <v>1</v>
      </c>
      <c r="V101">
        <v>1</v>
      </c>
      <c r="W101">
        <v>0</v>
      </c>
      <c r="X101">
        <v>0</v>
      </c>
      <c r="Y101" s="15">
        <v>2</v>
      </c>
      <c r="AA101" s="13">
        <v>1</v>
      </c>
      <c r="AB101" s="13">
        <f t="shared" si="16"/>
        <v>0.42000000000000004</v>
      </c>
      <c r="AC101" s="13">
        <f t="shared" si="17"/>
        <v>-0.03</v>
      </c>
      <c r="AD101" s="13">
        <f t="shared" si="18"/>
        <v>-0.22</v>
      </c>
      <c r="AE101">
        <f t="shared" si="19"/>
        <v>-2.09</v>
      </c>
      <c r="AF101">
        <v>4</v>
      </c>
      <c r="AJ101" s="3">
        <v>24</v>
      </c>
      <c r="AK101">
        <v>1</v>
      </c>
      <c r="AL101">
        <v>1</v>
      </c>
      <c r="AM101">
        <v>0</v>
      </c>
      <c r="AN101">
        <v>0</v>
      </c>
      <c r="AO101" s="16">
        <v>2</v>
      </c>
      <c r="AQ101" s="13">
        <v>1</v>
      </c>
      <c r="AR101" s="13">
        <f t="shared" si="20"/>
        <v>0.43000000000000005</v>
      </c>
      <c r="AS101" s="13">
        <f t="shared" si="21"/>
        <v>-0.03</v>
      </c>
      <c r="AT101" s="13">
        <f t="shared" si="22"/>
        <v>-0.21</v>
      </c>
      <c r="AU101">
        <f t="shared" si="13"/>
        <v>7.15</v>
      </c>
      <c r="AV101">
        <v>13</v>
      </c>
    </row>
    <row r="102" spans="1:48">
      <c r="A102" t="s">
        <v>22</v>
      </c>
      <c r="B102">
        <v>1</v>
      </c>
      <c r="C102">
        <v>1</v>
      </c>
      <c r="D102">
        <v>0</v>
      </c>
      <c r="E102">
        <v>0</v>
      </c>
      <c r="F102" s="15">
        <v>2</v>
      </c>
      <c r="G102" s="15"/>
      <c r="I102" s="19">
        <v>1</v>
      </c>
      <c r="J102" s="19">
        <f t="shared" si="11"/>
        <v>0.43999999999999995</v>
      </c>
      <c r="K102" s="19">
        <f t="shared" si="14"/>
        <v>-0.04</v>
      </c>
      <c r="L102" s="19">
        <f t="shared" si="15"/>
        <v>-0.21</v>
      </c>
      <c r="M102">
        <f t="shared" si="12"/>
        <v>6.93</v>
      </c>
      <c r="N102">
        <v>13</v>
      </c>
      <c r="T102" t="s">
        <v>24</v>
      </c>
      <c r="U102">
        <v>1</v>
      </c>
      <c r="V102">
        <v>1</v>
      </c>
      <c r="W102">
        <v>0</v>
      </c>
      <c r="X102">
        <v>0</v>
      </c>
      <c r="Y102" s="15">
        <v>2</v>
      </c>
      <c r="AA102" s="13">
        <v>1</v>
      </c>
      <c r="AB102" s="13">
        <f t="shared" si="16"/>
        <v>0.42000000000000004</v>
      </c>
      <c r="AC102" s="13">
        <f t="shared" si="17"/>
        <v>-0.03</v>
      </c>
      <c r="AD102" s="13">
        <f t="shared" si="18"/>
        <v>-0.22</v>
      </c>
      <c r="AE102">
        <f t="shared" si="19"/>
        <v>-2.09</v>
      </c>
      <c r="AF102">
        <v>4</v>
      </c>
      <c r="AJ102" s="3">
        <v>25</v>
      </c>
      <c r="AK102">
        <v>1</v>
      </c>
      <c r="AL102">
        <v>1</v>
      </c>
      <c r="AM102">
        <v>0</v>
      </c>
      <c r="AN102">
        <v>0</v>
      </c>
      <c r="AO102" s="16">
        <v>2</v>
      </c>
      <c r="AQ102" s="13">
        <v>1</v>
      </c>
      <c r="AR102" s="13">
        <f t="shared" si="20"/>
        <v>0.43000000000000005</v>
      </c>
      <c r="AS102" s="13">
        <f t="shared" si="21"/>
        <v>-0.03</v>
      </c>
      <c r="AT102" s="13">
        <f t="shared" si="22"/>
        <v>-0.21</v>
      </c>
      <c r="AU102">
        <f t="shared" si="13"/>
        <v>7.15</v>
      </c>
      <c r="AV102">
        <v>13</v>
      </c>
    </row>
    <row r="103" spans="1:48">
      <c r="A103" t="s">
        <v>23</v>
      </c>
      <c r="B103">
        <v>1</v>
      </c>
      <c r="C103">
        <v>1</v>
      </c>
      <c r="D103">
        <v>0</v>
      </c>
      <c r="E103">
        <v>0</v>
      </c>
      <c r="F103" s="15">
        <v>2</v>
      </c>
      <c r="G103" s="15"/>
      <c r="I103" s="19">
        <v>1</v>
      </c>
      <c r="J103" s="19">
        <f t="shared" si="11"/>
        <v>0.43999999999999995</v>
      </c>
      <c r="K103" s="19">
        <f t="shared" si="14"/>
        <v>-0.04</v>
      </c>
      <c r="L103" s="19">
        <f t="shared" si="15"/>
        <v>-0.21</v>
      </c>
      <c r="M103">
        <f t="shared" si="12"/>
        <v>-2.0700000000000003</v>
      </c>
      <c r="N103">
        <v>4</v>
      </c>
      <c r="T103" t="s">
        <v>25</v>
      </c>
      <c r="U103">
        <v>1</v>
      </c>
      <c r="V103">
        <v>1</v>
      </c>
      <c r="W103">
        <v>0</v>
      </c>
      <c r="X103">
        <v>0</v>
      </c>
      <c r="Y103" s="15">
        <v>2</v>
      </c>
      <c r="AA103" s="13">
        <v>1</v>
      </c>
      <c r="AB103" s="13">
        <f t="shared" si="16"/>
        <v>0.42000000000000004</v>
      </c>
      <c r="AC103" s="13">
        <f t="shared" si="17"/>
        <v>-0.03</v>
      </c>
      <c r="AD103" s="13">
        <f t="shared" si="18"/>
        <v>-0.22</v>
      </c>
      <c r="AE103">
        <f t="shared" si="19"/>
        <v>-5.09</v>
      </c>
      <c r="AF103">
        <v>1</v>
      </c>
      <c r="AJ103" s="3">
        <v>26</v>
      </c>
      <c r="AK103">
        <v>1</v>
      </c>
      <c r="AL103">
        <v>1</v>
      </c>
      <c r="AM103">
        <v>0</v>
      </c>
      <c r="AN103">
        <v>0</v>
      </c>
      <c r="AO103" s="16">
        <v>2</v>
      </c>
      <c r="AQ103" s="13">
        <v>1</v>
      </c>
      <c r="AR103" s="13">
        <f t="shared" si="20"/>
        <v>0.43000000000000005</v>
      </c>
      <c r="AS103" s="13">
        <f t="shared" si="21"/>
        <v>-0.03</v>
      </c>
      <c r="AT103" s="13">
        <f t="shared" si="22"/>
        <v>-0.21</v>
      </c>
      <c r="AU103">
        <f t="shared" si="13"/>
        <v>-1.8499999999999996</v>
      </c>
      <c r="AV103">
        <v>4</v>
      </c>
    </row>
    <row r="104" spans="1:48">
      <c r="A104" t="s">
        <v>24</v>
      </c>
      <c r="B104">
        <v>1</v>
      </c>
      <c r="C104">
        <v>1</v>
      </c>
      <c r="D104">
        <v>0</v>
      </c>
      <c r="E104">
        <v>0</v>
      </c>
      <c r="F104" s="15">
        <v>2</v>
      </c>
      <c r="G104" s="15"/>
      <c r="I104" s="19">
        <v>1</v>
      </c>
      <c r="J104" s="19">
        <f t="shared" si="11"/>
        <v>0.43999999999999995</v>
      </c>
      <c r="K104" s="19">
        <f t="shared" si="14"/>
        <v>-0.04</v>
      </c>
      <c r="L104" s="19">
        <f t="shared" si="15"/>
        <v>-0.21</v>
      </c>
      <c r="M104">
        <f t="shared" si="12"/>
        <v>-2.0700000000000003</v>
      </c>
      <c r="N104">
        <v>4</v>
      </c>
      <c r="T104" t="s">
        <v>26</v>
      </c>
      <c r="U104">
        <v>1</v>
      </c>
      <c r="V104">
        <v>1</v>
      </c>
      <c r="W104">
        <v>0</v>
      </c>
      <c r="X104">
        <v>0</v>
      </c>
      <c r="Y104" s="15">
        <v>2</v>
      </c>
      <c r="AA104" s="13">
        <v>1</v>
      </c>
      <c r="AB104" s="13">
        <f t="shared" si="16"/>
        <v>0.42000000000000004</v>
      </c>
      <c r="AC104" s="13">
        <f t="shared" si="17"/>
        <v>-0.03</v>
      </c>
      <c r="AD104" s="13">
        <f t="shared" si="18"/>
        <v>-0.22</v>
      </c>
      <c r="AE104">
        <f t="shared" si="19"/>
        <v>-5.09</v>
      </c>
      <c r="AF104">
        <v>1</v>
      </c>
      <c r="AJ104" s="3">
        <v>28</v>
      </c>
      <c r="AK104">
        <v>1</v>
      </c>
      <c r="AL104">
        <v>1</v>
      </c>
      <c r="AM104">
        <v>0</v>
      </c>
      <c r="AN104">
        <v>0</v>
      </c>
      <c r="AO104" s="16">
        <v>2</v>
      </c>
      <c r="AQ104" s="13">
        <v>1</v>
      </c>
      <c r="AR104" s="13">
        <f t="shared" si="20"/>
        <v>0.43000000000000005</v>
      </c>
      <c r="AS104" s="13">
        <f t="shared" si="21"/>
        <v>-0.03</v>
      </c>
      <c r="AT104" s="13">
        <f t="shared" si="22"/>
        <v>-0.21</v>
      </c>
      <c r="AU104">
        <f t="shared" si="13"/>
        <v>-1.8499999999999996</v>
      </c>
      <c r="AV104">
        <v>4</v>
      </c>
    </row>
    <row r="105" spans="1:48">
      <c r="A105" t="s">
        <v>25</v>
      </c>
      <c r="B105">
        <v>1</v>
      </c>
      <c r="C105">
        <v>1</v>
      </c>
      <c r="D105">
        <v>0</v>
      </c>
      <c r="E105">
        <v>0</v>
      </c>
      <c r="F105" s="15">
        <v>2</v>
      </c>
      <c r="G105" s="15"/>
      <c r="I105" s="19">
        <v>1</v>
      </c>
      <c r="J105" s="19">
        <f t="shared" si="11"/>
        <v>0.43999999999999995</v>
      </c>
      <c r="K105" s="19">
        <f t="shared" si="14"/>
        <v>-0.04</v>
      </c>
      <c r="L105" s="19">
        <f t="shared" si="15"/>
        <v>-0.21</v>
      </c>
      <c r="M105">
        <f t="shared" si="12"/>
        <v>-5.07</v>
      </c>
      <c r="N105">
        <v>1</v>
      </c>
      <c r="T105" t="s">
        <v>27</v>
      </c>
      <c r="U105">
        <v>1</v>
      </c>
      <c r="V105">
        <v>1</v>
      </c>
      <c r="W105">
        <v>0</v>
      </c>
      <c r="X105">
        <v>0</v>
      </c>
      <c r="Y105" s="15">
        <v>2</v>
      </c>
      <c r="AA105" s="13">
        <v>1</v>
      </c>
      <c r="AB105" s="13">
        <f t="shared" si="16"/>
        <v>0.42000000000000004</v>
      </c>
      <c r="AC105" s="13">
        <f t="shared" si="17"/>
        <v>-0.03</v>
      </c>
      <c r="AD105" s="13">
        <f t="shared" si="18"/>
        <v>-0.22</v>
      </c>
      <c r="AE105">
        <f t="shared" si="19"/>
        <v>-1.0899999999999999</v>
      </c>
      <c r="AF105">
        <v>5</v>
      </c>
      <c r="AJ105" s="3">
        <v>29</v>
      </c>
      <c r="AK105">
        <v>1</v>
      </c>
      <c r="AL105">
        <v>1</v>
      </c>
      <c r="AM105">
        <v>0</v>
      </c>
      <c r="AN105">
        <v>0</v>
      </c>
      <c r="AO105" s="16">
        <v>2</v>
      </c>
      <c r="AQ105" s="13">
        <v>1</v>
      </c>
      <c r="AR105" s="13">
        <f t="shared" si="20"/>
        <v>0.43000000000000005</v>
      </c>
      <c r="AS105" s="13">
        <f t="shared" si="21"/>
        <v>-0.03</v>
      </c>
      <c r="AT105" s="13">
        <f t="shared" si="22"/>
        <v>-0.21</v>
      </c>
      <c r="AU105">
        <f t="shared" si="13"/>
        <v>-4.8499999999999996</v>
      </c>
      <c r="AV105">
        <v>1</v>
      </c>
    </row>
    <row r="106" spans="1:48">
      <c r="A106" t="s">
        <v>26</v>
      </c>
      <c r="B106">
        <v>1</v>
      </c>
      <c r="C106">
        <v>1</v>
      </c>
      <c r="D106">
        <v>0</v>
      </c>
      <c r="E106">
        <v>0</v>
      </c>
      <c r="F106" s="15">
        <v>2</v>
      </c>
      <c r="G106" s="15"/>
      <c r="I106" s="19">
        <v>1</v>
      </c>
      <c r="J106" s="19">
        <f t="shared" si="11"/>
        <v>0.43999999999999995</v>
      </c>
      <c r="K106" s="19">
        <f t="shared" si="14"/>
        <v>-0.04</v>
      </c>
      <c r="L106" s="19">
        <f t="shared" si="15"/>
        <v>-0.21</v>
      </c>
      <c r="M106">
        <f t="shared" si="12"/>
        <v>-5.07</v>
      </c>
      <c r="N106">
        <v>1</v>
      </c>
      <c r="T106" t="s">
        <v>28</v>
      </c>
      <c r="U106">
        <v>1</v>
      </c>
      <c r="V106">
        <v>1</v>
      </c>
      <c r="W106">
        <v>0</v>
      </c>
      <c r="X106">
        <v>0</v>
      </c>
      <c r="Y106" s="15">
        <v>2</v>
      </c>
      <c r="AA106" s="13">
        <v>1</v>
      </c>
      <c r="AB106" s="13">
        <f t="shared" si="16"/>
        <v>0.42000000000000004</v>
      </c>
      <c r="AC106" s="13">
        <f t="shared" si="17"/>
        <v>-0.03</v>
      </c>
      <c r="AD106" s="13">
        <f t="shared" si="18"/>
        <v>-0.22</v>
      </c>
      <c r="AE106">
        <f t="shared" si="19"/>
        <v>-4.09</v>
      </c>
      <c r="AF106">
        <v>2</v>
      </c>
      <c r="AJ106" s="3">
        <v>30</v>
      </c>
      <c r="AK106">
        <v>1</v>
      </c>
      <c r="AL106">
        <v>1</v>
      </c>
      <c r="AM106">
        <v>0</v>
      </c>
      <c r="AN106">
        <v>0</v>
      </c>
      <c r="AO106" s="16">
        <v>2</v>
      </c>
      <c r="AQ106" s="13">
        <v>1</v>
      </c>
      <c r="AR106" s="13">
        <f t="shared" si="20"/>
        <v>0.43000000000000005</v>
      </c>
      <c r="AS106" s="13">
        <f t="shared" si="21"/>
        <v>-0.03</v>
      </c>
      <c r="AT106" s="13">
        <f t="shared" si="22"/>
        <v>-0.21</v>
      </c>
      <c r="AU106">
        <f t="shared" si="13"/>
        <v>-4.8499999999999996</v>
      </c>
      <c r="AV106">
        <v>1</v>
      </c>
    </row>
    <row r="107" spans="1:48">
      <c r="A107" t="s">
        <v>27</v>
      </c>
      <c r="B107">
        <v>1</v>
      </c>
      <c r="C107">
        <v>1</v>
      </c>
      <c r="D107">
        <v>0</v>
      </c>
      <c r="E107">
        <v>0</v>
      </c>
      <c r="F107" s="15">
        <v>2</v>
      </c>
      <c r="G107" s="15"/>
      <c r="I107" s="19">
        <v>1</v>
      </c>
      <c r="J107" s="19">
        <f t="shared" si="11"/>
        <v>0.43999999999999995</v>
      </c>
      <c r="K107" s="19">
        <f t="shared" si="14"/>
        <v>-0.04</v>
      </c>
      <c r="L107" s="19">
        <f t="shared" si="15"/>
        <v>-0.21</v>
      </c>
      <c r="M107">
        <f t="shared" si="12"/>
        <v>-1.0700000000000003</v>
      </c>
      <c r="N107">
        <v>5</v>
      </c>
      <c r="T107" t="s">
        <v>29</v>
      </c>
      <c r="U107">
        <v>1</v>
      </c>
      <c r="V107">
        <v>1</v>
      </c>
      <c r="W107">
        <v>0</v>
      </c>
      <c r="X107">
        <v>0</v>
      </c>
      <c r="Y107" s="15">
        <v>2</v>
      </c>
      <c r="AA107" s="13">
        <v>1</v>
      </c>
      <c r="AB107" s="13">
        <f t="shared" si="16"/>
        <v>0.42000000000000004</v>
      </c>
      <c r="AC107" s="13">
        <f t="shared" si="17"/>
        <v>-0.03</v>
      </c>
      <c r="AD107" s="13">
        <f t="shared" si="18"/>
        <v>-0.22</v>
      </c>
      <c r="AE107">
        <f t="shared" si="19"/>
        <v>-5.09</v>
      </c>
      <c r="AF107">
        <v>1</v>
      </c>
      <c r="AJ107" s="3">
        <v>31</v>
      </c>
      <c r="AK107">
        <v>1</v>
      </c>
      <c r="AL107">
        <v>1</v>
      </c>
      <c r="AM107">
        <v>0</v>
      </c>
      <c r="AN107">
        <v>0</v>
      </c>
      <c r="AO107" s="16">
        <v>2</v>
      </c>
      <c r="AQ107" s="13">
        <v>1</v>
      </c>
      <c r="AR107" s="13">
        <f t="shared" si="20"/>
        <v>0.43000000000000005</v>
      </c>
      <c r="AS107" s="13">
        <f t="shared" si="21"/>
        <v>-0.03</v>
      </c>
      <c r="AT107" s="13">
        <f t="shared" si="22"/>
        <v>-0.21</v>
      </c>
      <c r="AU107">
        <f t="shared" si="13"/>
        <v>-0.84999999999999964</v>
      </c>
      <c r="AV107">
        <v>5</v>
      </c>
    </row>
    <row r="108" spans="1:48">
      <c r="A108" t="s">
        <v>28</v>
      </c>
      <c r="B108">
        <v>1</v>
      </c>
      <c r="C108">
        <v>1</v>
      </c>
      <c r="D108">
        <v>0</v>
      </c>
      <c r="E108">
        <v>0</v>
      </c>
      <c r="F108" s="15">
        <v>2</v>
      </c>
      <c r="G108" s="15"/>
      <c r="I108" s="19">
        <v>1</v>
      </c>
      <c r="J108" s="19">
        <f t="shared" si="11"/>
        <v>0.43999999999999995</v>
      </c>
      <c r="K108" s="19">
        <f t="shared" si="14"/>
        <v>-0.04</v>
      </c>
      <c r="L108" s="19">
        <f t="shared" si="15"/>
        <v>-0.21</v>
      </c>
      <c r="M108">
        <f t="shared" si="12"/>
        <v>-4.07</v>
      </c>
      <c r="N108">
        <v>2</v>
      </c>
      <c r="T108" t="s">
        <v>30</v>
      </c>
      <c r="U108">
        <v>1</v>
      </c>
      <c r="V108">
        <v>1</v>
      </c>
      <c r="W108">
        <v>0</v>
      </c>
      <c r="X108">
        <v>0</v>
      </c>
      <c r="Y108" s="15">
        <v>2</v>
      </c>
      <c r="AA108" s="13">
        <v>1</v>
      </c>
      <c r="AB108" s="13">
        <f t="shared" si="16"/>
        <v>0.42000000000000004</v>
      </c>
      <c r="AC108" s="13">
        <f t="shared" si="17"/>
        <v>-0.03</v>
      </c>
      <c r="AD108" s="13">
        <f t="shared" si="18"/>
        <v>-0.22</v>
      </c>
      <c r="AE108">
        <f t="shared" si="19"/>
        <v>-5.09</v>
      </c>
      <c r="AF108">
        <v>1</v>
      </c>
      <c r="AJ108" s="3">
        <v>33</v>
      </c>
      <c r="AK108">
        <v>1</v>
      </c>
      <c r="AL108">
        <v>1</v>
      </c>
      <c r="AM108">
        <v>0</v>
      </c>
      <c r="AN108">
        <v>0</v>
      </c>
      <c r="AO108" s="16">
        <v>2</v>
      </c>
      <c r="AQ108" s="13">
        <v>1</v>
      </c>
      <c r="AR108" s="13">
        <f t="shared" si="20"/>
        <v>0.43000000000000005</v>
      </c>
      <c r="AS108" s="13">
        <f t="shared" si="21"/>
        <v>-0.03</v>
      </c>
      <c r="AT108" s="13">
        <f t="shared" si="22"/>
        <v>-0.21</v>
      </c>
      <c r="AU108">
        <f t="shared" si="13"/>
        <v>-3.8499999999999996</v>
      </c>
      <c r="AV108">
        <v>2</v>
      </c>
    </row>
    <row r="109" spans="1:48">
      <c r="A109" t="s">
        <v>29</v>
      </c>
      <c r="B109">
        <v>1</v>
      </c>
      <c r="C109">
        <v>1</v>
      </c>
      <c r="D109">
        <v>0</v>
      </c>
      <c r="E109">
        <v>0</v>
      </c>
      <c r="F109" s="15">
        <v>2</v>
      </c>
      <c r="G109" s="15"/>
      <c r="I109" s="19">
        <v>1</v>
      </c>
      <c r="J109" s="19">
        <f t="shared" si="11"/>
        <v>0.43999999999999995</v>
      </c>
      <c r="K109" s="19">
        <f t="shared" si="14"/>
        <v>-0.04</v>
      </c>
      <c r="L109" s="19">
        <f t="shared" si="15"/>
        <v>-0.21</v>
      </c>
      <c r="M109">
        <f t="shared" si="12"/>
        <v>-5.07</v>
      </c>
      <c r="N109">
        <v>1</v>
      </c>
      <c r="T109" t="s">
        <v>31</v>
      </c>
      <c r="U109">
        <v>1</v>
      </c>
      <c r="V109">
        <v>1</v>
      </c>
      <c r="W109">
        <v>0</v>
      </c>
      <c r="X109">
        <v>0</v>
      </c>
      <c r="Y109" s="15">
        <v>2</v>
      </c>
      <c r="AA109" s="13">
        <v>1</v>
      </c>
      <c r="AB109" s="13">
        <f t="shared" si="16"/>
        <v>0.42000000000000004</v>
      </c>
      <c r="AC109" s="13">
        <f t="shared" si="17"/>
        <v>-0.03</v>
      </c>
      <c r="AD109" s="13">
        <f t="shared" si="18"/>
        <v>-0.22</v>
      </c>
      <c r="AE109">
        <f t="shared" si="19"/>
        <v>-8.9999999999999858E-2</v>
      </c>
      <c r="AF109">
        <v>6</v>
      </c>
      <c r="AJ109" s="3">
        <v>34</v>
      </c>
      <c r="AK109">
        <v>1</v>
      </c>
      <c r="AL109">
        <v>1</v>
      </c>
      <c r="AM109">
        <v>0</v>
      </c>
      <c r="AN109">
        <v>0</v>
      </c>
      <c r="AO109" s="16">
        <v>2</v>
      </c>
      <c r="AQ109" s="13">
        <v>1</v>
      </c>
      <c r="AR109" s="13">
        <f t="shared" si="20"/>
        <v>0.43000000000000005</v>
      </c>
      <c r="AS109" s="13">
        <f t="shared" si="21"/>
        <v>-0.03</v>
      </c>
      <c r="AT109" s="13">
        <f t="shared" si="22"/>
        <v>-0.21</v>
      </c>
      <c r="AU109">
        <f t="shared" si="13"/>
        <v>-4.8499999999999996</v>
      </c>
      <c r="AV109">
        <v>1</v>
      </c>
    </row>
    <row r="110" spans="1:48">
      <c r="A110" t="s">
        <v>30</v>
      </c>
      <c r="B110">
        <v>1</v>
      </c>
      <c r="C110">
        <v>1</v>
      </c>
      <c r="D110">
        <v>0</v>
      </c>
      <c r="E110">
        <v>0</v>
      </c>
      <c r="F110" s="15">
        <v>2</v>
      </c>
      <c r="G110" s="15"/>
      <c r="I110" s="19">
        <v>1</v>
      </c>
      <c r="J110" s="19">
        <f t="shared" si="11"/>
        <v>0.43999999999999995</v>
      </c>
      <c r="K110" s="19">
        <f t="shared" si="14"/>
        <v>-0.04</v>
      </c>
      <c r="L110" s="19">
        <f t="shared" si="15"/>
        <v>-0.21</v>
      </c>
      <c r="M110">
        <f t="shared" si="12"/>
        <v>-5.07</v>
      </c>
      <c r="N110">
        <v>1</v>
      </c>
      <c r="T110" t="s">
        <v>32</v>
      </c>
      <c r="U110">
        <v>1</v>
      </c>
      <c r="V110">
        <v>1</v>
      </c>
      <c r="W110">
        <v>0</v>
      </c>
      <c r="X110">
        <v>0</v>
      </c>
      <c r="Y110" s="15">
        <v>2</v>
      </c>
      <c r="AA110" s="13">
        <v>1</v>
      </c>
      <c r="AB110" s="13">
        <f t="shared" si="16"/>
        <v>0.42000000000000004</v>
      </c>
      <c r="AC110" s="13">
        <f t="shared" si="17"/>
        <v>-0.03</v>
      </c>
      <c r="AD110" s="13">
        <f t="shared" si="18"/>
        <v>-0.22</v>
      </c>
      <c r="AE110">
        <f>AF110-6.09</f>
        <v>1.9100000000000001</v>
      </c>
      <c r="AF110">
        <v>8</v>
      </c>
      <c r="AJ110" s="3">
        <v>35</v>
      </c>
      <c r="AK110">
        <v>1</v>
      </c>
      <c r="AL110">
        <v>1</v>
      </c>
      <c r="AM110">
        <v>0</v>
      </c>
      <c r="AN110">
        <v>0</v>
      </c>
      <c r="AO110" s="16">
        <v>2</v>
      </c>
      <c r="AQ110" s="13">
        <v>1</v>
      </c>
      <c r="AR110" s="13">
        <f t="shared" si="20"/>
        <v>0.43000000000000005</v>
      </c>
      <c r="AS110" s="13">
        <f t="shared" si="21"/>
        <v>-0.03</v>
      </c>
      <c r="AT110" s="13">
        <f t="shared" si="22"/>
        <v>-0.21</v>
      </c>
      <c r="AU110">
        <f t="shared" si="13"/>
        <v>-4.8499999999999996</v>
      </c>
      <c r="AV110">
        <v>1</v>
      </c>
    </row>
    <row r="111" spans="1:48">
      <c r="A111" t="s">
        <v>31</v>
      </c>
      <c r="B111">
        <v>1</v>
      </c>
      <c r="C111">
        <v>1</v>
      </c>
      <c r="D111">
        <v>0</v>
      </c>
      <c r="E111">
        <v>0</v>
      </c>
      <c r="F111" s="15">
        <v>2</v>
      </c>
      <c r="G111" s="15"/>
      <c r="I111" s="19">
        <v>1</v>
      </c>
      <c r="J111" s="19">
        <f t="shared" si="11"/>
        <v>0.43999999999999995</v>
      </c>
      <c r="K111" s="19">
        <f t="shared" si="14"/>
        <v>-0.04</v>
      </c>
      <c r="L111" s="19">
        <f t="shared" si="15"/>
        <v>-0.21</v>
      </c>
      <c r="M111">
        <f t="shared" si="12"/>
        <v>-7.0000000000000284E-2</v>
      </c>
      <c r="N111">
        <v>6</v>
      </c>
      <c r="T111" t="s">
        <v>33</v>
      </c>
      <c r="U111">
        <v>1</v>
      </c>
      <c r="V111">
        <v>1</v>
      </c>
      <c r="W111">
        <v>0</v>
      </c>
      <c r="X111">
        <v>0</v>
      </c>
      <c r="Y111" s="15">
        <v>2</v>
      </c>
      <c r="AA111" s="13">
        <v>1</v>
      </c>
      <c r="AB111" s="13">
        <f t="shared" si="16"/>
        <v>0.42000000000000004</v>
      </c>
      <c r="AC111" s="13">
        <f t="shared" si="17"/>
        <v>-0.03</v>
      </c>
      <c r="AD111" s="13">
        <f t="shared" si="18"/>
        <v>-0.22</v>
      </c>
      <c r="AE111">
        <f t="shared" si="19"/>
        <v>-2.09</v>
      </c>
      <c r="AF111">
        <v>4</v>
      </c>
      <c r="AJ111" s="3">
        <v>36</v>
      </c>
      <c r="AK111">
        <v>1</v>
      </c>
      <c r="AL111">
        <v>1</v>
      </c>
      <c r="AM111">
        <v>0</v>
      </c>
      <c r="AN111">
        <v>0</v>
      </c>
      <c r="AO111" s="16">
        <v>2</v>
      </c>
      <c r="AQ111" s="13">
        <v>1</v>
      </c>
      <c r="AR111" s="13">
        <f t="shared" si="20"/>
        <v>0.43000000000000005</v>
      </c>
      <c r="AS111" s="13">
        <f t="shared" si="21"/>
        <v>-0.03</v>
      </c>
      <c r="AT111" s="13">
        <f t="shared" si="22"/>
        <v>-0.21</v>
      </c>
      <c r="AU111">
        <f t="shared" si="13"/>
        <v>0.15000000000000036</v>
      </c>
      <c r="AV111">
        <v>6</v>
      </c>
    </row>
    <row r="112" spans="1:48">
      <c r="A112" t="s">
        <v>32</v>
      </c>
      <c r="B112">
        <v>1</v>
      </c>
      <c r="C112">
        <v>1</v>
      </c>
      <c r="D112">
        <v>0</v>
      </c>
      <c r="E112">
        <v>0</v>
      </c>
      <c r="F112" s="15">
        <v>2</v>
      </c>
      <c r="G112" s="15"/>
      <c r="I112" s="19">
        <v>1</v>
      </c>
      <c r="J112" s="19">
        <f t="shared" si="11"/>
        <v>0.43999999999999995</v>
      </c>
      <c r="K112" s="19">
        <f t="shared" si="14"/>
        <v>-0.04</v>
      </c>
      <c r="L112" s="19">
        <f t="shared" si="15"/>
        <v>-0.21</v>
      </c>
      <c r="M112">
        <f t="shared" si="12"/>
        <v>1.9299999999999997</v>
      </c>
      <c r="N112">
        <v>8</v>
      </c>
      <c r="T112" t="s">
        <v>34</v>
      </c>
      <c r="U112">
        <v>1</v>
      </c>
      <c r="V112">
        <v>1</v>
      </c>
      <c r="W112">
        <v>0</v>
      </c>
      <c r="X112">
        <v>0</v>
      </c>
      <c r="Y112" s="15">
        <v>2</v>
      </c>
      <c r="AA112" s="13">
        <v>1</v>
      </c>
      <c r="AB112" s="13">
        <f t="shared" si="16"/>
        <v>0.42000000000000004</v>
      </c>
      <c r="AC112" s="13">
        <f t="shared" si="17"/>
        <v>-0.03</v>
      </c>
      <c r="AD112" s="13">
        <f t="shared" si="18"/>
        <v>-0.22</v>
      </c>
      <c r="AE112">
        <f t="shared" si="19"/>
        <v>14.91</v>
      </c>
      <c r="AF112">
        <v>21</v>
      </c>
      <c r="AJ112" s="3">
        <v>37</v>
      </c>
      <c r="AK112">
        <v>1</v>
      </c>
      <c r="AL112">
        <v>1</v>
      </c>
      <c r="AM112">
        <v>0</v>
      </c>
      <c r="AN112">
        <v>0</v>
      </c>
      <c r="AO112" s="16">
        <v>2</v>
      </c>
      <c r="AQ112" s="13">
        <v>1</v>
      </c>
      <c r="AR112" s="13">
        <f t="shared" si="20"/>
        <v>0.43000000000000005</v>
      </c>
      <c r="AS112" s="13">
        <f t="shared" si="21"/>
        <v>-0.03</v>
      </c>
      <c r="AT112" s="13">
        <f t="shared" si="22"/>
        <v>-0.21</v>
      </c>
      <c r="AU112">
        <f t="shared" si="13"/>
        <v>2.1500000000000004</v>
      </c>
      <c r="AV112">
        <v>8</v>
      </c>
    </row>
    <row r="113" spans="1:48">
      <c r="A113" t="s">
        <v>33</v>
      </c>
      <c r="B113">
        <v>1</v>
      </c>
      <c r="C113">
        <v>1</v>
      </c>
      <c r="D113">
        <v>0</v>
      </c>
      <c r="E113">
        <v>0</v>
      </c>
      <c r="F113" s="15">
        <v>2</v>
      </c>
      <c r="G113" s="15"/>
      <c r="I113" s="19">
        <v>1</v>
      </c>
      <c r="J113" s="19">
        <f t="shared" si="11"/>
        <v>0.43999999999999995</v>
      </c>
      <c r="K113" s="19">
        <f t="shared" si="14"/>
        <v>-0.04</v>
      </c>
      <c r="L113" s="19">
        <f t="shared" si="15"/>
        <v>-0.21</v>
      </c>
      <c r="M113">
        <f t="shared" si="12"/>
        <v>-2.0700000000000003</v>
      </c>
      <c r="N113">
        <v>4</v>
      </c>
      <c r="T113" t="s">
        <v>35</v>
      </c>
      <c r="U113">
        <v>1</v>
      </c>
      <c r="V113">
        <v>1</v>
      </c>
      <c r="W113">
        <v>0</v>
      </c>
      <c r="X113">
        <v>0</v>
      </c>
      <c r="Y113" s="15">
        <v>2</v>
      </c>
      <c r="AA113" s="13">
        <v>1</v>
      </c>
      <c r="AB113" s="13">
        <f t="shared" si="16"/>
        <v>0.42000000000000004</v>
      </c>
      <c r="AC113" s="13">
        <f t="shared" si="17"/>
        <v>-0.03</v>
      </c>
      <c r="AD113" s="13">
        <f t="shared" si="18"/>
        <v>-0.22</v>
      </c>
      <c r="AE113">
        <f t="shared" si="19"/>
        <v>-2.09</v>
      </c>
      <c r="AF113">
        <v>4</v>
      </c>
      <c r="AJ113" s="3">
        <v>38</v>
      </c>
      <c r="AK113">
        <v>1</v>
      </c>
      <c r="AL113">
        <v>1</v>
      </c>
      <c r="AM113">
        <v>0</v>
      </c>
      <c r="AN113">
        <v>0</v>
      </c>
      <c r="AO113" s="16">
        <v>2</v>
      </c>
      <c r="AQ113" s="13">
        <v>1</v>
      </c>
      <c r="AR113" s="13">
        <f t="shared" si="20"/>
        <v>0.43000000000000005</v>
      </c>
      <c r="AS113" s="13">
        <f t="shared" si="21"/>
        <v>-0.03</v>
      </c>
      <c r="AT113" s="13">
        <f t="shared" si="22"/>
        <v>-0.21</v>
      </c>
      <c r="AU113">
        <f t="shared" si="13"/>
        <v>-1.8499999999999996</v>
      </c>
      <c r="AV113">
        <v>4</v>
      </c>
    </row>
    <row r="114" spans="1:48">
      <c r="A114" t="s">
        <v>34</v>
      </c>
      <c r="B114">
        <v>1</v>
      </c>
      <c r="C114">
        <v>1</v>
      </c>
      <c r="D114">
        <v>0</v>
      </c>
      <c r="E114">
        <v>0</v>
      </c>
      <c r="F114" s="15">
        <v>2</v>
      </c>
      <c r="G114" s="15"/>
      <c r="I114" s="19">
        <v>1</v>
      </c>
      <c r="J114" s="19">
        <f t="shared" si="11"/>
        <v>0.43999999999999995</v>
      </c>
      <c r="K114" s="19">
        <f t="shared" si="14"/>
        <v>-0.04</v>
      </c>
      <c r="L114" s="19">
        <f t="shared" si="15"/>
        <v>-0.21</v>
      </c>
      <c r="M114">
        <f t="shared" si="12"/>
        <v>14.93</v>
      </c>
      <c r="N114">
        <v>21</v>
      </c>
      <c r="T114" t="s">
        <v>36</v>
      </c>
      <c r="U114">
        <v>1</v>
      </c>
      <c r="V114">
        <v>1</v>
      </c>
      <c r="W114">
        <v>0</v>
      </c>
      <c r="X114">
        <v>0</v>
      </c>
      <c r="Y114" s="15">
        <v>2</v>
      </c>
      <c r="AA114" s="13">
        <v>1</v>
      </c>
      <c r="AB114" s="13">
        <f t="shared" si="16"/>
        <v>0.42000000000000004</v>
      </c>
      <c r="AC114" s="13">
        <f t="shared" si="17"/>
        <v>-0.03</v>
      </c>
      <c r="AD114" s="13">
        <f t="shared" si="18"/>
        <v>-0.22</v>
      </c>
      <c r="AE114">
        <f t="shared" si="19"/>
        <v>-8.9999999999999858E-2</v>
      </c>
      <c r="AF114">
        <v>6</v>
      </c>
      <c r="AJ114" s="3">
        <v>40</v>
      </c>
      <c r="AK114">
        <v>1</v>
      </c>
      <c r="AL114">
        <v>1</v>
      </c>
      <c r="AM114">
        <v>0</v>
      </c>
      <c r="AN114">
        <v>0</v>
      </c>
      <c r="AO114" s="16">
        <v>2</v>
      </c>
      <c r="AQ114" s="13">
        <v>1</v>
      </c>
      <c r="AR114" s="13">
        <f t="shared" si="20"/>
        <v>0.43000000000000005</v>
      </c>
      <c r="AS114" s="13">
        <f t="shared" si="21"/>
        <v>-0.03</v>
      </c>
      <c r="AT114" s="13">
        <f t="shared" si="22"/>
        <v>-0.21</v>
      </c>
      <c r="AU114">
        <f t="shared" si="13"/>
        <v>15.15</v>
      </c>
      <c r="AV114">
        <v>21</v>
      </c>
    </row>
    <row r="115" spans="1:48">
      <c r="A115" t="s">
        <v>35</v>
      </c>
      <c r="B115">
        <v>1</v>
      </c>
      <c r="C115">
        <v>1</v>
      </c>
      <c r="D115">
        <v>0</v>
      </c>
      <c r="E115">
        <v>0</v>
      </c>
      <c r="F115" s="15">
        <v>2</v>
      </c>
      <c r="G115" s="15"/>
      <c r="I115" s="19">
        <v>1</v>
      </c>
      <c r="J115" s="19">
        <f t="shared" si="11"/>
        <v>0.43999999999999995</v>
      </c>
      <c r="K115" s="19">
        <f t="shared" si="14"/>
        <v>-0.04</v>
      </c>
      <c r="L115" s="19">
        <f t="shared" si="15"/>
        <v>-0.21</v>
      </c>
      <c r="M115">
        <f t="shared" si="12"/>
        <v>-2.0700000000000003</v>
      </c>
      <c r="N115">
        <v>4</v>
      </c>
      <c r="T115" t="s">
        <v>37</v>
      </c>
      <c r="U115">
        <v>1</v>
      </c>
      <c r="V115">
        <v>1</v>
      </c>
      <c r="W115">
        <v>0</v>
      </c>
      <c r="X115">
        <v>0</v>
      </c>
      <c r="Y115" s="15">
        <v>2</v>
      </c>
      <c r="AA115" s="13">
        <v>1</v>
      </c>
      <c r="AB115" s="13">
        <f t="shared" si="16"/>
        <v>0.42000000000000004</v>
      </c>
      <c r="AC115" s="13">
        <f t="shared" si="17"/>
        <v>-0.03</v>
      </c>
      <c r="AD115" s="13">
        <f t="shared" si="18"/>
        <v>-0.22</v>
      </c>
      <c r="AE115">
        <f t="shared" si="19"/>
        <v>0.91000000000000014</v>
      </c>
      <c r="AF115">
        <v>7</v>
      </c>
      <c r="AJ115" s="3">
        <v>41</v>
      </c>
      <c r="AK115">
        <v>1</v>
      </c>
      <c r="AL115">
        <v>1</v>
      </c>
      <c r="AM115">
        <v>0</v>
      </c>
      <c r="AN115">
        <v>0</v>
      </c>
      <c r="AO115" s="16">
        <v>2</v>
      </c>
      <c r="AQ115" s="13">
        <v>1</v>
      </c>
      <c r="AR115" s="13">
        <f t="shared" si="20"/>
        <v>0.43000000000000005</v>
      </c>
      <c r="AS115" s="13">
        <f t="shared" si="21"/>
        <v>-0.03</v>
      </c>
      <c r="AT115" s="13">
        <f t="shared" si="22"/>
        <v>-0.21</v>
      </c>
      <c r="AU115">
        <f t="shared" si="13"/>
        <v>-1.8499999999999996</v>
      </c>
      <c r="AV115">
        <v>4</v>
      </c>
    </row>
    <row r="116" spans="1:48">
      <c r="A116" t="s">
        <v>36</v>
      </c>
      <c r="B116">
        <v>1</v>
      </c>
      <c r="C116">
        <v>1</v>
      </c>
      <c r="D116">
        <v>0</v>
      </c>
      <c r="E116">
        <v>0</v>
      </c>
      <c r="F116" s="15">
        <v>2</v>
      </c>
      <c r="G116" s="15"/>
      <c r="I116" s="19">
        <v>1</v>
      </c>
      <c r="J116" s="19">
        <f t="shared" si="11"/>
        <v>0.43999999999999995</v>
      </c>
      <c r="K116" s="19">
        <f t="shared" si="14"/>
        <v>-0.04</v>
      </c>
      <c r="L116" s="19">
        <f t="shared" si="15"/>
        <v>-0.21</v>
      </c>
      <c r="M116">
        <f t="shared" ref="M116:M147" si="23">N116-6.07</f>
        <v>-7.0000000000000284E-2</v>
      </c>
      <c r="N116">
        <v>6</v>
      </c>
      <c r="T116" t="s">
        <v>38</v>
      </c>
      <c r="U116">
        <v>1</v>
      </c>
      <c r="V116">
        <v>1</v>
      </c>
      <c r="W116">
        <v>0</v>
      </c>
      <c r="X116">
        <v>0</v>
      </c>
      <c r="Y116" s="15">
        <v>2</v>
      </c>
      <c r="AA116" s="13">
        <v>1</v>
      </c>
      <c r="AB116" s="13">
        <f t="shared" si="16"/>
        <v>0.42000000000000004</v>
      </c>
      <c r="AC116" s="13">
        <f t="shared" si="17"/>
        <v>-0.03</v>
      </c>
      <c r="AD116" s="13">
        <f t="shared" si="18"/>
        <v>-0.22</v>
      </c>
      <c r="AE116">
        <f t="shared" si="19"/>
        <v>9.91</v>
      </c>
      <c r="AF116">
        <v>16</v>
      </c>
      <c r="AJ116" s="3">
        <v>42</v>
      </c>
      <c r="AK116">
        <v>1</v>
      </c>
      <c r="AL116">
        <v>1</v>
      </c>
      <c r="AM116">
        <v>0</v>
      </c>
      <c r="AN116">
        <v>0</v>
      </c>
      <c r="AO116" s="16">
        <v>2</v>
      </c>
      <c r="AQ116" s="13">
        <v>1</v>
      </c>
      <c r="AR116" s="13">
        <f t="shared" si="20"/>
        <v>0.43000000000000005</v>
      </c>
      <c r="AS116" s="13">
        <f t="shared" si="21"/>
        <v>-0.03</v>
      </c>
      <c r="AT116" s="13">
        <f t="shared" si="22"/>
        <v>-0.21</v>
      </c>
      <c r="AU116">
        <f t="shared" ref="AU116:AU147" si="24">AV116-5.85</f>
        <v>0.15000000000000036</v>
      </c>
      <c r="AV116">
        <v>6</v>
      </c>
    </row>
    <row r="117" spans="1:48">
      <c r="A117" t="s">
        <v>37</v>
      </c>
      <c r="B117">
        <v>1</v>
      </c>
      <c r="C117">
        <v>1</v>
      </c>
      <c r="D117">
        <v>0</v>
      </c>
      <c r="E117">
        <v>0</v>
      </c>
      <c r="F117" s="15">
        <v>2</v>
      </c>
      <c r="G117" s="15"/>
      <c r="I117" s="19">
        <v>1</v>
      </c>
      <c r="J117" s="19">
        <f t="shared" si="11"/>
        <v>0.43999999999999995</v>
      </c>
      <c r="K117" s="19">
        <f t="shared" si="14"/>
        <v>-0.04</v>
      </c>
      <c r="L117" s="19">
        <f t="shared" si="15"/>
        <v>-0.21</v>
      </c>
      <c r="M117">
        <f t="shared" si="23"/>
        <v>0.92999999999999972</v>
      </c>
      <c r="N117">
        <v>7</v>
      </c>
      <c r="T117" t="s">
        <v>39</v>
      </c>
      <c r="U117">
        <v>1</v>
      </c>
      <c r="V117">
        <v>1</v>
      </c>
      <c r="W117">
        <v>0</v>
      </c>
      <c r="X117">
        <v>0</v>
      </c>
      <c r="Y117" s="15">
        <v>2</v>
      </c>
      <c r="AA117" s="13">
        <v>1</v>
      </c>
      <c r="AB117" s="13">
        <f t="shared" si="16"/>
        <v>0.42000000000000004</v>
      </c>
      <c r="AC117" s="13">
        <f t="shared" si="17"/>
        <v>-0.03</v>
      </c>
      <c r="AD117" s="13">
        <f t="shared" si="18"/>
        <v>-0.22</v>
      </c>
      <c r="AE117">
        <f t="shared" si="19"/>
        <v>-5.09</v>
      </c>
      <c r="AF117">
        <v>1</v>
      </c>
      <c r="AJ117" s="3">
        <v>45</v>
      </c>
      <c r="AK117">
        <v>1</v>
      </c>
      <c r="AL117">
        <v>1</v>
      </c>
      <c r="AM117">
        <v>0</v>
      </c>
      <c r="AN117">
        <v>0</v>
      </c>
      <c r="AO117" s="16">
        <v>2</v>
      </c>
      <c r="AQ117" s="13">
        <v>1</v>
      </c>
      <c r="AR117" s="13">
        <f t="shared" si="20"/>
        <v>0.43000000000000005</v>
      </c>
      <c r="AS117" s="13">
        <f t="shared" si="21"/>
        <v>-0.03</v>
      </c>
      <c r="AT117" s="13">
        <f t="shared" si="22"/>
        <v>-0.21</v>
      </c>
      <c r="AU117">
        <f t="shared" si="24"/>
        <v>1.1500000000000004</v>
      </c>
      <c r="AV117">
        <v>7</v>
      </c>
    </row>
    <row r="118" spans="1:48">
      <c r="A118" t="s">
        <v>38</v>
      </c>
      <c r="B118">
        <v>1</v>
      </c>
      <c r="C118">
        <v>1</v>
      </c>
      <c r="D118">
        <v>0</v>
      </c>
      <c r="E118">
        <v>0</v>
      </c>
      <c r="F118" s="15">
        <v>2</v>
      </c>
      <c r="G118" s="15"/>
      <c r="I118" s="19">
        <v>1</v>
      </c>
      <c r="J118" s="19">
        <f t="shared" si="11"/>
        <v>0.43999999999999995</v>
      </c>
      <c r="K118" s="19">
        <f t="shared" si="14"/>
        <v>-0.04</v>
      </c>
      <c r="L118" s="19">
        <f t="shared" si="15"/>
        <v>-0.21</v>
      </c>
      <c r="M118">
        <f t="shared" si="23"/>
        <v>9.93</v>
      </c>
      <c r="N118">
        <v>16</v>
      </c>
      <c r="T118" t="s">
        <v>40</v>
      </c>
      <c r="U118">
        <v>1</v>
      </c>
      <c r="V118">
        <v>1</v>
      </c>
      <c r="W118">
        <v>0</v>
      </c>
      <c r="X118">
        <v>0</v>
      </c>
      <c r="Y118" s="15">
        <v>2</v>
      </c>
      <c r="AA118" s="13">
        <v>1</v>
      </c>
      <c r="AB118" s="13">
        <f t="shared" si="16"/>
        <v>0.42000000000000004</v>
      </c>
      <c r="AC118" s="13">
        <f t="shared" si="17"/>
        <v>-0.03</v>
      </c>
      <c r="AD118" s="13">
        <f t="shared" si="18"/>
        <v>-0.22</v>
      </c>
      <c r="AE118">
        <f t="shared" si="19"/>
        <v>-6.09</v>
      </c>
      <c r="AF118">
        <v>0</v>
      </c>
      <c r="AJ118" s="3">
        <v>46</v>
      </c>
      <c r="AK118">
        <v>1</v>
      </c>
      <c r="AL118">
        <v>1</v>
      </c>
      <c r="AM118">
        <v>0</v>
      </c>
      <c r="AN118">
        <v>0</v>
      </c>
      <c r="AO118" s="16">
        <v>2</v>
      </c>
      <c r="AQ118" s="13">
        <v>1</v>
      </c>
      <c r="AR118" s="13">
        <f t="shared" si="20"/>
        <v>0.43000000000000005</v>
      </c>
      <c r="AS118" s="13">
        <f t="shared" si="21"/>
        <v>-0.03</v>
      </c>
      <c r="AT118" s="13">
        <f t="shared" si="22"/>
        <v>-0.21</v>
      </c>
      <c r="AU118">
        <f t="shared" si="24"/>
        <v>10.15</v>
      </c>
      <c r="AV118">
        <v>16</v>
      </c>
    </row>
    <row r="119" spans="1:48">
      <c r="A119" t="s">
        <v>39</v>
      </c>
      <c r="B119">
        <v>1</v>
      </c>
      <c r="C119">
        <v>1</v>
      </c>
      <c r="D119">
        <v>0</v>
      </c>
      <c r="E119">
        <v>0</v>
      </c>
      <c r="F119" s="15">
        <v>2</v>
      </c>
      <c r="G119" s="15"/>
      <c r="I119" s="19">
        <v>1</v>
      </c>
      <c r="J119" s="19">
        <f t="shared" si="11"/>
        <v>0.43999999999999995</v>
      </c>
      <c r="K119" s="19">
        <f t="shared" si="14"/>
        <v>-0.04</v>
      </c>
      <c r="L119" s="19">
        <f t="shared" si="15"/>
        <v>-0.21</v>
      </c>
      <c r="M119">
        <f t="shared" si="23"/>
        <v>-5.07</v>
      </c>
      <c r="N119">
        <v>1</v>
      </c>
      <c r="T119" t="s">
        <v>41</v>
      </c>
      <c r="U119">
        <v>1</v>
      </c>
      <c r="V119">
        <v>1</v>
      </c>
      <c r="W119">
        <v>0</v>
      </c>
      <c r="X119">
        <v>0</v>
      </c>
      <c r="Y119" s="15">
        <v>2</v>
      </c>
      <c r="AA119" s="13">
        <v>1</v>
      </c>
      <c r="AB119" s="13">
        <f t="shared" si="16"/>
        <v>0.42000000000000004</v>
      </c>
      <c r="AC119" s="13">
        <f t="shared" si="17"/>
        <v>-0.03</v>
      </c>
      <c r="AD119" s="13">
        <f t="shared" si="18"/>
        <v>-0.22</v>
      </c>
      <c r="AE119">
        <f t="shared" si="19"/>
        <v>-4.09</v>
      </c>
      <c r="AF119">
        <v>2</v>
      </c>
      <c r="AJ119" s="3">
        <v>47</v>
      </c>
      <c r="AK119">
        <v>1</v>
      </c>
      <c r="AL119">
        <v>1</v>
      </c>
      <c r="AM119">
        <v>0</v>
      </c>
      <c r="AN119">
        <v>0</v>
      </c>
      <c r="AO119" s="16">
        <v>2</v>
      </c>
      <c r="AQ119" s="13">
        <v>1</v>
      </c>
      <c r="AR119" s="13">
        <f t="shared" si="20"/>
        <v>0.43000000000000005</v>
      </c>
      <c r="AS119" s="13">
        <f t="shared" si="21"/>
        <v>-0.03</v>
      </c>
      <c r="AT119" s="13">
        <f t="shared" si="22"/>
        <v>-0.21</v>
      </c>
      <c r="AU119">
        <f t="shared" si="24"/>
        <v>-4.8499999999999996</v>
      </c>
      <c r="AV119">
        <v>1</v>
      </c>
    </row>
    <row r="120" spans="1:48">
      <c r="A120" t="s">
        <v>40</v>
      </c>
      <c r="B120">
        <v>1</v>
      </c>
      <c r="C120">
        <v>1</v>
      </c>
      <c r="D120">
        <v>0</v>
      </c>
      <c r="E120">
        <v>0</v>
      </c>
      <c r="F120" s="15">
        <v>2</v>
      </c>
      <c r="G120" s="15"/>
      <c r="I120" s="19">
        <v>1</v>
      </c>
      <c r="J120" s="19">
        <f t="shared" si="11"/>
        <v>0.43999999999999995</v>
      </c>
      <c r="K120" s="19">
        <f t="shared" si="14"/>
        <v>-0.04</v>
      </c>
      <c r="L120" s="19">
        <f t="shared" si="15"/>
        <v>-0.21</v>
      </c>
      <c r="M120">
        <f t="shared" si="23"/>
        <v>-6.07</v>
      </c>
      <c r="N120">
        <v>0</v>
      </c>
      <c r="T120" t="s">
        <v>42</v>
      </c>
      <c r="U120">
        <v>1</v>
      </c>
      <c r="V120">
        <v>1</v>
      </c>
      <c r="W120">
        <v>0</v>
      </c>
      <c r="X120">
        <v>0</v>
      </c>
      <c r="Y120" s="15">
        <v>2</v>
      </c>
      <c r="AA120" s="13">
        <v>1</v>
      </c>
      <c r="AB120" s="13">
        <f t="shared" si="16"/>
        <v>0.42000000000000004</v>
      </c>
      <c r="AC120" s="13">
        <f t="shared" si="17"/>
        <v>-0.03</v>
      </c>
      <c r="AD120" s="13">
        <f t="shared" si="18"/>
        <v>-0.22</v>
      </c>
      <c r="AE120">
        <f t="shared" si="19"/>
        <v>-8.9999999999999858E-2</v>
      </c>
      <c r="AF120">
        <v>6</v>
      </c>
      <c r="AJ120" s="3">
        <v>48</v>
      </c>
      <c r="AK120">
        <v>1</v>
      </c>
      <c r="AL120">
        <v>1</v>
      </c>
      <c r="AM120">
        <v>0</v>
      </c>
      <c r="AN120">
        <v>0</v>
      </c>
      <c r="AO120" s="16">
        <v>2</v>
      </c>
      <c r="AQ120" s="13">
        <v>1</v>
      </c>
      <c r="AR120" s="13">
        <f t="shared" si="20"/>
        <v>0.43000000000000005</v>
      </c>
      <c r="AS120" s="13">
        <f t="shared" si="21"/>
        <v>-0.03</v>
      </c>
      <c r="AT120" s="13">
        <f t="shared" si="22"/>
        <v>-0.21</v>
      </c>
      <c r="AU120">
        <f t="shared" si="24"/>
        <v>-5.85</v>
      </c>
      <c r="AV120">
        <v>0</v>
      </c>
    </row>
    <row r="121" spans="1:48">
      <c r="A121" t="s">
        <v>41</v>
      </c>
      <c r="B121">
        <v>1</v>
      </c>
      <c r="C121">
        <v>1</v>
      </c>
      <c r="D121">
        <v>0</v>
      </c>
      <c r="E121">
        <v>0</v>
      </c>
      <c r="F121" s="15">
        <v>2</v>
      </c>
      <c r="G121" s="15"/>
      <c r="I121" s="19">
        <v>1</v>
      </c>
      <c r="J121" s="19">
        <f t="shared" si="11"/>
        <v>0.43999999999999995</v>
      </c>
      <c r="K121" s="19">
        <f t="shared" si="14"/>
        <v>-0.04</v>
      </c>
      <c r="L121" s="19">
        <f t="shared" si="15"/>
        <v>-0.21</v>
      </c>
      <c r="M121">
        <f t="shared" si="23"/>
        <v>-4.07</v>
      </c>
      <c r="N121">
        <v>2</v>
      </c>
      <c r="T121" t="s">
        <v>43</v>
      </c>
      <c r="U121">
        <v>1</v>
      </c>
      <c r="V121">
        <v>1</v>
      </c>
      <c r="W121">
        <v>0</v>
      </c>
      <c r="X121">
        <v>0</v>
      </c>
      <c r="Y121" s="15">
        <v>2</v>
      </c>
      <c r="AA121" s="13">
        <v>1</v>
      </c>
      <c r="AB121" s="13">
        <f t="shared" si="16"/>
        <v>0.42000000000000004</v>
      </c>
      <c r="AC121" s="13">
        <f t="shared" si="17"/>
        <v>-0.03</v>
      </c>
      <c r="AD121" s="13">
        <f t="shared" si="18"/>
        <v>-0.22</v>
      </c>
      <c r="AE121">
        <f t="shared" si="19"/>
        <v>-1.0899999999999999</v>
      </c>
      <c r="AF121">
        <v>5</v>
      </c>
      <c r="AJ121" s="3">
        <v>49</v>
      </c>
      <c r="AK121">
        <v>1</v>
      </c>
      <c r="AL121">
        <v>1</v>
      </c>
      <c r="AM121">
        <v>0</v>
      </c>
      <c r="AN121">
        <v>0</v>
      </c>
      <c r="AO121" s="16">
        <v>2</v>
      </c>
      <c r="AQ121" s="13">
        <v>1</v>
      </c>
      <c r="AR121" s="13">
        <f t="shared" si="20"/>
        <v>0.43000000000000005</v>
      </c>
      <c r="AS121" s="13">
        <f t="shared" si="21"/>
        <v>-0.03</v>
      </c>
      <c r="AT121" s="13">
        <f t="shared" si="22"/>
        <v>-0.21</v>
      </c>
      <c r="AU121">
        <f t="shared" si="24"/>
        <v>-3.8499999999999996</v>
      </c>
      <c r="AV121">
        <v>2</v>
      </c>
    </row>
    <row r="122" spans="1:48">
      <c r="A122" t="s">
        <v>42</v>
      </c>
      <c r="B122">
        <v>1</v>
      </c>
      <c r="C122">
        <v>1</v>
      </c>
      <c r="D122">
        <v>0</v>
      </c>
      <c r="E122">
        <v>0</v>
      </c>
      <c r="F122" s="15">
        <v>2</v>
      </c>
      <c r="G122" s="15"/>
      <c r="I122" s="19">
        <v>1</v>
      </c>
      <c r="J122" s="19">
        <f t="shared" si="11"/>
        <v>0.43999999999999995</v>
      </c>
      <c r="K122" s="19">
        <f t="shared" si="14"/>
        <v>-0.04</v>
      </c>
      <c r="L122" s="19">
        <f t="shared" si="15"/>
        <v>-0.21</v>
      </c>
      <c r="M122">
        <f t="shared" si="23"/>
        <v>-7.0000000000000284E-2</v>
      </c>
      <c r="N122">
        <v>6</v>
      </c>
      <c r="T122" t="s">
        <v>44</v>
      </c>
      <c r="U122">
        <v>1</v>
      </c>
      <c r="V122">
        <v>1</v>
      </c>
      <c r="W122">
        <v>0</v>
      </c>
      <c r="X122">
        <v>0</v>
      </c>
      <c r="Y122" s="15">
        <v>2</v>
      </c>
      <c r="AA122" s="13">
        <v>1</v>
      </c>
      <c r="AB122" s="13">
        <f t="shared" si="16"/>
        <v>0.42000000000000004</v>
      </c>
      <c r="AC122" s="13">
        <f t="shared" si="17"/>
        <v>-0.03</v>
      </c>
      <c r="AD122" s="13">
        <f t="shared" si="18"/>
        <v>-0.22</v>
      </c>
      <c r="AE122">
        <f t="shared" si="19"/>
        <v>-6.09</v>
      </c>
      <c r="AF122">
        <v>0</v>
      </c>
      <c r="AJ122" s="3">
        <v>50</v>
      </c>
      <c r="AK122">
        <v>1</v>
      </c>
      <c r="AL122">
        <v>1</v>
      </c>
      <c r="AM122">
        <v>0</v>
      </c>
      <c r="AN122">
        <v>0</v>
      </c>
      <c r="AO122" s="16">
        <v>2</v>
      </c>
      <c r="AQ122" s="13">
        <v>1</v>
      </c>
      <c r="AR122" s="13">
        <f t="shared" si="20"/>
        <v>0.43000000000000005</v>
      </c>
      <c r="AS122" s="13">
        <f t="shared" si="21"/>
        <v>-0.03</v>
      </c>
      <c r="AT122" s="13">
        <f t="shared" si="22"/>
        <v>-0.21</v>
      </c>
      <c r="AU122">
        <f t="shared" si="24"/>
        <v>0.15000000000000036</v>
      </c>
      <c r="AV122">
        <v>6</v>
      </c>
    </row>
    <row r="123" spans="1:48">
      <c r="A123" t="s">
        <v>43</v>
      </c>
      <c r="B123">
        <v>1</v>
      </c>
      <c r="C123">
        <v>1</v>
      </c>
      <c r="D123">
        <v>0</v>
      </c>
      <c r="E123">
        <v>0</v>
      </c>
      <c r="F123" s="15">
        <v>2</v>
      </c>
      <c r="G123" s="15"/>
      <c r="I123" s="19">
        <v>1</v>
      </c>
      <c r="J123" s="19">
        <f t="shared" si="11"/>
        <v>0.43999999999999995</v>
      </c>
      <c r="K123" s="19">
        <f t="shared" si="14"/>
        <v>-0.04</v>
      </c>
      <c r="L123" s="19">
        <f t="shared" si="15"/>
        <v>-0.21</v>
      </c>
      <c r="M123">
        <f t="shared" si="23"/>
        <v>-1.0700000000000003</v>
      </c>
      <c r="N123">
        <v>5</v>
      </c>
      <c r="T123" t="s">
        <v>45</v>
      </c>
      <c r="U123">
        <v>1</v>
      </c>
      <c r="V123">
        <v>1</v>
      </c>
      <c r="W123">
        <v>0</v>
      </c>
      <c r="X123">
        <v>0</v>
      </c>
      <c r="Y123" s="15">
        <v>2</v>
      </c>
      <c r="AA123" s="13">
        <v>1</v>
      </c>
      <c r="AB123" s="13">
        <f t="shared" si="16"/>
        <v>0.42000000000000004</v>
      </c>
      <c r="AC123" s="13">
        <f t="shared" si="17"/>
        <v>-0.03</v>
      </c>
      <c r="AD123" s="13">
        <f t="shared" si="18"/>
        <v>-0.22</v>
      </c>
      <c r="AE123">
        <f t="shared" si="19"/>
        <v>-6.09</v>
      </c>
      <c r="AF123">
        <v>0</v>
      </c>
      <c r="AJ123" s="3">
        <v>54</v>
      </c>
      <c r="AK123">
        <v>1</v>
      </c>
      <c r="AL123">
        <v>1</v>
      </c>
      <c r="AM123">
        <v>0</v>
      </c>
      <c r="AN123">
        <v>0</v>
      </c>
      <c r="AO123" s="16">
        <v>2</v>
      </c>
      <c r="AQ123" s="13">
        <v>1</v>
      </c>
      <c r="AR123" s="13">
        <f t="shared" si="20"/>
        <v>0.43000000000000005</v>
      </c>
      <c r="AS123" s="13">
        <f t="shared" si="21"/>
        <v>-0.03</v>
      </c>
      <c r="AT123" s="13">
        <f t="shared" si="22"/>
        <v>-0.21</v>
      </c>
      <c r="AU123">
        <f t="shared" si="24"/>
        <v>-0.84999999999999964</v>
      </c>
      <c r="AV123">
        <v>5</v>
      </c>
    </row>
    <row r="124" spans="1:48">
      <c r="A124" t="s">
        <v>44</v>
      </c>
      <c r="B124">
        <v>1</v>
      </c>
      <c r="C124">
        <v>1</v>
      </c>
      <c r="D124">
        <v>0</v>
      </c>
      <c r="E124">
        <v>0</v>
      </c>
      <c r="F124" s="15">
        <v>2</v>
      </c>
      <c r="G124" s="15"/>
      <c r="I124" s="19">
        <v>1</v>
      </c>
      <c r="J124" s="19">
        <f t="shared" si="11"/>
        <v>0.43999999999999995</v>
      </c>
      <c r="K124" s="19">
        <f t="shared" si="14"/>
        <v>-0.04</v>
      </c>
      <c r="L124" s="19">
        <f t="shared" si="15"/>
        <v>-0.21</v>
      </c>
      <c r="M124">
        <f t="shared" si="23"/>
        <v>-6.07</v>
      </c>
      <c r="N124">
        <v>0</v>
      </c>
      <c r="T124" t="s">
        <v>46</v>
      </c>
      <c r="U124">
        <v>1</v>
      </c>
      <c r="V124">
        <v>1</v>
      </c>
      <c r="W124">
        <v>0</v>
      </c>
      <c r="X124">
        <v>0</v>
      </c>
      <c r="Y124" s="15">
        <v>2</v>
      </c>
      <c r="AA124" s="13">
        <v>1</v>
      </c>
      <c r="AB124" s="13">
        <f t="shared" si="16"/>
        <v>0.42000000000000004</v>
      </c>
      <c r="AC124" s="13">
        <f t="shared" si="17"/>
        <v>-0.03</v>
      </c>
      <c r="AD124" s="13">
        <f t="shared" si="18"/>
        <v>-0.22</v>
      </c>
      <c r="AE124">
        <f t="shared" si="19"/>
        <v>-6.09</v>
      </c>
      <c r="AF124">
        <v>0</v>
      </c>
      <c r="AJ124" s="3">
        <v>55</v>
      </c>
      <c r="AK124">
        <v>1</v>
      </c>
      <c r="AL124">
        <v>1</v>
      </c>
      <c r="AM124">
        <v>0</v>
      </c>
      <c r="AN124">
        <v>0</v>
      </c>
      <c r="AO124" s="16">
        <v>2</v>
      </c>
      <c r="AQ124" s="13">
        <v>1</v>
      </c>
      <c r="AR124" s="13">
        <f t="shared" si="20"/>
        <v>0.43000000000000005</v>
      </c>
      <c r="AS124" s="13">
        <f t="shared" si="21"/>
        <v>-0.03</v>
      </c>
      <c r="AT124" s="13">
        <f t="shared" si="22"/>
        <v>-0.21</v>
      </c>
      <c r="AU124">
        <f t="shared" si="24"/>
        <v>-5.85</v>
      </c>
      <c r="AV124">
        <v>0</v>
      </c>
    </row>
    <row r="125" spans="1:48">
      <c r="A125" t="s">
        <v>45</v>
      </c>
      <c r="B125">
        <v>1</v>
      </c>
      <c r="C125">
        <v>1</v>
      </c>
      <c r="D125">
        <v>0</v>
      </c>
      <c r="E125">
        <v>0</v>
      </c>
      <c r="F125" s="15">
        <v>2</v>
      </c>
      <c r="G125" s="15"/>
      <c r="I125" s="19">
        <v>1</v>
      </c>
      <c r="J125" s="19">
        <f t="shared" si="11"/>
        <v>0.43999999999999995</v>
      </c>
      <c r="K125" s="19">
        <f t="shared" si="14"/>
        <v>-0.04</v>
      </c>
      <c r="L125" s="19">
        <f t="shared" si="15"/>
        <v>-0.21</v>
      </c>
      <c r="M125">
        <f t="shared" si="23"/>
        <v>-6.07</v>
      </c>
      <c r="N125">
        <v>0</v>
      </c>
      <c r="T125" t="s">
        <v>47</v>
      </c>
      <c r="U125">
        <v>1</v>
      </c>
      <c r="V125">
        <v>1</v>
      </c>
      <c r="W125">
        <v>0</v>
      </c>
      <c r="X125">
        <v>0</v>
      </c>
      <c r="Y125" s="15">
        <v>2</v>
      </c>
      <c r="AA125" s="13">
        <v>1</v>
      </c>
      <c r="AB125" s="13">
        <f t="shared" si="16"/>
        <v>0.42000000000000004</v>
      </c>
      <c r="AC125" s="13">
        <f t="shared" si="17"/>
        <v>-0.03</v>
      </c>
      <c r="AD125" s="13">
        <f t="shared" si="18"/>
        <v>-0.22</v>
      </c>
      <c r="AE125">
        <f t="shared" si="19"/>
        <v>-5.09</v>
      </c>
      <c r="AF125">
        <v>1</v>
      </c>
      <c r="AJ125" s="3">
        <v>56</v>
      </c>
      <c r="AK125">
        <v>1</v>
      </c>
      <c r="AL125">
        <v>1</v>
      </c>
      <c r="AM125">
        <v>0</v>
      </c>
      <c r="AN125">
        <v>0</v>
      </c>
      <c r="AO125" s="16">
        <v>2</v>
      </c>
      <c r="AQ125" s="13">
        <v>1</v>
      </c>
      <c r="AR125" s="13">
        <f t="shared" si="20"/>
        <v>0.43000000000000005</v>
      </c>
      <c r="AS125" s="13">
        <f t="shared" si="21"/>
        <v>-0.03</v>
      </c>
      <c r="AT125" s="13">
        <f t="shared" si="22"/>
        <v>-0.21</v>
      </c>
      <c r="AU125">
        <f t="shared" si="24"/>
        <v>-5.85</v>
      </c>
      <c r="AV125">
        <v>0</v>
      </c>
    </row>
    <row r="126" spans="1:48">
      <c r="A126" t="s">
        <v>46</v>
      </c>
      <c r="B126">
        <v>1</v>
      </c>
      <c r="C126">
        <v>1</v>
      </c>
      <c r="D126">
        <v>0</v>
      </c>
      <c r="E126">
        <v>0</v>
      </c>
      <c r="F126" s="15">
        <v>2</v>
      </c>
      <c r="G126" s="15"/>
      <c r="I126" s="19">
        <v>1</v>
      </c>
      <c r="J126" s="19">
        <f t="shared" si="11"/>
        <v>0.43999999999999995</v>
      </c>
      <c r="K126" s="19">
        <f t="shared" si="14"/>
        <v>-0.04</v>
      </c>
      <c r="L126" s="19">
        <f t="shared" si="15"/>
        <v>-0.21</v>
      </c>
      <c r="M126">
        <f t="shared" si="23"/>
        <v>-6.07</v>
      </c>
      <c r="N126">
        <v>0</v>
      </c>
      <c r="T126" t="s">
        <v>48</v>
      </c>
      <c r="U126">
        <v>1</v>
      </c>
      <c r="V126">
        <v>1</v>
      </c>
      <c r="W126">
        <v>0</v>
      </c>
      <c r="X126">
        <v>0</v>
      </c>
      <c r="Y126" s="15">
        <v>2</v>
      </c>
      <c r="AA126" s="13">
        <v>1</v>
      </c>
      <c r="AB126" s="13">
        <f t="shared" si="16"/>
        <v>0.42000000000000004</v>
      </c>
      <c r="AC126" s="13">
        <f t="shared" si="17"/>
        <v>-0.03</v>
      </c>
      <c r="AD126" s="13">
        <f t="shared" si="18"/>
        <v>-0.22</v>
      </c>
      <c r="AE126">
        <f t="shared" si="19"/>
        <v>3.91</v>
      </c>
      <c r="AF126">
        <v>10</v>
      </c>
      <c r="AJ126" s="3">
        <v>58</v>
      </c>
      <c r="AK126">
        <v>1</v>
      </c>
      <c r="AL126">
        <v>1</v>
      </c>
      <c r="AM126">
        <v>0</v>
      </c>
      <c r="AN126">
        <v>0</v>
      </c>
      <c r="AO126" s="16">
        <v>2</v>
      </c>
      <c r="AQ126" s="13">
        <v>1</v>
      </c>
      <c r="AR126" s="13">
        <f t="shared" si="20"/>
        <v>0.43000000000000005</v>
      </c>
      <c r="AS126" s="13">
        <f t="shared" si="21"/>
        <v>-0.03</v>
      </c>
      <c r="AT126" s="13">
        <f t="shared" si="22"/>
        <v>-0.21</v>
      </c>
      <c r="AU126">
        <f t="shared" si="24"/>
        <v>-5.85</v>
      </c>
      <c r="AV126">
        <v>0</v>
      </c>
    </row>
    <row r="127" spans="1:48">
      <c r="A127" t="s">
        <v>47</v>
      </c>
      <c r="B127">
        <v>1</v>
      </c>
      <c r="C127">
        <v>1</v>
      </c>
      <c r="D127">
        <v>0</v>
      </c>
      <c r="E127">
        <v>0</v>
      </c>
      <c r="F127" s="15">
        <v>2</v>
      </c>
      <c r="G127" s="15"/>
      <c r="I127" s="19">
        <v>1</v>
      </c>
      <c r="J127" s="19">
        <f t="shared" si="11"/>
        <v>0.43999999999999995</v>
      </c>
      <c r="K127" s="19">
        <f t="shared" si="14"/>
        <v>-0.04</v>
      </c>
      <c r="L127" s="19">
        <f t="shared" si="15"/>
        <v>-0.21</v>
      </c>
      <c r="M127">
        <f t="shared" si="23"/>
        <v>-5.07</v>
      </c>
      <c r="N127">
        <v>1</v>
      </c>
      <c r="T127" t="s">
        <v>49</v>
      </c>
      <c r="U127">
        <v>1</v>
      </c>
      <c r="V127">
        <v>1</v>
      </c>
      <c r="W127">
        <v>0</v>
      </c>
      <c r="X127">
        <v>0</v>
      </c>
      <c r="Y127" s="15">
        <v>2</v>
      </c>
      <c r="AA127" s="13">
        <v>1</v>
      </c>
      <c r="AB127" s="13">
        <f t="shared" si="16"/>
        <v>0.42000000000000004</v>
      </c>
      <c r="AC127" s="13">
        <f t="shared" si="17"/>
        <v>-0.03</v>
      </c>
      <c r="AD127" s="13">
        <f t="shared" si="18"/>
        <v>-0.22</v>
      </c>
      <c r="AE127">
        <f t="shared" si="19"/>
        <v>-1.0899999999999999</v>
      </c>
      <c r="AF127">
        <v>5</v>
      </c>
      <c r="AJ127" s="3">
        <v>59</v>
      </c>
      <c r="AK127">
        <v>1</v>
      </c>
      <c r="AL127">
        <v>1</v>
      </c>
      <c r="AM127">
        <v>0</v>
      </c>
      <c r="AN127">
        <v>0</v>
      </c>
      <c r="AO127" s="16">
        <v>2</v>
      </c>
      <c r="AQ127" s="13">
        <v>1</v>
      </c>
      <c r="AR127" s="13">
        <f t="shared" si="20"/>
        <v>0.43000000000000005</v>
      </c>
      <c r="AS127" s="13">
        <f t="shared" si="21"/>
        <v>-0.03</v>
      </c>
      <c r="AT127" s="13">
        <f t="shared" si="22"/>
        <v>-0.21</v>
      </c>
      <c r="AU127">
        <f t="shared" si="24"/>
        <v>-4.8499999999999996</v>
      </c>
      <c r="AV127">
        <v>1</v>
      </c>
    </row>
    <row r="128" spans="1:48">
      <c r="A128" t="s">
        <v>48</v>
      </c>
      <c r="B128">
        <v>1</v>
      </c>
      <c r="C128">
        <v>1</v>
      </c>
      <c r="D128">
        <v>0</v>
      </c>
      <c r="E128">
        <v>0</v>
      </c>
      <c r="F128" s="15">
        <v>2</v>
      </c>
      <c r="G128" s="15"/>
      <c r="I128" s="19">
        <v>1</v>
      </c>
      <c r="J128" s="19">
        <f t="shared" si="11"/>
        <v>0.43999999999999995</v>
      </c>
      <c r="K128" s="19">
        <f t="shared" si="14"/>
        <v>-0.04</v>
      </c>
      <c r="L128" s="19">
        <f t="shared" si="15"/>
        <v>-0.21</v>
      </c>
      <c r="M128">
        <f t="shared" si="23"/>
        <v>3.9299999999999997</v>
      </c>
      <c r="N128">
        <v>10</v>
      </c>
      <c r="T128" t="s">
        <v>50</v>
      </c>
      <c r="U128">
        <v>1</v>
      </c>
      <c r="V128">
        <v>1</v>
      </c>
      <c r="W128">
        <v>0</v>
      </c>
      <c r="X128">
        <v>0</v>
      </c>
      <c r="Y128" s="15">
        <v>2</v>
      </c>
      <c r="AA128" s="13">
        <v>1</v>
      </c>
      <c r="AB128" s="13">
        <f t="shared" si="16"/>
        <v>0.42000000000000004</v>
      </c>
      <c r="AC128" s="13">
        <f t="shared" si="17"/>
        <v>-0.03</v>
      </c>
      <c r="AD128" s="13">
        <f t="shared" si="18"/>
        <v>-0.22</v>
      </c>
      <c r="AE128">
        <f t="shared" si="19"/>
        <v>-2.09</v>
      </c>
      <c r="AF128">
        <v>4</v>
      </c>
      <c r="AJ128" s="3">
        <v>60</v>
      </c>
      <c r="AK128">
        <v>1</v>
      </c>
      <c r="AL128">
        <v>1</v>
      </c>
      <c r="AM128">
        <v>0</v>
      </c>
      <c r="AN128">
        <v>0</v>
      </c>
      <c r="AO128" s="16">
        <v>2</v>
      </c>
      <c r="AQ128" s="13">
        <v>1</v>
      </c>
      <c r="AR128" s="13">
        <f t="shared" si="20"/>
        <v>0.43000000000000005</v>
      </c>
      <c r="AS128" s="13">
        <f t="shared" si="21"/>
        <v>-0.03</v>
      </c>
      <c r="AT128" s="13">
        <f t="shared" si="22"/>
        <v>-0.21</v>
      </c>
      <c r="AU128">
        <f t="shared" si="24"/>
        <v>4.1500000000000004</v>
      </c>
      <c r="AV128">
        <v>10</v>
      </c>
    </row>
    <row r="129" spans="1:48">
      <c r="A129" t="s">
        <v>49</v>
      </c>
      <c r="B129">
        <v>1</v>
      </c>
      <c r="C129">
        <v>1</v>
      </c>
      <c r="D129">
        <v>0</v>
      </c>
      <c r="E129">
        <v>0</v>
      </c>
      <c r="F129" s="15">
        <v>2</v>
      </c>
      <c r="G129" s="15"/>
      <c r="I129" s="19">
        <v>1</v>
      </c>
      <c r="J129" s="19">
        <f t="shared" si="11"/>
        <v>0.43999999999999995</v>
      </c>
      <c r="K129" s="19">
        <f t="shared" si="14"/>
        <v>-0.04</v>
      </c>
      <c r="L129" s="19">
        <f t="shared" si="15"/>
        <v>-0.21</v>
      </c>
      <c r="M129">
        <f t="shared" si="23"/>
        <v>-1.0700000000000003</v>
      </c>
      <c r="N129">
        <v>5</v>
      </c>
      <c r="T129" t="s">
        <v>51</v>
      </c>
      <c r="U129">
        <v>1</v>
      </c>
      <c r="V129">
        <v>1</v>
      </c>
      <c r="W129">
        <v>0</v>
      </c>
      <c r="X129">
        <v>0</v>
      </c>
      <c r="Y129" s="15">
        <v>2</v>
      </c>
      <c r="AA129" s="13">
        <v>1</v>
      </c>
      <c r="AB129" s="13">
        <f t="shared" si="16"/>
        <v>0.42000000000000004</v>
      </c>
      <c r="AC129" s="13">
        <f t="shared" si="17"/>
        <v>-0.03</v>
      </c>
      <c r="AD129" s="13">
        <f t="shared" si="18"/>
        <v>-0.22</v>
      </c>
      <c r="AE129">
        <f t="shared" si="19"/>
        <v>2.91</v>
      </c>
      <c r="AF129">
        <v>9</v>
      </c>
      <c r="AJ129" s="3">
        <v>61</v>
      </c>
      <c r="AK129">
        <v>1</v>
      </c>
      <c r="AL129">
        <v>1</v>
      </c>
      <c r="AM129">
        <v>0</v>
      </c>
      <c r="AN129">
        <v>0</v>
      </c>
      <c r="AO129" s="16">
        <v>2</v>
      </c>
      <c r="AQ129" s="13">
        <v>1</v>
      </c>
      <c r="AR129" s="13">
        <f t="shared" si="20"/>
        <v>0.43000000000000005</v>
      </c>
      <c r="AS129" s="13">
        <f t="shared" si="21"/>
        <v>-0.03</v>
      </c>
      <c r="AT129" s="13">
        <f t="shared" si="22"/>
        <v>-0.21</v>
      </c>
      <c r="AU129">
        <f t="shared" si="24"/>
        <v>-0.84999999999999964</v>
      </c>
      <c r="AV129">
        <v>5</v>
      </c>
    </row>
    <row r="130" spans="1:48">
      <c r="A130" t="s">
        <v>50</v>
      </c>
      <c r="B130">
        <v>1</v>
      </c>
      <c r="C130">
        <v>1</v>
      </c>
      <c r="D130">
        <v>0</v>
      </c>
      <c r="E130">
        <v>0</v>
      </c>
      <c r="F130" s="15">
        <v>2</v>
      </c>
      <c r="G130" s="15"/>
      <c r="I130" s="19">
        <v>1</v>
      </c>
      <c r="J130" s="19">
        <f t="shared" si="11"/>
        <v>0.43999999999999995</v>
      </c>
      <c r="K130" s="19">
        <f t="shared" si="14"/>
        <v>-0.04</v>
      </c>
      <c r="L130" s="19">
        <f t="shared" si="15"/>
        <v>-0.21</v>
      </c>
      <c r="M130">
        <f t="shared" si="23"/>
        <v>-2.0700000000000003</v>
      </c>
      <c r="N130">
        <v>4</v>
      </c>
      <c r="T130" t="s">
        <v>52</v>
      </c>
      <c r="U130">
        <v>1</v>
      </c>
      <c r="V130">
        <v>1</v>
      </c>
      <c r="W130">
        <v>0</v>
      </c>
      <c r="X130">
        <v>0</v>
      </c>
      <c r="Y130" s="15">
        <v>2</v>
      </c>
      <c r="AA130" s="13">
        <v>1</v>
      </c>
      <c r="AB130" s="13">
        <f t="shared" si="16"/>
        <v>0.42000000000000004</v>
      </c>
      <c r="AC130" s="13">
        <f t="shared" si="17"/>
        <v>-0.03</v>
      </c>
      <c r="AD130" s="13">
        <f t="shared" si="18"/>
        <v>-0.22</v>
      </c>
      <c r="AE130">
        <f t="shared" si="19"/>
        <v>5.91</v>
      </c>
      <c r="AF130">
        <v>12</v>
      </c>
      <c r="AJ130" s="3">
        <v>62</v>
      </c>
      <c r="AK130">
        <v>1</v>
      </c>
      <c r="AL130">
        <v>1</v>
      </c>
      <c r="AM130">
        <v>0</v>
      </c>
      <c r="AN130">
        <v>0</v>
      </c>
      <c r="AO130" s="16">
        <v>2</v>
      </c>
      <c r="AQ130" s="13">
        <v>1</v>
      </c>
      <c r="AR130" s="13">
        <f t="shared" si="20"/>
        <v>0.43000000000000005</v>
      </c>
      <c r="AS130" s="13">
        <f t="shared" si="21"/>
        <v>-0.03</v>
      </c>
      <c r="AT130" s="13">
        <f t="shared" si="22"/>
        <v>-0.21</v>
      </c>
      <c r="AU130">
        <f t="shared" si="24"/>
        <v>-1.8499999999999996</v>
      </c>
      <c r="AV130">
        <v>4</v>
      </c>
    </row>
    <row r="131" spans="1:48">
      <c r="A131" t="s">
        <v>51</v>
      </c>
      <c r="B131">
        <v>1</v>
      </c>
      <c r="C131">
        <v>1</v>
      </c>
      <c r="D131">
        <v>0</v>
      </c>
      <c r="E131">
        <v>0</v>
      </c>
      <c r="F131" s="15">
        <v>2</v>
      </c>
      <c r="G131" s="15"/>
      <c r="I131" s="19">
        <v>1</v>
      </c>
      <c r="J131" s="19">
        <f t="shared" si="11"/>
        <v>0.43999999999999995</v>
      </c>
      <c r="K131" s="19">
        <f t="shared" si="14"/>
        <v>-0.04</v>
      </c>
      <c r="L131" s="19">
        <f t="shared" si="15"/>
        <v>-0.21</v>
      </c>
      <c r="M131">
        <f t="shared" si="23"/>
        <v>2.9299999999999997</v>
      </c>
      <c r="N131">
        <v>9</v>
      </c>
      <c r="T131" t="s">
        <v>53</v>
      </c>
      <c r="U131">
        <v>1</v>
      </c>
      <c r="V131">
        <v>1</v>
      </c>
      <c r="W131">
        <v>0</v>
      </c>
      <c r="X131">
        <v>0</v>
      </c>
      <c r="Y131" s="15">
        <v>2</v>
      </c>
      <c r="AA131" s="13">
        <v>1</v>
      </c>
      <c r="AB131" s="13">
        <f t="shared" si="16"/>
        <v>0.42000000000000004</v>
      </c>
      <c r="AC131" s="13">
        <f t="shared" si="17"/>
        <v>-0.03</v>
      </c>
      <c r="AD131" s="13">
        <f t="shared" si="18"/>
        <v>-0.22</v>
      </c>
      <c r="AE131">
        <f t="shared" si="19"/>
        <v>5.91</v>
      </c>
      <c r="AF131">
        <v>12</v>
      </c>
      <c r="AJ131" s="3">
        <v>64</v>
      </c>
      <c r="AK131">
        <v>1</v>
      </c>
      <c r="AL131">
        <v>1</v>
      </c>
      <c r="AM131">
        <v>0</v>
      </c>
      <c r="AN131">
        <v>0</v>
      </c>
      <c r="AO131" s="16">
        <v>2</v>
      </c>
      <c r="AQ131" s="13">
        <v>1</v>
      </c>
      <c r="AR131" s="13">
        <f t="shared" si="20"/>
        <v>0.43000000000000005</v>
      </c>
      <c r="AS131" s="13">
        <f t="shared" si="21"/>
        <v>-0.03</v>
      </c>
      <c r="AT131" s="13">
        <f t="shared" si="22"/>
        <v>-0.21</v>
      </c>
      <c r="AU131">
        <f t="shared" si="24"/>
        <v>3.1500000000000004</v>
      </c>
      <c r="AV131">
        <v>9</v>
      </c>
    </row>
    <row r="132" spans="1:48">
      <c r="A132" t="s">
        <v>52</v>
      </c>
      <c r="B132">
        <v>1</v>
      </c>
      <c r="C132">
        <v>1</v>
      </c>
      <c r="D132">
        <v>0</v>
      </c>
      <c r="E132">
        <v>0</v>
      </c>
      <c r="F132" s="15">
        <v>2</v>
      </c>
      <c r="G132" s="15"/>
      <c r="I132" s="19">
        <v>1</v>
      </c>
      <c r="J132" s="19">
        <f t="shared" si="11"/>
        <v>0.43999999999999995</v>
      </c>
      <c r="K132" s="19">
        <f t="shared" si="14"/>
        <v>-0.04</v>
      </c>
      <c r="L132" s="19">
        <f t="shared" si="15"/>
        <v>-0.21</v>
      </c>
      <c r="M132">
        <f t="shared" si="23"/>
        <v>5.93</v>
      </c>
      <c r="N132">
        <v>12</v>
      </c>
      <c r="T132" t="s">
        <v>54</v>
      </c>
      <c r="U132">
        <v>1</v>
      </c>
      <c r="V132">
        <v>1</v>
      </c>
      <c r="W132">
        <v>0</v>
      </c>
      <c r="X132">
        <v>0</v>
      </c>
      <c r="Y132" s="15">
        <v>2</v>
      </c>
      <c r="AA132" s="13">
        <v>1</v>
      </c>
      <c r="AB132" s="13">
        <f t="shared" si="16"/>
        <v>0.42000000000000004</v>
      </c>
      <c r="AC132" s="13">
        <f t="shared" si="17"/>
        <v>-0.03</v>
      </c>
      <c r="AD132" s="13">
        <f t="shared" si="18"/>
        <v>-0.22</v>
      </c>
      <c r="AE132">
        <f t="shared" si="19"/>
        <v>0.91000000000000014</v>
      </c>
      <c r="AF132">
        <v>7</v>
      </c>
      <c r="AJ132" s="3">
        <v>65</v>
      </c>
      <c r="AK132">
        <v>1</v>
      </c>
      <c r="AL132">
        <v>1</v>
      </c>
      <c r="AM132">
        <v>0</v>
      </c>
      <c r="AN132">
        <v>0</v>
      </c>
      <c r="AO132" s="16">
        <v>2</v>
      </c>
      <c r="AQ132" s="13">
        <v>1</v>
      </c>
      <c r="AR132" s="13">
        <f t="shared" si="20"/>
        <v>0.43000000000000005</v>
      </c>
      <c r="AS132" s="13">
        <f t="shared" si="21"/>
        <v>-0.03</v>
      </c>
      <c r="AT132" s="13">
        <f t="shared" si="22"/>
        <v>-0.21</v>
      </c>
      <c r="AU132">
        <f t="shared" si="24"/>
        <v>6.15</v>
      </c>
      <c r="AV132">
        <v>12</v>
      </c>
    </row>
    <row r="133" spans="1:48">
      <c r="A133" t="s">
        <v>53</v>
      </c>
      <c r="B133">
        <v>1</v>
      </c>
      <c r="C133">
        <v>1</v>
      </c>
      <c r="D133">
        <v>0</v>
      </c>
      <c r="E133">
        <v>0</v>
      </c>
      <c r="F133" s="15">
        <v>2</v>
      </c>
      <c r="G133" s="15"/>
      <c r="I133" s="19">
        <v>1</v>
      </c>
      <c r="J133" s="19">
        <f t="shared" si="11"/>
        <v>0.43999999999999995</v>
      </c>
      <c r="K133" s="19">
        <f t="shared" si="14"/>
        <v>-0.04</v>
      </c>
      <c r="L133" s="19">
        <f t="shared" si="15"/>
        <v>-0.21</v>
      </c>
      <c r="M133">
        <f t="shared" si="23"/>
        <v>5.93</v>
      </c>
      <c r="N133">
        <v>12</v>
      </c>
      <c r="T133" t="s">
        <v>55</v>
      </c>
      <c r="U133">
        <v>1</v>
      </c>
      <c r="V133">
        <v>1</v>
      </c>
      <c r="W133">
        <v>0</v>
      </c>
      <c r="X133">
        <v>0</v>
      </c>
      <c r="Y133" s="15">
        <v>2</v>
      </c>
      <c r="AA133" s="13">
        <v>1</v>
      </c>
      <c r="AB133" s="13">
        <f t="shared" si="16"/>
        <v>0.42000000000000004</v>
      </c>
      <c r="AC133" s="13">
        <f t="shared" si="17"/>
        <v>-0.03</v>
      </c>
      <c r="AD133" s="13">
        <f t="shared" si="18"/>
        <v>-0.22</v>
      </c>
      <c r="AE133">
        <f>AF133-6.09</f>
        <v>-1.0899999999999999</v>
      </c>
      <c r="AF133">
        <v>5</v>
      </c>
      <c r="AJ133" s="3">
        <v>67</v>
      </c>
      <c r="AK133">
        <v>1</v>
      </c>
      <c r="AL133">
        <v>1</v>
      </c>
      <c r="AM133">
        <v>0</v>
      </c>
      <c r="AN133">
        <v>0</v>
      </c>
      <c r="AO133" s="16">
        <v>2</v>
      </c>
      <c r="AQ133" s="13">
        <v>1</v>
      </c>
      <c r="AR133" s="13">
        <f t="shared" si="20"/>
        <v>0.43000000000000005</v>
      </c>
      <c r="AS133" s="13">
        <f t="shared" si="21"/>
        <v>-0.03</v>
      </c>
      <c r="AT133" s="13">
        <f t="shared" si="22"/>
        <v>-0.21</v>
      </c>
      <c r="AU133">
        <f t="shared" si="24"/>
        <v>6.15</v>
      </c>
      <c r="AV133">
        <v>12</v>
      </c>
    </row>
    <row r="134" spans="1:48">
      <c r="A134" t="s">
        <v>54</v>
      </c>
      <c r="B134">
        <v>1</v>
      </c>
      <c r="C134">
        <v>1</v>
      </c>
      <c r="D134">
        <v>0</v>
      </c>
      <c r="E134">
        <v>0</v>
      </c>
      <c r="F134" s="15">
        <v>2</v>
      </c>
      <c r="G134" s="15"/>
      <c r="I134" s="19">
        <v>1</v>
      </c>
      <c r="J134" s="19">
        <f t="shared" si="11"/>
        <v>0.43999999999999995</v>
      </c>
      <c r="K134" s="19">
        <f t="shared" si="14"/>
        <v>-0.04</v>
      </c>
      <c r="L134" s="19">
        <f t="shared" si="15"/>
        <v>-0.21</v>
      </c>
      <c r="M134">
        <f t="shared" si="23"/>
        <v>0.92999999999999972</v>
      </c>
      <c r="N134">
        <v>7</v>
      </c>
      <c r="T134" t="s">
        <v>56</v>
      </c>
      <c r="U134">
        <v>1</v>
      </c>
      <c r="V134">
        <v>0</v>
      </c>
      <c r="W134">
        <v>1</v>
      </c>
      <c r="X134">
        <v>0</v>
      </c>
      <c r="Y134" s="15">
        <v>3</v>
      </c>
      <c r="AA134" s="13">
        <v>1</v>
      </c>
      <c r="AB134" s="13">
        <f t="shared" si="16"/>
        <v>-0.57999999999999996</v>
      </c>
      <c r="AC134" s="13">
        <f t="shared" si="17"/>
        <v>0.97</v>
      </c>
      <c r="AD134" s="13">
        <f t="shared" si="18"/>
        <v>-0.22</v>
      </c>
      <c r="AE134">
        <f t="shared" si="19"/>
        <v>-1.0899999999999999</v>
      </c>
      <c r="AF134">
        <v>5</v>
      </c>
      <c r="AJ134" s="3">
        <v>68</v>
      </c>
      <c r="AK134">
        <v>1</v>
      </c>
      <c r="AL134">
        <v>1</v>
      </c>
      <c r="AM134">
        <v>0</v>
      </c>
      <c r="AN134">
        <v>0</v>
      </c>
      <c r="AO134" s="16">
        <v>2</v>
      </c>
      <c r="AQ134" s="13">
        <v>1</v>
      </c>
      <c r="AR134" s="13">
        <f t="shared" si="20"/>
        <v>0.43000000000000005</v>
      </c>
      <c r="AS134" s="13">
        <f t="shared" si="21"/>
        <v>-0.03</v>
      </c>
      <c r="AT134" s="13">
        <f t="shared" si="22"/>
        <v>-0.21</v>
      </c>
      <c r="AU134">
        <f t="shared" si="24"/>
        <v>1.1500000000000004</v>
      </c>
      <c r="AV134">
        <v>7</v>
      </c>
    </row>
    <row r="135" spans="1:48">
      <c r="A135" t="s">
        <v>55</v>
      </c>
      <c r="B135">
        <v>1</v>
      </c>
      <c r="C135">
        <v>1</v>
      </c>
      <c r="D135">
        <v>0</v>
      </c>
      <c r="E135">
        <v>0</v>
      </c>
      <c r="F135" s="15">
        <v>2</v>
      </c>
      <c r="G135" s="15"/>
      <c r="I135" s="19">
        <v>1</v>
      </c>
      <c r="J135" s="19">
        <f t="shared" si="11"/>
        <v>0.43999999999999995</v>
      </c>
      <c r="K135" s="19">
        <f t="shared" si="14"/>
        <v>-0.04</v>
      </c>
      <c r="L135" s="19">
        <f t="shared" si="15"/>
        <v>-0.21</v>
      </c>
      <c r="M135">
        <f t="shared" si="23"/>
        <v>-1.0700000000000003</v>
      </c>
      <c r="N135">
        <v>5</v>
      </c>
      <c r="T135" t="s">
        <v>57</v>
      </c>
      <c r="U135">
        <v>1</v>
      </c>
      <c r="V135">
        <v>0</v>
      </c>
      <c r="W135">
        <v>1</v>
      </c>
      <c r="X135">
        <v>0</v>
      </c>
      <c r="Y135" s="15">
        <v>3</v>
      </c>
      <c r="AA135" s="13">
        <v>1</v>
      </c>
      <c r="AB135" s="13">
        <f t="shared" si="16"/>
        <v>-0.57999999999999996</v>
      </c>
      <c r="AC135" s="13">
        <f t="shared" si="17"/>
        <v>0.97</v>
      </c>
      <c r="AD135" s="13">
        <f t="shared" si="18"/>
        <v>-0.22</v>
      </c>
      <c r="AE135">
        <f t="shared" si="19"/>
        <v>-4.09</v>
      </c>
      <c r="AF135">
        <v>2</v>
      </c>
      <c r="AJ135" s="3">
        <v>69</v>
      </c>
      <c r="AK135">
        <v>1</v>
      </c>
      <c r="AL135">
        <v>1</v>
      </c>
      <c r="AM135">
        <v>0</v>
      </c>
      <c r="AN135">
        <v>0</v>
      </c>
      <c r="AO135" s="16">
        <v>2</v>
      </c>
      <c r="AQ135" s="13">
        <v>1</v>
      </c>
      <c r="AR135" s="13">
        <f t="shared" si="20"/>
        <v>0.43000000000000005</v>
      </c>
      <c r="AS135" s="13">
        <f t="shared" si="21"/>
        <v>-0.03</v>
      </c>
      <c r="AT135" s="13">
        <f t="shared" si="22"/>
        <v>-0.21</v>
      </c>
      <c r="AU135">
        <f t="shared" si="24"/>
        <v>-0.84999999999999964</v>
      </c>
      <c r="AV135">
        <v>5</v>
      </c>
    </row>
    <row r="136" spans="1:48">
      <c r="A136" t="s">
        <v>56</v>
      </c>
      <c r="B136">
        <v>1</v>
      </c>
      <c r="C136">
        <v>0</v>
      </c>
      <c r="D136">
        <v>1</v>
      </c>
      <c r="E136">
        <v>0</v>
      </c>
      <c r="F136" s="15">
        <v>3</v>
      </c>
      <c r="G136" s="15"/>
      <c r="I136" s="19">
        <v>1</v>
      </c>
      <c r="J136" s="19">
        <f t="shared" si="11"/>
        <v>-0.56000000000000005</v>
      </c>
      <c r="K136" s="19">
        <f t="shared" si="14"/>
        <v>0.96</v>
      </c>
      <c r="L136" s="19">
        <f t="shared" si="15"/>
        <v>-0.21</v>
      </c>
      <c r="M136">
        <f t="shared" si="23"/>
        <v>-1.0700000000000003</v>
      </c>
      <c r="N136">
        <v>5</v>
      </c>
      <c r="T136" t="s">
        <v>58</v>
      </c>
      <c r="U136">
        <v>1</v>
      </c>
      <c r="V136">
        <v>0</v>
      </c>
      <c r="W136">
        <v>0</v>
      </c>
      <c r="X136">
        <v>1</v>
      </c>
      <c r="Y136" s="15">
        <v>4</v>
      </c>
      <c r="AA136" s="13">
        <v>1</v>
      </c>
      <c r="AB136" s="13">
        <f t="shared" si="16"/>
        <v>-0.57999999999999996</v>
      </c>
      <c r="AC136" s="13">
        <f t="shared" si="17"/>
        <v>-0.03</v>
      </c>
      <c r="AD136" s="13">
        <f t="shared" si="18"/>
        <v>0.78</v>
      </c>
      <c r="AE136">
        <f t="shared" si="19"/>
        <v>-4.09</v>
      </c>
      <c r="AF136">
        <v>2</v>
      </c>
      <c r="AJ136" s="3">
        <v>70</v>
      </c>
      <c r="AK136">
        <v>1</v>
      </c>
      <c r="AL136">
        <v>0</v>
      </c>
      <c r="AM136">
        <v>1</v>
      </c>
      <c r="AN136">
        <v>0</v>
      </c>
      <c r="AO136" s="16">
        <v>3</v>
      </c>
      <c r="AQ136" s="13">
        <v>1</v>
      </c>
      <c r="AR136" s="13">
        <f t="shared" si="20"/>
        <v>-0.56999999999999995</v>
      </c>
      <c r="AS136" s="13">
        <f t="shared" si="21"/>
        <v>0.97</v>
      </c>
      <c r="AT136" s="13">
        <f t="shared" si="22"/>
        <v>-0.21</v>
      </c>
      <c r="AU136">
        <f t="shared" si="24"/>
        <v>-0.84999999999999964</v>
      </c>
      <c r="AV136">
        <v>5</v>
      </c>
    </row>
    <row r="137" spans="1:48">
      <c r="A137" t="s">
        <v>57</v>
      </c>
      <c r="B137">
        <v>1</v>
      </c>
      <c r="C137">
        <v>0</v>
      </c>
      <c r="D137">
        <v>1</v>
      </c>
      <c r="E137">
        <v>0</v>
      </c>
      <c r="F137" s="15">
        <v>3</v>
      </c>
      <c r="G137" s="15"/>
      <c r="I137" s="19">
        <v>1</v>
      </c>
      <c r="J137" s="19">
        <f t="shared" si="11"/>
        <v>-0.56000000000000005</v>
      </c>
      <c r="K137" s="19">
        <f t="shared" si="14"/>
        <v>0.96</v>
      </c>
      <c r="L137" s="19">
        <f t="shared" si="15"/>
        <v>-0.21</v>
      </c>
      <c r="M137">
        <f t="shared" si="23"/>
        <v>-4.07</v>
      </c>
      <c r="N137">
        <v>2</v>
      </c>
      <c r="T137" t="s">
        <v>59</v>
      </c>
      <c r="U137">
        <v>1</v>
      </c>
      <c r="V137">
        <v>0</v>
      </c>
      <c r="W137">
        <v>0</v>
      </c>
      <c r="X137">
        <v>1</v>
      </c>
      <c r="Y137" s="15">
        <v>4</v>
      </c>
      <c r="AA137" s="13">
        <v>1</v>
      </c>
      <c r="AB137" s="13">
        <f t="shared" si="16"/>
        <v>-0.57999999999999996</v>
      </c>
      <c r="AC137" s="13">
        <f t="shared" si="17"/>
        <v>-0.03</v>
      </c>
      <c r="AD137" s="13">
        <f t="shared" si="18"/>
        <v>0.78</v>
      </c>
      <c r="AE137">
        <f t="shared" si="19"/>
        <v>-4.09</v>
      </c>
      <c r="AF137">
        <v>2</v>
      </c>
      <c r="AJ137" s="3">
        <v>72</v>
      </c>
      <c r="AK137">
        <v>1</v>
      </c>
      <c r="AL137">
        <v>0</v>
      </c>
      <c r="AM137">
        <v>1</v>
      </c>
      <c r="AN137">
        <v>0</v>
      </c>
      <c r="AO137" s="16">
        <v>3</v>
      </c>
      <c r="AQ137" s="13">
        <v>1</v>
      </c>
      <c r="AR137" s="13">
        <f t="shared" si="20"/>
        <v>-0.56999999999999995</v>
      </c>
      <c r="AS137" s="13">
        <f t="shared" si="21"/>
        <v>0.97</v>
      </c>
      <c r="AT137" s="13">
        <f t="shared" si="22"/>
        <v>-0.21</v>
      </c>
      <c r="AU137">
        <f t="shared" si="24"/>
        <v>-3.8499999999999996</v>
      </c>
      <c r="AV137">
        <v>2</v>
      </c>
    </row>
    <row r="138" spans="1:48">
      <c r="A138" t="s">
        <v>58</v>
      </c>
      <c r="B138">
        <v>1</v>
      </c>
      <c r="C138">
        <v>0</v>
      </c>
      <c r="D138">
        <v>0</v>
      </c>
      <c r="E138">
        <v>1</v>
      </c>
      <c r="F138" s="15">
        <v>4</v>
      </c>
      <c r="G138" s="15"/>
      <c r="I138" s="19">
        <v>1</v>
      </c>
      <c r="J138" s="19">
        <f t="shared" si="11"/>
        <v>-0.56000000000000005</v>
      </c>
      <c r="K138" s="19">
        <f t="shared" si="14"/>
        <v>-0.04</v>
      </c>
      <c r="L138" s="19">
        <f t="shared" si="15"/>
        <v>0.79</v>
      </c>
      <c r="M138">
        <f t="shared" si="23"/>
        <v>-4.07</v>
      </c>
      <c r="N138">
        <v>2</v>
      </c>
      <c r="T138" t="s">
        <v>60</v>
      </c>
      <c r="U138">
        <v>1</v>
      </c>
      <c r="V138">
        <v>0</v>
      </c>
      <c r="W138">
        <v>0</v>
      </c>
      <c r="X138">
        <v>1</v>
      </c>
      <c r="Y138" s="15">
        <v>4</v>
      </c>
      <c r="AA138" s="13">
        <v>1</v>
      </c>
      <c r="AB138" s="13">
        <f t="shared" si="16"/>
        <v>-0.57999999999999996</v>
      </c>
      <c r="AC138" s="13">
        <f t="shared" si="17"/>
        <v>-0.03</v>
      </c>
      <c r="AD138" s="13">
        <f t="shared" si="18"/>
        <v>0.78</v>
      </c>
      <c r="AE138">
        <f t="shared" si="19"/>
        <v>-1.0899999999999999</v>
      </c>
      <c r="AF138">
        <v>5</v>
      </c>
      <c r="AJ138" s="3">
        <v>73</v>
      </c>
      <c r="AK138">
        <v>1</v>
      </c>
      <c r="AL138">
        <v>0</v>
      </c>
      <c r="AM138">
        <v>0</v>
      </c>
      <c r="AN138">
        <v>1</v>
      </c>
      <c r="AO138" s="16">
        <v>4</v>
      </c>
      <c r="AQ138" s="13">
        <v>1</v>
      </c>
      <c r="AR138" s="13">
        <f t="shared" si="20"/>
        <v>-0.56999999999999995</v>
      </c>
      <c r="AS138" s="13">
        <f t="shared" si="21"/>
        <v>-0.03</v>
      </c>
      <c r="AT138" s="13">
        <f t="shared" si="22"/>
        <v>0.79</v>
      </c>
      <c r="AU138">
        <f t="shared" si="24"/>
        <v>-3.8499999999999996</v>
      </c>
      <c r="AV138">
        <v>2</v>
      </c>
    </row>
    <row r="139" spans="1:48">
      <c r="A139" t="s">
        <v>59</v>
      </c>
      <c r="B139">
        <v>1</v>
      </c>
      <c r="C139">
        <v>0</v>
      </c>
      <c r="D139">
        <v>0</v>
      </c>
      <c r="E139">
        <v>1</v>
      </c>
      <c r="F139" s="15">
        <v>4</v>
      </c>
      <c r="G139" s="15"/>
      <c r="I139" s="19">
        <v>1</v>
      </c>
      <c r="J139" s="19">
        <f t="shared" si="11"/>
        <v>-0.56000000000000005</v>
      </c>
      <c r="K139" s="19">
        <f t="shared" si="14"/>
        <v>-0.04</v>
      </c>
      <c r="L139" s="19">
        <f t="shared" si="15"/>
        <v>0.79</v>
      </c>
      <c r="M139">
        <f t="shared" si="23"/>
        <v>-4.07</v>
      </c>
      <c r="N139">
        <v>2</v>
      </c>
      <c r="T139" t="s">
        <v>61</v>
      </c>
      <c r="U139">
        <v>1</v>
      </c>
      <c r="V139">
        <v>0</v>
      </c>
      <c r="W139">
        <v>0</v>
      </c>
      <c r="X139">
        <v>1</v>
      </c>
      <c r="Y139" s="15">
        <v>4</v>
      </c>
      <c r="AA139" s="13">
        <v>1</v>
      </c>
      <c r="AB139" s="13">
        <f t="shared" si="16"/>
        <v>-0.57999999999999996</v>
      </c>
      <c r="AC139" s="13">
        <f t="shared" si="17"/>
        <v>-0.03</v>
      </c>
      <c r="AD139" s="13">
        <f t="shared" si="18"/>
        <v>0.78</v>
      </c>
      <c r="AE139">
        <f t="shared" si="19"/>
        <v>-2.09</v>
      </c>
      <c r="AF139">
        <v>4</v>
      </c>
      <c r="AJ139" s="3">
        <v>74</v>
      </c>
      <c r="AK139">
        <v>1</v>
      </c>
      <c r="AL139">
        <v>0</v>
      </c>
      <c r="AM139">
        <v>0</v>
      </c>
      <c r="AN139">
        <v>1</v>
      </c>
      <c r="AO139" s="16">
        <v>4</v>
      </c>
      <c r="AQ139" s="13">
        <v>1</v>
      </c>
      <c r="AR139" s="13">
        <f t="shared" si="20"/>
        <v>-0.56999999999999995</v>
      </c>
      <c r="AS139" s="13">
        <f t="shared" si="21"/>
        <v>-0.03</v>
      </c>
      <c r="AT139" s="13">
        <f t="shared" si="22"/>
        <v>0.79</v>
      </c>
      <c r="AU139">
        <f t="shared" si="24"/>
        <v>-3.8499999999999996</v>
      </c>
      <c r="AV139">
        <v>2</v>
      </c>
    </row>
    <row r="140" spans="1:48">
      <c r="A140" t="s">
        <v>60</v>
      </c>
      <c r="B140">
        <v>1</v>
      </c>
      <c r="C140">
        <v>0</v>
      </c>
      <c r="D140">
        <v>0</v>
      </c>
      <c r="E140">
        <v>1</v>
      </c>
      <c r="F140" s="15">
        <v>4</v>
      </c>
      <c r="G140" s="15"/>
      <c r="I140" s="19">
        <v>1</v>
      </c>
      <c r="J140" s="19">
        <f t="shared" si="11"/>
        <v>-0.56000000000000005</v>
      </c>
      <c r="K140" s="19">
        <f t="shared" si="14"/>
        <v>-0.04</v>
      </c>
      <c r="L140" s="19">
        <f t="shared" si="15"/>
        <v>0.79</v>
      </c>
      <c r="M140">
        <f t="shared" si="23"/>
        <v>-1.0700000000000003</v>
      </c>
      <c r="N140">
        <v>5</v>
      </c>
      <c r="T140" t="s">
        <v>62</v>
      </c>
      <c r="U140">
        <v>1</v>
      </c>
      <c r="V140">
        <v>0</v>
      </c>
      <c r="W140">
        <v>0</v>
      </c>
      <c r="X140">
        <v>1</v>
      </c>
      <c r="Y140" s="15">
        <v>4</v>
      </c>
      <c r="AA140" s="13">
        <v>1</v>
      </c>
      <c r="AB140" s="13">
        <f t="shared" si="16"/>
        <v>-0.57999999999999996</v>
      </c>
      <c r="AC140" s="13">
        <f t="shared" si="17"/>
        <v>-0.03</v>
      </c>
      <c r="AD140" s="13">
        <f t="shared" si="18"/>
        <v>0.78</v>
      </c>
      <c r="AE140">
        <f t="shared" si="19"/>
        <v>0.91000000000000014</v>
      </c>
      <c r="AF140">
        <v>7</v>
      </c>
      <c r="AJ140" s="3">
        <v>75</v>
      </c>
      <c r="AK140">
        <v>1</v>
      </c>
      <c r="AL140">
        <v>0</v>
      </c>
      <c r="AM140">
        <v>0</v>
      </c>
      <c r="AN140">
        <v>1</v>
      </c>
      <c r="AO140" s="16">
        <v>4</v>
      </c>
      <c r="AQ140" s="13">
        <v>1</v>
      </c>
      <c r="AR140" s="13">
        <f t="shared" si="20"/>
        <v>-0.56999999999999995</v>
      </c>
      <c r="AS140" s="13">
        <f t="shared" si="21"/>
        <v>-0.03</v>
      </c>
      <c r="AT140" s="13">
        <f t="shared" si="22"/>
        <v>0.79</v>
      </c>
      <c r="AU140">
        <f t="shared" si="24"/>
        <v>-0.84999999999999964</v>
      </c>
      <c r="AV140">
        <v>5</v>
      </c>
    </row>
    <row r="141" spans="1:48">
      <c r="A141" t="s">
        <v>61</v>
      </c>
      <c r="B141">
        <v>1</v>
      </c>
      <c r="C141">
        <v>0</v>
      </c>
      <c r="D141">
        <v>0</v>
      </c>
      <c r="E141">
        <v>1</v>
      </c>
      <c r="F141" s="15">
        <v>4</v>
      </c>
      <c r="G141" s="15"/>
      <c r="I141" s="19">
        <v>1</v>
      </c>
      <c r="J141" s="19">
        <f t="shared" si="11"/>
        <v>-0.56000000000000005</v>
      </c>
      <c r="K141" s="19">
        <f t="shared" si="14"/>
        <v>-0.04</v>
      </c>
      <c r="L141" s="19">
        <f t="shared" si="15"/>
        <v>0.79</v>
      </c>
      <c r="M141">
        <f t="shared" si="23"/>
        <v>-2.0700000000000003</v>
      </c>
      <c r="N141">
        <v>4</v>
      </c>
      <c r="T141" t="s">
        <v>63</v>
      </c>
      <c r="U141">
        <v>1</v>
      </c>
      <c r="V141">
        <v>0</v>
      </c>
      <c r="W141">
        <v>0</v>
      </c>
      <c r="X141">
        <v>1</v>
      </c>
      <c r="Y141" s="15">
        <v>4</v>
      </c>
      <c r="AA141" s="13">
        <v>1</v>
      </c>
      <c r="AB141" s="13">
        <f t="shared" si="16"/>
        <v>-0.57999999999999996</v>
      </c>
      <c r="AC141" s="13">
        <f t="shared" si="17"/>
        <v>-0.03</v>
      </c>
      <c r="AD141" s="13">
        <f t="shared" si="18"/>
        <v>0.78</v>
      </c>
      <c r="AE141">
        <f t="shared" si="19"/>
        <v>-3.09</v>
      </c>
      <c r="AF141">
        <v>3</v>
      </c>
      <c r="AJ141" s="3">
        <v>76</v>
      </c>
      <c r="AK141">
        <v>1</v>
      </c>
      <c r="AL141">
        <v>0</v>
      </c>
      <c r="AM141">
        <v>0</v>
      </c>
      <c r="AN141">
        <v>1</v>
      </c>
      <c r="AO141" s="16">
        <v>4</v>
      </c>
      <c r="AQ141" s="13">
        <v>1</v>
      </c>
      <c r="AR141" s="13">
        <f t="shared" si="20"/>
        <v>-0.56999999999999995</v>
      </c>
      <c r="AS141" s="13">
        <f t="shared" si="21"/>
        <v>-0.03</v>
      </c>
      <c r="AT141" s="13">
        <f t="shared" si="22"/>
        <v>0.79</v>
      </c>
      <c r="AU141">
        <f t="shared" si="24"/>
        <v>-1.8499999999999996</v>
      </c>
      <c r="AV141">
        <v>4</v>
      </c>
    </row>
    <row r="142" spans="1:48">
      <c r="A142" t="s">
        <v>62</v>
      </c>
      <c r="B142">
        <v>1</v>
      </c>
      <c r="C142">
        <v>0</v>
      </c>
      <c r="D142">
        <v>0</v>
      </c>
      <c r="E142">
        <v>1</v>
      </c>
      <c r="F142" s="15">
        <v>4</v>
      </c>
      <c r="G142" s="15"/>
      <c r="I142" s="19">
        <v>1</v>
      </c>
      <c r="J142" s="19">
        <f t="shared" si="11"/>
        <v>-0.56000000000000005</v>
      </c>
      <c r="K142" s="19">
        <f t="shared" si="14"/>
        <v>-0.04</v>
      </c>
      <c r="L142" s="19">
        <f t="shared" si="15"/>
        <v>0.79</v>
      </c>
      <c r="M142">
        <f t="shared" si="23"/>
        <v>0.92999999999999972</v>
      </c>
      <c r="N142">
        <v>7</v>
      </c>
      <c r="T142" t="s">
        <v>64</v>
      </c>
      <c r="U142">
        <v>1</v>
      </c>
      <c r="V142">
        <v>0</v>
      </c>
      <c r="W142">
        <v>0</v>
      </c>
      <c r="X142">
        <v>1</v>
      </c>
      <c r="Y142" s="15">
        <v>4</v>
      </c>
      <c r="AA142" s="13">
        <v>1</v>
      </c>
      <c r="AB142" s="13">
        <f t="shared" si="16"/>
        <v>-0.57999999999999996</v>
      </c>
      <c r="AC142" s="13">
        <f t="shared" si="17"/>
        <v>-0.03</v>
      </c>
      <c r="AD142" s="13">
        <f t="shared" si="18"/>
        <v>0.78</v>
      </c>
      <c r="AE142">
        <f t="shared" si="19"/>
        <v>-5.09</v>
      </c>
      <c r="AF142">
        <v>1</v>
      </c>
      <c r="AJ142" s="3">
        <v>77</v>
      </c>
      <c r="AK142">
        <v>1</v>
      </c>
      <c r="AL142">
        <v>0</v>
      </c>
      <c r="AM142">
        <v>0</v>
      </c>
      <c r="AN142">
        <v>1</v>
      </c>
      <c r="AO142" s="16">
        <v>4</v>
      </c>
      <c r="AQ142" s="13">
        <v>1</v>
      </c>
      <c r="AR142" s="13">
        <f t="shared" si="20"/>
        <v>-0.56999999999999995</v>
      </c>
      <c r="AS142" s="13">
        <f t="shared" si="21"/>
        <v>-0.03</v>
      </c>
      <c r="AT142" s="13">
        <f t="shared" si="22"/>
        <v>0.79</v>
      </c>
      <c r="AU142">
        <f t="shared" si="24"/>
        <v>1.1500000000000004</v>
      </c>
      <c r="AV142">
        <v>7</v>
      </c>
    </row>
    <row r="143" spans="1:48">
      <c r="A143" t="s">
        <v>63</v>
      </c>
      <c r="B143">
        <v>1</v>
      </c>
      <c r="C143">
        <v>0</v>
      </c>
      <c r="D143">
        <v>0</v>
      </c>
      <c r="E143">
        <v>1</v>
      </c>
      <c r="F143" s="15">
        <v>4</v>
      </c>
      <c r="G143" s="15"/>
      <c r="I143" s="19">
        <v>1</v>
      </c>
      <c r="J143" s="19">
        <f t="shared" si="11"/>
        <v>-0.56000000000000005</v>
      </c>
      <c r="K143" s="19">
        <f t="shared" si="14"/>
        <v>-0.04</v>
      </c>
      <c r="L143" s="19">
        <f t="shared" si="15"/>
        <v>0.79</v>
      </c>
      <c r="M143">
        <f t="shared" si="23"/>
        <v>-3.0700000000000003</v>
      </c>
      <c r="N143">
        <v>3</v>
      </c>
      <c r="T143" t="s">
        <v>65</v>
      </c>
      <c r="U143">
        <v>1</v>
      </c>
      <c r="V143">
        <v>0</v>
      </c>
      <c r="W143">
        <v>0</v>
      </c>
      <c r="X143">
        <v>1</v>
      </c>
      <c r="Y143" s="15">
        <v>4</v>
      </c>
      <c r="AA143" s="13">
        <v>1</v>
      </c>
      <c r="AB143" s="13">
        <f t="shared" si="16"/>
        <v>-0.57999999999999996</v>
      </c>
      <c r="AC143" s="13">
        <f t="shared" si="17"/>
        <v>-0.03</v>
      </c>
      <c r="AD143" s="13">
        <f t="shared" si="18"/>
        <v>0.78</v>
      </c>
      <c r="AE143">
        <f t="shared" si="19"/>
        <v>-2.09</v>
      </c>
      <c r="AF143">
        <v>4</v>
      </c>
      <c r="AJ143" s="3">
        <v>79</v>
      </c>
      <c r="AK143">
        <v>1</v>
      </c>
      <c r="AL143">
        <v>0</v>
      </c>
      <c r="AM143">
        <v>0</v>
      </c>
      <c r="AN143">
        <v>1</v>
      </c>
      <c r="AO143" s="16">
        <v>4</v>
      </c>
      <c r="AQ143" s="13">
        <v>1</v>
      </c>
      <c r="AR143" s="13">
        <f t="shared" si="20"/>
        <v>-0.56999999999999995</v>
      </c>
      <c r="AS143" s="13">
        <f t="shared" si="21"/>
        <v>-0.03</v>
      </c>
      <c r="AT143" s="13">
        <f t="shared" si="22"/>
        <v>0.79</v>
      </c>
      <c r="AU143">
        <f t="shared" si="24"/>
        <v>-2.8499999999999996</v>
      </c>
      <c r="AV143">
        <v>3</v>
      </c>
    </row>
    <row r="144" spans="1:48">
      <c r="A144" t="s">
        <v>64</v>
      </c>
      <c r="B144">
        <v>1</v>
      </c>
      <c r="C144">
        <v>0</v>
      </c>
      <c r="D144">
        <v>0</v>
      </c>
      <c r="E144">
        <v>1</v>
      </c>
      <c r="F144" s="15">
        <v>4</v>
      </c>
      <c r="G144" s="15"/>
      <c r="I144" s="19">
        <v>1</v>
      </c>
      <c r="J144" s="19">
        <f t="shared" si="11"/>
        <v>-0.56000000000000005</v>
      </c>
      <c r="K144" s="19">
        <f t="shared" si="14"/>
        <v>-0.04</v>
      </c>
      <c r="L144" s="19">
        <f t="shared" si="15"/>
        <v>0.79</v>
      </c>
      <c r="M144">
        <f t="shared" si="23"/>
        <v>-5.07</v>
      </c>
      <c r="N144">
        <v>1</v>
      </c>
      <c r="T144" t="s">
        <v>66</v>
      </c>
      <c r="U144">
        <v>1</v>
      </c>
      <c r="V144">
        <v>0</v>
      </c>
      <c r="W144">
        <v>0</v>
      </c>
      <c r="X144">
        <v>1</v>
      </c>
      <c r="Y144" s="15">
        <v>4</v>
      </c>
      <c r="AA144" s="13">
        <v>1</v>
      </c>
      <c r="AB144" s="13">
        <f t="shared" si="16"/>
        <v>-0.57999999999999996</v>
      </c>
      <c r="AC144" s="13">
        <f t="shared" si="17"/>
        <v>-0.03</v>
      </c>
      <c r="AD144" s="13">
        <f t="shared" si="18"/>
        <v>0.78</v>
      </c>
      <c r="AE144">
        <f t="shared" si="19"/>
        <v>-3.09</v>
      </c>
      <c r="AF144">
        <v>3</v>
      </c>
      <c r="AJ144" s="3">
        <v>81</v>
      </c>
      <c r="AK144">
        <v>1</v>
      </c>
      <c r="AL144">
        <v>0</v>
      </c>
      <c r="AM144">
        <v>0</v>
      </c>
      <c r="AN144">
        <v>1</v>
      </c>
      <c r="AO144" s="16">
        <v>4</v>
      </c>
      <c r="AQ144" s="13">
        <v>1</v>
      </c>
      <c r="AR144" s="13">
        <f t="shared" si="20"/>
        <v>-0.56999999999999995</v>
      </c>
      <c r="AS144" s="13">
        <f t="shared" si="21"/>
        <v>-0.03</v>
      </c>
      <c r="AT144" s="13">
        <f t="shared" si="22"/>
        <v>0.79</v>
      </c>
      <c r="AU144">
        <f t="shared" si="24"/>
        <v>-4.8499999999999996</v>
      </c>
      <c r="AV144">
        <v>1</v>
      </c>
    </row>
    <row r="145" spans="1:48">
      <c r="A145" t="s">
        <v>65</v>
      </c>
      <c r="B145">
        <v>1</v>
      </c>
      <c r="C145">
        <v>0</v>
      </c>
      <c r="D145">
        <v>0</v>
      </c>
      <c r="E145">
        <v>1</v>
      </c>
      <c r="F145" s="15">
        <v>4</v>
      </c>
      <c r="G145" s="15"/>
      <c r="I145" s="19">
        <v>1</v>
      </c>
      <c r="J145" s="19">
        <f t="shared" si="11"/>
        <v>-0.56000000000000005</v>
      </c>
      <c r="K145" s="19">
        <f t="shared" si="14"/>
        <v>-0.04</v>
      </c>
      <c r="L145" s="19">
        <f t="shared" si="15"/>
        <v>0.79</v>
      </c>
      <c r="M145">
        <f t="shared" si="23"/>
        <v>-2.0700000000000003</v>
      </c>
      <c r="N145">
        <v>4</v>
      </c>
      <c r="T145" t="s">
        <v>68</v>
      </c>
      <c r="U145">
        <v>1</v>
      </c>
      <c r="V145">
        <v>0</v>
      </c>
      <c r="W145">
        <v>0</v>
      </c>
      <c r="X145">
        <v>1</v>
      </c>
      <c r="Y145" s="15">
        <v>4</v>
      </c>
      <c r="AA145" s="13">
        <v>1</v>
      </c>
      <c r="AB145" s="13">
        <f t="shared" si="16"/>
        <v>-0.57999999999999996</v>
      </c>
      <c r="AC145" s="13">
        <f t="shared" si="17"/>
        <v>-0.03</v>
      </c>
      <c r="AD145" s="13">
        <f t="shared" si="18"/>
        <v>0.78</v>
      </c>
      <c r="AE145">
        <f t="shared" si="19"/>
        <v>-4.09</v>
      </c>
      <c r="AF145">
        <v>2</v>
      </c>
      <c r="AJ145" s="3">
        <v>83</v>
      </c>
      <c r="AK145">
        <v>1</v>
      </c>
      <c r="AL145">
        <v>0</v>
      </c>
      <c r="AM145">
        <v>0</v>
      </c>
      <c r="AN145">
        <v>1</v>
      </c>
      <c r="AO145" s="16">
        <v>4</v>
      </c>
      <c r="AQ145" s="13">
        <v>1</v>
      </c>
      <c r="AR145" s="13">
        <f t="shared" si="20"/>
        <v>-0.56999999999999995</v>
      </c>
      <c r="AS145" s="13">
        <f t="shared" si="21"/>
        <v>-0.03</v>
      </c>
      <c r="AT145" s="13">
        <f t="shared" si="22"/>
        <v>0.79</v>
      </c>
      <c r="AU145">
        <f t="shared" si="24"/>
        <v>-1.8499999999999996</v>
      </c>
      <c r="AV145">
        <v>4</v>
      </c>
    </row>
    <row r="146" spans="1:48">
      <c r="A146" t="s">
        <v>66</v>
      </c>
      <c r="B146">
        <v>1</v>
      </c>
      <c r="C146">
        <v>0</v>
      </c>
      <c r="D146">
        <v>0</v>
      </c>
      <c r="E146">
        <v>1</v>
      </c>
      <c r="F146" s="15">
        <v>4</v>
      </c>
      <c r="G146" s="15"/>
      <c r="I146" s="19">
        <v>1</v>
      </c>
      <c r="J146" s="19">
        <f t="shared" si="11"/>
        <v>-0.56000000000000005</v>
      </c>
      <c r="K146" s="19">
        <f t="shared" si="14"/>
        <v>-0.04</v>
      </c>
      <c r="L146" s="19">
        <f t="shared" si="15"/>
        <v>0.79</v>
      </c>
      <c r="M146">
        <f t="shared" si="23"/>
        <v>-3.0700000000000003</v>
      </c>
      <c r="N146">
        <v>3</v>
      </c>
      <c r="T146" t="s">
        <v>69</v>
      </c>
      <c r="U146">
        <v>1</v>
      </c>
      <c r="V146">
        <v>0</v>
      </c>
      <c r="W146">
        <v>0</v>
      </c>
      <c r="X146">
        <v>1</v>
      </c>
      <c r="Y146" s="15">
        <v>4</v>
      </c>
      <c r="AA146" s="13">
        <v>1</v>
      </c>
      <c r="AB146" s="13">
        <f t="shared" si="16"/>
        <v>-0.57999999999999996</v>
      </c>
      <c r="AC146" s="13">
        <f t="shared" si="17"/>
        <v>-0.03</v>
      </c>
      <c r="AD146" s="13">
        <f t="shared" si="18"/>
        <v>0.78</v>
      </c>
      <c r="AE146">
        <f t="shared" si="19"/>
        <v>-6.09</v>
      </c>
      <c r="AF146">
        <v>0</v>
      </c>
      <c r="AJ146" s="3">
        <v>85</v>
      </c>
      <c r="AK146">
        <v>1</v>
      </c>
      <c r="AL146">
        <v>0</v>
      </c>
      <c r="AM146">
        <v>0</v>
      </c>
      <c r="AN146">
        <v>1</v>
      </c>
      <c r="AO146" s="16">
        <v>4</v>
      </c>
      <c r="AQ146" s="13">
        <v>1</v>
      </c>
      <c r="AR146" s="13">
        <f t="shared" si="20"/>
        <v>-0.56999999999999995</v>
      </c>
      <c r="AS146" s="13">
        <f t="shared" si="21"/>
        <v>-0.03</v>
      </c>
      <c r="AT146" s="13">
        <f t="shared" si="22"/>
        <v>0.79</v>
      </c>
      <c r="AU146">
        <f t="shared" si="24"/>
        <v>-2.8499999999999996</v>
      </c>
      <c r="AV146">
        <v>3</v>
      </c>
    </row>
    <row r="147" spans="1:48">
      <c r="A147" t="s">
        <v>67</v>
      </c>
      <c r="B147">
        <v>1</v>
      </c>
      <c r="C147">
        <v>0</v>
      </c>
      <c r="D147">
        <v>1</v>
      </c>
      <c r="E147">
        <v>0</v>
      </c>
      <c r="F147" s="15">
        <v>3</v>
      </c>
      <c r="G147" s="15"/>
      <c r="I147" s="19">
        <v>1</v>
      </c>
      <c r="J147" s="19">
        <f t="shared" si="11"/>
        <v>-0.56000000000000005</v>
      </c>
      <c r="K147" s="19">
        <f t="shared" si="14"/>
        <v>0.96</v>
      </c>
      <c r="L147" s="19">
        <f t="shared" si="15"/>
        <v>-0.21</v>
      </c>
      <c r="M147">
        <f t="shared" si="23"/>
        <v>4.93</v>
      </c>
      <c r="N147">
        <v>11</v>
      </c>
      <c r="T147" t="s">
        <v>70</v>
      </c>
      <c r="U147">
        <v>1</v>
      </c>
      <c r="V147">
        <v>0</v>
      </c>
      <c r="W147">
        <v>0</v>
      </c>
      <c r="X147">
        <v>1</v>
      </c>
      <c r="Y147" s="15">
        <v>4</v>
      </c>
      <c r="AA147" s="13">
        <v>1</v>
      </c>
      <c r="AB147" s="13">
        <f t="shared" si="16"/>
        <v>-0.57999999999999996</v>
      </c>
      <c r="AC147" s="13">
        <f t="shared" si="17"/>
        <v>-0.03</v>
      </c>
      <c r="AD147" s="13">
        <f t="shared" si="18"/>
        <v>0.78</v>
      </c>
      <c r="AE147">
        <f t="shared" si="19"/>
        <v>9.91</v>
      </c>
      <c r="AF147">
        <v>16</v>
      </c>
      <c r="AJ147" s="3">
        <v>87</v>
      </c>
      <c r="AK147">
        <v>1</v>
      </c>
      <c r="AL147">
        <v>0</v>
      </c>
      <c r="AM147">
        <v>0</v>
      </c>
      <c r="AN147">
        <v>1</v>
      </c>
      <c r="AO147" s="16">
        <v>4</v>
      </c>
      <c r="AQ147" s="13">
        <v>1</v>
      </c>
      <c r="AR147" s="13">
        <f t="shared" si="20"/>
        <v>-0.56999999999999995</v>
      </c>
      <c r="AS147" s="13">
        <f t="shared" si="21"/>
        <v>-0.03</v>
      </c>
      <c r="AT147" s="13">
        <f t="shared" si="22"/>
        <v>0.79</v>
      </c>
      <c r="AU147">
        <f t="shared" si="24"/>
        <v>-3.8499999999999996</v>
      </c>
      <c r="AV147">
        <v>2</v>
      </c>
    </row>
    <row r="148" spans="1:48">
      <c r="A148" t="s">
        <v>68</v>
      </c>
      <c r="B148">
        <v>1</v>
      </c>
      <c r="C148">
        <v>0</v>
      </c>
      <c r="D148">
        <v>0</v>
      </c>
      <c r="E148">
        <v>1</v>
      </c>
      <c r="F148" s="15">
        <v>4</v>
      </c>
      <c r="G148" s="15"/>
      <c r="I148" s="19">
        <v>1</v>
      </c>
      <c r="J148" s="19">
        <f t="shared" ref="J148:J153" si="25">C148-0.56</f>
        <v>-0.56000000000000005</v>
      </c>
      <c r="K148" s="19">
        <f t="shared" si="14"/>
        <v>-0.04</v>
      </c>
      <c r="L148" s="19">
        <f t="shared" si="15"/>
        <v>0.79</v>
      </c>
      <c r="M148">
        <f t="shared" ref="M148:M153" si="26">N148-6.07</f>
        <v>-4.07</v>
      </c>
      <c r="N148">
        <v>2</v>
      </c>
      <c r="T148" t="s">
        <v>71</v>
      </c>
      <c r="U148">
        <v>1</v>
      </c>
      <c r="V148">
        <v>0</v>
      </c>
      <c r="W148">
        <v>0</v>
      </c>
      <c r="X148">
        <v>1</v>
      </c>
      <c r="Y148" s="15">
        <v>4</v>
      </c>
      <c r="AA148" s="13">
        <v>1</v>
      </c>
      <c r="AB148" s="13">
        <f t="shared" si="16"/>
        <v>-0.57999999999999996</v>
      </c>
      <c r="AC148" s="13">
        <f t="shared" si="17"/>
        <v>-0.03</v>
      </c>
      <c r="AD148" s="13">
        <f t="shared" si="18"/>
        <v>0.78</v>
      </c>
      <c r="AE148">
        <f t="shared" si="19"/>
        <v>-1.0899999999999999</v>
      </c>
      <c r="AF148">
        <v>5</v>
      </c>
      <c r="AJ148" s="3">
        <v>88</v>
      </c>
      <c r="AK148">
        <v>1</v>
      </c>
      <c r="AL148">
        <v>0</v>
      </c>
      <c r="AM148">
        <v>0</v>
      </c>
      <c r="AN148">
        <v>1</v>
      </c>
      <c r="AO148" s="16">
        <v>4</v>
      </c>
      <c r="AQ148" s="13">
        <v>1</v>
      </c>
      <c r="AR148" s="13">
        <f t="shared" si="20"/>
        <v>-0.56999999999999995</v>
      </c>
      <c r="AS148" s="13">
        <f t="shared" si="21"/>
        <v>-0.03</v>
      </c>
      <c r="AT148" s="13">
        <f t="shared" si="22"/>
        <v>0.79</v>
      </c>
      <c r="AU148">
        <f t="shared" ref="AU148:AU151" si="27">AV148-5.85</f>
        <v>-5.85</v>
      </c>
      <c r="AV148">
        <v>0</v>
      </c>
    </row>
    <row r="149" spans="1:48">
      <c r="A149" t="s">
        <v>69</v>
      </c>
      <c r="B149">
        <v>1</v>
      </c>
      <c r="C149">
        <v>0</v>
      </c>
      <c r="D149">
        <v>0</v>
      </c>
      <c r="E149">
        <v>1</v>
      </c>
      <c r="F149" s="15">
        <v>4</v>
      </c>
      <c r="G149" s="15"/>
      <c r="I149" s="19">
        <v>1</v>
      </c>
      <c r="J149" s="19">
        <f t="shared" si="25"/>
        <v>-0.56000000000000005</v>
      </c>
      <c r="K149" s="19">
        <f t="shared" ref="K149:K153" si="28">D149-0.04</f>
        <v>-0.04</v>
      </c>
      <c r="L149" s="19">
        <f t="shared" ref="L149:L153" si="29">E149-0.21</f>
        <v>0.79</v>
      </c>
      <c r="M149">
        <f t="shared" si="26"/>
        <v>-6.07</v>
      </c>
      <c r="N149">
        <v>0</v>
      </c>
      <c r="T149" t="s">
        <v>72</v>
      </c>
      <c r="U149">
        <v>1</v>
      </c>
      <c r="V149">
        <v>0</v>
      </c>
      <c r="W149">
        <v>0</v>
      </c>
      <c r="X149">
        <v>1</v>
      </c>
      <c r="Y149" s="15">
        <v>4</v>
      </c>
      <c r="AA149" s="13">
        <v>1</v>
      </c>
      <c r="AB149" s="13">
        <f t="shared" ref="AB149:AB150" si="30">V149-0.58</f>
        <v>-0.57999999999999996</v>
      </c>
      <c r="AC149" s="13">
        <f t="shared" ref="AC149:AC150" si="31">W149-0.03</f>
        <v>-0.03</v>
      </c>
      <c r="AD149" s="13">
        <f t="shared" ref="AD149:AD150" si="32">X149-0.22</f>
        <v>0.78</v>
      </c>
      <c r="AE149">
        <f t="shared" ref="AE149:AE150" si="33">AF149-6.09</f>
        <v>1.9100000000000001</v>
      </c>
      <c r="AF149">
        <v>8</v>
      </c>
      <c r="AJ149" s="3">
        <v>90</v>
      </c>
      <c r="AK149">
        <v>1</v>
      </c>
      <c r="AL149">
        <v>0</v>
      </c>
      <c r="AM149">
        <v>0</v>
      </c>
      <c r="AN149">
        <v>1</v>
      </c>
      <c r="AO149" s="16">
        <v>4</v>
      </c>
      <c r="AQ149" s="13">
        <v>1</v>
      </c>
      <c r="AR149" s="13">
        <f t="shared" ref="AR149:AR151" si="34">AL149-0.57</f>
        <v>-0.56999999999999995</v>
      </c>
      <c r="AS149" s="13">
        <f t="shared" ref="AS149:AS151" si="35">AM149-0.03</f>
        <v>-0.03</v>
      </c>
      <c r="AT149" s="13">
        <f t="shared" ref="AT149:AT151" si="36">AN149-0.21</f>
        <v>0.79</v>
      </c>
      <c r="AU149">
        <f t="shared" si="27"/>
        <v>-0.84999999999999964</v>
      </c>
      <c r="AV149">
        <v>5</v>
      </c>
    </row>
    <row r="150" spans="1:48">
      <c r="A150" t="s">
        <v>70</v>
      </c>
      <c r="B150">
        <v>1</v>
      </c>
      <c r="C150">
        <v>0</v>
      </c>
      <c r="D150">
        <v>0</v>
      </c>
      <c r="E150">
        <v>1</v>
      </c>
      <c r="F150" s="15">
        <v>4</v>
      </c>
      <c r="G150" s="15"/>
      <c r="I150" s="19">
        <v>1</v>
      </c>
      <c r="J150" s="19">
        <f t="shared" si="25"/>
        <v>-0.56000000000000005</v>
      </c>
      <c r="K150" s="19">
        <f t="shared" si="28"/>
        <v>-0.04</v>
      </c>
      <c r="L150" s="19">
        <f t="shared" si="29"/>
        <v>0.79</v>
      </c>
      <c r="M150">
        <f t="shared" si="26"/>
        <v>9.93</v>
      </c>
      <c r="N150">
        <v>16</v>
      </c>
      <c r="T150" t="s">
        <v>73</v>
      </c>
      <c r="U150">
        <v>1</v>
      </c>
      <c r="V150">
        <v>0</v>
      </c>
      <c r="W150">
        <v>0</v>
      </c>
      <c r="X150">
        <v>1</v>
      </c>
      <c r="Y150" s="15">
        <v>4</v>
      </c>
      <c r="AA150" s="13">
        <v>1</v>
      </c>
      <c r="AB150" s="13">
        <f t="shared" si="30"/>
        <v>-0.57999999999999996</v>
      </c>
      <c r="AC150" s="13">
        <f t="shared" si="31"/>
        <v>-0.03</v>
      </c>
      <c r="AD150" s="13">
        <f t="shared" si="32"/>
        <v>0.78</v>
      </c>
      <c r="AE150">
        <f t="shared" si="33"/>
        <v>-2.09</v>
      </c>
      <c r="AF150">
        <v>4</v>
      </c>
      <c r="AJ150" s="3">
        <v>93</v>
      </c>
      <c r="AK150">
        <v>1</v>
      </c>
      <c r="AL150">
        <v>0</v>
      </c>
      <c r="AM150">
        <v>0</v>
      </c>
      <c r="AN150">
        <v>1</v>
      </c>
      <c r="AO150" s="16">
        <v>4</v>
      </c>
      <c r="AQ150" s="13">
        <v>1</v>
      </c>
      <c r="AR150" s="13">
        <f t="shared" si="34"/>
        <v>-0.56999999999999995</v>
      </c>
      <c r="AS150" s="13">
        <f t="shared" si="35"/>
        <v>-0.03</v>
      </c>
      <c r="AT150" s="13">
        <f t="shared" si="36"/>
        <v>0.79</v>
      </c>
      <c r="AU150">
        <f t="shared" si="27"/>
        <v>2.1500000000000004</v>
      </c>
      <c r="AV150">
        <v>8</v>
      </c>
    </row>
    <row r="151" spans="1:48">
      <c r="A151" t="s">
        <v>71</v>
      </c>
      <c r="B151">
        <v>1</v>
      </c>
      <c r="C151">
        <v>0</v>
      </c>
      <c r="D151">
        <v>0</v>
      </c>
      <c r="E151">
        <v>1</v>
      </c>
      <c r="F151" s="15">
        <v>4</v>
      </c>
      <c r="G151" s="15"/>
      <c r="I151" s="19">
        <v>1</v>
      </c>
      <c r="J151" s="19">
        <f t="shared" si="25"/>
        <v>-0.56000000000000005</v>
      </c>
      <c r="K151" s="19">
        <f t="shared" si="28"/>
        <v>-0.04</v>
      </c>
      <c r="L151" s="19">
        <f t="shared" si="29"/>
        <v>0.79</v>
      </c>
      <c r="M151">
        <f t="shared" si="26"/>
        <v>-1.0700000000000003</v>
      </c>
      <c r="N151">
        <v>5</v>
      </c>
      <c r="Y151" s="15"/>
      <c r="AF151" s="12">
        <f>AVERAGE(AF84:AF150)</f>
        <v>6.08955223880597</v>
      </c>
      <c r="AJ151" s="3">
        <v>95</v>
      </c>
      <c r="AK151">
        <v>1</v>
      </c>
      <c r="AL151">
        <v>0</v>
      </c>
      <c r="AM151">
        <v>0</v>
      </c>
      <c r="AN151">
        <v>1</v>
      </c>
      <c r="AO151" s="16">
        <v>4</v>
      </c>
      <c r="AQ151" s="13">
        <v>1</v>
      </c>
      <c r="AR151" s="13">
        <f t="shared" si="34"/>
        <v>-0.56999999999999995</v>
      </c>
      <c r="AS151" s="13">
        <f t="shared" si="35"/>
        <v>-0.03</v>
      </c>
      <c r="AT151" s="13">
        <f t="shared" si="36"/>
        <v>0.79</v>
      </c>
      <c r="AU151">
        <f t="shared" si="27"/>
        <v>-1.8499999999999996</v>
      </c>
      <c r="AV151">
        <v>4</v>
      </c>
    </row>
    <row r="152" spans="1:48">
      <c r="A152" t="s">
        <v>72</v>
      </c>
      <c r="B152">
        <v>1</v>
      </c>
      <c r="C152">
        <v>0</v>
      </c>
      <c r="D152">
        <v>0</v>
      </c>
      <c r="E152">
        <v>1</v>
      </c>
      <c r="F152" s="15">
        <v>4</v>
      </c>
      <c r="G152" s="15"/>
      <c r="I152" s="19">
        <v>1</v>
      </c>
      <c r="J152" s="19">
        <f t="shared" si="25"/>
        <v>-0.56000000000000005</v>
      </c>
      <c r="K152" s="19">
        <f t="shared" si="28"/>
        <v>-0.04</v>
      </c>
      <c r="L152" s="19">
        <f t="shared" si="29"/>
        <v>0.79</v>
      </c>
      <c r="M152">
        <f t="shared" si="26"/>
        <v>1.9299999999999997</v>
      </c>
      <c r="N152">
        <v>8</v>
      </c>
      <c r="V152">
        <f>AVERAGE(V84:V150)</f>
        <v>0.58208955223880599</v>
      </c>
      <c r="W152">
        <f t="shared" ref="W152:X152" si="37">AVERAGE(W84:W150)</f>
        <v>2.9850746268656716E-2</v>
      </c>
      <c r="X152">
        <f t="shared" si="37"/>
        <v>0.22388059701492538</v>
      </c>
      <c r="Y152" s="15"/>
      <c r="AV152" s="14">
        <f>AVERAGE(AV84:AV151)</f>
        <v>5.8529411764705879</v>
      </c>
    </row>
    <row r="153" spans="1:48">
      <c r="A153" t="s">
        <v>73</v>
      </c>
      <c r="B153">
        <v>1</v>
      </c>
      <c r="C153">
        <v>0</v>
      </c>
      <c r="D153">
        <v>0</v>
      </c>
      <c r="E153">
        <v>1</v>
      </c>
      <c r="F153" s="15">
        <v>4</v>
      </c>
      <c r="G153" s="15"/>
      <c r="I153" s="19">
        <v>1</v>
      </c>
      <c r="J153" s="19">
        <f t="shared" si="25"/>
        <v>-0.56000000000000005</v>
      </c>
      <c r="K153" s="19">
        <f t="shared" si="28"/>
        <v>-0.04</v>
      </c>
      <c r="L153" s="19">
        <f t="shared" si="29"/>
        <v>0.79</v>
      </c>
      <c r="M153">
        <f t="shared" si="26"/>
        <v>-2.0700000000000003</v>
      </c>
      <c r="N153">
        <v>4</v>
      </c>
      <c r="Y153" s="15"/>
      <c r="AL153">
        <f>AVERAGE(AL84:AL151)</f>
        <v>0.57352941176470584</v>
      </c>
      <c r="AM153">
        <f t="shared" ref="AM153:AN153" si="38">AVERAGE(AM84:AM151)</f>
        <v>2.9411764705882353E-2</v>
      </c>
      <c r="AN153">
        <f t="shared" si="38"/>
        <v>0.20588235294117646</v>
      </c>
    </row>
    <row r="154" spans="1:48">
      <c r="F154" s="15"/>
      <c r="G154" s="15"/>
    </row>
    <row r="155" spans="1:48">
      <c r="F155" s="15"/>
      <c r="G155" s="15"/>
      <c r="N155">
        <f>AVERAGE(N84:N153)</f>
        <v>6.0714285714285712</v>
      </c>
    </row>
    <row r="156" spans="1:48">
      <c r="C156">
        <f>AVERAGE(C84:C153)</f>
        <v>0.55714285714285716</v>
      </c>
      <c r="D156">
        <f t="shared" ref="D156:E156" si="39">AVERAGE(D84:D153)</f>
        <v>4.2857142857142858E-2</v>
      </c>
      <c r="E156">
        <f t="shared" si="39"/>
        <v>0.21428571428571427</v>
      </c>
      <c r="F156" s="15"/>
      <c r="G156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Axon Stanford</dc:creator>
  <cp:lastModifiedBy>Sara Bergman</cp:lastModifiedBy>
  <dcterms:created xsi:type="dcterms:W3CDTF">2015-01-07T01:15:40Z</dcterms:created>
  <dcterms:modified xsi:type="dcterms:W3CDTF">2015-01-10T22:30:38Z</dcterms:modified>
</cp:coreProperties>
</file>