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Casos Finales\"/>
    </mc:Choice>
  </mc:AlternateContent>
  <xr:revisionPtr revIDLastSave="0" documentId="8_{DBAE6CB3-986F-479E-BB80-EED2522E1E53}" xr6:coauthVersionLast="47" xr6:coauthVersionMax="47" xr10:uidLastSave="{00000000-0000-0000-0000-000000000000}"/>
  <bookViews>
    <workbookView xWindow="-113" yWindow="-113" windowWidth="24267" windowHeight="13023" xr2:uid="{DF7EAB89-8D33-4DCA-878B-1977CA593F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K16" i="1"/>
  <c r="Q13" i="1"/>
  <c r="Q12" i="1"/>
  <c r="K14" i="1"/>
  <c r="K15" i="1" s="1"/>
  <c r="K6" i="1"/>
  <c r="Q7" i="1"/>
  <c r="Q8" i="1"/>
  <c r="Q9" i="1"/>
  <c r="Q10" i="1"/>
  <c r="Q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<sst xmlns="http://schemas.openxmlformats.org/spreadsheetml/2006/main" count="25" uniqueCount="15">
  <si>
    <t xml:space="preserve">Reemplazo vieja maquinaria fresadora </t>
  </si>
  <si>
    <t>TREMA</t>
  </si>
  <si>
    <t>Opción A</t>
  </si>
  <si>
    <t>Opción B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</si>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</sst>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3" borderId="2" xfId="1" applyFont="1" applyFill="1" applyBorder="1"/>
    <xf numFmtId="9" fontId="0" fillId="0" borderId="1" xfId="0" applyNumberFormat="1" applyBorder="1"/>
    <xf numFmtId="0" fontId="0" fillId="0" borderId="0" xfId="0" applyBorder="1"/>
    <xf numFmtId="3" fontId="0" fillId="0" borderId="0" xfId="0" applyNumberFormat="1" applyFill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A2:R16"/>
  <sheetViews>
    <sheetView tabSelected="1" workbookViewId="0">
      <selection activeCell="I20" sqref="I20"/>
    </sheetView>
  </sheetViews>
  <sheetFormatPr baseColWidth="10" defaultRowHeight="15.05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1:18" ht="28.2" x14ac:dyDescent="0.5">
      <c r="B2" s="1" t="s">
        <v>0</v>
      </c>
    </row>
    <row r="4" spans="1:18" x14ac:dyDescent="0.3">
      <c r="B4" s="2" t="s">
        <v>1</v>
      </c>
      <c r="C4" s="9">
        <v>0.1</v>
      </c>
      <c r="F4" s="13" t="s">
        <v>2</v>
      </c>
      <c r="L4" s="13" t="s">
        <v>3</v>
      </c>
    </row>
    <row r="5" spans="1:18" x14ac:dyDescent="0.3">
      <c r="E5" s="14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9</v>
      </c>
      <c r="K5" s="4" t="s">
        <v>10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9</v>
      </c>
      <c r="Q5" s="5" t="s">
        <v>10</v>
      </c>
    </row>
    <row r="6" spans="1:18" x14ac:dyDescent="0.3">
      <c r="A6" s="10"/>
      <c r="E6" s="15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v>-80000</v>
      </c>
      <c r="M6" s="7"/>
      <c r="N6" s="7"/>
      <c r="O6" s="7"/>
      <c r="P6" s="7"/>
      <c r="Q6" s="7">
        <f>SUM(L6:P6)</f>
        <v>-80000</v>
      </c>
    </row>
    <row r="7" spans="1:18" x14ac:dyDescent="0.3">
      <c r="E7" s="15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2" si="1">SUM(L7:P7)</f>
        <v>285000</v>
      </c>
    </row>
    <row r="8" spans="1:18" x14ac:dyDescent="0.3">
      <c r="E8" s="15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1:18" x14ac:dyDescent="0.3">
      <c r="E9" s="15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1:18" x14ac:dyDescent="0.3">
      <c r="E10" s="15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8">
        <f t="shared" si="1"/>
        <v>290000</v>
      </c>
    </row>
    <row r="11" spans="1:18" x14ac:dyDescent="0.3">
      <c r="E11" s="15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11"/>
    </row>
    <row r="12" spans="1:18" x14ac:dyDescent="0.3">
      <c r="E12" s="15">
        <v>6</v>
      </c>
      <c r="F12" s="6"/>
      <c r="G12" s="6">
        <v>8000</v>
      </c>
      <c r="H12" s="6">
        <v>-142000</v>
      </c>
      <c r="I12" s="6"/>
      <c r="J12" s="6">
        <v>400000</v>
      </c>
      <c r="K12" s="6">
        <f t="shared" si="0"/>
        <v>266000</v>
      </c>
      <c r="P12" s="2" t="s">
        <v>11</v>
      </c>
      <c r="Q12" s="12">
        <f>NPV(C4,Q7:Q10)</f>
        <v>910658.42497097177</v>
      </c>
    </row>
    <row r="13" spans="1:18" x14ac:dyDescent="0.3">
      <c r="P13" s="2" t="s">
        <v>12</v>
      </c>
      <c r="Q13" s="12">
        <f>Q12+Q6</f>
        <v>830658.42497097177</v>
      </c>
    </row>
    <row r="14" spans="1:18" x14ac:dyDescent="0.3">
      <c r="J14" s="2" t="s">
        <v>11</v>
      </c>
      <c r="K14" s="12">
        <f>NPV(C4,K7:K12)</f>
        <v>1128173.0519016841</v>
      </c>
      <c r="P14" s="2" t="s">
        <v>13</v>
      </c>
      <c r="Q14" s="12">
        <f>-PMT(C4,E10,Q13)</f>
        <v>262048.48093083382</v>
      </c>
      <c r="R14" t="s">
        <v>14</v>
      </c>
    </row>
    <row r="15" spans="1:18" x14ac:dyDescent="0.3">
      <c r="J15" s="2" t="s">
        <v>12</v>
      </c>
      <c r="K15" s="12">
        <f>K14+K6</f>
        <v>1080173.0519016841</v>
      </c>
    </row>
    <row r="16" spans="1:18" x14ac:dyDescent="0.3">
      <c r="J16" s="2" t="s">
        <v>13</v>
      </c>
      <c r="K16" s="12">
        <f>-PMT(C4,E12,K15)</f>
        <v>248015.70478549326</v>
      </c>
      <c r="L16" t="s"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2022-10-26T23:34:18Z</dcterms:created>
  <dcterms:modified xsi:type="dcterms:W3CDTF">2022-10-27T01:23:58Z</dcterms:modified>
</cp:coreProperties>
</file>