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aul\Google Drive\Uaa\2021_2_ISC_Inferencia_Estadística\Unidad 2\"/>
    </mc:Choice>
  </mc:AlternateContent>
  <xr:revisionPtr revIDLastSave="0" documentId="13_ncr:1_{F481D6D0-87D2-40A7-B3F1-E23405BBE749}" xr6:coauthVersionLast="47" xr6:coauthVersionMax="47" xr10:uidLastSave="{00000000-0000-0000-0000-000000000000}"/>
  <bookViews>
    <workbookView xWindow="-110" yWindow="-110" windowWidth="19420" windowHeight="10420" xr2:uid="{15C1E014-4251-408F-8420-6D710F9EC015}"/>
  </bookViews>
  <sheets>
    <sheet name="Planteamiento" sheetId="1" r:id="rId1"/>
    <sheet name="Dato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 i="1" l="1"/>
  <c r="B16" i="1" s="1"/>
  <c r="M9" i="1"/>
  <c r="B15" i="1" s="1"/>
  <c r="B10" i="2"/>
  <c r="B9" i="2"/>
  <c r="E9" i="1"/>
  <c r="B10" i="1" l="1"/>
  <c r="B13" i="1" s="1"/>
  <c r="E13" i="1" s="1"/>
</calcChain>
</file>

<file path=xl/sharedStrings.xml><?xml version="1.0" encoding="utf-8"?>
<sst xmlns="http://schemas.openxmlformats.org/spreadsheetml/2006/main" count="29" uniqueCount="25">
  <si>
    <t>Contraste de hipótesis para la media con varianza desconocida</t>
  </si>
  <si>
    <t>Ejercicio 1</t>
  </si>
  <si>
    <t>Hipótesis</t>
  </si>
  <si>
    <t>n =</t>
  </si>
  <si>
    <t>x.barra =</t>
  </si>
  <si>
    <t>s =</t>
  </si>
  <si>
    <r>
      <rPr>
        <sz val="11"/>
        <color theme="1"/>
        <rFont val="Symbol"/>
        <family val="1"/>
        <charset val="2"/>
      </rPr>
      <t>a</t>
    </r>
    <r>
      <rPr>
        <sz val="11"/>
        <color theme="1"/>
        <rFont val="Calibri"/>
        <family val="2"/>
        <scheme val="minor"/>
      </rPr>
      <t xml:space="preserve"> =</t>
    </r>
  </si>
  <si>
    <t>Datos</t>
  </si>
  <si>
    <t>Valor crítico</t>
  </si>
  <si>
    <t>Estadístico de prueba</t>
  </si>
  <si>
    <r>
      <t xml:space="preserve">T </t>
    </r>
    <r>
      <rPr>
        <vertAlign val="subscript"/>
        <sz val="11"/>
        <color theme="1"/>
        <rFont val="Calibri"/>
        <family val="2"/>
        <scheme val="minor"/>
      </rPr>
      <t>Calc</t>
    </r>
    <r>
      <rPr>
        <sz val="11"/>
        <color theme="1"/>
        <rFont val="Calibri"/>
        <family val="2"/>
        <scheme val="minor"/>
      </rPr>
      <t xml:space="preserve"> = (x.barra - </t>
    </r>
    <r>
      <rPr>
        <sz val="11"/>
        <color theme="1"/>
        <rFont val="Symbol"/>
        <family val="1"/>
        <charset val="2"/>
      </rPr>
      <t>m</t>
    </r>
    <r>
      <rPr>
        <sz val="11"/>
        <color theme="1"/>
        <rFont val="Calibri"/>
        <family val="2"/>
        <scheme val="minor"/>
      </rPr>
      <t>0) / (s/raiz(n))</t>
    </r>
  </si>
  <si>
    <t>Región de rechazo</t>
  </si>
  <si>
    <r>
      <t xml:space="preserve">T </t>
    </r>
    <r>
      <rPr>
        <vertAlign val="subscript"/>
        <sz val="11"/>
        <color theme="1"/>
        <rFont val="Calibri"/>
        <family val="2"/>
        <scheme val="minor"/>
      </rPr>
      <t>Calc</t>
    </r>
    <r>
      <rPr>
        <sz val="11"/>
        <color theme="1"/>
        <rFont val="Calibri"/>
        <family val="2"/>
        <scheme val="minor"/>
      </rPr>
      <t xml:space="preserve"> =</t>
    </r>
  </si>
  <si>
    <r>
      <t xml:space="preserve">T </t>
    </r>
    <r>
      <rPr>
        <vertAlign val="subscript"/>
        <sz val="11"/>
        <color theme="1"/>
        <rFont val="Calibri"/>
        <family val="2"/>
        <scheme val="minor"/>
      </rPr>
      <t>Calc</t>
    </r>
    <r>
      <rPr>
        <sz val="11"/>
        <color theme="1"/>
        <rFont val="Calibri"/>
        <family val="2"/>
        <scheme val="minor"/>
      </rPr>
      <t xml:space="preserve"> &lt; - t </t>
    </r>
    <r>
      <rPr>
        <vertAlign val="subscript"/>
        <sz val="11"/>
        <color theme="1"/>
        <rFont val="Calibri"/>
        <family val="2"/>
        <scheme val="minor"/>
      </rPr>
      <t xml:space="preserve">n-1, </t>
    </r>
    <r>
      <rPr>
        <vertAlign val="subscript"/>
        <sz val="11"/>
        <color theme="1"/>
        <rFont val="Symbol"/>
        <family val="1"/>
        <charset val="2"/>
      </rPr>
      <t>a</t>
    </r>
  </si>
  <si>
    <t>no se rechaza la hipótesis nula.</t>
  </si>
  <si>
    <r>
      <t>H</t>
    </r>
    <r>
      <rPr>
        <vertAlign val="subscript"/>
        <sz val="11"/>
        <color theme="1"/>
        <rFont val="Calibri"/>
        <family val="2"/>
        <scheme val="minor"/>
      </rPr>
      <t>0</t>
    </r>
    <r>
      <rPr>
        <sz val="11"/>
        <color theme="1"/>
        <rFont val="Calibri"/>
        <family val="2"/>
        <scheme val="minor"/>
      </rPr>
      <t xml:space="preserve">: </t>
    </r>
    <r>
      <rPr>
        <sz val="11"/>
        <color theme="1"/>
        <rFont val="Symbol"/>
        <family val="1"/>
        <charset val="2"/>
      </rPr>
      <t>m</t>
    </r>
    <r>
      <rPr>
        <sz val="11"/>
        <color theme="1"/>
        <rFont val="Calibri"/>
        <family val="2"/>
        <scheme val="minor"/>
      </rPr>
      <t xml:space="preserve"> &gt;=</t>
    </r>
  </si>
  <si>
    <r>
      <t>H</t>
    </r>
    <r>
      <rPr>
        <vertAlign val="subscript"/>
        <sz val="11"/>
        <color theme="1"/>
        <rFont val="Calibri"/>
        <family val="2"/>
        <scheme val="minor"/>
      </rPr>
      <t>a</t>
    </r>
    <r>
      <rPr>
        <sz val="11"/>
        <color theme="1"/>
        <rFont val="Calibri"/>
        <family val="2"/>
        <scheme val="minor"/>
      </rPr>
      <t xml:space="preserve">: </t>
    </r>
    <r>
      <rPr>
        <sz val="11"/>
        <color theme="1"/>
        <rFont val="Symbol"/>
        <family val="1"/>
        <charset val="2"/>
      </rPr>
      <t>m</t>
    </r>
    <r>
      <rPr>
        <sz val="11"/>
        <color theme="1"/>
        <rFont val="Calibri"/>
        <family val="2"/>
        <scheme val="minor"/>
      </rPr>
      <t xml:space="preserve"> &lt;</t>
    </r>
  </si>
  <si>
    <r>
      <rPr>
        <sz val="11"/>
        <color theme="1"/>
        <rFont val="Symbol"/>
        <family val="1"/>
        <charset val="2"/>
      </rPr>
      <t>m</t>
    </r>
    <r>
      <rPr>
        <vertAlign val="subscript"/>
        <sz val="11"/>
        <color theme="1"/>
        <rFont val="Calibri"/>
        <family val="2"/>
        <scheme val="minor"/>
      </rPr>
      <t>0</t>
    </r>
    <r>
      <rPr>
        <sz val="11"/>
        <color theme="1"/>
        <rFont val="Calibri"/>
        <family val="2"/>
        <scheme val="minor"/>
      </rPr>
      <t xml:space="preserve"> =</t>
    </r>
  </si>
  <si>
    <r>
      <t>Rechace H</t>
    </r>
    <r>
      <rPr>
        <vertAlign val="subscript"/>
        <sz val="11"/>
        <color theme="1"/>
        <rFont val="Calibri"/>
        <family val="2"/>
        <scheme val="minor"/>
      </rPr>
      <t>0</t>
    </r>
    <r>
      <rPr>
        <sz val="11"/>
        <color theme="1"/>
        <rFont val="Calibri"/>
        <family val="2"/>
        <scheme val="minor"/>
      </rPr>
      <t xml:space="preserve"> si</t>
    </r>
  </si>
  <si>
    <t>Gramos de proteína encontrados en 31 barras energéticas</t>
  </si>
  <si>
    <t>x_barra =</t>
  </si>
  <si>
    <r>
      <rPr>
        <i/>
        <sz val="11"/>
        <color theme="1"/>
        <rFont val="Times New Roman"/>
        <family val="1"/>
      </rPr>
      <t>t</t>
    </r>
    <r>
      <rPr>
        <i/>
        <vertAlign val="subscript"/>
        <sz val="11"/>
        <color theme="1"/>
        <rFont val="Times New Roman"/>
        <family val="1"/>
      </rPr>
      <t>n-1,</t>
    </r>
    <r>
      <rPr>
        <vertAlign val="subscript"/>
        <sz val="11"/>
        <color theme="1"/>
        <rFont val="Calibri"/>
        <family val="2"/>
        <scheme val="minor"/>
      </rPr>
      <t xml:space="preserve"> </t>
    </r>
    <r>
      <rPr>
        <vertAlign val="subscript"/>
        <sz val="11"/>
        <color theme="1"/>
        <rFont val="Symbol"/>
        <family val="1"/>
        <charset val="2"/>
      </rPr>
      <t>a</t>
    </r>
    <r>
      <rPr>
        <sz val="11"/>
        <color theme="1"/>
        <rFont val="Calibri"/>
        <family val="2"/>
        <scheme val="minor"/>
      </rPr>
      <t xml:space="preserve"> = </t>
    </r>
    <r>
      <rPr>
        <i/>
        <sz val="11"/>
        <color theme="1"/>
        <rFont val="Times New Roman"/>
        <family val="1"/>
      </rPr>
      <t>t</t>
    </r>
    <r>
      <rPr>
        <i/>
        <vertAlign val="subscript"/>
        <sz val="11"/>
        <color theme="1"/>
        <rFont val="Times New Roman"/>
        <family val="1"/>
      </rPr>
      <t>30,</t>
    </r>
    <r>
      <rPr>
        <vertAlign val="subscript"/>
        <sz val="11"/>
        <color theme="1"/>
        <rFont val="Calibri"/>
        <family val="2"/>
        <scheme val="minor"/>
      </rPr>
      <t xml:space="preserve"> </t>
    </r>
    <r>
      <rPr>
        <vertAlign val="subscript"/>
        <sz val="11"/>
        <color theme="1"/>
        <rFont val="Symbol"/>
        <family val="1"/>
        <charset val="2"/>
      </rPr>
      <t>0.05</t>
    </r>
    <r>
      <rPr>
        <sz val="11"/>
        <color theme="1"/>
        <rFont val="Symbol"/>
        <family val="1"/>
        <charset val="2"/>
      </rPr>
      <t xml:space="preserve"> </t>
    </r>
    <r>
      <rPr>
        <sz val="11"/>
        <color theme="1"/>
        <rFont val="Calibri"/>
        <family val="2"/>
        <scheme val="minor"/>
      </rPr>
      <t>=</t>
    </r>
  </si>
  <si>
    <r>
      <t xml:space="preserve">Como T </t>
    </r>
    <r>
      <rPr>
        <vertAlign val="subscript"/>
        <sz val="11"/>
        <color theme="1"/>
        <rFont val="Calibri"/>
        <family val="2"/>
        <scheme val="minor"/>
      </rPr>
      <t>Calc</t>
    </r>
    <r>
      <rPr>
        <sz val="11"/>
        <color theme="1"/>
        <rFont val="Calibri"/>
        <family val="2"/>
        <scheme val="minor"/>
      </rPr>
      <t xml:space="preserve"> = 3.0668 no es menor que -1.6973 = t </t>
    </r>
    <r>
      <rPr>
        <vertAlign val="subscript"/>
        <sz val="11"/>
        <color theme="1"/>
        <rFont val="Calibri"/>
        <family val="2"/>
        <scheme val="minor"/>
      </rPr>
      <t>Crítico</t>
    </r>
    <r>
      <rPr>
        <sz val="11"/>
        <color theme="1"/>
        <rFont val="Calibri"/>
        <family val="2"/>
        <scheme val="minor"/>
      </rPr>
      <t>,</t>
    </r>
  </si>
  <si>
    <t>No hay evidencia estadística de que las barras energéticas tengan</t>
  </si>
  <si>
    <t>menos de 20g de proteína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</si>
</sst>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71" formatCode="#,##0.0"/>
    <numFmt numFmtId="173" formatCode="#,##0.0000"/>
  </numFmts>
  <fonts count="9">
    <font>
      <sz val="11"/>
      <color theme="1"/>
      <name val="Calibri"/>
      <family val="2"/>
      <scheme val="minor"/>
    </font>
    <font>
      <b/>
      <sz val="11"/>
      <color theme="1"/>
      <name val="Calibri"/>
      <family val="2"/>
      <scheme val="minor"/>
    </font>
    <font>
      <sz val="11"/>
      <color theme="1"/>
      <name val="Symbol"/>
      <family val="1"/>
      <charset val="2"/>
    </font>
    <font>
      <sz val="11"/>
      <color theme="1"/>
      <name val="Calibri"/>
      <family val="1"/>
      <charset val="2"/>
      <scheme val="minor"/>
    </font>
    <font>
      <vertAlign val="subscript"/>
      <sz val="11"/>
      <color theme="1"/>
      <name val="Calibri"/>
      <family val="2"/>
      <scheme val="minor"/>
    </font>
    <font>
      <i/>
      <sz val="11"/>
      <color theme="1"/>
      <name val="Times New Roman"/>
      <family val="1"/>
    </font>
    <font>
      <i/>
      <vertAlign val="subscript"/>
      <sz val="11"/>
      <color theme="1"/>
      <name val="Times New Roman"/>
      <family val="1"/>
    </font>
    <font>
      <vertAlign val="subscript"/>
      <sz val="11"/>
      <color theme="1"/>
      <name val="Symbol"/>
      <family val="1"/>
      <charset val="2"/>
    </font>
    <font>
      <sz val="11"/>
      <color theme="1"/>
      <name val="Calibri"/>
      <family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3" fontId="0" fillId="0" borderId="0" xfId="0" applyNumberFormat="1"/>
    <xf numFmtId="0" fontId="3" fillId="0" borderId="0" xfId="0" applyFont="1"/>
    <xf numFmtId="4" fontId="0" fillId="0" borderId="0" xfId="0" applyNumberFormat="1"/>
    <xf numFmtId="0" fontId="8" fillId="0" borderId="0" xfId="0" applyFont="1" applyAlignment="1">
      <alignment horizontal="right"/>
    </xf>
    <xf numFmtId="164" fontId="0" fillId="0" borderId="0" xfId="0" applyNumberFormat="1"/>
    <xf numFmtId="0" fontId="1" fillId="0" borderId="0" xfId="0" applyFont="1" applyAlignment="1">
      <alignment horizontal="right"/>
    </xf>
    <xf numFmtId="171" fontId="0" fillId="0" borderId="0" xfId="0" applyNumberFormat="1"/>
    <xf numFmtId="17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47625</xdr:colOff>
      <xdr:row>1</xdr:row>
      <xdr:rowOff>9524</xdr:rowOff>
    </xdr:from>
    <xdr:to>
      <xdr:col>9</xdr:col>
      <xdr:colOff>742950</xdr:colOff>
      <xdr:row>7</xdr:row>
      <xdr:rowOff>46181</xdr:rowOff>
    </xdr:to>
    <xdr:sp macro="" textlink="">
      <xdr:nvSpPr>
        <xdr:cNvPr id="2" name="CuadroTexto 1">
          <a:extLst>
            <a:ext uri="{FF2B5EF4-FFF2-40B4-BE49-F238E27FC236}">
              <a16:creationId xmlns:a16="http://schemas.microsoft.com/office/drawing/2014/main" id="{D2372B58-A205-4467-B833-1B505CE5DB40}"/>
            </a:ext>
          </a:extLst>
        </xdr:cNvPr>
        <xdr:cNvSpPr txBox="1"/>
      </xdr:nvSpPr>
      <xdr:spPr>
        <a:xfrm>
          <a:off x="47625" y="194251"/>
          <a:ext cx="7489825" cy="11450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chemeClr val="dk1"/>
              </a:solidFill>
              <a:effectLst/>
              <a:latin typeface="+mn-lt"/>
              <a:ea typeface="+mn-ea"/>
              <a:cs typeface="+mn-cs"/>
            </a:rPr>
            <a:t>Suponga</a:t>
          </a:r>
          <a:r>
            <a:rPr lang="es-MX" sz="1100" baseline="0">
              <a:solidFill>
                <a:schemeClr val="dk1"/>
              </a:solidFill>
              <a:effectLst/>
              <a:latin typeface="+mn-lt"/>
              <a:ea typeface="+mn-ea"/>
              <a:cs typeface="+mn-cs"/>
            </a:rPr>
            <a:t> que se obtuvo una muestra de 31 barras energéticas de distintas tiendas para representar la población de barras energéticas disponibles para el público en general. Las etiquetas en las barras afirman que cada barra tiene 20 gramos de proteína. Se obtuvieron las siguientes mediciones.</a:t>
          </a:r>
        </a:p>
        <a:p>
          <a:r>
            <a:rPr lang="es-MX" sz="1100">
              <a:solidFill>
                <a:schemeClr val="dk1"/>
              </a:solidFill>
              <a:effectLst/>
              <a:latin typeface="+mn-lt"/>
              <a:ea typeface="+mn-ea"/>
              <a:cs typeface="+mn-cs"/>
            </a:rPr>
            <a:t>Contraste la hipótesis de que el contenido de proteína en las barras es de al menos 20g. Utilice α = 0.05.</a:t>
          </a:r>
        </a:p>
        <a:p>
          <a:r>
            <a:rPr lang="es-MX" sz="1100">
              <a:solidFill>
                <a:schemeClr val="dk1"/>
              </a:solidFill>
              <a:effectLst/>
              <a:latin typeface="+mn-lt"/>
              <a:ea typeface="+mn-ea"/>
              <a:cs typeface="+mn-cs"/>
            </a:rPr>
            <a:t>Tomado de: https://www.jmp.com/en_us/statistics-knowledge-portal/t-test/one-sample-t-test.html</a:t>
          </a:r>
        </a:p>
        <a:p>
          <a:r>
            <a:rPr lang="es-MX" sz="1100">
              <a:solidFill>
                <a:schemeClr val="dk1"/>
              </a:solidFill>
              <a:effectLst/>
              <a:latin typeface="+mn-lt"/>
              <a:ea typeface="+mn-ea"/>
              <a:cs typeface="+mn-cs"/>
            </a:rPr>
            <a:t>Consultado el 2021</a:t>
          </a:r>
          <a:r>
            <a:rPr lang="es-MX" sz="1100" baseline="0">
              <a:solidFill>
                <a:schemeClr val="dk1"/>
              </a:solidFill>
              <a:effectLst/>
              <a:latin typeface="+mn-lt"/>
              <a:ea typeface="+mn-ea"/>
              <a:cs typeface="+mn-cs"/>
            </a:rPr>
            <a:t> 09 27</a:t>
          </a: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2049D-5DFA-4342-A3CD-738D8F516EAB}">
  <dimension ref="A1:Q21"/>
  <sheetViews>
    <sheetView tabSelected="1" zoomScale="110" zoomScaleNormal="110" workbookViewId="0">
      <selection activeCell="L9" sqref="L9"/>
    </sheetView>
  </sheetViews>
  <sheetFormatPr baseColWidth="10" defaultRowHeight="14.5"/>
  <cols>
    <col min="1" max="1" width="10" bestFit="1" customWidth="1"/>
    <col min="11" max="11" width="3.1796875" customWidth="1"/>
    <col min="12" max="12" width="5.90625" customWidth="1"/>
    <col min="13" max="13" width="6.54296875" bestFit="1" customWidth="1"/>
    <col min="14" max="17" width="6" bestFit="1" customWidth="1"/>
  </cols>
  <sheetData>
    <row r="1" spans="1:17">
      <c r="A1" s="1" t="s">
        <v>1</v>
      </c>
      <c r="B1" s="1" t="s">
        <v>0</v>
      </c>
      <c r="L1" s="1" t="s">
        <v>19</v>
      </c>
    </row>
    <row r="2" spans="1:17">
      <c r="L2">
        <v>20.7</v>
      </c>
      <c r="M2">
        <v>27.46</v>
      </c>
      <c r="N2">
        <v>22.15</v>
      </c>
      <c r="O2">
        <v>19.850000000000001</v>
      </c>
      <c r="P2">
        <v>21.29</v>
      </c>
      <c r="Q2">
        <v>24.75</v>
      </c>
    </row>
    <row r="3" spans="1:17">
      <c r="L3">
        <v>20.75</v>
      </c>
      <c r="M3">
        <v>22.91</v>
      </c>
      <c r="N3">
        <v>25.34</v>
      </c>
      <c r="O3">
        <v>20.329999999999998</v>
      </c>
      <c r="P3">
        <v>21.54</v>
      </c>
      <c r="Q3">
        <v>21.08</v>
      </c>
    </row>
    <row r="4" spans="1:17">
      <c r="L4">
        <v>22.14</v>
      </c>
      <c r="M4">
        <v>19.559999999999999</v>
      </c>
      <c r="N4">
        <v>21.1</v>
      </c>
      <c r="O4">
        <v>18.04</v>
      </c>
      <c r="P4">
        <v>24.12</v>
      </c>
      <c r="Q4">
        <v>19.95</v>
      </c>
    </row>
    <row r="5" spans="1:17">
      <c r="L5">
        <v>19.72</v>
      </c>
      <c r="M5">
        <v>18.28</v>
      </c>
      <c r="N5">
        <v>16.260000000000002</v>
      </c>
      <c r="O5">
        <v>17.46</v>
      </c>
      <c r="P5">
        <v>20.53</v>
      </c>
      <c r="Q5">
        <v>22.12</v>
      </c>
    </row>
    <row r="6" spans="1:17">
      <c r="L6">
        <v>25.06</v>
      </c>
      <c r="M6">
        <v>22.44</v>
      </c>
      <c r="N6">
        <v>19.079999999999998</v>
      </c>
      <c r="O6">
        <v>19.88</v>
      </c>
      <c r="P6">
        <v>21.39</v>
      </c>
      <c r="Q6">
        <v>22.33</v>
      </c>
    </row>
    <row r="7" spans="1:17">
      <c r="L7">
        <v>25.79</v>
      </c>
    </row>
    <row r="8" spans="1:17">
      <c r="A8" s="1" t="s">
        <v>2</v>
      </c>
      <c r="D8" s="1" t="s">
        <v>8</v>
      </c>
    </row>
    <row r="9" spans="1:17" ht="17">
      <c r="A9" t="s">
        <v>15</v>
      </c>
      <c r="B9" s="2">
        <v>20</v>
      </c>
      <c r="D9" s="5" t="s">
        <v>21</v>
      </c>
      <c r="E9" s="6">
        <f xml:space="preserve"> _xlfn.T.INV(1-B17, B14-1)</f>
        <v>1.6972608865939567</v>
      </c>
      <c r="L9" s="7" t="s">
        <v>20</v>
      </c>
      <c r="M9">
        <f xml:space="preserve"> AVERAGE(L2:Q8)</f>
        <v>21.4</v>
      </c>
    </row>
    <row r="10" spans="1:17" ht="16.5">
      <c r="A10" t="s">
        <v>16</v>
      </c>
      <c r="B10" s="2">
        <f xml:space="preserve"> B9</f>
        <v>20</v>
      </c>
      <c r="L10" s="7" t="s">
        <v>5</v>
      </c>
      <c r="M10" s="6">
        <f xml:space="preserve"> _xlfn.STDEV.S(L2:Q8)</f>
        <v>2.5416687431685658</v>
      </c>
    </row>
    <row r="11" spans="1:17">
      <c r="D11" s="1" t="s">
        <v>9</v>
      </c>
    </row>
    <row r="12" spans="1:17" ht="16.5">
      <c r="A12" s="1" t="s">
        <v>7</v>
      </c>
      <c r="D12" t="s">
        <v>10</v>
      </c>
    </row>
    <row r="13" spans="1:17" ht="16.5">
      <c r="A13" s="3" t="s">
        <v>17</v>
      </c>
      <c r="B13" s="2">
        <f xml:space="preserve"> B10</f>
        <v>20</v>
      </c>
      <c r="D13" t="s">
        <v>12</v>
      </c>
      <c r="E13" s="6">
        <f xml:space="preserve"> (B15 - B13) / (B16/SQRT(B14))</f>
        <v>3.0668316352840552</v>
      </c>
    </row>
    <row r="14" spans="1:17">
      <c r="A14" t="s">
        <v>3</v>
      </c>
      <c r="B14">
        <v>31</v>
      </c>
    </row>
    <row r="15" spans="1:17">
      <c r="A15" t="s">
        <v>4</v>
      </c>
      <c r="B15" s="8">
        <f>M9</f>
        <v>21.4</v>
      </c>
      <c r="D15" s="1" t="s">
        <v>11</v>
      </c>
    </row>
    <row r="16" spans="1:17" ht="16.5">
      <c r="A16" t="s">
        <v>5</v>
      </c>
      <c r="B16" s="9">
        <f>M10</f>
        <v>2.5416687431685658</v>
      </c>
      <c r="D16" t="s">
        <v>18</v>
      </c>
    </row>
    <row r="17" spans="1:4" ht="17">
      <c r="A17" s="3" t="s">
        <v>6</v>
      </c>
      <c r="B17" s="4">
        <v>0.05</v>
      </c>
      <c r="D17" t="s">
        <v>13</v>
      </c>
    </row>
    <row r="18" spans="1:4" ht="16.5">
      <c r="D18" t="s">
        <v>22</v>
      </c>
    </row>
    <row r="19" spans="1:4">
      <c r="D19" t="s">
        <v>14</v>
      </c>
    </row>
    <row r="20" spans="1:4">
      <c r="D20" t="s">
        <v>23</v>
      </c>
    </row>
    <row r="21" spans="1:4">
      <c r="D21" t="s">
        <v>24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DA20-9BD4-4B25-8C52-4D64BBFB0CE8}">
  <dimension ref="A1:F10"/>
  <sheetViews>
    <sheetView zoomScale="130" zoomScaleNormal="130" workbookViewId="0">
      <selection sqref="A1:F10"/>
    </sheetView>
  </sheetViews>
  <sheetFormatPr baseColWidth="10" defaultRowHeight="14.5"/>
  <cols>
    <col min="1" max="1" width="10.90625" customWidth="1"/>
  </cols>
  <sheetData>
    <row r="1" spans="1:6">
      <c r="A1" s="1" t="s">
        <v>19</v>
      </c>
    </row>
    <row r="2" spans="1:6">
      <c r="A2">
        <v>20.7</v>
      </c>
      <c r="B2">
        <v>27.46</v>
      </c>
      <c r="C2">
        <v>22.15</v>
      </c>
      <c r="D2">
        <v>19.850000000000001</v>
      </c>
      <c r="E2">
        <v>21.29</v>
      </c>
      <c r="F2">
        <v>24.75</v>
      </c>
    </row>
    <row r="3" spans="1:6">
      <c r="A3">
        <v>20.75</v>
      </c>
      <c r="B3">
        <v>22.91</v>
      </c>
      <c r="C3">
        <v>25.34</v>
      </c>
      <c r="D3">
        <v>20.329999999999998</v>
      </c>
      <c r="E3">
        <v>21.54</v>
      </c>
      <c r="F3">
        <v>21.08</v>
      </c>
    </row>
    <row r="4" spans="1:6">
      <c r="A4">
        <v>22.14</v>
      </c>
      <c r="B4">
        <v>19.559999999999999</v>
      </c>
      <c r="C4">
        <v>21.1</v>
      </c>
      <c r="D4">
        <v>18.04</v>
      </c>
      <c r="E4">
        <v>24.12</v>
      </c>
      <c r="F4">
        <v>19.95</v>
      </c>
    </row>
    <row r="5" spans="1:6">
      <c r="A5">
        <v>19.72</v>
      </c>
      <c r="B5">
        <v>18.28</v>
      </c>
      <c r="C5">
        <v>16.260000000000002</v>
      </c>
      <c r="D5">
        <v>17.46</v>
      </c>
      <c r="E5">
        <v>20.53</v>
      </c>
      <c r="F5">
        <v>22.12</v>
      </c>
    </row>
    <row r="6" spans="1:6">
      <c r="A6">
        <v>25.06</v>
      </c>
      <c r="B6">
        <v>22.44</v>
      </c>
      <c r="C6">
        <v>19.079999999999998</v>
      </c>
      <c r="D6">
        <v>19.88</v>
      </c>
      <c r="E6">
        <v>21.39</v>
      </c>
      <c r="F6">
        <v>22.33</v>
      </c>
    </row>
    <row r="7" spans="1:6">
      <c r="A7">
        <v>25.79</v>
      </c>
    </row>
    <row r="9" spans="1:6">
      <c r="A9" s="7" t="s">
        <v>20</v>
      </c>
      <c r="B9">
        <f xml:space="preserve"> AVERAGE(A2:F7)</f>
        <v>21.4</v>
      </c>
    </row>
    <row r="10" spans="1:6">
      <c r="A10" s="7" t="s">
        <v>5</v>
      </c>
      <c r="B10" s="6">
        <f xml:space="preserve"> _xlfn.STDEV.S(A2:F7)</f>
        <v>2.5416687431685658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Planteamiento</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Paul</cp:lastModifiedBy>
  <dcterms:created xsi:type="dcterms:W3CDTF">2020-11-10T23:27:24Z</dcterms:created>
  <dcterms:modified xsi:type="dcterms:W3CDTF">2021-09-27T22:55:50Z</dcterms:modified>
</cp:coreProperties>
</file>