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lin/Downloads/AnalogComputer-master/Characterization/component_frequency_response/"/>
    </mc:Choice>
  </mc:AlternateContent>
  <xr:revisionPtr revIDLastSave="0" documentId="13_ncr:1_{BA7EC750-FD40-B146-9273-ABDB648ABCFA}" xr6:coauthVersionLast="37" xr6:coauthVersionMax="37" xr10:uidLastSave="{00000000-0000-0000-0000-000000000000}"/>
  <bookViews>
    <workbookView xWindow="1000" yWindow="440" windowWidth="37400" windowHeight="21160" xr2:uid="{00000000-000D-0000-FFFF-FFFF00000000}"/>
  </bookViews>
  <sheets>
    <sheet name="Global crossbar" sheetId="1" r:id="rId1"/>
    <sheet name="Tile crossbar" sheetId="2" r:id="rId2"/>
    <sheet name="Fanout @ 1X" sheetId="8" r:id="rId3"/>
    <sheet name="Fanout @ 10X" sheetId="3" r:id="rId4"/>
    <sheet name="Multiplier @ +1X" sheetId="4" r:id="rId5"/>
    <sheet name="Multiplier @ -1X" sheetId="5" r:id="rId6"/>
    <sheet name="Multiplier @ -.1X" sheetId="6" r:id="rId7"/>
    <sheet name="Integrator" sheetId="7" r:id="rId8"/>
    <sheet name="Integrator detail" sheetId="9" r:id="rId9"/>
  </sheets>
  <definedNames>
    <definedName name="_xlnm._FilterDatabase" localSheetId="0" hidden="1">'Global crossbar'!$A$2:$S$10</definedName>
    <definedName name="_xlnm._FilterDatabase" localSheetId="8" hidden="1">'Integrator detail'!$A$1:$D$41</definedName>
  </definedNames>
  <calcPr calcId="179021"/>
</workbook>
</file>

<file path=xl/calcChain.xml><?xml version="1.0" encoding="utf-8"?>
<calcChain xmlns="http://schemas.openxmlformats.org/spreadsheetml/2006/main">
  <c r="C35" i="9" l="1"/>
  <c r="C32" i="9"/>
  <c r="C29" i="9"/>
  <c r="C30" i="9"/>
  <c r="C38" i="9"/>
  <c r="C36" i="9"/>
  <c r="C40" i="9"/>
  <c r="C34" i="9"/>
  <c r="C14" i="9"/>
  <c r="C24" i="9"/>
  <c r="C9" i="9"/>
  <c r="C12" i="9"/>
  <c r="C17" i="9"/>
  <c r="C22" i="9"/>
  <c r="C25" i="9"/>
  <c r="C2" i="9"/>
  <c r="C7" i="9"/>
  <c r="C18" i="9"/>
  <c r="C26" i="9"/>
  <c r="C28" i="9"/>
  <c r="C31" i="9"/>
  <c r="C27" i="9"/>
  <c r="C23" i="9"/>
  <c r="C33" i="9"/>
  <c r="C37" i="9"/>
  <c r="C39" i="9"/>
  <c r="C41" i="9"/>
  <c r="C16" i="9"/>
  <c r="C19" i="9"/>
  <c r="C21" i="9"/>
  <c r="C11" i="9"/>
  <c r="C4" i="9"/>
  <c r="C10" i="9"/>
  <c r="C5" i="9"/>
  <c r="C6" i="9"/>
  <c r="C8" i="9"/>
  <c r="C13" i="9"/>
  <c r="C15" i="9"/>
  <c r="C20" i="9"/>
  <c r="C3" i="9"/>
  <c r="S6" i="1" l="1"/>
  <c r="S9" i="1"/>
  <c r="S5" i="1"/>
  <c r="S8" i="1"/>
  <c r="S7" i="1"/>
  <c r="S4" i="1"/>
  <c r="S10" i="1"/>
  <c r="S3" i="1"/>
  <c r="Q6" i="1"/>
  <c r="Q9" i="1"/>
  <c r="Q5" i="1"/>
  <c r="Q8" i="1"/>
  <c r="Q7" i="1"/>
  <c r="Q4" i="1"/>
  <c r="Q10" i="1"/>
  <c r="Q3" i="1"/>
  <c r="O6" i="1"/>
  <c r="O9" i="1"/>
  <c r="O5" i="1"/>
  <c r="O8" i="1"/>
  <c r="O7" i="1"/>
  <c r="O4" i="1"/>
  <c r="O10" i="1"/>
  <c r="O3" i="1"/>
  <c r="M6" i="1"/>
  <c r="M9" i="1"/>
  <c r="M5" i="1"/>
  <c r="M8" i="1"/>
  <c r="M7" i="1"/>
  <c r="M4" i="1"/>
  <c r="M10" i="1"/>
  <c r="M3" i="1"/>
  <c r="K6" i="1"/>
  <c r="K9" i="1"/>
  <c r="K5" i="1"/>
  <c r="K8" i="1"/>
  <c r="K7" i="1"/>
  <c r="K4" i="1"/>
  <c r="K10" i="1"/>
  <c r="K3" i="1"/>
  <c r="I6" i="1"/>
  <c r="I9" i="1"/>
  <c r="I5" i="1"/>
  <c r="I8" i="1"/>
  <c r="I7" i="1"/>
  <c r="I4" i="1"/>
  <c r="I10" i="1"/>
  <c r="I3" i="1"/>
  <c r="G6" i="1"/>
  <c r="G9" i="1"/>
  <c r="G5" i="1"/>
  <c r="G8" i="1"/>
  <c r="G7" i="1"/>
  <c r="G4" i="1"/>
  <c r="G10" i="1"/>
  <c r="G3" i="1"/>
  <c r="E10" i="2"/>
  <c r="E9" i="2"/>
  <c r="E8" i="2"/>
  <c r="E7" i="2"/>
  <c r="E6" i="2"/>
  <c r="E5" i="2"/>
  <c r="E4" i="2"/>
  <c r="E3" i="2"/>
  <c r="C6" i="1"/>
  <c r="C9" i="1"/>
  <c r="C5" i="1"/>
  <c r="C8" i="1"/>
  <c r="C7" i="1"/>
  <c r="C4" i="1"/>
  <c r="C10" i="1"/>
  <c r="C3" i="1"/>
  <c r="D10" i="8" l="1"/>
  <c r="D9" i="8"/>
  <c r="D8" i="8"/>
  <c r="D7" i="8"/>
  <c r="D6" i="8"/>
  <c r="D5" i="8"/>
  <c r="D4" i="8"/>
  <c r="D3" i="8"/>
  <c r="D10" i="7"/>
  <c r="D9" i="7"/>
  <c r="D8" i="7"/>
  <c r="D7" i="7"/>
  <c r="D6" i="7"/>
  <c r="D5" i="7"/>
  <c r="D4" i="7"/>
  <c r="D3" i="7"/>
  <c r="D10" i="6"/>
  <c r="D9" i="6"/>
  <c r="D8" i="6"/>
  <c r="D7" i="6"/>
  <c r="D6" i="6"/>
  <c r="D5" i="6"/>
  <c r="D4" i="6"/>
  <c r="D3" i="6"/>
  <c r="D4" i="5"/>
  <c r="D5" i="5"/>
  <c r="D6" i="5"/>
  <c r="D7" i="5"/>
  <c r="D8" i="5"/>
  <c r="D9" i="5"/>
  <c r="D10" i="5"/>
  <c r="D3" i="5"/>
  <c r="D4" i="4"/>
  <c r="D5" i="4"/>
  <c r="D6" i="4"/>
  <c r="D7" i="4"/>
  <c r="D8" i="4"/>
  <c r="D9" i="4"/>
  <c r="D10" i="4"/>
  <c r="D3" i="4"/>
  <c r="D4" i="3"/>
  <c r="D5" i="3"/>
  <c r="D6" i="3"/>
  <c r="D7" i="3"/>
  <c r="D8" i="3"/>
  <c r="D9" i="3"/>
  <c r="D10" i="3"/>
  <c r="D3" i="3"/>
  <c r="D4" i="2"/>
  <c r="D5" i="2"/>
  <c r="D6" i="2"/>
  <c r="D7" i="2"/>
  <c r="D8" i="2"/>
  <c r="D9" i="2"/>
  <c r="D10" i="2"/>
  <c r="D3" i="2"/>
  <c r="E6" i="1"/>
  <c r="E9" i="1"/>
  <c r="E5" i="1"/>
  <c r="E8" i="1"/>
  <c r="E7" i="1"/>
  <c r="E4" i="1"/>
  <c r="E10" i="1"/>
  <c r="E3" i="1"/>
</calcChain>
</file>

<file path=xl/sharedStrings.xml><?xml version="1.0" encoding="utf-8"?>
<sst xmlns="http://schemas.openxmlformats.org/spreadsheetml/2006/main" count="67" uniqueCount="18">
  <si>
    <t>Baseline frequency 2KHz</t>
  </si>
  <si>
    <t>Input cycle RMS (mV)</t>
  </si>
  <si>
    <t>Output cycle RMS (mV)</t>
  </si>
  <si>
    <t>frequency</t>
  </si>
  <si>
    <t>Normalized output RMS</t>
  </si>
  <si>
    <t>minus 3dB</t>
  </si>
  <si>
    <t>Global crossbar</t>
  </si>
  <si>
    <t>Tile crossbar</t>
  </si>
  <si>
    <t>Fanout @ 1×</t>
  </si>
  <si>
    <t>Fanout @ 10×</t>
  </si>
  <si>
    <t>Multiplier @ +1×</t>
  </si>
  <si>
    <t>Multiplier @ -1×</t>
  </si>
  <si>
    <t>Multiplier @ -0.1×</t>
  </si>
  <si>
    <t>Integrator</t>
  </si>
  <si>
    <t>Minus 3dB</t>
  </si>
  <si>
    <t>Baseline frequency 2kHz</t>
  </si>
  <si>
    <t>frequency (kHz)</t>
  </si>
  <si>
    <t>Integrator amplitude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</si>
</sst>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8247-9A63-B61E0759CAC4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</c:v>
                </c:pt>
                <c:pt idx="1">
                  <c:v>1.0099009900990099</c:v>
                </c:pt>
                <c:pt idx="2">
                  <c:v>0.99009900990099009</c:v>
                </c:pt>
                <c:pt idx="3">
                  <c:v>0.9455445544554455</c:v>
                </c:pt>
                <c:pt idx="4">
                  <c:v>0.75742574257425743</c:v>
                </c:pt>
                <c:pt idx="5">
                  <c:v>0.48514851485148514</c:v>
                </c:pt>
                <c:pt idx="6">
                  <c:v>0.20495049504950494</c:v>
                </c:pt>
                <c:pt idx="7">
                  <c:v>6.3366336633663367E-2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0-8247-9A63-B61E0759CAC4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0.98039215686274506</c:v>
                </c:pt>
                <c:pt idx="3">
                  <c:v>0.93137254901960786</c:v>
                </c:pt>
                <c:pt idx="4">
                  <c:v>0.74019607843137258</c:v>
                </c:pt>
                <c:pt idx="5">
                  <c:v>0.45588235294117646</c:v>
                </c:pt>
                <c:pt idx="6">
                  <c:v>0.17647058823529413</c:v>
                </c:pt>
                <c:pt idx="7">
                  <c:v>5.0980392156862744E-2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0-8247-9A63-B61E0759CAC4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</c:v>
                </c:pt>
                <c:pt idx="1">
                  <c:v>0.98557692307692313</c:v>
                </c:pt>
                <c:pt idx="2">
                  <c:v>0.99038461538461542</c:v>
                </c:pt>
                <c:pt idx="3">
                  <c:v>0.95673076923076927</c:v>
                </c:pt>
                <c:pt idx="4">
                  <c:v>0.80288461538461542</c:v>
                </c:pt>
                <c:pt idx="5">
                  <c:v>0.54807692307692313</c:v>
                </c:pt>
                <c:pt idx="6">
                  <c:v>0.2471153846153846</c:v>
                </c:pt>
                <c:pt idx="7">
                  <c:v>8.7019230769230779E-2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0-8247-9A63-B61E0759CAC4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</c:v>
                </c:pt>
                <c:pt idx="1">
                  <c:v>0.99514563106796117</c:v>
                </c:pt>
                <c:pt idx="2">
                  <c:v>1</c:v>
                </c:pt>
                <c:pt idx="3">
                  <c:v>0.97572815533980584</c:v>
                </c:pt>
                <c:pt idx="4">
                  <c:v>0.83980582524271841</c:v>
                </c:pt>
                <c:pt idx="5">
                  <c:v>0.62621359223300976</c:v>
                </c:pt>
                <c:pt idx="6">
                  <c:v>0.32524271844660196</c:v>
                </c:pt>
                <c:pt idx="7">
                  <c:v>7.281553398058252E-2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0-8247-9A63-B61E0759CAC4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</c:v>
                </c:pt>
                <c:pt idx="1">
                  <c:v>0.98113207547169812</c:v>
                </c:pt>
                <c:pt idx="2">
                  <c:v>0.94339622641509435</c:v>
                </c:pt>
                <c:pt idx="3">
                  <c:v>0.87264150943396224</c:v>
                </c:pt>
                <c:pt idx="4">
                  <c:v>0.58490566037735847</c:v>
                </c:pt>
                <c:pt idx="5">
                  <c:v>0.330188679245283</c:v>
                </c:pt>
                <c:pt idx="6">
                  <c:v>0.16037735849056603</c:v>
                </c:pt>
                <c:pt idx="7">
                  <c:v>5.8962264150943397E-2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0-8247-9A63-B61E0759CAC4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</c:v>
                </c:pt>
                <c:pt idx="1">
                  <c:v>0.98557692307692313</c:v>
                </c:pt>
                <c:pt idx="2">
                  <c:v>0.94711538461538458</c:v>
                </c:pt>
                <c:pt idx="3">
                  <c:v>0.86538461538461542</c:v>
                </c:pt>
                <c:pt idx="4">
                  <c:v>0.58653846153846156</c:v>
                </c:pt>
                <c:pt idx="5">
                  <c:v>0.33942307692307688</c:v>
                </c:pt>
                <c:pt idx="6">
                  <c:v>0.16826923076923078</c:v>
                </c:pt>
                <c:pt idx="7">
                  <c:v>5.3365384615384613E-2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20-8247-9A63-B61E0759CAC4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</c:v>
                </c:pt>
                <c:pt idx="1">
                  <c:v>1.0048780487804878</c:v>
                </c:pt>
                <c:pt idx="2">
                  <c:v>1.0048780487804878</c:v>
                </c:pt>
                <c:pt idx="3">
                  <c:v>0.98048780487804887</c:v>
                </c:pt>
                <c:pt idx="4">
                  <c:v>0.91707317073170735</c:v>
                </c:pt>
                <c:pt idx="5">
                  <c:v>0.76585365853658538</c:v>
                </c:pt>
                <c:pt idx="6">
                  <c:v>0.31414634146341464</c:v>
                </c:pt>
                <c:pt idx="7">
                  <c:v>0.25463414634146342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20-8247-9A63-B61E0759CAC4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</c:v>
                </c:pt>
                <c:pt idx="1">
                  <c:v>0.74369747899159666</c:v>
                </c:pt>
                <c:pt idx="2">
                  <c:v>0.58823529411764708</c:v>
                </c:pt>
                <c:pt idx="3">
                  <c:v>0.49789915966386555</c:v>
                </c:pt>
                <c:pt idx="4">
                  <c:v>0.23319327731092437</c:v>
                </c:pt>
                <c:pt idx="5">
                  <c:v>0.1092436974789916</c:v>
                </c:pt>
                <c:pt idx="6">
                  <c:v>6.9327731092436978E-2</c:v>
                </c:pt>
                <c:pt idx="7">
                  <c:v>4.8949579831932773E-2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20-8247-9A63-B61E0759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5456"/>
        <c:axId val="100929920"/>
      </c:scatterChart>
      <c:valAx>
        <c:axId val="10091545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(logarithmic</a:t>
                </a:r>
                <a:r>
                  <a:rPr lang="en-US" baseline="0"/>
                  <a:t>, </a:t>
                </a:r>
                <a:r>
                  <a:rPr lang="en-US"/>
                  <a:t>kHz)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00929920"/>
        <c:crosses val="autoZero"/>
        <c:crossBetween val="midCat"/>
      </c:valAx>
      <c:valAx>
        <c:axId val="10092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</a:t>
                </a:r>
                <a:r>
                  <a:rPr lang="en-US" baseline="0"/>
                  <a:t> </a:t>
                </a:r>
                <a:r>
                  <a:rPr lang="en-US"/>
                  <a:t>@ 2kHz)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0091545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</c:v>
                </c:pt>
                <c:pt idx="1">
                  <c:v>0.49789915966386555</c:v>
                </c:pt>
                <c:pt idx="2">
                  <c:v>6.9327731092436978E-2</c:v>
                </c:pt>
                <c:pt idx="3">
                  <c:v>0.58823529411764708</c:v>
                </c:pt>
                <c:pt idx="4">
                  <c:v>0.1092436974789916</c:v>
                </c:pt>
                <c:pt idx="5">
                  <c:v>0.23319327731092437</c:v>
                </c:pt>
                <c:pt idx="6">
                  <c:v>0.74369747899159666</c:v>
                </c:pt>
                <c:pt idx="7">
                  <c:v>4.8949579831932773E-2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B-2442-9096-F8346695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3872"/>
        <c:axId val="107345408"/>
      </c:scatterChart>
      <c:valAx>
        <c:axId val="107343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45408"/>
        <c:crosses val="autoZero"/>
        <c:crossBetween val="midCat"/>
      </c:valAx>
      <c:valAx>
        <c:axId val="1073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4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Integrator</a:t>
            </a:r>
            <a:r>
              <a:rPr lang="en-US" baseline="0"/>
              <a:t> amplitude response vs.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'Integrator detail'!$C$1</c:f>
              <c:strCache>
                <c:ptCount val="1"/>
                <c:pt idx="0">
                  <c:v>Integrator amplitude response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trendline>
            <c:trendlineType val="power"/>
            <c:dispRSqr val="0"/>
            <c:dispEq val="1"/>
            <c:trendlineLbl>
              <c:layout>
                <c:manualLayout>
                  <c:x val="-0.20532161604799401"/>
                  <c:y val="-0.16732642794650668"/>
                </c:manualLayout>
              </c:layout>
              <c:numFmt formatCode="General" sourceLinked="0"/>
            </c:trendlineLbl>
          </c:trendline>
          <c:xVal>
            <c:numRef>
              <c:f>'Integrator detail'!$A$2:$A$41</c:f>
              <c:numCache>
                <c:formatCode>General</c:formatCode>
                <c:ptCount val="40"/>
                <c:pt idx="0">
                  <c:v>3.17</c:v>
                </c:pt>
                <c:pt idx="1">
                  <c:v>3.1850000000000001</c:v>
                </c:pt>
                <c:pt idx="2">
                  <c:v>3.1949999999999998</c:v>
                </c:pt>
                <c:pt idx="3">
                  <c:v>3.754</c:v>
                </c:pt>
                <c:pt idx="4">
                  <c:v>3.9529999999999998</c:v>
                </c:pt>
                <c:pt idx="5">
                  <c:v>4.6660000000000004</c:v>
                </c:pt>
                <c:pt idx="6">
                  <c:v>4.9240000000000004</c:v>
                </c:pt>
                <c:pt idx="7">
                  <c:v>5.0629999999999997</c:v>
                </c:pt>
                <c:pt idx="8">
                  <c:v>5.0659999999999998</c:v>
                </c:pt>
                <c:pt idx="9">
                  <c:v>6.5570000000000004</c:v>
                </c:pt>
                <c:pt idx="10">
                  <c:v>7.2460000000000004</c:v>
                </c:pt>
                <c:pt idx="11">
                  <c:v>7.5190000000000001</c:v>
                </c:pt>
                <c:pt idx="12">
                  <c:v>7.8129999999999997</c:v>
                </c:pt>
                <c:pt idx="13">
                  <c:v>9.0250000000000004</c:v>
                </c:pt>
                <c:pt idx="14">
                  <c:v>10.06</c:v>
                </c:pt>
                <c:pt idx="15">
                  <c:v>10.68</c:v>
                </c:pt>
                <c:pt idx="16">
                  <c:v>10.71</c:v>
                </c:pt>
                <c:pt idx="17">
                  <c:v>12.03</c:v>
                </c:pt>
                <c:pt idx="18">
                  <c:v>12.25</c:v>
                </c:pt>
                <c:pt idx="19">
                  <c:v>14.49</c:v>
                </c:pt>
                <c:pt idx="20">
                  <c:v>16.52</c:v>
                </c:pt>
                <c:pt idx="21">
                  <c:v>17.18</c:v>
                </c:pt>
                <c:pt idx="22">
                  <c:v>19.47</c:v>
                </c:pt>
                <c:pt idx="23">
                  <c:v>21.48</c:v>
                </c:pt>
                <c:pt idx="24">
                  <c:v>22.12</c:v>
                </c:pt>
                <c:pt idx="25">
                  <c:v>27.69</c:v>
                </c:pt>
                <c:pt idx="26">
                  <c:v>33.39</c:v>
                </c:pt>
                <c:pt idx="27">
                  <c:v>35.69</c:v>
                </c:pt>
                <c:pt idx="28">
                  <c:v>43.33</c:v>
                </c:pt>
                <c:pt idx="29">
                  <c:v>47.8</c:v>
                </c:pt>
                <c:pt idx="30">
                  <c:v>48.58</c:v>
                </c:pt>
                <c:pt idx="31">
                  <c:v>49.5</c:v>
                </c:pt>
                <c:pt idx="32">
                  <c:v>49.75</c:v>
                </c:pt>
                <c:pt idx="33">
                  <c:v>55.66</c:v>
                </c:pt>
                <c:pt idx="34">
                  <c:v>65.02</c:v>
                </c:pt>
                <c:pt idx="35">
                  <c:v>69.88</c:v>
                </c:pt>
                <c:pt idx="36">
                  <c:v>78.7</c:v>
                </c:pt>
                <c:pt idx="37">
                  <c:v>81.78</c:v>
                </c:pt>
                <c:pt idx="38">
                  <c:v>93.11</c:v>
                </c:pt>
                <c:pt idx="39">
                  <c:v>100.1</c:v>
                </c:pt>
              </c:numCache>
            </c:numRef>
          </c:xVal>
          <c:yVal>
            <c:numRef>
              <c:f>'Integrator detail'!$C$2:$C$41</c:f>
              <c:numCache>
                <c:formatCode>General</c:formatCode>
                <c:ptCount val="40"/>
                <c:pt idx="0">
                  <c:v>1</c:v>
                </c:pt>
                <c:pt idx="1">
                  <c:v>0.96996662958843161</c:v>
                </c:pt>
                <c:pt idx="2">
                  <c:v>0.95216907675194662</c:v>
                </c:pt>
                <c:pt idx="3">
                  <c:v>0.82758620689655171</c:v>
                </c:pt>
                <c:pt idx="4">
                  <c:v>0.78531701890989991</c:v>
                </c:pt>
                <c:pt idx="5">
                  <c:v>0.70411568409343717</c:v>
                </c:pt>
                <c:pt idx="6">
                  <c:v>0.65294771968854282</c:v>
                </c:pt>
                <c:pt idx="7">
                  <c:v>0.64182424916573966</c:v>
                </c:pt>
                <c:pt idx="8">
                  <c:v>0.63959955506117905</c:v>
                </c:pt>
                <c:pt idx="9">
                  <c:v>0.51724137931034486</c:v>
                </c:pt>
                <c:pt idx="10">
                  <c:v>0.47163515016685204</c:v>
                </c:pt>
                <c:pt idx="11">
                  <c:v>0.4638487208008899</c:v>
                </c:pt>
                <c:pt idx="12">
                  <c:v>0.45161290322580644</c:v>
                </c:pt>
                <c:pt idx="13">
                  <c:v>0.40600667408231367</c:v>
                </c:pt>
                <c:pt idx="14">
                  <c:v>0.36929922135706339</c:v>
                </c:pt>
                <c:pt idx="15">
                  <c:v>0.34705228031145718</c:v>
                </c:pt>
                <c:pt idx="16">
                  <c:v>0.36262513904338156</c:v>
                </c:pt>
                <c:pt idx="17">
                  <c:v>0.32480533926585092</c:v>
                </c:pt>
                <c:pt idx="18">
                  <c:v>0.31479421579532813</c:v>
                </c:pt>
                <c:pt idx="19">
                  <c:v>0.27697441601779754</c:v>
                </c:pt>
                <c:pt idx="20">
                  <c:v>0.24471635150166851</c:v>
                </c:pt>
                <c:pt idx="21">
                  <c:v>0.24694104560622915</c:v>
                </c:pt>
                <c:pt idx="22">
                  <c:v>0.22358175750834261</c:v>
                </c:pt>
                <c:pt idx="23">
                  <c:v>0.21134593993325917</c:v>
                </c:pt>
                <c:pt idx="24">
                  <c:v>0.20133481646273638</c:v>
                </c:pt>
                <c:pt idx="25">
                  <c:v>0.16017797552836485</c:v>
                </c:pt>
                <c:pt idx="26">
                  <c:v>0.14015572858731926</c:v>
                </c:pt>
                <c:pt idx="27">
                  <c:v>0.12235817575083426</c:v>
                </c:pt>
                <c:pt idx="28">
                  <c:v>9.6996662958843169E-2</c:v>
                </c:pt>
                <c:pt idx="29">
                  <c:v>7.4416017797552844E-2</c:v>
                </c:pt>
                <c:pt idx="30">
                  <c:v>8.2647385984427141E-2</c:v>
                </c:pt>
                <c:pt idx="31">
                  <c:v>7.3414905450500556E-2</c:v>
                </c:pt>
                <c:pt idx="32">
                  <c:v>8.9877641824249163E-2</c:v>
                </c:pt>
                <c:pt idx="33">
                  <c:v>7.575083426028921E-2</c:v>
                </c:pt>
                <c:pt idx="34">
                  <c:v>5.9399332591768633E-2</c:v>
                </c:pt>
                <c:pt idx="35">
                  <c:v>5.0389321468298102E-2</c:v>
                </c:pt>
                <c:pt idx="36">
                  <c:v>4.7719688542825357E-2</c:v>
                </c:pt>
                <c:pt idx="37">
                  <c:v>3.9265850945494993E-2</c:v>
                </c:pt>
                <c:pt idx="38">
                  <c:v>2.9143492769744161E-2</c:v>
                </c:pt>
                <c:pt idx="39">
                  <c:v>2.8031145717463849E-2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E-0746-A938-C28B7C59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69440"/>
        <c:axId val="108946176"/>
      </c:scatterChart>
      <c:valAx>
        <c:axId val="10746944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 (logarithmic, kHz)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46176"/>
        <c:crossesAt val="1.0000000000000002E-2"/>
        <c:crossBetween val="midCat"/>
      </c:valAx>
      <c:valAx>
        <c:axId val="1089461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Integrator amplitude</a:t>
                </a:r>
                <a:r>
                  <a:rPr lang="en-US" baseline="0"/>
                  <a:t> response (baseline @ 3.17kHz)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6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8348-93EB-DEB095E21BB7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</c:v>
                </c:pt>
                <c:pt idx="1">
                  <c:v>1.0099009900990099</c:v>
                </c:pt>
                <c:pt idx="2">
                  <c:v>0.99009900990099009</c:v>
                </c:pt>
                <c:pt idx="3">
                  <c:v>0.9455445544554455</c:v>
                </c:pt>
                <c:pt idx="4">
                  <c:v>0.75742574257425743</c:v>
                </c:pt>
                <c:pt idx="5">
                  <c:v>0.48514851485148514</c:v>
                </c:pt>
                <c:pt idx="6">
                  <c:v>0.20495049504950494</c:v>
                </c:pt>
                <c:pt idx="7">
                  <c:v>6.3366336633663367E-2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4-8348-93EB-DEB095E21BB7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0.98039215686274506</c:v>
                </c:pt>
                <c:pt idx="3">
                  <c:v>0.93137254901960786</c:v>
                </c:pt>
                <c:pt idx="4">
                  <c:v>0.74019607843137258</c:v>
                </c:pt>
                <c:pt idx="5">
                  <c:v>0.45588235294117646</c:v>
                </c:pt>
                <c:pt idx="6">
                  <c:v>0.17647058823529413</c:v>
                </c:pt>
                <c:pt idx="7">
                  <c:v>5.0980392156862744E-2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4-8348-93EB-DEB095E21BB7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</c:v>
                </c:pt>
                <c:pt idx="1">
                  <c:v>0.98557692307692313</c:v>
                </c:pt>
                <c:pt idx="2">
                  <c:v>0.99038461538461542</c:v>
                </c:pt>
                <c:pt idx="3">
                  <c:v>0.95673076923076927</c:v>
                </c:pt>
                <c:pt idx="4">
                  <c:v>0.80288461538461542</c:v>
                </c:pt>
                <c:pt idx="5">
                  <c:v>0.54807692307692313</c:v>
                </c:pt>
                <c:pt idx="6">
                  <c:v>0.2471153846153846</c:v>
                </c:pt>
                <c:pt idx="7">
                  <c:v>8.7019230769230779E-2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34-8348-93EB-DEB095E21BB7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</c:v>
                </c:pt>
                <c:pt idx="1">
                  <c:v>0.99514563106796117</c:v>
                </c:pt>
                <c:pt idx="2">
                  <c:v>1</c:v>
                </c:pt>
                <c:pt idx="3">
                  <c:v>0.97572815533980584</c:v>
                </c:pt>
                <c:pt idx="4">
                  <c:v>0.83980582524271841</c:v>
                </c:pt>
                <c:pt idx="5">
                  <c:v>0.62621359223300976</c:v>
                </c:pt>
                <c:pt idx="6">
                  <c:v>0.32524271844660196</c:v>
                </c:pt>
                <c:pt idx="7">
                  <c:v>7.281553398058252E-2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34-8348-93EB-DEB095E21BB7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</c:v>
                </c:pt>
                <c:pt idx="1">
                  <c:v>0.98113207547169812</c:v>
                </c:pt>
                <c:pt idx="2">
                  <c:v>0.94339622641509435</c:v>
                </c:pt>
                <c:pt idx="3">
                  <c:v>0.87264150943396224</c:v>
                </c:pt>
                <c:pt idx="4">
                  <c:v>0.58490566037735847</c:v>
                </c:pt>
                <c:pt idx="5">
                  <c:v>0.330188679245283</c:v>
                </c:pt>
                <c:pt idx="6">
                  <c:v>0.16037735849056603</c:v>
                </c:pt>
                <c:pt idx="7">
                  <c:v>5.8962264150943397E-2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34-8348-93EB-DEB095E21BB7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</c:v>
                </c:pt>
                <c:pt idx="1">
                  <c:v>0.98557692307692313</c:v>
                </c:pt>
                <c:pt idx="2">
                  <c:v>0.94711538461538458</c:v>
                </c:pt>
                <c:pt idx="3">
                  <c:v>0.86538461538461542</c:v>
                </c:pt>
                <c:pt idx="4">
                  <c:v>0.58653846153846156</c:v>
                </c:pt>
                <c:pt idx="5">
                  <c:v>0.33942307692307688</c:v>
                </c:pt>
                <c:pt idx="6">
                  <c:v>0.16826923076923078</c:v>
                </c:pt>
                <c:pt idx="7">
                  <c:v>5.3365384615384613E-2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34-8348-93EB-DEB095E21BB7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</c:v>
                </c:pt>
                <c:pt idx="1">
                  <c:v>1.0048780487804878</c:v>
                </c:pt>
                <c:pt idx="2">
                  <c:v>1.0048780487804878</c:v>
                </c:pt>
                <c:pt idx="3">
                  <c:v>0.98048780487804887</c:v>
                </c:pt>
                <c:pt idx="4">
                  <c:v>0.91707317073170735</c:v>
                </c:pt>
                <c:pt idx="5">
                  <c:v>0.76585365853658538</c:v>
                </c:pt>
                <c:pt idx="6">
                  <c:v>0.31414634146341464</c:v>
                </c:pt>
                <c:pt idx="7">
                  <c:v>0.25463414634146342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34-8348-93EB-DEB095E21BB7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</c:v>
                </c:pt>
                <c:pt idx="1">
                  <c:v>0.74369747899159666</c:v>
                </c:pt>
                <c:pt idx="2">
                  <c:v>0.58823529411764708</c:v>
                </c:pt>
                <c:pt idx="3">
                  <c:v>0.49789915966386555</c:v>
                </c:pt>
                <c:pt idx="4">
                  <c:v>0.23319327731092437</c:v>
                </c:pt>
                <c:pt idx="5">
                  <c:v>0.1092436974789916</c:v>
                </c:pt>
                <c:pt idx="6">
                  <c:v>6.9327731092436978E-2</c:v>
                </c:pt>
                <c:pt idx="7">
                  <c:v>4.8949579831932773E-2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34-8348-93EB-DEB095E2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1760"/>
        <c:axId val="101000320"/>
      </c:scatterChart>
      <c:valAx>
        <c:axId val="100981760"/>
        <c:scaling>
          <c:orientation val="minMax"/>
          <c:max val="4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(linear, kHz)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01000320"/>
        <c:crosses val="autoZero"/>
        <c:crossBetween val="midCat"/>
        <c:majorUnit val="10"/>
        <c:minorUnit val="2"/>
      </c:valAx>
      <c:valAx>
        <c:axId val="101000320"/>
        <c:scaling>
          <c:orientation val="minMax"/>
          <c:min val="0.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 @ 2kHz)</a:t>
                </a:r>
              </a:p>
            </c:rich>
          </c:tx>
          <c:overlay val="0"/>
        </c:title>
        <c:numFmt formatCode="0%" sourceLinked="0"/>
        <c:majorTickMark val="out"/>
        <c:minorTickMark val="out"/>
        <c:tickLblPos val="nextTo"/>
        <c:crossAx val="100981760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'Tile crossbar'!$D$2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'Tile crossbar'!$D$3:$D$10</c:f>
              <c:numCache>
                <c:formatCode>General</c:formatCode>
                <c:ptCount val="8"/>
                <c:pt idx="0">
                  <c:v>1</c:v>
                </c:pt>
                <c:pt idx="1">
                  <c:v>0.93137254901960786</c:v>
                </c:pt>
                <c:pt idx="2">
                  <c:v>0.17647058823529413</c:v>
                </c:pt>
                <c:pt idx="3">
                  <c:v>0.98039215686274506</c:v>
                </c:pt>
                <c:pt idx="4">
                  <c:v>0.45588235294117646</c:v>
                </c:pt>
                <c:pt idx="5">
                  <c:v>0.74019607843137258</c:v>
                </c:pt>
                <c:pt idx="6">
                  <c:v>1</c:v>
                </c:pt>
                <c:pt idx="7">
                  <c:v>5.0980392156862744E-2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E-024E-A665-DA939126746F}"/>
            </c:ext>
          </c:extLst>
        </c:ser>
        <c:ser>
          <c:idx val="1"/>
          <c:order val="1"/>
          <c:tx>
            <c:strRef>
              <c:f>'Tile crossbar'!$E$2</c:f>
              <c:strCache>
                <c:ptCount val="1"/>
                <c:pt idx="0">
                  <c:v>minus 3dB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'Tile crossbar'!$E$3:$E$10</c:f>
              <c:numCache>
                <c:formatCode>General</c:formatCode>
                <c:ptCount val="8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E-024E-A665-DA93912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4528"/>
        <c:axId val="101024512"/>
      </c:scatterChart>
      <c:valAx>
        <c:axId val="101014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24512"/>
        <c:crosses val="autoZero"/>
        <c:crossBetween val="midCat"/>
      </c:valAx>
      <c:valAx>
        <c:axId val="1010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1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1X'!$A$3:$A$10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'Fanout @ 1X'!$D$3:$D$10</c:f>
              <c:numCache>
                <c:formatCode>General</c:formatCode>
                <c:ptCount val="8"/>
                <c:pt idx="0">
                  <c:v>1</c:v>
                </c:pt>
                <c:pt idx="1">
                  <c:v>0.95673076923076927</c:v>
                </c:pt>
                <c:pt idx="2">
                  <c:v>0.2471153846153846</c:v>
                </c:pt>
                <c:pt idx="3">
                  <c:v>0.99038461538461542</c:v>
                </c:pt>
                <c:pt idx="4">
                  <c:v>0.54807692307692313</c:v>
                </c:pt>
                <c:pt idx="5">
                  <c:v>0.80288461538461542</c:v>
                </c:pt>
                <c:pt idx="6">
                  <c:v>0.98557692307692313</c:v>
                </c:pt>
                <c:pt idx="7">
                  <c:v>8.7019230769230779E-2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6-7D48-A78A-43CDAF42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5776"/>
        <c:axId val="101677312"/>
      </c:scatterChart>
      <c:valAx>
        <c:axId val="1016757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77312"/>
        <c:crosses val="autoZero"/>
        <c:crossBetween val="midCat"/>
      </c:valAx>
      <c:valAx>
        <c:axId val="1016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7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10X'!$D$2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10X'!$A$3:$A$10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'Fanout @ 10X'!$D$3:$D$10</c:f>
              <c:numCache>
                <c:formatCode>General</c:formatCode>
                <c:ptCount val="8"/>
                <c:pt idx="0">
                  <c:v>1</c:v>
                </c:pt>
                <c:pt idx="1">
                  <c:v>0.97572815533980584</c:v>
                </c:pt>
                <c:pt idx="2">
                  <c:v>0.32524271844660196</c:v>
                </c:pt>
                <c:pt idx="3">
                  <c:v>1</c:v>
                </c:pt>
                <c:pt idx="4">
                  <c:v>0.62621359223300976</c:v>
                </c:pt>
                <c:pt idx="5">
                  <c:v>0.83980582524271841</c:v>
                </c:pt>
                <c:pt idx="6">
                  <c:v>0.99514563106796117</c:v>
                </c:pt>
                <c:pt idx="7">
                  <c:v>7.281553398058252E-2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3C4C-A5C0-4DF25506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7632"/>
        <c:axId val="104999168"/>
      </c:scatterChart>
      <c:valAx>
        <c:axId val="104997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9168"/>
        <c:crosses val="autoZero"/>
        <c:crossBetween val="midCat"/>
      </c:valAx>
      <c:valAx>
        <c:axId val="1049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+1X'!$D$2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+1X'!$A$3:$A$10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'Multiplier @ +1X'!$D$3:$D$10</c:f>
              <c:numCache>
                <c:formatCode>General</c:formatCode>
                <c:ptCount val="8"/>
                <c:pt idx="0">
                  <c:v>1</c:v>
                </c:pt>
                <c:pt idx="1">
                  <c:v>0.87264150943396224</c:v>
                </c:pt>
                <c:pt idx="2">
                  <c:v>0.16037735849056603</c:v>
                </c:pt>
                <c:pt idx="3">
                  <c:v>0.94339622641509435</c:v>
                </c:pt>
                <c:pt idx="4">
                  <c:v>0.330188679245283</c:v>
                </c:pt>
                <c:pt idx="5">
                  <c:v>0.58490566037735847</c:v>
                </c:pt>
                <c:pt idx="6">
                  <c:v>0.98113207547169812</c:v>
                </c:pt>
                <c:pt idx="7">
                  <c:v>5.8962264150943397E-2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F74C-B5BB-64FA53C5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0880"/>
        <c:axId val="105052416"/>
      </c:scatterChart>
      <c:valAx>
        <c:axId val="105050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52416"/>
        <c:crosses val="autoZero"/>
        <c:crossBetween val="midCat"/>
      </c:valAx>
      <c:valAx>
        <c:axId val="1050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-1X'!$A$3:$A$10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'Multiplier @ -1X'!$D$3:$D$10</c:f>
              <c:numCache>
                <c:formatCode>General</c:formatCode>
                <c:ptCount val="8"/>
                <c:pt idx="0">
                  <c:v>1</c:v>
                </c:pt>
                <c:pt idx="1">
                  <c:v>0.86538461538461542</c:v>
                </c:pt>
                <c:pt idx="2">
                  <c:v>0.16826923076923078</c:v>
                </c:pt>
                <c:pt idx="3">
                  <c:v>0.94711538461538458</c:v>
                </c:pt>
                <c:pt idx="4">
                  <c:v>0.33942307692307688</c:v>
                </c:pt>
                <c:pt idx="5">
                  <c:v>0.58653846153846156</c:v>
                </c:pt>
                <c:pt idx="6">
                  <c:v>0.98557692307692313</c:v>
                </c:pt>
                <c:pt idx="7">
                  <c:v>5.3365384615384613E-2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5-5740-BD31-AE8A10FC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487232"/>
      </c:scatterChart>
      <c:valAx>
        <c:axId val="1074854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487232"/>
        <c:crosses val="autoZero"/>
        <c:crossBetween val="midCat"/>
      </c:valAx>
      <c:valAx>
        <c:axId val="1074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8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-.1X'!$D$2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-.1X'!$A$3:$A$10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'Multiplier @ -.1X'!$D$3:$D$10</c:f>
              <c:numCache>
                <c:formatCode>General</c:formatCode>
                <c:ptCount val="8"/>
                <c:pt idx="0">
                  <c:v>1</c:v>
                </c:pt>
                <c:pt idx="1">
                  <c:v>0.98048780487804887</c:v>
                </c:pt>
                <c:pt idx="2">
                  <c:v>0.31414634146341464</c:v>
                </c:pt>
                <c:pt idx="3">
                  <c:v>1.0048780487804878</c:v>
                </c:pt>
                <c:pt idx="4">
                  <c:v>0.76585365853658538</c:v>
                </c:pt>
                <c:pt idx="5">
                  <c:v>0.91707317073170735</c:v>
                </c:pt>
                <c:pt idx="6">
                  <c:v>1.0048780487804878</c:v>
                </c:pt>
                <c:pt idx="7">
                  <c:v>0.25463414634146342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B-114C-BC21-6E88ACF7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6768"/>
        <c:axId val="107538304"/>
      </c:scatterChart>
      <c:valAx>
        <c:axId val="107536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38304"/>
        <c:crosses val="autoZero"/>
        <c:crossBetween val="midCat"/>
      </c:valAx>
      <c:valAx>
        <c:axId val="1075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10</c:v>
                </c:pt>
                <c:pt idx="4">
                  <c:v>100</c:v>
                </c:pt>
                <c:pt idx="5">
                  <c:v>50</c:v>
                </c:pt>
                <c:pt idx="6">
                  <c:v>5</c:v>
                </c:pt>
                <c:pt idx="7">
                  <c:v>500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</c:v>
                </c:pt>
                <c:pt idx="1">
                  <c:v>0.49789915966386555</c:v>
                </c:pt>
                <c:pt idx="2">
                  <c:v>6.9327731092436978E-2</c:v>
                </c:pt>
                <c:pt idx="3">
                  <c:v>0.58823529411764708</c:v>
                </c:pt>
                <c:pt idx="4">
                  <c:v>0.1092436974789916</c:v>
                </c:pt>
                <c:pt idx="5">
                  <c:v>0.23319327731092437</c:v>
                </c:pt>
                <c:pt idx="6">
                  <c:v>0.74369747899159666</c:v>
                </c:pt>
                <c:pt idx="7">
                  <c:v>4.8949579831932773E-2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8B45-85FD-CB459751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1120"/>
        <c:axId val="107319296"/>
      </c:scatterChart>
      <c:valAx>
        <c:axId val="107301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19296"/>
        <c:crosses val="autoZero"/>
        <c:crossBetween val="midCat"/>
      </c:valAx>
      <c:valAx>
        <c:axId val="10731929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0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205316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23</xdr:col>
      <xdr:colOff>205316</xdr:colOff>
      <xdr:row>31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7</xdr:row>
      <xdr:rowOff>128587</xdr:rowOff>
    </xdr:from>
    <xdr:to>
      <xdr:col>26</xdr:col>
      <xdr:colOff>9525</xdr:colOff>
      <xdr:row>22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304800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110" zoomScaleNormal="110" workbookViewId="0">
      <selection activeCell="T6" sqref="T6"/>
    </sheetView>
  </sheetViews>
  <sheetFormatPr baseColWidth="10" defaultColWidth="8.83203125" defaultRowHeight="15" x14ac:dyDescent="0.2"/>
  <cols>
    <col min="5" max="5" width="9.1640625" style="2"/>
    <col min="7" max="7" width="9.1640625" style="2"/>
    <col min="9" max="9" width="9.1640625" style="2"/>
    <col min="11" max="11" width="9.1640625" style="2"/>
    <col min="13" max="13" width="9.1640625" style="2"/>
    <col min="15" max="15" width="9.1640625" style="2"/>
    <col min="17" max="17" width="9.1640625" style="2"/>
    <col min="19" max="19" width="9.1640625" style="2"/>
  </cols>
  <sheetData>
    <row r="1" spans="1:19" x14ac:dyDescent="0.2">
      <c r="A1" t="s">
        <v>15</v>
      </c>
      <c r="D1" s="1" t="s">
        <v>6</v>
      </c>
      <c r="F1" s="1" t="s">
        <v>7</v>
      </c>
      <c r="H1" s="1" t="s">
        <v>8</v>
      </c>
      <c r="J1" s="1" t="s">
        <v>9</v>
      </c>
      <c r="L1" s="1" t="s">
        <v>10</v>
      </c>
      <c r="N1" s="1" t="s">
        <v>11</v>
      </c>
      <c r="P1" s="1" t="s">
        <v>12</v>
      </c>
      <c r="R1" s="1" t="s">
        <v>13</v>
      </c>
    </row>
    <row r="2" spans="1:19" x14ac:dyDescent="0.2">
      <c r="A2" t="s">
        <v>3</v>
      </c>
      <c r="B2" t="s">
        <v>1</v>
      </c>
      <c r="C2" t="s">
        <v>14</v>
      </c>
      <c r="D2" t="s">
        <v>2</v>
      </c>
      <c r="E2" s="2" t="s">
        <v>6</v>
      </c>
      <c r="F2" t="s">
        <v>2</v>
      </c>
      <c r="G2" s="2" t="s">
        <v>7</v>
      </c>
      <c r="H2" t="s">
        <v>2</v>
      </c>
      <c r="I2" s="2" t="s">
        <v>8</v>
      </c>
      <c r="J2" t="s">
        <v>2</v>
      </c>
      <c r="K2" s="2" t="s">
        <v>9</v>
      </c>
      <c r="L2" t="s">
        <v>2</v>
      </c>
      <c r="M2" s="2" t="s">
        <v>10</v>
      </c>
      <c r="N2" t="s">
        <v>2</v>
      </c>
      <c r="O2" s="2" t="s">
        <v>11</v>
      </c>
      <c r="P2" t="s">
        <v>2</v>
      </c>
      <c r="Q2" s="2" t="s">
        <v>12</v>
      </c>
      <c r="R2" t="s">
        <v>2</v>
      </c>
      <c r="S2" s="2" t="s">
        <v>13</v>
      </c>
    </row>
    <row r="3" spans="1:19" x14ac:dyDescent="0.2">
      <c r="A3">
        <v>2</v>
      </c>
      <c r="B3">
        <v>724</v>
      </c>
      <c r="C3">
        <f t="shared" ref="C3:C10" si="0">1/SQRT(2)</f>
        <v>0.70710678118654746</v>
      </c>
      <c r="D3">
        <v>202</v>
      </c>
      <c r="E3" s="2">
        <f t="shared" ref="E3:E10" si="1">D3/$D$3</f>
        <v>1</v>
      </c>
      <c r="F3">
        <v>204</v>
      </c>
      <c r="G3" s="2">
        <f t="shared" ref="G3:G10" si="2">F3/$F$3</f>
        <v>1</v>
      </c>
      <c r="H3">
        <v>208</v>
      </c>
      <c r="I3" s="2">
        <f t="shared" ref="I3:I10" si="3">H3/$H$3</f>
        <v>1</v>
      </c>
      <c r="J3">
        <v>206</v>
      </c>
      <c r="K3" s="2">
        <f t="shared" ref="K3:K10" si="4">J3/$J$3</f>
        <v>1</v>
      </c>
      <c r="L3">
        <v>212</v>
      </c>
      <c r="M3" s="2">
        <f t="shared" ref="M3:M10" si="5">L3/$L$3</f>
        <v>1</v>
      </c>
      <c r="N3">
        <v>208</v>
      </c>
      <c r="O3" s="2">
        <f t="shared" ref="O3:O10" si="6">N3/$N$3</f>
        <v>1</v>
      </c>
      <c r="P3">
        <v>20.5</v>
      </c>
      <c r="Q3" s="2">
        <f t="shared" ref="Q3:Q10" si="7">P3/$P$3</f>
        <v>1</v>
      </c>
      <c r="R3">
        <v>476</v>
      </c>
      <c r="S3" s="2">
        <f t="shared" ref="S3:S10" si="8">R3/$R$3</f>
        <v>1</v>
      </c>
    </row>
    <row r="4" spans="1:19" x14ac:dyDescent="0.2">
      <c r="A4">
        <v>5</v>
      </c>
      <c r="B4">
        <v>725</v>
      </c>
      <c r="C4">
        <f t="shared" si="0"/>
        <v>0.70710678118654746</v>
      </c>
      <c r="D4">
        <v>204</v>
      </c>
      <c r="E4" s="2">
        <f t="shared" si="1"/>
        <v>1.0099009900990099</v>
      </c>
      <c r="F4">
        <v>204</v>
      </c>
      <c r="G4" s="2">
        <f t="shared" si="2"/>
        <v>1</v>
      </c>
      <c r="H4">
        <v>205</v>
      </c>
      <c r="I4" s="2">
        <f t="shared" si="3"/>
        <v>0.98557692307692313</v>
      </c>
      <c r="J4">
        <v>205</v>
      </c>
      <c r="K4" s="2">
        <f t="shared" si="4"/>
        <v>0.99514563106796117</v>
      </c>
      <c r="L4">
        <v>208</v>
      </c>
      <c r="M4" s="2">
        <f t="shared" si="5"/>
        <v>0.98113207547169812</v>
      </c>
      <c r="N4">
        <v>205</v>
      </c>
      <c r="O4" s="2">
        <f t="shared" si="6"/>
        <v>0.98557692307692313</v>
      </c>
      <c r="P4">
        <v>20.6</v>
      </c>
      <c r="Q4" s="2">
        <f t="shared" si="7"/>
        <v>1.0048780487804878</v>
      </c>
      <c r="R4">
        <v>354</v>
      </c>
      <c r="S4" s="2">
        <f t="shared" si="8"/>
        <v>0.74369747899159666</v>
      </c>
    </row>
    <row r="5" spans="1:19" x14ac:dyDescent="0.2">
      <c r="A5">
        <v>10</v>
      </c>
      <c r="B5">
        <v>722</v>
      </c>
      <c r="C5">
        <f t="shared" si="0"/>
        <v>0.70710678118654746</v>
      </c>
      <c r="D5">
        <v>200</v>
      </c>
      <c r="E5" s="2">
        <f t="shared" si="1"/>
        <v>0.99009900990099009</v>
      </c>
      <c r="F5">
        <v>200</v>
      </c>
      <c r="G5" s="2">
        <f t="shared" si="2"/>
        <v>0.98039215686274506</v>
      </c>
      <c r="H5">
        <v>206</v>
      </c>
      <c r="I5" s="2">
        <f t="shared" si="3"/>
        <v>0.99038461538461542</v>
      </c>
      <c r="J5">
        <v>206</v>
      </c>
      <c r="K5" s="2">
        <f t="shared" si="4"/>
        <v>1</v>
      </c>
      <c r="L5">
        <v>200</v>
      </c>
      <c r="M5" s="2">
        <f t="shared" si="5"/>
        <v>0.94339622641509435</v>
      </c>
      <c r="N5">
        <v>197</v>
      </c>
      <c r="O5" s="2">
        <f t="shared" si="6"/>
        <v>0.94711538461538458</v>
      </c>
      <c r="P5">
        <v>20.6</v>
      </c>
      <c r="Q5" s="2">
        <f t="shared" si="7"/>
        <v>1.0048780487804878</v>
      </c>
      <c r="R5">
        <v>280</v>
      </c>
      <c r="S5" s="2">
        <f t="shared" si="8"/>
        <v>0.58823529411764708</v>
      </c>
    </row>
    <row r="6" spans="1:19" x14ac:dyDescent="0.2">
      <c r="A6">
        <v>20</v>
      </c>
      <c r="B6">
        <v>722</v>
      </c>
      <c r="C6">
        <f t="shared" si="0"/>
        <v>0.70710678118654746</v>
      </c>
      <c r="D6">
        <v>191</v>
      </c>
      <c r="E6" s="2">
        <f t="shared" si="1"/>
        <v>0.9455445544554455</v>
      </c>
      <c r="F6">
        <v>190</v>
      </c>
      <c r="G6" s="2">
        <f t="shared" si="2"/>
        <v>0.93137254901960786</v>
      </c>
      <c r="H6">
        <v>199</v>
      </c>
      <c r="I6" s="2">
        <f t="shared" si="3"/>
        <v>0.95673076923076927</v>
      </c>
      <c r="J6">
        <v>201</v>
      </c>
      <c r="K6" s="2">
        <f t="shared" si="4"/>
        <v>0.97572815533980584</v>
      </c>
      <c r="L6">
        <v>185</v>
      </c>
      <c r="M6" s="2">
        <f t="shared" si="5"/>
        <v>0.87264150943396224</v>
      </c>
      <c r="N6">
        <v>180</v>
      </c>
      <c r="O6" s="2">
        <f t="shared" si="6"/>
        <v>0.86538461538461542</v>
      </c>
      <c r="P6">
        <v>20.100000000000001</v>
      </c>
      <c r="Q6" s="2">
        <f t="shared" si="7"/>
        <v>0.98048780487804887</v>
      </c>
      <c r="R6">
        <v>237</v>
      </c>
      <c r="S6" s="2">
        <f t="shared" si="8"/>
        <v>0.49789915966386555</v>
      </c>
    </row>
    <row r="7" spans="1:19" x14ac:dyDescent="0.2">
      <c r="A7">
        <v>50</v>
      </c>
      <c r="B7">
        <v>724</v>
      </c>
      <c r="C7">
        <f t="shared" si="0"/>
        <v>0.70710678118654746</v>
      </c>
      <c r="D7">
        <v>153</v>
      </c>
      <c r="E7" s="2">
        <f t="shared" si="1"/>
        <v>0.75742574257425743</v>
      </c>
      <c r="F7">
        <v>151</v>
      </c>
      <c r="G7" s="2">
        <f t="shared" si="2"/>
        <v>0.74019607843137258</v>
      </c>
      <c r="H7">
        <v>167</v>
      </c>
      <c r="I7" s="2">
        <f t="shared" si="3"/>
        <v>0.80288461538461542</v>
      </c>
      <c r="J7">
        <v>173</v>
      </c>
      <c r="K7" s="2">
        <f t="shared" si="4"/>
        <v>0.83980582524271841</v>
      </c>
      <c r="L7">
        <v>124</v>
      </c>
      <c r="M7" s="2">
        <f t="shared" si="5"/>
        <v>0.58490566037735847</v>
      </c>
      <c r="N7">
        <v>122</v>
      </c>
      <c r="O7" s="2">
        <f t="shared" si="6"/>
        <v>0.58653846153846156</v>
      </c>
      <c r="P7">
        <v>18.8</v>
      </c>
      <c r="Q7" s="2">
        <f t="shared" si="7"/>
        <v>0.91707317073170735</v>
      </c>
      <c r="R7">
        <v>111</v>
      </c>
      <c r="S7" s="2">
        <f t="shared" si="8"/>
        <v>0.23319327731092437</v>
      </c>
    </row>
    <row r="8" spans="1:19" x14ac:dyDescent="0.2">
      <c r="A8">
        <v>100</v>
      </c>
      <c r="B8">
        <v>726</v>
      </c>
      <c r="C8">
        <f t="shared" si="0"/>
        <v>0.70710678118654746</v>
      </c>
      <c r="D8">
        <v>98</v>
      </c>
      <c r="E8" s="2">
        <f t="shared" si="1"/>
        <v>0.48514851485148514</v>
      </c>
      <c r="F8">
        <v>93</v>
      </c>
      <c r="G8" s="2">
        <f t="shared" si="2"/>
        <v>0.45588235294117646</v>
      </c>
      <c r="H8">
        <v>114</v>
      </c>
      <c r="I8" s="2">
        <f t="shared" si="3"/>
        <v>0.54807692307692313</v>
      </c>
      <c r="J8">
        <v>129</v>
      </c>
      <c r="K8" s="2">
        <f t="shared" si="4"/>
        <v>0.62621359223300976</v>
      </c>
      <c r="L8">
        <v>70</v>
      </c>
      <c r="M8" s="2">
        <f t="shared" si="5"/>
        <v>0.330188679245283</v>
      </c>
      <c r="N8">
        <v>70.599999999999994</v>
      </c>
      <c r="O8" s="2">
        <f t="shared" si="6"/>
        <v>0.33942307692307688</v>
      </c>
      <c r="P8">
        <v>15.7</v>
      </c>
      <c r="Q8" s="2">
        <f t="shared" si="7"/>
        <v>0.76585365853658538</v>
      </c>
      <c r="R8">
        <v>52</v>
      </c>
      <c r="S8" s="2">
        <f t="shared" si="8"/>
        <v>0.1092436974789916</v>
      </c>
    </row>
    <row r="9" spans="1:19" x14ac:dyDescent="0.2">
      <c r="A9">
        <v>200</v>
      </c>
      <c r="B9">
        <v>725</v>
      </c>
      <c r="C9">
        <f t="shared" si="0"/>
        <v>0.70710678118654746</v>
      </c>
      <c r="D9">
        <v>41.4</v>
      </c>
      <c r="E9" s="2">
        <f t="shared" si="1"/>
        <v>0.20495049504950494</v>
      </c>
      <c r="F9">
        <v>36</v>
      </c>
      <c r="G9" s="2">
        <f t="shared" si="2"/>
        <v>0.17647058823529413</v>
      </c>
      <c r="H9">
        <v>51.4</v>
      </c>
      <c r="I9" s="2">
        <f t="shared" si="3"/>
        <v>0.2471153846153846</v>
      </c>
      <c r="J9">
        <v>67</v>
      </c>
      <c r="K9" s="2">
        <f t="shared" si="4"/>
        <v>0.32524271844660196</v>
      </c>
      <c r="L9">
        <v>34</v>
      </c>
      <c r="M9" s="2">
        <f t="shared" si="5"/>
        <v>0.16037735849056603</v>
      </c>
      <c r="N9">
        <v>35</v>
      </c>
      <c r="O9" s="2">
        <f t="shared" si="6"/>
        <v>0.16826923076923078</v>
      </c>
      <c r="P9">
        <v>6.44</v>
      </c>
      <c r="Q9" s="2">
        <f t="shared" si="7"/>
        <v>0.31414634146341464</v>
      </c>
      <c r="R9">
        <v>33</v>
      </c>
      <c r="S9" s="2">
        <f t="shared" si="8"/>
        <v>6.9327731092436978E-2</v>
      </c>
    </row>
    <row r="10" spans="1:19" x14ac:dyDescent="0.2">
      <c r="A10">
        <v>500</v>
      </c>
      <c r="B10">
        <v>730</v>
      </c>
      <c r="C10">
        <f t="shared" si="0"/>
        <v>0.70710678118654746</v>
      </c>
      <c r="D10">
        <v>12.8</v>
      </c>
      <c r="E10" s="2">
        <f t="shared" si="1"/>
        <v>6.3366336633663367E-2</v>
      </c>
      <c r="F10">
        <v>10.4</v>
      </c>
      <c r="G10" s="2">
        <f t="shared" si="2"/>
        <v>5.0980392156862744E-2</v>
      </c>
      <c r="H10">
        <v>18.100000000000001</v>
      </c>
      <c r="I10" s="2">
        <f t="shared" si="3"/>
        <v>8.7019230769230779E-2</v>
      </c>
      <c r="J10">
        <v>15</v>
      </c>
      <c r="K10" s="2">
        <f t="shared" si="4"/>
        <v>7.281553398058252E-2</v>
      </c>
      <c r="L10">
        <v>12.5</v>
      </c>
      <c r="M10" s="2">
        <f t="shared" si="5"/>
        <v>5.8962264150943397E-2</v>
      </c>
      <c r="N10">
        <v>11.1</v>
      </c>
      <c r="O10" s="2">
        <f t="shared" si="6"/>
        <v>5.3365384615384613E-2</v>
      </c>
      <c r="P10">
        <v>5.22</v>
      </c>
      <c r="Q10" s="2">
        <f t="shared" si="7"/>
        <v>0.25463414634146342</v>
      </c>
      <c r="R10">
        <v>23.3</v>
      </c>
      <c r="S10" s="2">
        <f t="shared" si="8"/>
        <v>4.8949579831932773E-2</v>
      </c>
    </row>
  </sheetData>
  <autoFilter ref="A2:S10" xr:uid="{00000000-0009-0000-0000-000000000000}">
    <sortState ref="A3:S10">
      <sortCondition ref="A2:A10"/>
    </sortState>
  </autoFilter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view="pageLayout" topLeftCell="A16" zoomScaleNormal="100" workbookViewId="0">
      <selection activeCell="T6" sqref="T6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3</v>
      </c>
      <c r="B2" t="s">
        <v>1</v>
      </c>
      <c r="C2" t="s">
        <v>2</v>
      </c>
      <c r="D2" t="s">
        <v>4</v>
      </c>
      <c r="E2" t="s">
        <v>5</v>
      </c>
    </row>
    <row r="3" spans="1:5" x14ac:dyDescent="0.2">
      <c r="A3">
        <v>2</v>
      </c>
      <c r="B3">
        <v>724</v>
      </c>
      <c r="C3">
        <v>204</v>
      </c>
      <c r="D3">
        <f>C3/$C$3</f>
        <v>1</v>
      </c>
      <c r="E3">
        <f>1/SQRT(2)</f>
        <v>0.70710678118654746</v>
      </c>
    </row>
    <row r="4" spans="1:5" x14ac:dyDescent="0.2">
      <c r="A4">
        <v>20</v>
      </c>
      <c r="B4">
        <v>721</v>
      </c>
      <c r="C4">
        <v>190</v>
      </c>
      <c r="D4">
        <f t="shared" ref="D4:D10" si="0">C4/$C$3</f>
        <v>0.93137254901960786</v>
      </c>
      <c r="E4">
        <f t="shared" ref="E4:E10" si="1">1/SQRT(2)</f>
        <v>0.70710678118654746</v>
      </c>
    </row>
    <row r="5" spans="1:5" x14ac:dyDescent="0.2">
      <c r="A5">
        <v>200</v>
      </c>
      <c r="B5">
        <v>721</v>
      </c>
      <c r="C5">
        <v>36</v>
      </c>
      <c r="D5">
        <f t="shared" si="0"/>
        <v>0.17647058823529413</v>
      </c>
      <c r="E5">
        <f t="shared" si="1"/>
        <v>0.70710678118654746</v>
      </c>
    </row>
    <row r="6" spans="1:5" x14ac:dyDescent="0.2">
      <c r="A6">
        <v>10</v>
      </c>
      <c r="B6">
        <v>724</v>
      </c>
      <c r="C6">
        <v>200</v>
      </c>
      <c r="D6">
        <f t="shared" si="0"/>
        <v>0.98039215686274506</v>
      </c>
      <c r="E6">
        <f t="shared" si="1"/>
        <v>0.70710678118654746</v>
      </c>
    </row>
    <row r="7" spans="1:5" x14ac:dyDescent="0.2">
      <c r="A7">
        <v>100</v>
      </c>
      <c r="B7">
        <v>726</v>
      </c>
      <c r="C7">
        <v>93</v>
      </c>
      <c r="D7">
        <f t="shared" si="0"/>
        <v>0.45588235294117646</v>
      </c>
      <c r="E7">
        <f t="shared" si="1"/>
        <v>0.70710678118654746</v>
      </c>
    </row>
    <row r="8" spans="1:5" x14ac:dyDescent="0.2">
      <c r="A8">
        <v>50</v>
      </c>
      <c r="B8">
        <v>722</v>
      </c>
      <c r="C8">
        <v>151</v>
      </c>
      <c r="D8">
        <f t="shared" si="0"/>
        <v>0.74019607843137258</v>
      </c>
      <c r="E8">
        <f t="shared" si="1"/>
        <v>0.70710678118654746</v>
      </c>
    </row>
    <row r="9" spans="1:5" x14ac:dyDescent="0.2">
      <c r="A9">
        <v>5</v>
      </c>
      <c r="B9">
        <v>721</v>
      </c>
      <c r="C9">
        <v>204</v>
      </c>
      <c r="D9">
        <f t="shared" si="0"/>
        <v>1</v>
      </c>
      <c r="E9">
        <f t="shared" si="1"/>
        <v>0.70710678118654746</v>
      </c>
    </row>
    <row r="10" spans="1:5" x14ac:dyDescent="0.2">
      <c r="A10">
        <v>500</v>
      </c>
      <c r="B10">
        <v>728</v>
      </c>
      <c r="C10">
        <v>10.4</v>
      </c>
      <c r="D10">
        <f t="shared" si="0"/>
        <v>5.0980392156862744E-2</v>
      </c>
      <c r="E10">
        <f t="shared" si="1"/>
        <v>0.70710678118654746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view="pageLayout" topLeftCell="A21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726</v>
      </c>
      <c r="C3">
        <v>208</v>
      </c>
      <c r="D3">
        <f>C3/$C$3</f>
        <v>1</v>
      </c>
    </row>
    <row r="4" spans="1:4" x14ac:dyDescent="0.2">
      <c r="A4">
        <v>20</v>
      </c>
      <c r="B4">
        <v>724</v>
      </c>
      <c r="C4">
        <v>199</v>
      </c>
      <c r="D4">
        <f t="shared" ref="D4:D10" si="0">C4/$C$3</f>
        <v>0.95673076923076927</v>
      </c>
    </row>
    <row r="5" spans="1:4" x14ac:dyDescent="0.2">
      <c r="A5">
        <v>200</v>
      </c>
      <c r="B5">
        <v>723</v>
      </c>
      <c r="C5">
        <v>51.4</v>
      </c>
      <c r="D5">
        <f t="shared" si="0"/>
        <v>0.2471153846153846</v>
      </c>
    </row>
    <row r="6" spans="1:4" x14ac:dyDescent="0.2">
      <c r="A6">
        <v>10</v>
      </c>
      <c r="B6">
        <v>719</v>
      </c>
      <c r="C6">
        <v>206</v>
      </c>
      <c r="D6">
        <f t="shared" si="0"/>
        <v>0.99038461538461542</v>
      </c>
    </row>
    <row r="7" spans="1:4" x14ac:dyDescent="0.2">
      <c r="A7">
        <v>100</v>
      </c>
      <c r="B7">
        <v>723</v>
      </c>
      <c r="C7">
        <v>114</v>
      </c>
      <c r="D7">
        <f t="shared" si="0"/>
        <v>0.54807692307692313</v>
      </c>
    </row>
    <row r="8" spans="1:4" x14ac:dyDescent="0.2">
      <c r="A8">
        <v>50</v>
      </c>
      <c r="B8">
        <v>723</v>
      </c>
      <c r="C8">
        <v>167</v>
      </c>
      <c r="D8">
        <f t="shared" si="0"/>
        <v>0.80288461538461542</v>
      </c>
    </row>
    <row r="9" spans="1:4" x14ac:dyDescent="0.2">
      <c r="A9">
        <v>5</v>
      </c>
      <c r="B9">
        <v>724</v>
      </c>
      <c r="C9">
        <v>205</v>
      </c>
      <c r="D9">
        <f t="shared" si="0"/>
        <v>0.98557692307692313</v>
      </c>
    </row>
    <row r="10" spans="1:4" x14ac:dyDescent="0.2">
      <c r="A10">
        <v>500</v>
      </c>
      <c r="B10">
        <v>728</v>
      </c>
      <c r="C10">
        <v>18.100000000000001</v>
      </c>
      <c r="D10">
        <f t="shared" si="0"/>
        <v>8.7019230769230779E-2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view="pageLayout" topLeftCell="A32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723</v>
      </c>
      <c r="C3">
        <v>206</v>
      </c>
      <c r="D3">
        <f>C3/$C$3</f>
        <v>1</v>
      </c>
    </row>
    <row r="4" spans="1:4" x14ac:dyDescent="0.2">
      <c r="A4">
        <v>20</v>
      </c>
      <c r="B4">
        <v>722</v>
      </c>
      <c r="C4">
        <v>201</v>
      </c>
      <c r="D4">
        <f t="shared" ref="D4:D10" si="0">C4/$C$3</f>
        <v>0.97572815533980584</v>
      </c>
    </row>
    <row r="5" spans="1:4" x14ac:dyDescent="0.2">
      <c r="A5">
        <v>200</v>
      </c>
      <c r="B5">
        <v>727</v>
      </c>
      <c r="C5">
        <v>67</v>
      </c>
      <c r="D5">
        <f t="shared" si="0"/>
        <v>0.32524271844660196</v>
      </c>
    </row>
    <row r="6" spans="1:4" x14ac:dyDescent="0.2">
      <c r="A6">
        <v>10</v>
      </c>
      <c r="B6">
        <v>721</v>
      </c>
      <c r="C6">
        <v>206</v>
      </c>
      <c r="D6">
        <f t="shared" si="0"/>
        <v>1</v>
      </c>
    </row>
    <row r="7" spans="1:4" x14ac:dyDescent="0.2">
      <c r="A7">
        <v>100</v>
      </c>
      <c r="B7">
        <v>726</v>
      </c>
      <c r="C7">
        <v>129</v>
      </c>
      <c r="D7">
        <f t="shared" si="0"/>
        <v>0.62621359223300976</v>
      </c>
    </row>
    <row r="8" spans="1:4" x14ac:dyDescent="0.2">
      <c r="A8">
        <v>50</v>
      </c>
      <c r="B8">
        <v>722</v>
      </c>
      <c r="C8">
        <v>173</v>
      </c>
      <c r="D8">
        <f t="shared" si="0"/>
        <v>0.83980582524271841</v>
      </c>
    </row>
    <row r="9" spans="1:4" x14ac:dyDescent="0.2">
      <c r="A9">
        <v>5</v>
      </c>
      <c r="B9">
        <v>720</v>
      </c>
      <c r="C9">
        <v>205</v>
      </c>
      <c r="D9">
        <f t="shared" si="0"/>
        <v>0.99514563106796117</v>
      </c>
    </row>
    <row r="10" spans="1:4" x14ac:dyDescent="0.2">
      <c r="A10">
        <v>500</v>
      </c>
      <c r="B10">
        <v>728</v>
      </c>
      <c r="C10">
        <v>15</v>
      </c>
      <c r="D10">
        <f t="shared" si="0"/>
        <v>7.281553398058252E-2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view="pageLayout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726</v>
      </c>
      <c r="C3">
        <v>212</v>
      </c>
      <c r="D3">
        <f>C3/$C$3</f>
        <v>1</v>
      </c>
    </row>
    <row r="4" spans="1:4" x14ac:dyDescent="0.2">
      <c r="A4">
        <v>20</v>
      </c>
      <c r="B4">
        <v>723</v>
      </c>
      <c r="C4">
        <v>185</v>
      </c>
      <c r="D4">
        <f t="shared" ref="D4:D10" si="0">C4/$C$3</f>
        <v>0.87264150943396224</v>
      </c>
    </row>
    <row r="5" spans="1:4" x14ac:dyDescent="0.2">
      <c r="A5">
        <v>200</v>
      </c>
      <c r="B5">
        <v>722</v>
      </c>
      <c r="C5">
        <v>34</v>
      </c>
      <c r="D5">
        <f t="shared" si="0"/>
        <v>0.16037735849056603</v>
      </c>
    </row>
    <row r="6" spans="1:4" x14ac:dyDescent="0.2">
      <c r="A6">
        <v>10</v>
      </c>
      <c r="B6">
        <v>720</v>
      </c>
      <c r="C6">
        <v>200</v>
      </c>
      <c r="D6">
        <f t="shared" si="0"/>
        <v>0.94339622641509435</v>
      </c>
    </row>
    <row r="7" spans="1:4" x14ac:dyDescent="0.2">
      <c r="A7">
        <v>100</v>
      </c>
      <c r="B7">
        <v>720</v>
      </c>
      <c r="C7">
        <v>70</v>
      </c>
      <c r="D7">
        <f t="shared" si="0"/>
        <v>0.330188679245283</v>
      </c>
    </row>
    <row r="8" spans="1:4" x14ac:dyDescent="0.2">
      <c r="A8">
        <v>50</v>
      </c>
      <c r="B8">
        <v>724</v>
      </c>
      <c r="C8">
        <v>124</v>
      </c>
      <c r="D8">
        <f t="shared" si="0"/>
        <v>0.58490566037735847</v>
      </c>
    </row>
    <row r="9" spans="1:4" x14ac:dyDescent="0.2">
      <c r="A9">
        <v>5</v>
      </c>
      <c r="B9">
        <v>720</v>
      </c>
      <c r="C9">
        <v>208</v>
      </c>
      <c r="D9">
        <f t="shared" si="0"/>
        <v>0.98113207547169812</v>
      </c>
    </row>
    <row r="10" spans="1:4" x14ac:dyDescent="0.2">
      <c r="A10">
        <v>500</v>
      </c>
      <c r="B10">
        <v>724</v>
      </c>
      <c r="C10">
        <v>12.5</v>
      </c>
      <c r="D10">
        <f t="shared" si="0"/>
        <v>5.8962264150943397E-2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view="pageLayout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725</v>
      </c>
      <c r="C3">
        <v>208</v>
      </c>
      <c r="D3">
        <f>C3/$C$3</f>
        <v>1</v>
      </c>
    </row>
    <row r="4" spans="1:4" x14ac:dyDescent="0.2">
      <c r="A4">
        <v>20</v>
      </c>
      <c r="B4">
        <v>721</v>
      </c>
      <c r="C4">
        <v>180</v>
      </c>
      <c r="D4">
        <f t="shared" ref="D4:D10" si="0">C4/$C$3</f>
        <v>0.86538461538461542</v>
      </c>
    </row>
    <row r="5" spans="1:4" x14ac:dyDescent="0.2">
      <c r="A5">
        <v>200</v>
      </c>
      <c r="B5">
        <v>723</v>
      </c>
      <c r="C5">
        <v>35</v>
      </c>
      <c r="D5">
        <f t="shared" si="0"/>
        <v>0.16826923076923078</v>
      </c>
    </row>
    <row r="6" spans="1:4" x14ac:dyDescent="0.2">
      <c r="A6">
        <v>10</v>
      </c>
      <c r="B6">
        <v>722</v>
      </c>
      <c r="C6">
        <v>197</v>
      </c>
      <c r="D6">
        <f t="shared" si="0"/>
        <v>0.94711538461538458</v>
      </c>
    </row>
    <row r="7" spans="1:4" x14ac:dyDescent="0.2">
      <c r="A7">
        <v>100</v>
      </c>
      <c r="B7">
        <v>723</v>
      </c>
      <c r="C7">
        <v>70.599999999999994</v>
      </c>
      <c r="D7">
        <f t="shared" si="0"/>
        <v>0.33942307692307688</v>
      </c>
    </row>
    <row r="8" spans="1:4" x14ac:dyDescent="0.2">
      <c r="A8">
        <v>50</v>
      </c>
      <c r="B8">
        <v>723</v>
      </c>
      <c r="C8">
        <v>122</v>
      </c>
      <c r="D8">
        <f t="shared" si="0"/>
        <v>0.58653846153846156</v>
      </c>
    </row>
    <row r="9" spans="1:4" x14ac:dyDescent="0.2">
      <c r="A9">
        <v>5</v>
      </c>
      <c r="B9">
        <v>723</v>
      </c>
      <c r="C9">
        <v>205</v>
      </c>
      <c r="D9">
        <f t="shared" si="0"/>
        <v>0.98557692307692313</v>
      </c>
    </row>
    <row r="10" spans="1:4" x14ac:dyDescent="0.2">
      <c r="A10">
        <v>500</v>
      </c>
      <c r="B10">
        <v>728</v>
      </c>
      <c r="C10">
        <v>11.1</v>
      </c>
      <c r="D10">
        <f t="shared" si="0"/>
        <v>5.3365384615384613E-2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view="pageLayout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726</v>
      </c>
      <c r="C3">
        <v>20.5</v>
      </c>
      <c r="D3">
        <f>C3/$C$3</f>
        <v>1</v>
      </c>
    </row>
    <row r="4" spans="1:4" x14ac:dyDescent="0.2">
      <c r="A4">
        <v>20</v>
      </c>
      <c r="B4">
        <v>725</v>
      </c>
      <c r="C4">
        <v>20.100000000000001</v>
      </c>
      <c r="D4">
        <f t="shared" ref="D4:D10" si="0">C4/$C$3</f>
        <v>0.98048780487804887</v>
      </c>
    </row>
    <row r="5" spans="1:4" x14ac:dyDescent="0.2">
      <c r="A5">
        <v>200</v>
      </c>
      <c r="B5">
        <v>727</v>
      </c>
      <c r="C5">
        <v>6.44</v>
      </c>
      <c r="D5">
        <f t="shared" si="0"/>
        <v>0.31414634146341464</v>
      </c>
    </row>
    <row r="6" spans="1:4" x14ac:dyDescent="0.2">
      <c r="A6">
        <v>10</v>
      </c>
      <c r="B6">
        <v>724</v>
      </c>
      <c r="C6">
        <v>20.6</v>
      </c>
      <c r="D6">
        <f t="shared" si="0"/>
        <v>1.0048780487804878</v>
      </c>
    </row>
    <row r="7" spans="1:4" x14ac:dyDescent="0.2">
      <c r="A7">
        <v>100</v>
      </c>
      <c r="B7">
        <v>727</v>
      </c>
      <c r="C7">
        <v>15.7</v>
      </c>
      <c r="D7">
        <f t="shared" si="0"/>
        <v>0.76585365853658538</v>
      </c>
    </row>
    <row r="8" spans="1:4" x14ac:dyDescent="0.2">
      <c r="A8">
        <v>50</v>
      </c>
      <c r="B8">
        <v>722</v>
      </c>
      <c r="C8">
        <v>18.8</v>
      </c>
      <c r="D8">
        <f t="shared" si="0"/>
        <v>0.91707317073170735</v>
      </c>
    </row>
    <row r="9" spans="1:4" x14ac:dyDescent="0.2">
      <c r="A9">
        <v>5</v>
      </c>
      <c r="B9">
        <v>724</v>
      </c>
      <c r="C9">
        <v>20.6</v>
      </c>
      <c r="D9">
        <f t="shared" si="0"/>
        <v>1.0048780487804878</v>
      </c>
    </row>
    <row r="10" spans="1:4" x14ac:dyDescent="0.2">
      <c r="A10">
        <v>500</v>
      </c>
      <c r="B10">
        <v>730</v>
      </c>
      <c r="C10">
        <v>5.22</v>
      </c>
      <c r="D10">
        <f t="shared" si="0"/>
        <v>0.25463414634146342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view="pageLayout" topLeftCell="A8" zoomScaleNormal="100" workbookViewId="0">
      <selection activeCell="T6" sqref="T6"/>
    </sheetView>
  </sheetViews>
  <sheetFormatPr baseColWidth="10" defaultColWidth="8.83203125" defaultRowHeight="15" x14ac:dyDescent="0.2"/>
  <sheetData>
    <row r="1" spans="1:4" x14ac:dyDescent="0.2">
      <c r="A1" t="s">
        <v>0</v>
      </c>
    </row>
    <row r="2" spans="1:4" x14ac:dyDescent="0.2">
      <c r="A2" t="s">
        <v>3</v>
      </c>
      <c r="B2" t="s">
        <v>1</v>
      </c>
      <c r="C2" t="s">
        <v>2</v>
      </c>
      <c r="D2" t="s">
        <v>4</v>
      </c>
    </row>
    <row r="3" spans="1:4" x14ac:dyDescent="0.2">
      <c r="A3">
        <v>2</v>
      </c>
      <c r="B3">
        <v>725</v>
      </c>
      <c r="C3">
        <v>476</v>
      </c>
      <c r="D3">
        <f>C3/$C$3</f>
        <v>1</v>
      </c>
    </row>
    <row r="4" spans="1:4" x14ac:dyDescent="0.2">
      <c r="A4">
        <v>20</v>
      </c>
      <c r="B4">
        <v>720</v>
      </c>
      <c r="C4">
        <v>237</v>
      </c>
      <c r="D4">
        <f t="shared" ref="D4:D10" si="0">C4/$C$3</f>
        <v>0.49789915966386555</v>
      </c>
    </row>
    <row r="5" spans="1:4" x14ac:dyDescent="0.2">
      <c r="A5">
        <v>200</v>
      </c>
      <c r="B5">
        <v>725</v>
      </c>
      <c r="C5">
        <v>33</v>
      </c>
      <c r="D5">
        <f t="shared" si="0"/>
        <v>6.9327731092436978E-2</v>
      </c>
    </row>
    <row r="6" spans="1:4" x14ac:dyDescent="0.2">
      <c r="A6">
        <v>10</v>
      </c>
      <c r="B6">
        <v>721</v>
      </c>
      <c r="C6">
        <v>280</v>
      </c>
      <c r="D6">
        <f t="shared" si="0"/>
        <v>0.58823529411764708</v>
      </c>
    </row>
    <row r="7" spans="1:4" x14ac:dyDescent="0.2">
      <c r="A7">
        <v>100</v>
      </c>
      <c r="B7">
        <v>727</v>
      </c>
      <c r="C7">
        <v>52</v>
      </c>
      <c r="D7">
        <f t="shared" si="0"/>
        <v>0.1092436974789916</v>
      </c>
    </row>
    <row r="8" spans="1:4" x14ac:dyDescent="0.2">
      <c r="A8">
        <v>50</v>
      </c>
      <c r="B8">
        <v>722</v>
      </c>
      <c r="C8">
        <v>111</v>
      </c>
      <c r="D8">
        <f t="shared" si="0"/>
        <v>0.23319327731092437</v>
      </c>
    </row>
    <row r="9" spans="1:4" x14ac:dyDescent="0.2">
      <c r="A9">
        <v>5</v>
      </c>
      <c r="B9">
        <v>722</v>
      </c>
      <c r="C9">
        <v>354</v>
      </c>
      <c r="D9">
        <f t="shared" si="0"/>
        <v>0.74369747899159666</v>
      </c>
    </row>
    <row r="10" spans="1:4" x14ac:dyDescent="0.2">
      <c r="A10">
        <v>500</v>
      </c>
      <c r="B10">
        <v>728</v>
      </c>
      <c r="C10">
        <v>23.3</v>
      </c>
      <c r="D10">
        <f t="shared" si="0"/>
        <v>4.8949579831932773E-2</v>
      </c>
    </row>
  </sheetData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1"/>
  <sheetViews>
    <sheetView view="pageLayout" zoomScaleNormal="100" workbookViewId="0">
      <selection activeCell="T6" sqref="T6"/>
    </sheetView>
  </sheetViews>
  <sheetFormatPr baseColWidth="10" defaultColWidth="8.83203125" defaultRowHeight="15" x14ac:dyDescent="0.2"/>
  <sheetData>
    <row r="1" spans="1:3" x14ac:dyDescent="0.2">
      <c r="A1" t="s">
        <v>16</v>
      </c>
      <c r="B1" t="s">
        <v>2</v>
      </c>
      <c r="C1" t="s">
        <v>17</v>
      </c>
    </row>
    <row r="2" spans="1:3" x14ac:dyDescent="0.2">
      <c r="A2">
        <v>3.17</v>
      </c>
      <c r="B2">
        <v>899</v>
      </c>
      <c r="C2">
        <f t="shared" ref="C2:C41" si="0">B2/$B$2</f>
        <v>1</v>
      </c>
    </row>
    <row r="3" spans="1:3" x14ac:dyDescent="0.2">
      <c r="A3">
        <v>3.1850000000000001</v>
      </c>
      <c r="B3">
        <v>872</v>
      </c>
      <c r="C3">
        <f t="shared" si="0"/>
        <v>0.96996662958843161</v>
      </c>
    </row>
    <row r="4" spans="1:3" x14ac:dyDescent="0.2">
      <c r="A4">
        <v>3.1949999999999998</v>
      </c>
      <c r="B4">
        <v>856</v>
      </c>
      <c r="C4">
        <f t="shared" si="0"/>
        <v>0.95216907675194662</v>
      </c>
    </row>
    <row r="5" spans="1:3" x14ac:dyDescent="0.2">
      <c r="A5">
        <v>3.754</v>
      </c>
      <c r="B5">
        <v>744</v>
      </c>
      <c r="C5">
        <f t="shared" si="0"/>
        <v>0.82758620689655171</v>
      </c>
    </row>
    <row r="6" spans="1:3" x14ac:dyDescent="0.2">
      <c r="A6">
        <v>3.9529999999999998</v>
      </c>
      <c r="B6">
        <v>706</v>
      </c>
      <c r="C6">
        <f t="shared" si="0"/>
        <v>0.78531701890989991</v>
      </c>
    </row>
    <row r="7" spans="1:3" x14ac:dyDescent="0.2">
      <c r="A7">
        <v>4.6660000000000004</v>
      </c>
      <c r="B7">
        <v>633</v>
      </c>
      <c r="C7">
        <f t="shared" si="0"/>
        <v>0.70411568409343717</v>
      </c>
    </row>
    <row r="8" spans="1:3" x14ac:dyDescent="0.2">
      <c r="A8">
        <v>4.9240000000000004</v>
      </c>
      <c r="B8">
        <v>587</v>
      </c>
      <c r="C8">
        <f t="shared" si="0"/>
        <v>0.65294771968854282</v>
      </c>
    </row>
    <row r="9" spans="1:3" x14ac:dyDescent="0.2">
      <c r="A9">
        <v>5.0629999999999997</v>
      </c>
      <c r="B9">
        <v>577</v>
      </c>
      <c r="C9">
        <f t="shared" si="0"/>
        <v>0.64182424916573966</v>
      </c>
    </row>
    <row r="10" spans="1:3" x14ac:dyDescent="0.2">
      <c r="A10">
        <v>5.0659999999999998</v>
      </c>
      <c r="B10">
        <v>575</v>
      </c>
      <c r="C10">
        <f t="shared" si="0"/>
        <v>0.63959955506117905</v>
      </c>
    </row>
    <row r="11" spans="1:3" x14ac:dyDescent="0.2">
      <c r="A11">
        <v>6.5570000000000004</v>
      </c>
      <c r="B11">
        <v>465</v>
      </c>
      <c r="C11">
        <f t="shared" si="0"/>
        <v>0.51724137931034486</v>
      </c>
    </row>
    <row r="12" spans="1:3" x14ac:dyDescent="0.2">
      <c r="A12">
        <v>7.2460000000000004</v>
      </c>
      <c r="B12">
        <v>424</v>
      </c>
      <c r="C12">
        <f t="shared" si="0"/>
        <v>0.47163515016685204</v>
      </c>
    </row>
    <row r="13" spans="1:3" x14ac:dyDescent="0.2">
      <c r="A13">
        <v>7.5190000000000001</v>
      </c>
      <c r="B13">
        <v>417</v>
      </c>
      <c r="C13">
        <f t="shared" si="0"/>
        <v>0.4638487208008899</v>
      </c>
    </row>
    <row r="14" spans="1:3" x14ac:dyDescent="0.2">
      <c r="A14">
        <v>7.8129999999999997</v>
      </c>
      <c r="B14">
        <v>406</v>
      </c>
      <c r="C14">
        <f t="shared" si="0"/>
        <v>0.45161290322580644</v>
      </c>
    </row>
    <row r="15" spans="1:3" x14ac:dyDescent="0.2">
      <c r="A15">
        <v>9.0250000000000004</v>
      </c>
      <c r="B15">
        <v>365</v>
      </c>
      <c r="C15">
        <f t="shared" si="0"/>
        <v>0.40600667408231367</v>
      </c>
    </row>
    <row r="16" spans="1:3" x14ac:dyDescent="0.2">
      <c r="A16">
        <v>10.06</v>
      </c>
      <c r="B16">
        <v>332</v>
      </c>
      <c r="C16">
        <f t="shared" si="0"/>
        <v>0.36929922135706339</v>
      </c>
    </row>
    <row r="17" spans="1:3" x14ac:dyDescent="0.2">
      <c r="A17">
        <v>10.68</v>
      </c>
      <c r="B17">
        <v>312</v>
      </c>
      <c r="C17">
        <f t="shared" si="0"/>
        <v>0.34705228031145718</v>
      </c>
    </row>
    <row r="18" spans="1:3" x14ac:dyDescent="0.2">
      <c r="A18">
        <v>10.71</v>
      </c>
      <c r="B18">
        <v>326</v>
      </c>
      <c r="C18">
        <f t="shared" si="0"/>
        <v>0.36262513904338156</v>
      </c>
    </row>
    <row r="19" spans="1:3" x14ac:dyDescent="0.2">
      <c r="A19">
        <v>12.03</v>
      </c>
      <c r="B19">
        <v>292</v>
      </c>
      <c r="C19">
        <f t="shared" si="0"/>
        <v>0.32480533926585092</v>
      </c>
    </row>
    <row r="20" spans="1:3" x14ac:dyDescent="0.2">
      <c r="A20">
        <v>12.25</v>
      </c>
      <c r="B20">
        <v>283</v>
      </c>
      <c r="C20">
        <f t="shared" si="0"/>
        <v>0.31479421579532813</v>
      </c>
    </row>
    <row r="21" spans="1:3" x14ac:dyDescent="0.2">
      <c r="A21">
        <v>14.49</v>
      </c>
      <c r="B21">
        <v>249</v>
      </c>
      <c r="C21">
        <f t="shared" si="0"/>
        <v>0.27697441601779754</v>
      </c>
    </row>
    <row r="22" spans="1:3" x14ac:dyDescent="0.2">
      <c r="A22">
        <v>16.52</v>
      </c>
      <c r="B22">
        <v>220</v>
      </c>
      <c r="C22">
        <f t="shared" si="0"/>
        <v>0.24471635150166851</v>
      </c>
    </row>
    <row r="23" spans="1:3" x14ac:dyDescent="0.2">
      <c r="A23">
        <v>17.18</v>
      </c>
      <c r="B23">
        <v>222</v>
      </c>
      <c r="C23">
        <f t="shared" si="0"/>
        <v>0.24694104560622915</v>
      </c>
    </row>
    <row r="24" spans="1:3" x14ac:dyDescent="0.2">
      <c r="A24">
        <v>19.47</v>
      </c>
      <c r="B24">
        <v>201</v>
      </c>
      <c r="C24">
        <f t="shared" si="0"/>
        <v>0.22358175750834261</v>
      </c>
    </row>
    <row r="25" spans="1:3" x14ac:dyDescent="0.2">
      <c r="A25">
        <v>21.48</v>
      </c>
      <c r="B25">
        <v>190</v>
      </c>
      <c r="C25">
        <f t="shared" si="0"/>
        <v>0.21134593993325917</v>
      </c>
    </row>
    <row r="26" spans="1:3" x14ac:dyDescent="0.2">
      <c r="A26">
        <v>22.12</v>
      </c>
      <c r="B26">
        <v>181</v>
      </c>
      <c r="C26">
        <f t="shared" si="0"/>
        <v>0.20133481646273638</v>
      </c>
    </row>
    <row r="27" spans="1:3" x14ac:dyDescent="0.2">
      <c r="A27">
        <v>27.69</v>
      </c>
      <c r="B27">
        <v>144</v>
      </c>
      <c r="C27">
        <f t="shared" si="0"/>
        <v>0.16017797552836485</v>
      </c>
    </row>
    <row r="28" spans="1:3" x14ac:dyDescent="0.2">
      <c r="A28">
        <v>33.39</v>
      </c>
      <c r="B28">
        <v>126</v>
      </c>
      <c r="C28">
        <f t="shared" si="0"/>
        <v>0.14015572858731926</v>
      </c>
    </row>
    <row r="29" spans="1:3" x14ac:dyDescent="0.2">
      <c r="A29">
        <v>35.69</v>
      </c>
      <c r="B29">
        <v>110</v>
      </c>
      <c r="C29">
        <f t="shared" si="0"/>
        <v>0.12235817575083426</v>
      </c>
    </row>
    <row r="30" spans="1:3" x14ac:dyDescent="0.2">
      <c r="A30">
        <v>43.33</v>
      </c>
      <c r="B30">
        <v>87.2</v>
      </c>
      <c r="C30">
        <f t="shared" si="0"/>
        <v>9.6996662958843169E-2</v>
      </c>
    </row>
    <row r="31" spans="1:3" x14ac:dyDescent="0.2">
      <c r="A31">
        <v>47.8</v>
      </c>
      <c r="B31">
        <v>66.900000000000006</v>
      </c>
      <c r="C31">
        <f t="shared" si="0"/>
        <v>7.4416017797552844E-2</v>
      </c>
    </row>
    <row r="32" spans="1:3" x14ac:dyDescent="0.2">
      <c r="A32">
        <v>48.58</v>
      </c>
      <c r="B32">
        <v>74.3</v>
      </c>
      <c r="C32">
        <f t="shared" si="0"/>
        <v>8.2647385984427141E-2</v>
      </c>
    </row>
    <row r="33" spans="1:3" x14ac:dyDescent="0.2">
      <c r="A33">
        <v>49.5</v>
      </c>
      <c r="B33">
        <v>66</v>
      </c>
      <c r="C33">
        <f t="shared" si="0"/>
        <v>7.3414905450500556E-2</v>
      </c>
    </row>
    <row r="34" spans="1:3" x14ac:dyDescent="0.2">
      <c r="A34">
        <v>49.75</v>
      </c>
      <c r="B34">
        <v>80.8</v>
      </c>
      <c r="C34">
        <f t="shared" si="0"/>
        <v>8.9877641824249163E-2</v>
      </c>
    </row>
    <row r="35" spans="1:3" x14ac:dyDescent="0.2">
      <c r="A35">
        <v>55.66</v>
      </c>
      <c r="B35">
        <v>68.099999999999994</v>
      </c>
      <c r="C35">
        <f t="shared" si="0"/>
        <v>7.575083426028921E-2</v>
      </c>
    </row>
    <row r="36" spans="1:3" x14ac:dyDescent="0.2">
      <c r="A36">
        <v>65.02</v>
      </c>
      <c r="B36">
        <v>53.4</v>
      </c>
      <c r="C36">
        <f t="shared" si="0"/>
        <v>5.9399332591768633E-2</v>
      </c>
    </row>
    <row r="37" spans="1:3" x14ac:dyDescent="0.2">
      <c r="A37">
        <v>69.88</v>
      </c>
      <c r="B37">
        <v>45.3</v>
      </c>
      <c r="C37">
        <f t="shared" si="0"/>
        <v>5.0389321468298102E-2</v>
      </c>
    </row>
    <row r="38" spans="1:3" x14ac:dyDescent="0.2">
      <c r="A38">
        <v>78.7</v>
      </c>
      <c r="B38">
        <v>42.9</v>
      </c>
      <c r="C38">
        <f t="shared" si="0"/>
        <v>4.7719688542825357E-2</v>
      </c>
    </row>
    <row r="39" spans="1:3" x14ac:dyDescent="0.2">
      <c r="A39">
        <v>81.78</v>
      </c>
      <c r="B39">
        <v>35.299999999999997</v>
      </c>
      <c r="C39">
        <f t="shared" si="0"/>
        <v>3.9265850945494993E-2</v>
      </c>
    </row>
    <row r="40" spans="1:3" x14ac:dyDescent="0.2">
      <c r="A40">
        <v>93.11</v>
      </c>
      <c r="B40">
        <v>26.2</v>
      </c>
      <c r="C40">
        <f t="shared" si="0"/>
        <v>2.9143492769744161E-2</v>
      </c>
    </row>
    <row r="41" spans="1:3" x14ac:dyDescent="0.2">
      <c r="A41">
        <v>100.1</v>
      </c>
      <c r="B41">
        <v>25.2</v>
      </c>
      <c r="C41">
        <f t="shared" si="0"/>
        <v>2.8031145717463849E-2</v>
      </c>
    </row>
  </sheetData>
  <autoFilter ref="A1:D41" xr:uid="{00000000-0009-0000-0000-000008000000}">
    <sortState ref="A2:D41">
      <sortCondition ref="A1:A41"/>
    </sortState>
  </autoFilter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crossbar</vt:lpstr>
      <vt:lpstr>Tile crossbar</vt:lpstr>
      <vt:lpstr>Fanout @ 1X</vt:lpstr>
      <vt:lpstr>Fanout @ 10X</vt:lpstr>
      <vt:lpstr>Multiplier @ +1X</vt:lpstr>
      <vt:lpstr>Multiplier @ -1X</vt:lpstr>
      <vt:lpstr>Multiplier @ -.1X</vt:lpstr>
      <vt:lpstr>Integrator</vt:lpstr>
      <vt:lpstr>Integrator detail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Nicolas Clauvelin</cp:lastModifiedBy>
  <dcterms:created xsi:type="dcterms:W3CDTF">2017-06-30T07:53:08Z</dcterms:created>
  <dcterms:modified xsi:type="dcterms:W3CDTF">2018-10-01T17:56:49Z</dcterms:modified>
</cp:coreProperties>
</file>