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BARRY-8/West Australia projects/Sara Morón's ECR Project/PAPER/REVISED MANUSCRIPT/Revised files/"/>
    </mc:Choice>
  </mc:AlternateContent>
  <xr:revisionPtr revIDLastSave="0" documentId="13_ncr:1_{385B668D-CA14-BD44-BF8D-D8C795DDEC13}" xr6:coauthVersionLast="36" xr6:coauthVersionMax="36" xr10:uidLastSave="{00000000-0000-0000-0000-000000000000}"/>
  <bookViews>
    <workbookView xWindow="18440" yWindow="1160" windowWidth="42120" windowHeight="268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27" i="1"/>
  <c r="K28" i="1"/>
  <c r="K31" i="1"/>
  <c r="K32" i="1"/>
  <c r="K33" i="1"/>
  <c r="K34" i="1"/>
  <c r="K35" i="1"/>
  <c r="K6" i="1"/>
  <c r="K7" i="1"/>
  <c r="K8" i="1"/>
  <c r="K9" i="1"/>
  <c r="K10" i="1"/>
  <c r="K70" i="1"/>
  <c r="K75" i="1"/>
  <c r="K63" i="1"/>
  <c r="K53" i="1"/>
  <c r="K54" i="1"/>
  <c r="K55" i="1"/>
  <c r="K56" i="1"/>
  <c r="K38" i="1"/>
  <c r="K39" i="1"/>
  <c r="K40" i="1"/>
  <c r="K41" i="1"/>
  <c r="K42" i="1"/>
  <c r="K45" i="1"/>
  <c r="K46" i="1"/>
  <c r="K47" i="1"/>
  <c r="K48" i="1"/>
  <c r="K49" i="1"/>
  <c r="K52" i="1"/>
  <c r="K59" i="1"/>
  <c r="K60" i="1"/>
  <c r="K61" i="1"/>
  <c r="K62" i="1"/>
  <c r="K66" i="1"/>
  <c r="K67" i="1"/>
  <c r="K68" i="1"/>
  <c r="K69" i="1"/>
  <c r="K73" i="1"/>
  <c r="K74" i="1"/>
  <c r="K78" i="1"/>
  <c r="K79" i="1"/>
  <c r="K80" i="1"/>
  <c r="K81" i="1"/>
  <c r="K82" i="1"/>
  <c r="K13" i="1"/>
  <c r="K14" i="1"/>
  <c r="K15" i="1"/>
  <c r="K16" i="1"/>
  <c r="K19" i="1"/>
  <c r="K20" i="1"/>
  <c r="K21" i="1"/>
  <c r="K22" i="1"/>
  <c r="K23" i="1"/>
</calcChain>
</file>

<file path=xl/sharedStrings.xml><?xml version="1.0" encoding="utf-8"?>
<sst xmlns="http://schemas.openxmlformats.org/spreadsheetml/2006/main" count="369" uniqueCount="213">
  <si>
    <t>Mass (mg)</t>
    <phoneticPr fontId="0" type="noConversion"/>
  </si>
  <si>
    <t xml:space="preserve">Th/U </t>
    <phoneticPr fontId="0" type="noConversion"/>
  </si>
  <si>
    <t>U ppm</t>
    <phoneticPr fontId="0" type="noConversion"/>
  </si>
  <si>
    <t>Th ppm</t>
    <phoneticPr fontId="0" type="noConversion"/>
  </si>
  <si>
    <t>He#</t>
  </si>
  <si>
    <t>Sm ppm</t>
  </si>
  <si>
    <t>0T</t>
  </si>
  <si>
    <t>Durango</t>
  </si>
  <si>
    <t>59374</t>
  </si>
  <si>
    <t>-</t>
  </si>
  <si>
    <t>59731</t>
  </si>
  <si>
    <t>59484</t>
  </si>
  <si>
    <t>UW98-41</t>
  </si>
  <si>
    <t>59356</t>
  </si>
  <si>
    <t>59359</t>
  </si>
  <si>
    <t>59362</t>
  </si>
  <si>
    <t>59365</t>
  </si>
  <si>
    <t>59368</t>
  </si>
  <si>
    <t>UW98-23</t>
  </si>
  <si>
    <t>59371</t>
  </si>
  <si>
    <t>59379</t>
  </si>
  <si>
    <t>59382</t>
  </si>
  <si>
    <t>59385</t>
  </si>
  <si>
    <t>59388</t>
  </si>
  <si>
    <t>UW98-29</t>
  </si>
  <si>
    <t>59391</t>
  </si>
  <si>
    <t>59394</t>
  </si>
  <si>
    <t>59397</t>
  </si>
  <si>
    <t>59403</t>
  </si>
  <si>
    <t>UW98-28</t>
  </si>
  <si>
    <t>59406</t>
  </si>
  <si>
    <t>59412</t>
  </si>
  <si>
    <t>59415</t>
  </si>
  <si>
    <t>59418</t>
  </si>
  <si>
    <t>UW98-27</t>
  </si>
  <si>
    <t>59427</t>
  </si>
  <si>
    <t>UW98-34</t>
  </si>
  <si>
    <t>59436</t>
  </si>
  <si>
    <t>59442</t>
  </si>
  <si>
    <t>UW98-17</t>
  </si>
  <si>
    <t>59451</t>
  </si>
  <si>
    <t>59454</t>
  </si>
  <si>
    <t>59457</t>
  </si>
  <si>
    <t>59460</t>
  </si>
  <si>
    <t>59463</t>
  </si>
  <si>
    <t>59466</t>
  </si>
  <si>
    <t>59469</t>
  </si>
  <si>
    <t>59475</t>
  </si>
  <si>
    <t>59478</t>
  </si>
  <si>
    <t>59481</t>
  </si>
  <si>
    <t>59532</t>
  </si>
  <si>
    <t>59538</t>
  </si>
  <si>
    <t>59716</t>
  </si>
  <si>
    <t>59719</t>
  </si>
  <si>
    <t>0T</t>
    <phoneticPr fontId="4" type="noConversion"/>
  </si>
  <si>
    <t>1T</t>
    <phoneticPr fontId="4" type="noConversion"/>
  </si>
  <si>
    <t>0T</t>
    <phoneticPr fontId="4" type="noConversion"/>
  </si>
  <si>
    <t>59867</t>
  </si>
  <si>
    <t>59870</t>
  </si>
  <si>
    <t>59873</t>
  </si>
  <si>
    <t>59876</t>
  </si>
  <si>
    <t>59879</t>
  </si>
  <si>
    <t>59882</t>
  </si>
  <si>
    <t>59885</t>
  </si>
  <si>
    <t>59900</t>
  </si>
  <si>
    <t>59903</t>
  </si>
  <si>
    <t>59906</t>
  </si>
  <si>
    <t>59909</t>
  </si>
  <si>
    <t>59912</t>
  </si>
  <si>
    <t>59939</t>
  </si>
  <si>
    <t>59942</t>
  </si>
  <si>
    <t>1T</t>
  </si>
  <si>
    <t>7315-18</t>
  </si>
  <si>
    <t>7315-41</t>
  </si>
  <si>
    <t>0705-19</t>
  </si>
  <si>
    <t>0705-03</t>
  </si>
  <si>
    <t>Durango apatite</t>
  </si>
  <si>
    <t>8010-25</t>
  </si>
  <si>
    <t>30.4 ± 1.9</t>
  </si>
  <si>
    <t>31.8 ± 2.0</t>
  </si>
  <si>
    <t>31.7 ± 2.0</t>
  </si>
  <si>
    <r>
      <rPr>
        <b/>
        <vertAlign val="superscript"/>
        <sz val="12"/>
        <rFont val="Calibri"/>
        <family val="2"/>
        <scheme val="minor"/>
      </rPr>
      <t>c</t>
    </r>
    <r>
      <rPr>
        <b/>
        <i/>
        <sz val="12"/>
        <rFont val="Calibri"/>
        <family val="2"/>
        <scheme val="minor"/>
      </rPr>
      <t>Rs</t>
    </r>
  </si>
  <si>
    <t>Sample no.</t>
  </si>
  <si>
    <t>Analysis no.</t>
  </si>
  <si>
    <t>380 ± 24</t>
  </si>
  <si>
    <t>286 ± 18</t>
  </si>
  <si>
    <t>315 ± 20</t>
  </si>
  <si>
    <t>431 ± 27</t>
  </si>
  <si>
    <t>349 ± 22</t>
  </si>
  <si>
    <t>271 ± 17</t>
  </si>
  <si>
    <t>281 ± 17</t>
  </si>
  <si>
    <t>255 ± 16</t>
  </si>
  <si>
    <t>302 ± 19</t>
  </si>
  <si>
    <t>245 ± 15</t>
  </si>
  <si>
    <t>283 ± 18</t>
  </si>
  <si>
    <t>198 ± 12</t>
  </si>
  <si>
    <t>223 ± 14</t>
  </si>
  <si>
    <t>225 ± 14</t>
  </si>
  <si>
    <t>354 ± 22</t>
  </si>
  <si>
    <t>224 ± 14</t>
  </si>
  <si>
    <t>264 ± 16</t>
  </si>
  <si>
    <t>257 ± 16</t>
  </si>
  <si>
    <t>266 ± 17</t>
  </si>
  <si>
    <t>226 ± 14</t>
  </si>
  <si>
    <t>113 ± 7</t>
  </si>
  <si>
    <t>316 ± 20</t>
  </si>
  <si>
    <t>207 ± 13</t>
  </si>
  <si>
    <t>195 ± 12</t>
  </si>
  <si>
    <t>231 ± 14</t>
  </si>
  <si>
    <t>130 ± 8</t>
  </si>
  <si>
    <t>215 ± 13</t>
  </si>
  <si>
    <t>141 ± 9</t>
  </si>
  <si>
    <t>204 ± 13</t>
  </si>
  <si>
    <t>326 ± 20</t>
  </si>
  <si>
    <t>213 ± 13</t>
  </si>
  <si>
    <t>235 ± 15</t>
  </si>
  <si>
    <t>253 ± 16</t>
  </si>
  <si>
    <t>178 ± 11</t>
  </si>
  <si>
    <t>389 ± 24</t>
  </si>
  <si>
    <t>279 ± 17</t>
  </si>
  <si>
    <t>456 ± 28</t>
  </si>
  <si>
    <t>438 ± 37</t>
  </si>
  <si>
    <t>361 ± 22</t>
  </si>
  <si>
    <t>362 ± 23</t>
  </si>
  <si>
    <t>210 ± 13</t>
  </si>
  <si>
    <t>218 ± 14</t>
  </si>
  <si>
    <t>342 ± 21</t>
  </si>
  <si>
    <t>252 ± 16</t>
  </si>
  <si>
    <t>428 ± 27</t>
  </si>
  <si>
    <t>437 ± 27</t>
  </si>
  <si>
    <t>619 ± 38</t>
  </si>
  <si>
    <t>517 ± 32</t>
  </si>
  <si>
    <t>330 ± 20</t>
  </si>
  <si>
    <t>343 ± 21</t>
  </si>
  <si>
    <t>333 ± 21</t>
  </si>
  <si>
    <t>366 ± 23</t>
  </si>
  <si>
    <t>328 ± 20</t>
  </si>
  <si>
    <t>350 ± 22</t>
  </si>
  <si>
    <t>358 ± 22</t>
  </si>
  <si>
    <t>285 ± 18</t>
  </si>
  <si>
    <t>265 ± 16</t>
  </si>
  <si>
    <t>212 ± 13</t>
  </si>
  <si>
    <t>262 ± 16</t>
  </si>
  <si>
    <t>280 ± 17</t>
  </si>
  <si>
    <t>347 ± 22</t>
  </si>
  <si>
    <t>466 ± 29</t>
  </si>
  <si>
    <t>287 ± 18</t>
  </si>
  <si>
    <t>320 ± 20</t>
  </si>
  <si>
    <t>346 ± 22</t>
  </si>
  <si>
    <t>294 ± 18</t>
  </si>
  <si>
    <t>143 ± 9</t>
  </si>
  <si>
    <t>385 ± 24</t>
  </si>
  <si>
    <t>247 ± 15</t>
  </si>
  <si>
    <t>241 ± 15</t>
  </si>
  <si>
    <t>197 ± 12</t>
  </si>
  <si>
    <t>307 ± 19</t>
  </si>
  <si>
    <t>325 ± 20</t>
  </si>
  <si>
    <t>378 ± 23</t>
  </si>
  <si>
    <t>329 ± 20</t>
  </si>
  <si>
    <t>308 ± 18</t>
  </si>
  <si>
    <t>219 ± 14</t>
  </si>
  <si>
    <t>489 ± 30</t>
  </si>
  <si>
    <t>368 ± 23</t>
  </si>
  <si>
    <t>616 ± 38</t>
  </si>
  <si>
    <t>604 ± 37</t>
  </si>
  <si>
    <t>465 ± 29</t>
  </si>
  <si>
    <t>578 ± 36</t>
  </si>
  <si>
    <t>305 ± 19</t>
  </si>
  <si>
    <t>288 ± 18</t>
  </si>
  <si>
    <t>471 ± 29</t>
  </si>
  <si>
    <t>338 ± 21</t>
  </si>
  <si>
    <t>303 ± 19</t>
  </si>
  <si>
    <t>463 ± 29</t>
  </si>
  <si>
    <t>507 ± 31</t>
  </si>
  <si>
    <t>337 ± 21</t>
  </si>
  <si>
    <t>400 ± 25</t>
  </si>
  <si>
    <t>274 ± 17</t>
  </si>
  <si>
    <t>312 ± 10</t>
  </si>
  <si>
    <t>323 ± 20</t>
  </si>
  <si>
    <t>292 ± 18</t>
  </si>
  <si>
    <t>175 ± 11</t>
  </si>
  <si>
    <r>
      <t>4</t>
    </r>
    <r>
      <rPr>
        <b/>
        <sz val="12"/>
        <rFont val="Calibri"/>
        <family val="2"/>
        <scheme val="minor"/>
      </rPr>
      <t>He  (ncc)</t>
    </r>
  </si>
  <si>
    <r>
      <t>a</t>
    </r>
    <r>
      <rPr>
        <b/>
        <sz val="12"/>
        <rFont val="Calibri"/>
        <family val="2"/>
        <scheme val="minor"/>
      </rPr>
      <t>Mean F</t>
    </r>
    <r>
      <rPr>
        <b/>
        <vertAlign val="subscript"/>
        <sz val="12"/>
        <rFont val="Calibri"/>
        <family val="2"/>
        <scheme val="minor"/>
      </rPr>
      <t>T</t>
    </r>
  </si>
  <si>
    <r>
      <t>b</t>
    </r>
    <r>
      <rPr>
        <b/>
        <sz val="12"/>
        <rFont val="Calibri"/>
        <family val="2"/>
        <scheme val="minor"/>
      </rPr>
      <t>[eU] ppm</t>
    </r>
  </si>
  <si>
    <r>
      <t>d</t>
    </r>
    <r>
      <rPr>
        <b/>
        <sz val="12"/>
        <color indexed="8"/>
        <rFont val="Calibri"/>
        <family val="2"/>
        <scheme val="minor"/>
      </rPr>
      <t>Grain morphology</t>
    </r>
  </si>
  <si>
    <r>
      <t>Corrected Age   (Ma ±1</t>
    </r>
    <r>
      <rPr>
        <b/>
        <sz val="12"/>
        <rFont val="Symbol"/>
        <charset val="2"/>
      </rPr>
      <t>s</t>
    </r>
    <r>
      <rPr>
        <b/>
        <sz val="12"/>
        <rFont val="Calibri"/>
        <family val="2"/>
        <scheme val="minor"/>
      </rPr>
      <t>)</t>
    </r>
  </si>
  <si>
    <r>
      <t>Grain length (</t>
    </r>
    <r>
      <rPr>
        <b/>
        <sz val="12"/>
        <color rgb="FF000000"/>
        <rFont val="Symbol"/>
        <charset val="2"/>
      </rPr>
      <t>m</t>
    </r>
    <r>
      <rPr>
        <b/>
        <sz val="12"/>
        <color indexed="8"/>
        <rFont val="Calibri"/>
        <family val="2"/>
        <scheme val="minor"/>
      </rPr>
      <t>m)</t>
    </r>
  </si>
  <si>
    <r>
      <t>Grain half-width (</t>
    </r>
    <r>
      <rPr>
        <b/>
        <sz val="12"/>
        <color rgb="FF000000"/>
        <rFont val="Symbol"/>
        <charset val="2"/>
      </rPr>
      <t>m</t>
    </r>
    <r>
      <rPr>
        <b/>
        <sz val="12"/>
        <color indexed="8"/>
        <rFont val="Calibri"/>
        <family val="2"/>
        <scheme val="minor"/>
      </rPr>
      <t>m)</t>
    </r>
  </si>
  <si>
    <r>
      <t>Uncorrected Age (Ma ±1</t>
    </r>
    <r>
      <rPr>
        <b/>
        <sz val="12"/>
        <rFont val="Symbol"/>
        <charset val="2"/>
      </rPr>
      <t>s</t>
    </r>
    <r>
      <rPr>
        <b/>
        <sz val="12"/>
        <rFont val="Calibri"/>
        <family val="2"/>
        <scheme val="minor"/>
      </rPr>
      <t>)</t>
    </r>
  </si>
  <si>
    <r>
      <t xml:space="preserve">c </t>
    </r>
    <r>
      <rPr>
        <sz val="11"/>
        <rFont val="Calibri"/>
        <family val="2"/>
        <scheme val="minor"/>
      </rPr>
      <t xml:space="preserve">Equivalent spherical radius ([Rs] = [3*R*L]/[2*[R+L]] after Beucher et al. (2013), </t>
    </r>
    <r>
      <rPr>
        <vertAlign val="superscript"/>
        <sz val="11"/>
        <rFont val="Calibri"/>
        <family val="2"/>
        <scheme val="minor"/>
      </rPr>
      <t xml:space="preserve">d </t>
    </r>
    <r>
      <rPr>
        <sz val="11"/>
        <rFont val="Calibri (Body)"/>
      </rPr>
      <t>Grain morphology - 0T = no crystal terminations, 1T = one crystal termination and 2T = 2 crystal terminations,</t>
    </r>
  </si>
  <si>
    <t>Weighted mean: 31.5 ± 0.8 Ma, 1.7% SD</t>
  </si>
  <si>
    <t>23% SD</t>
  </si>
  <si>
    <t>21% SD</t>
  </si>
  <si>
    <t>43% SD</t>
  </si>
  <si>
    <t>Weighted mean: 323 ± 51 Ma, 11% SD</t>
  </si>
  <si>
    <t>24% SD</t>
  </si>
  <si>
    <t>37% SD</t>
  </si>
  <si>
    <t>Weighted mean: 337 ± 71 Ma, 15% SD</t>
  </si>
  <si>
    <t>Weighted mean: 317 ± 43 Ma, 13% SD</t>
  </si>
  <si>
    <t>Weighted mean: 328 ± 47 Ma, 10% SD</t>
  </si>
  <si>
    <t>Weighted mean: 344 ± 34 Ma, 18% SD</t>
  </si>
  <si>
    <r>
      <rPr>
        <vertAlign val="superscript"/>
        <sz val="11"/>
        <color theme="1"/>
        <rFont val="Calibri (Body)"/>
      </rPr>
      <t>e</t>
    </r>
    <r>
      <rPr>
        <i/>
        <sz val="11"/>
        <color theme="1"/>
        <rFont val="Calibri"/>
        <family val="2"/>
        <scheme val="minor"/>
      </rPr>
      <t>Weighted mean: 492 ± 95 Ma, 15% SD</t>
    </r>
  </si>
  <si>
    <t>551 ± 34</t>
  </si>
  <si>
    <r>
      <rPr>
        <vertAlign val="superscript"/>
        <sz val="12"/>
        <rFont val="Calibri (Body)"/>
      </rPr>
      <t xml:space="preserve">e </t>
    </r>
    <r>
      <rPr>
        <sz val="11"/>
        <rFont val="Calibri"/>
        <family val="2"/>
        <scheme val="minor"/>
      </rPr>
      <t>Weighted mean age and 1</t>
    </r>
    <r>
      <rPr>
        <sz val="11"/>
        <rFont val="Symbol"/>
        <charset val="2"/>
      </rPr>
      <t>s</t>
    </r>
    <r>
      <rPr>
        <sz val="11"/>
        <rFont val="Calibri"/>
        <family val="2"/>
        <scheme val="minor"/>
      </rPr>
      <t xml:space="preserve"> SD (standard deviation) of corrected dates for samples with &lt;20% sample SD. No weighted mean age is reported for samples with &gt;20% sample SD.</t>
    </r>
  </si>
  <si>
    <r>
      <t xml:space="preserve">a </t>
    </r>
    <r>
      <rPr>
        <sz val="11"/>
        <color indexed="8"/>
        <rFont val="Calibri"/>
        <family val="2"/>
        <scheme val="minor"/>
      </rPr>
      <t>F</t>
    </r>
    <r>
      <rPr>
        <i/>
        <vertAlign val="subscript"/>
        <sz val="11"/>
        <rFont val="Calibri"/>
        <family val="2"/>
        <scheme val="minor"/>
      </rPr>
      <t>T</t>
    </r>
    <r>
      <rPr>
        <sz val="11"/>
        <color indexed="8"/>
        <rFont val="Calibri"/>
        <family val="2"/>
        <scheme val="minor"/>
      </rPr>
      <t xml:space="preserve"> is the </t>
    </r>
    <r>
      <rPr>
        <sz val="11"/>
        <rFont val="Symbol"/>
        <charset val="2"/>
      </rPr>
      <t>a</t>
    </r>
    <r>
      <rPr>
        <sz val="11"/>
        <color indexed="8"/>
        <rFont val="Calibri"/>
        <family val="2"/>
        <scheme val="minor"/>
      </rPr>
      <t xml:space="preserve">-ejection correction after Farley et al. (1996), </t>
    </r>
    <r>
      <rPr>
        <vertAlign val="superscript"/>
        <sz val="11"/>
        <color rgb="FF000000"/>
        <rFont val="Calibri (Body)"/>
      </rPr>
      <t>b</t>
    </r>
    <r>
      <rPr>
        <sz val="11"/>
        <color indexed="8"/>
        <rFont val="Calibri"/>
        <family val="2"/>
        <scheme val="minor"/>
      </rPr>
      <t xml:space="preserve"> Effective uranium content eU = [U ppm] + 0.235*[Th ppm] (Shuster et al., 2006; Flowers et al., 2007),</t>
    </r>
  </si>
  <si>
    <t xml:space="preserve"> </t>
  </si>
  <si>
    <t>1Tf</t>
  </si>
  <si>
    <t>2Tf</t>
  </si>
  <si>
    <r>
      <t>1T</t>
    </r>
    <r>
      <rPr>
        <vertAlign val="superscript"/>
        <sz val="11"/>
        <rFont val="Calibri (Body)"/>
      </rPr>
      <t>f</t>
    </r>
  </si>
  <si>
    <r>
      <t>2T</t>
    </r>
    <r>
      <rPr>
        <vertAlign val="superscript"/>
        <sz val="11"/>
        <rFont val="Calibri (Body)"/>
      </rPr>
      <t>f</t>
    </r>
  </si>
  <si>
    <r>
      <t>0T</t>
    </r>
    <r>
      <rPr>
        <vertAlign val="superscript"/>
        <sz val="11"/>
        <rFont val="Calibri (Body)"/>
      </rPr>
      <t>f</t>
    </r>
  </si>
  <si>
    <r>
      <rPr>
        <vertAlign val="super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 xml:space="preserve">AHe grain that was included in a model/s for sample as presented in Fig. 8, 9 or 10. </t>
    </r>
  </si>
  <si>
    <r>
      <t>Table 3. S</t>
    </r>
    <r>
      <rPr>
        <sz val="12"/>
        <color indexed="8"/>
        <rFont val="Myriad Pro"/>
      </rPr>
      <t>ingle grain apatite (U-Th-Sm)/He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</si>
</sst>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37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Calibri"/>
      <family val="2"/>
    </font>
    <font>
      <vertAlign val="superscript"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Myriad Pro"/>
    </font>
    <font>
      <sz val="12"/>
      <color indexed="8"/>
      <name val="Myriad Pro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Symbol"/>
      <charset val="2"/>
    </font>
    <font>
      <b/>
      <sz val="12"/>
      <color rgb="FF000000"/>
      <name val="Symbol"/>
      <charset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perscript"/>
      <sz val="12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Symbol"/>
      <charset val="2"/>
    </font>
    <font>
      <i/>
      <sz val="12"/>
      <color theme="1"/>
      <name val="Calibri"/>
      <family val="2"/>
      <scheme val="minor"/>
    </font>
    <font>
      <vertAlign val="superscript"/>
      <sz val="12"/>
      <name val="Calibri (Body)"/>
    </font>
    <font>
      <vertAlign val="superscript"/>
      <sz val="11"/>
      <color theme="1"/>
      <name val="Calibri (Body)"/>
    </font>
    <font>
      <sz val="11"/>
      <name val="Calibri (Body)"/>
    </font>
    <font>
      <vertAlign val="superscript"/>
      <sz val="11"/>
      <color rgb="FF000000"/>
      <name val="Calibri (Body)"/>
    </font>
    <font>
      <vertAlign val="superscript"/>
      <sz val="11"/>
      <name val="Calibri (Body)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6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0" fontId="0" fillId="0" borderId="0" xfId="0" applyFill="1"/>
    <xf numFmtId="0" fontId="7" fillId="0" borderId="0" xfId="0" applyFont="1"/>
    <xf numFmtId="0" fontId="0" fillId="0" borderId="0" xfId="0" applyAlignment="1"/>
    <xf numFmtId="0" fontId="0" fillId="0" borderId="0" xfId="0" applyAlignment="1">
      <alignment vertical="top" wrapText="1"/>
    </xf>
    <xf numFmtId="2" fontId="12" fillId="0" borderId="6" xfId="0" applyNumberFormat="1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166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" fontId="20" fillId="0" borderId="3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164" fontId="9" fillId="2" borderId="3" xfId="0" applyNumberFormat="1" applyFont="1" applyFill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1" fontId="21" fillId="0" borderId="3" xfId="0" applyNumberFormat="1" applyFont="1" applyFill="1" applyBorder="1" applyAlignment="1">
      <alignment horizontal="center"/>
    </xf>
    <xf numFmtId="164" fontId="11" fillId="3" borderId="3" xfId="0" applyNumberFormat="1" applyFont="1" applyFill="1" applyBorder="1" applyAlignment="1">
      <alignment horizontal="center"/>
    </xf>
    <xf numFmtId="164" fontId="9" fillId="3" borderId="3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164" fontId="11" fillId="2" borderId="3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2" fontId="11" fillId="3" borderId="3" xfId="0" applyNumberFormat="1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65" fontId="9" fillId="2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center"/>
    </xf>
    <xf numFmtId="165" fontId="11" fillId="0" borderId="3" xfId="0" applyNumberFormat="1" applyFont="1" applyFill="1" applyBorder="1" applyAlignment="1">
      <alignment horizontal="center"/>
    </xf>
    <xf numFmtId="166" fontId="11" fillId="0" borderId="3" xfId="0" applyNumberFormat="1" applyFont="1" applyFill="1" applyBorder="1" applyAlignment="1">
      <alignment horizontal="center"/>
    </xf>
    <xf numFmtId="2" fontId="11" fillId="0" borderId="3" xfId="0" applyNumberFormat="1" applyFont="1" applyFill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 vertical="top" wrapText="1"/>
    </xf>
    <xf numFmtId="165" fontId="11" fillId="0" borderId="3" xfId="0" applyNumberFormat="1" applyFont="1" applyBorder="1" applyAlignment="1">
      <alignment horizontal="center" vertical="top" wrapText="1"/>
    </xf>
    <xf numFmtId="166" fontId="11" fillId="0" borderId="3" xfId="0" applyNumberFormat="1" applyFont="1" applyBorder="1" applyAlignment="1">
      <alignment horizontal="center" vertical="top" wrapText="1"/>
    </xf>
    <xf numFmtId="2" fontId="11" fillId="0" borderId="3" xfId="0" applyNumberFormat="1" applyFont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center" vertical="top" wrapText="1"/>
    </xf>
    <xf numFmtId="1" fontId="11" fillId="0" borderId="3" xfId="0" applyNumberFormat="1" applyFont="1" applyBorder="1" applyAlignment="1">
      <alignment horizontal="center" vertical="top" wrapText="1"/>
    </xf>
    <xf numFmtId="1" fontId="21" fillId="0" borderId="3" xfId="0" applyNumberFormat="1" applyFont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 wrapText="1"/>
    </xf>
    <xf numFmtId="165" fontId="11" fillId="0" borderId="3" xfId="0" applyNumberFormat="1" applyFont="1" applyFill="1" applyBorder="1" applyAlignment="1">
      <alignment horizontal="center" vertical="top" wrapText="1"/>
    </xf>
    <xf numFmtId="166" fontId="11" fillId="0" borderId="3" xfId="0" applyNumberFormat="1" applyFont="1" applyFill="1" applyBorder="1" applyAlignment="1">
      <alignment horizontal="center" vertical="top" wrapText="1"/>
    </xf>
    <xf numFmtId="2" fontId="11" fillId="0" borderId="3" xfId="0" applyNumberFormat="1" applyFont="1" applyFill="1" applyBorder="1" applyAlignment="1">
      <alignment horizontal="center" vertical="top" wrapText="1"/>
    </xf>
    <xf numFmtId="164" fontId="11" fillId="0" borderId="3" xfId="0" applyNumberFormat="1" applyFont="1" applyFill="1" applyBorder="1" applyAlignment="1">
      <alignment horizontal="center" vertical="top" wrapText="1"/>
    </xf>
    <xf numFmtId="1" fontId="11" fillId="0" borderId="3" xfId="0" applyNumberFormat="1" applyFont="1" applyFill="1" applyBorder="1" applyAlignment="1">
      <alignment horizontal="center" vertical="top" wrapText="1"/>
    </xf>
    <xf numFmtId="1" fontId="21" fillId="0" borderId="3" xfId="0" applyNumberFormat="1" applyFont="1" applyFill="1" applyBorder="1" applyAlignment="1">
      <alignment horizontal="center" vertical="top"/>
    </xf>
    <xf numFmtId="164" fontId="9" fillId="0" borderId="3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3" xfId="0" applyFont="1" applyBorder="1"/>
    <xf numFmtId="1" fontId="12" fillId="0" borderId="3" xfId="0" applyNumberFormat="1" applyFont="1" applyBorder="1"/>
    <xf numFmtId="1" fontId="20" fillId="0" borderId="3" xfId="0" applyNumberFormat="1" applyFont="1" applyBorder="1" applyAlignment="1"/>
    <xf numFmtId="2" fontId="11" fillId="0" borderId="6" xfId="0" applyNumberFormat="1" applyFont="1" applyBorder="1" applyAlignment="1">
      <alignment horizontal="left"/>
    </xf>
    <xf numFmtId="1" fontId="9" fillId="0" borderId="3" xfId="0" applyNumberFormat="1" applyFont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/>
    </xf>
    <xf numFmtId="2" fontId="12" fillId="3" borderId="3" xfId="0" applyNumberFormat="1" applyFont="1" applyFill="1" applyBorder="1" applyAlignment="1">
      <alignment horizontal="center"/>
    </xf>
    <xf numFmtId="2" fontId="12" fillId="0" borderId="6" xfId="0" applyNumberFormat="1" applyFont="1" applyBorder="1"/>
    <xf numFmtId="164" fontId="12" fillId="0" borderId="8" xfId="0" applyNumberFormat="1" applyFont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164" fontId="9" fillId="2" borderId="6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166" fontId="11" fillId="2" borderId="3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2" fontId="22" fillId="0" borderId="6" xfId="0" applyNumberFormat="1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166" fontId="9" fillId="0" borderId="3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9" fillId="0" borderId="7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7" fontId="9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164" fontId="11" fillId="0" borderId="5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top" wrapText="1"/>
    </xf>
    <xf numFmtId="0" fontId="25" fillId="0" borderId="2" xfId="0" applyFont="1" applyFill="1" applyBorder="1" applyAlignment="1">
      <alignment horizontal="center" vertical="top"/>
    </xf>
    <xf numFmtId="165" fontId="16" fillId="0" borderId="2" xfId="0" applyNumberFormat="1" applyFont="1" applyFill="1" applyBorder="1" applyAlignment="1">
      <alignment horizontal="center" vertical="top" wrapText="1"/>
    </xf>
    <xf numFmtId="166" fontId="15" fillId="0" borderId="2" xfId="0" applyNumberFormat="1" applyFont="1" applyFill="1" applyBorder="1" applyAlignment="1">
      <alignment horizontal="center" vertical="top" wrapText="1"/>
    </xf>
    <xf numFmtId="0" fontId="16" fillId="0" borderId="2" xfId="0" applyFont="1" applyFill="1" applyBorder="1" applyAlignment="1">
      <alignment horizontal="center" vertical="top" wrapText="1"/>
    </xf>
    <xf numFmtId="164" fontId="15" fillId="0" borderId="2" xfId="0" applyNumberFormat="1" applyFont="1" applyFill="1" applyBorder="1" applyAlignment="1">
      <alignment horizontal="center" vertical="top"/>
    </xf>
    <xf numFmtId="0" fontId="15" fillId="0" borderId="2" xfId="0" applyFont="1" applyFill="1" applyBorder="1" applyAlignment="1">
      <alignment horizontal="center" vertical="top"/>
    </xf>
    <xf numFmtId="0" fontId="15" fillId="0" borderId="2" xfId="0" applyNumberFormat="1" applyFont="1" applyFill="1" applyBorder="1" applyAlignment="1">
      <alignment horizontal="center" vertical="top" wrapText="1"/>
    </xf>
    <xf numFmtId="0" fontId="25" fillId="0" borderId="2" xfId="0" applyFont="1" applyBorder="1" applyAlignment="1">
      <alignment horizontal="center" vertical="top" wrapText="1"/>
    </xf>
    <xf numFmtId="0" fontId="27" fillId="0" borderId="2" xfId="0" applyFont="1" applyBorder="1" applyAlignment="1">
      <alignment horizontal="center" vertical="top" wrapText="1"/>
    </xf>
    <xf numFmtId="2" fontId="11" fillId="0" borderId="6" xfId="0" applyNumberFormat="1" applyFont="1" applyFill="1" applyBorder="1" applyAlignment="1">
      <alignment horizontal="left"/>
    </xf>
    <xf numFmtId="1" fontId="9" fillId="0" borderId="6" xfId="0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left"/>
    </xf>
    <xf numFmtId="0" fontId="11" fillId="0" borderId="3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top" wrapText="1"/>
    </xf>
    <xf numFmtId="0" fontId="12" fillId="0" borderId="6" xfId="0" applyFont="1" applyFill="1" applyBorder="1"/>
    <xf numFmtId="2" fontId="12" fillId="0" borderId="6" xfId="0" applyNumberFormat="1" applyFont="1" applyFill="1" applyBorder="1" applyAlignment="1">
      <alignment horizontal="left"/>
    </xf>
    <xf numFmtId="2" fontId="12" fillId="0" borderId="6" xfId="0" applyNumberFormat="1" applyFont="1" applyFill="1" applyBorder="1"/>
    <xf numFmtId="164" fontId="15" fillId="0" borderId="9" xfId="0" applyNumberFormat="1" applyFont="1" applyBorder="1" applyAlignment="1">
      <alignment horizontal="center" vertical="top" wrapText="1"/>
    </xf>
    <xf numFmtId="164" fontId="6" fillId="3" borderId="10" xfId="0" applyNumberFormat="1" applyFont="1" applyFill="1" applyBorder="1" applyAlignment="1">
      <alignment horizontal="center"/>
    </xf>
    <xf numFmtId="164" fontId="9" fillId="2" borderId="8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12" fillId="0" borderId="11" xfId="0" applyFont="1" applyBorder="1"/>
    <xf numFmtId="49" fontId="0" fillId="0" borderId="0" xfId="0" applyNumberFormat="1"/>
    <xf numFmtId="164" fontId="20" fillId="0" borderId="3" xfId="0" applyNumberFormat="1" applyFont="1" applyFill="1" applyBorder="1" applyAlignment="1">
      <alignment horizontal="center"/>
    </xf>
    <xf numFmtId="0" fontId="13" fillId="0" borderId="0" xfId="0" applyFont="1" applyAlignment="1"/>
    <xf numFmtId="2" fontId="22" fillId="0" borderId="6" xfId="0" applyNumberFormat="1" applyFont="1" applyFill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8" fillId="0" borderId="0" xfId="0" applyNumberFormat="1" applyFont="1" applyBorder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6" xfId="0" applyNumberFormat="1" applyBorder="1" applyAlignment="1">
      <alignment vertical="center"/>
    </xf>
    <xf numFmtId="164" fontId="8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164" fontId="11" fillId="0" borderId="0" xfId="0" applyNumberFormat="1" applyFont="1" applyAlignment="1">
      <alignment vertical="center"/>
    </xf>
    <xf numFmtId="0" fontId="30" fillId="0" borderId="0" xfId="0" applyNumberFormat="1" applyFont="1" applyAlignment="1">
      <alignment vertical="center"/>
    </xf>
    <xf numFmtId="0" fontId="30" fillId="0" borderId="0" xfId="0" applyNumberFormat="1" applyFont="1" applyBorder="1" applyAlignment="1">
      <alignment vertical="center"/>
    </xf>
    <xf numFmtId="0" fontId="0" fillId="0" borderId="6" xfId="0" applyBorder="1" applyAlignment="1"/>
    <xf numFmtId="0" fontId="0" fillId="0" borderId="0" xfId="0" applyNumberFormat="1" applyBorder="1" applyAlignment="1">
      <alignment vertical="center"/>
    </xf>
    <xf numFmtId="0" fontId="12" fillId="0" borderId="0" xfId="0" applyFont="1" applyAlignment="1">
      <alignment vertical="top"/>
    </xf>
    <xf numFmtId="0" fontId="0" fillId="0" borderId="0" xfId="0" applyAlignment="1">
      <alignment vertical="top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58"/>
  <sheetViews>
    <sheetView tabSelected="1" topLeftCell="A10" workbookViewId="0">
      <selection activeCell="A2" sqref="A2:I2"/>
    </sheetView>
  </sheetViews>
  <sheetFormatPr baseColWidth="10" defaultRowHeight="16"/>
  <cols>
    <col min="1" max="1" width="8.83203125" customWidth="1"/>
    <col min="2" max="2" width="8.33203125" customWidth="1"/>
    <col min="3" max="3" width="7.1640625" customWidth="1"/>
    <col min="4" max="4" width="6.6640625" customWidth="1"/>
    <col min="5" max="5" width="8.33203125" customWidth="1"/>
    <col min="6" max="6" width="8.83203125" customWidth="1"/>
    <col min="7" max="8" width="6.83203125" customWidth="1"/>
    <col min="9" max="9" width="7.6640625" customWidth="1"/>
    <col min="10" max="10" width="6" customWidth="1"/>
    <col min="11" max="11" width="7" customWidth="1"/>
    <col min="12" max="13" width="12.6640625" customWidth="1"/>
    <col min="14" max="14" width="11" customWidth="1"/>
    <col min="15" max="15" width="11.1640625" customWidth="1"/>
    <col min="16" max="16" width="6.83203125" customWidth="1"/>
    <col min="17" max="17" width="10.83203125" customWidth="1"/>
  </cols>
  <sheetData>
    <row r="1" spans="1:21">
      <c r="M1" s="15"/>
    </row>
    <row r="2" spans="1:21">
      <c r="A2" s="129" t="s">
        <v>212</v>
      </c>
      <c r="B2" s="129"/>
      <c r="C2" s="129"/>
      <c r="D2" s="129"/>
      <c r="E2" s="129"/>
      <c r="F2" s="129"/>
      <c r="G2" s="129"/>
      <c r="H2" s="129"/>
      <c r="I2" s="129"/>
      <c r="M2" s="15"/>
      <c r="R2" s="127"/>
    </row>
    <row r="3" spans="1:21">
      <c r="M3" s="15"/>
    </row>
    <row r="4" spans="1:21" s="1" customFormat="1" ht="39" customHeight="1">
      <c r="A4" s="102" t="s">
        <v>82</v>
      </c>
      <c r="B4" s="103" t="s">
        <v>83</v>
      </c>
      <c r="C4" s="104" t="s">
        <v>4</v>
      </c>
      <c r="D4" s="105" t="s">
        <v>181</v>
      </c>
      <c r="E4" s="106" t="s">
        <v>0</v>
      </c>
      <c r="F4" s="107" t="s">
        <v>182</v>
      </c>
      <c r="G4" s="108" t="s">
        <v>2</v>
      </c>
      <c r="H4" s="108" t="s">
        <v>3</v>
      </c>
      <c r="I4" s="108" t="s">
        <v>5</v>
      </c>
      <c r="J4" s="109" t="s">
        <v>1</v>
      </c>
      <c r="K4" s="107" t="s">
        <v>183</v>
      </c>
      <c r="L4" s="110" t="s">
        <v>188</v>
      </c>
      <c r="M4" s="110" t="s">
        <v>185</v>
      </c>
      <c r="N4" s="111" t="s">
        <v>186</v>
      </c>
      <c r="O4" s="111" t="s">
        <v>187</v>
      </c>
      <c r="P4" s="121" t="s">
        <v>81</v>
      </c>
      <c r="Q4" s="112" t="s">
        <v>184</v>
      </c>
    </row>
    <row r="5" spans="1:21" s="2" customFormat="1">
      <c r="A5" s="3"/>
      <c r="B5" s="4"/>
      <c r="C5" s="5"/>
      <c r="D5" s="6"/>
      <c r="E5" s="7"/>
      <c r="F5" s="4"/>
      <c r="G5" s="8"/>
      <c r="H5" s="8"/>
      <c r="I5" s="8"/>
      <c r="J5" s="4"/>
      <c r="K5" s="9"/>
      <c r="L5" s="9"/>
      <c r="M5" s="10"/>
      <c r="N5" s="11"/>
      <c r="O5" s="12"/>
      <c r="P5" s="122"/>
      <c r="Q5" s="11"/>
    </row>
    <row r="6" spans="1:21" s="2" customFormat="1" ht="17">
      <c r="A6" s="17" t="s">
        <v>77</v>
      </c>
      <c r="B6" s="18">
        <v>18043</v>
      </c>
      <c r="C6" s="19" t="s">
        <v>64</v>
      </c>
      <c r="D6" s="20">
        <v>5.0411979648518637</v>
      </c>
      <c r="E6" s="21">
        <v>3.6340234423847518E-3</v>
      </c>
      <c r="F6" s="22">
        <v>0.68941351041928678</v>
      </c>
      <c r="G6" s="23">
        <v>17.899999999999999</v>
      </c>
      <c r="H6" s="23">
        <v>46.5</v>
      </c>
      <c r="I6" s="23">
        <v>332.1</v>
      </c>
      <c r="J6" s="22">
        <v>2.6021308533134015</v>
      </c>
      <c r="K6" s="24">
        <f>G6+0.235*H6</f>
        <v>28.827500000000001</v>
      </c>
      <c r="L6" s="25" t="s">
        <v>84</v>
      </c>
      <c r="M6" s="26" t="s">
        <v>202</v>
      </c>
      <c r="N6" s="23">
        <v>218.453</v>
      </c>
      <c r="O6" s="27">
        <v>40.6785</v>
      </c>
      <c r="P6" s="123">
        <v>51.439174861990914</v>
      </c>
      <c r="Q6" s="43" t="s">
        <v>210</v>
      </c>
    </row>
    <row r="7" spans="1:21" s="2" customFormat="1" ht="17">
      <c r="A7" s="17" t="s">
        <v>77</v>
      </c>
      <c r="B7" s="18">
        <v>18044</v>
      </c>
      <c r="C7" s="19" t="s">
        <v>65</v>
      </c>
      <c r="D7" s="20">
        <v>2.3253039860331342</v>
      </c>
      <c r="E7" s="21">
        <v>2.2848591956481346E-3</v>
      </c>
      <c r="F7" s="22">
        <v>0.66706241723886861</v>
      </c>
      <c r="G7" s="23">
        <v>21.9</v>
      </c>
      <c r="H7" s="23">
        <v>26.2</v>
      </c>
      <c r="I7" s="23">
        <v>431.9</v>
      </c>
      <c r="J7" s="22">
        <v>1.1974698557605936</v>
      </c>
      <c r="K7" s="24">
        <f>G7+0.235*H7</f>
        <v>28.056999999999999</v>
      </c>
      <c r="L7" s="25" t="s">
        <v>85</v>
      </c>
      <c r="M7" s="26" t="s">
        <v>128</v>
      </c>
      <c r="N7" s="23">
        <v>201.77949999999998</v>
      </c>
      <c r="O7" s="27">
        <v>39.58625</v>
      </c>
      <c r="P7" s="123">
        <v>49.640599786061188</v>
      </c>
      <c r="Q7" s="41" t="s">
        <v>208</v>
      </c>
    </row>
    <row r="8" spans="1:21" s="2" customFormat="1" ht="17">
      <c r="A8" s="17" t="s">
        <v>77</v>
      </c>
      <c r="B8" s="18">
        <v>18045</v>
      </c>
      <c r="C8" s="19" t="s">
        <v>66</v>
      </c>
      <c r="D8" s="20">
        <v>8.4279699016401928</v>
      </c>
      <c r="E8" s="21">
        <v>4.7116865828187825E-3</v>
      </c>
      <c r="F8" s="22">
        <v>0.72106649466580086</v>
      </c>
      <c r="G8" s="23">
        <v>40.700000000000003</v>
      </c>
      <c r="H8" s="23">
        <v>17.899999999999999</v>
      </c>
      <c r="I8" s="23">
        <v>309</v>
      </c>
      <c r="J8" s="22">
        <v>0.44082306740103627</v>
      </c>
      <c r="K8" s="24">
        <f>G8+0.235*H8</f>
        <v>44.906500000000001</v>
      </c>
      <c r="L8" s="25" t="s">
        <v>86</v>
      </c>
      <c r="M8" s="26" t="s">
        <v>129</v>
      </c>
      <c r="N8" s="23">
        <v>281.58150000000001</v>
      </c>
      <c r="O8" s="27">
        <v>40.797750000000001</v>
      </c>
      <c r="P8" s="123">
        <v>53.452067595657901</v>
      </c>
      <c r="Q8" s="43" t="s">
        <v>210</v>
      </c>
    </row>
    <row r="9" spans="1:21" s="2" customFormat="1" ht="17">
      <c r="A9" s="17" t="s">
        <v>77</v>
      </c>
      <c r="B9" s="18">
        <v>18046</v>
      </c>
      <c r="C9" s="19" t="s">
        <v>67</v>
      </c>
      <c r="D9" s="20">
        <v>6.0179917200535771</v>
      </c>
      <c r="E9" s="21">
        <v>2.4058097693413884E-3</v>
      </c>
      <c r="F9" s="22">
        <v>0.69593277615613747</v>
      </c>
      <c r="G9" s="23">
        <v>42</v>
      </c>
      <c r="H9" s="23">
        <v>14.1</v>
      </c>
      <c r="I9" s="23">
        <v>367</v>
      </c>
      <c r="J9" s="22">
        <v>0.33668206981682541</v>
      </c>
      <c r="K9" s="24">
        <f>G9+0.235*H9</f>
        <v>45.313499999999998</v>
      </c>
      <c r="L9" s="25" t="s">
        <v>87</v>
      </c>
      <c r="M9" s="26" t="s">
        <v>130</v>
      </c>
      <c r="N9" s="23">
        <v>192.34800000000001</v>
      </c>
      <c r="O9" s="27">
        <v>41.959499999999998</v>
      </c>
      <c r="P9" s="123">
        <v>51.668166230274323</v>
      </c>
      <c r="Q9" s="41" t="s">
        <v>208</v>
      </c>
    </row>
    <row r="10" spans="1:21" s="2" customFormat="1" ht="17">
      <c r="A10" s="17" t="s">
        <v>77</v>
      </c>
      <c r="B10" s="18">
        <v>18047</v>
      </c>
      <c r="C10" s="19" t="s">
        <v>68</v>
      </c>
      <c r="D10" s="20">
        <v>3.0799619692113724</v>
      </c>
      <c r="E10" s="21">
        <v>2.2160120646130799E-3</v>
      </c>
      <c r="F10" s="22">
        <v>0.67613007737075548</v>
      </c>
      <c r="G10" s="23">
        <v>27.5</v>
      </c>
      <c r="H10" s="23">
        <v>14.9</v>
      </c>
      <c r="I10" s="23">
        <v>552.20000000000005</v>
      </c>
      <c r="J10" s="22">
        <v>0.54265268486730778</v>
      </c>
      <c r="K10" s="24">
        <f>G10+0.235*H10</f>
        <v>31.0015</v>
      </c>
      <c r="L10" s="25" t="s">
        <v>88</v>
      </c>
      <c r="M10" s="26" t="s">
        <v>131</v>
      </c>
      <c r="N10" s="23">
        <v>196.84449999999998</v>
      </c>
      <c r="O10" s="27">
        <v>39.542249999999996</v>
      </c>
      <c r="P10" s="123">
        <v>49.391565496744207</v>
      </c>
      <c r="Q10" s="41" t="s">
        <v>208</v>
      </c>
      <c r="U10" s="2" t="s">
        <v>205</v>
      </c>
    </row>
    <row r="11" spans="1:21" s="2" customFormat="1" ht="22" customHeight="1">
      <c r="A11" s="132" t="s">
        <v>201</v>
      </c>
      <c r="B11" s="142"/>
      <c r="C11" s="142"/>
      <c r="D11" s="143"/>
      <c r="E11" s="144"/>
      <c r="F11" s="22"/>
      <c r="G11" s="23"/>
      <c r="H11" s="23"/>
      <c r="I11" s="23"/>
      <c r="J11" s="22"/>
      <c r="K11" s="24"/>
      <c r="L11" s="25"/>
      <c r="M11" s="26"/>
      <c r="N11" s="23"/>
      <c r="O11" s="27"/>
      <c r="P11" s="123"/>
      <c r="Q11" s="23"/>
    </row>
    <row r="12" spans="1:21" s="2" customFormat="1">
      <c r="A12" s="30"/>
      <c r="B12" s="31"/>
      <c r="C12" s="32"/>
      <c r="D12" s="33"/>
      <c r="E12" s="34"/>
      <c r="F12" s="31"/>
      <c r="G12" s="35"/>
      <c r="H12" s="35"/>
      <c r="I12" s="35"/>
      <c r="J12" s="31"/>
      <c r="K12" s="24"/>
      <c r="L12" s="36"/>
      <c r="M12" s="37"/>
      <c r="N12" s="38"/>
      <c r="O12" s="39"/>
      <c r="P12" s="124"/>
      <c r="Q12" s="38"/>
    </row>
    <row r="13" spans="1:21" ht="17">
      <c r="A13" s="113" t="s">
        <v>72</v>
      </c>
      <c r="B13" s="40">
        <v>17844</v>
      </c>
      <c r="C13" s="19" t="s">
        <v>45</v>
      </c>
      <c r="D13" s="33">
        <v>10.709139770133183</v>
      </c>
      <c r="E13" s="34">
        <v>1.0815881833215692E-2</v>
      </c>
      <c r="F13" s="31">
        <v>0.82075195726217864</v>
      </c>
      <c r="G13" s="35">
        <v>25.7</v>
      </c>
      <c r="H13" s="35">
        <v>15.1</v>
      </c>
      <c r="I13" s="35">
        <v>111.6</v>
      </c>
      <c r="J13" s="31">
        <v>0.58983559824942233</v>
      </c>
      <c r="K13" s="24">
        <f>G13+0.235*H13</f>
        <v>29.2485</v>
      </c>
      <c r="L13" s="36" t="s">
        <v>89</v>
      </c>
      <c r="M13" s="37" t="s">
        <v>132</v>
      </c>
      <c r="N13" s="41">
        <v>277.32100000000003</v>
      </c>
      <c r="O13" s="28">
        <v>75.736249999999998</v>
      </c>
      <c r="P13" s="123">
        <v>89.234476503102542</v>
      </c>
      <c r="Q13" s="41" t="s">
        <v>208</v>
      </c>
    </row>
    <row r="14" spans="1:21" s="2" customFormat="1">
      <c r="A14" s="113" t="s">
        <v>72</v>
      </c>
      <c r="B14" s="42">
        <v>17845</v>
      </c>
      <c r="C14" s="19" t="s">
        <v>46</v>
      </c>
      <c r="D14" s="33">
        <v>10.425208338465186</v>
      </c>
      <c r="E14" s="34">
        <v>1.3351605731734932E-2</v>
      </c>
      <c r="F14" s="31">
        <v>0.81885971711618089</v>
      </c>
      <c r="G14" s="35">
        <v>20</v>
      </c>
      <c r="H14" s="35">
        <v>9.1999999999999993</v>
      </c>
      <c r="I14" s="35">
        <v>65.599999999999994</v>
      </c>
      <c r="J14" s="31">
        <v>0.46142917254899712</v>
      </c>
      <c r="K14" s="24">
        <f>G14+0.235*H14</f>
        <v>22.161999999999999</v>
      </c>
      <c r="L14" s="36" t="s">
        <v>90</v>
      </c>
      <c r="M14" s="37" t="s">
        <v>133</v>
      </c>
      <c r="N14" s="41">
        <v>287.5505</v>
      </c>
      <c r="O14" s="28">
        <v>67.960999999999999</v>
      </c>
      <c r="P14" s="123">
        <v>82.45395520468395</v>
      </c>
      <c r="Q14" s="41" t="s">
        <v>56</v>
      </c>
    </row>
    <row r="15" spans="1:21" s="2" customFormat="1" ht="17">
      <c r="A15" s="113" t="s">
        <v>72</v>
      </c>
      <c r="B15" s="42">
        <v>17847</v>
      </c>
      <c r="C15" s="19" t="s">
        <v>47</v>
      </c>
      <c r="D15" s="33">
        <v>4.1721872942112723</v>
      </c>
      <c r="E15" s="34">
        <v>7.5152137977289252E-3</v>
      </c>
      <c r="F15" s="31">
        <v>0.76502157517796543</v>
      </c>
      <c r="G15" s="35">
        <v>15.5</v>
      </c>
      <c r="H15" s="35">
        <v>8.1999999999999993</v>
      </c>
      <c r="I15" s="35">
        <v>63.5</v>
      </c>
      <c r="J15" s="31">
        <v>0.53137346034086497</v>
      </c>
      <c r="K15" s="24">
        <f>G15+0.235*H15</f>
        <v>17.427</v>
      </c>
      <c r="L15" s="36" t="s">
        <v>91</v>
      </c>
      <c r="M15" s="37" t="s">
        <v>134</v>
      </c>
      <c r="N15" s="41">
        <v>261.73250000000002</v>
      </c>
      <c r="O15" s="28">
        <v>58.768000000000001</v>
      </c>
      <c r="P15" s="123">
        <v>71.988166445918182</v>
      </c>
      <c r="Q15" s="41" t="s">
        <v>209</v>
      </c>
    </row>
    <row r="16" spans="1:21" s="2" customFormat="1">
      <c r="A16" s="113" t="s">
        <v>72</v>
      </c>
      <c r="B16" s="42">
        <v>17848</v>
      </c>
      <c r="C16" s="19" t="s">
        <v>48</v>
      </c>
      <c r="D16" s="33">
        <v>9.6257220355247082</v>
      </c>
      <c r="E16" s="34">
        <v>8.6604195256625612E-3</v>
      </c>
      <c r="F16" s="31">
        <v>0.79440238563591548</v>
      </c>
      <c r="G16" s="35">
        <v>26.3</v>
      </c>
      <c r="H16" s="35">
        <v>12.8</v>
      </c>
      <c r="I16" s="35">
        <v>84.1</v>
      </c>
      <c r="J16" s="31">
        <v>0.48759870428029933</v>
      </c>
      <c r="K16" s="24">
        <f>G16+0.235*H16</f>
        <v>29.308</v>
      </c>
      <c r="L16" s="36" t="s">
        <v>92</v>
      </c>
      <c r="M16" s="37" t="s">
        <v>84</v>
      </c>
      <c r="N16" s="41">
        <v>225.03899999999999</v>
      </c>
      <c r="O16" s="28">
        <v>61.871499999999997</v>
      </c>
      <c r="P16" s="123">
        <v>72.793608922468863</v>
      </c>
      <c r="Q16" s="43" t="s">
        <v>6</v>
      </c>
    </row>
    <row r="17" spans="1:17" s="2" customFormat="1">
      <c r="A17" s="132" t="s">
        <v>200</v>
      </c>
      <c r="B17" s="133"/>
      <c r="C17" s="133"/>
      <c r="D17" s="145"/>
      <c r="E17" s="144"/>
      <c r="F17" s="31"/>
      <c r="G17" s="35"/>
      <c r="H17" s="35"/>
      <c r="I17" s="35"/>
      <c r="J17" s="31"/>
      <c r="K17" s="24"/>
      <c r="L17" s="36"/>
      <c r="M17" s="37"/>
      <c r="N17" s="41"/>
      <c r="O17" s="28"/>
      <c r="P17" s="123"/>
      <c r="Q17" s="43"/>
    </row>
    <row r="18" spans="1:17" s="2" customFormat="1">
      <c r="A18" s="113"/>
      <c r="B18" s="42"/>
      <c r="C18" s="19"/>
      <c r="D18" s="33"/>
      <c r="E18" s="34"/>
      <c r="F18" s="31"/>
      <c r="G18" s="35"/>
      <c r="H18" s="35"/>
      <c r="I18" s="35"/>
      <c r="J18" s="31"/>
      <c r="K18" s="24"/>
      <c r="L18" s="36"/>
      <c r="M18" s="37"/>
      <c r="N18" s="41"/>
      <c r="O18" s="28"/>
      <c r="P18" s="123"/>
      <c r="Q18" s="43"/>
    </row>
    <row r="19" spans="1:17" s="2" customFormat="1" ht="17">
      <c r="A19" s="113" t="s">
        <v>73</v>
      </c>
      <c r="B19" s="44">
        <v>17849</v>
      </c>
      <c r="C19" s="19" t="s">
        <v>49</v>
      </c>
      <c r="D19" s="45">
        <v>8.1299271939257167</v>
      </c>
      <c r="E19" s="34">
        <v>7.2966226362293218E-3</v>
      </c>
      <c r="F19" s="31">
        <v>0.78072387538893362</v>
      </c>
      <c r="G19" s="35">
        <v>25.9</v>
      </c>
      <c r="H19" s="35">
        <v>22</v>
      </c>
      <c r="I19" s="35">
        <v>214.4</v>
      </c>
      <c r="J19" s="31">
        <v>0.84878459451659327</v>
      </c>
      <c r="K19" s="24">
        <f>G19+0.235*H19</f>
        <v>31.07</v>
      </c>
      <c r="L19" s="36" t="s">
        <v>139</v>
      </c>
      <c r="M19" s="37" t="s">
        <v>135</v>
      </c>
      <c r="N19" s="41">
        <v>193.40199999999999</v>
      </c>
      <c r="O19" s="28">
        <v>61.260500000000008</v>
      </c>
      <c r="P19" s="123">
        <v>69.785912065969669</v>
      </c>
      <c r="Q19" s="43" t="s">
        <v>210</v>
      </c>
    </row>
    <row r="20" spans="1:17" s="2" customFormat="1" ht="17">
      <c r="A20" s="113" t="s">
        <v>73</v>
      </c>
      <c r="B20" s="42">
        <v>17851</v>
      </c>
      <c r="C20" s="19" t="s">
        <v>50</v>
      </c>
      <c r="D20" s="33">
        <v>12.214556745886613</v>
      </c>
      <c r="E20" s="34">
        <v>1.1244653919852502E-2</v>
      </c>
      <c r="F20" s="31">
        <v>0.80620030450404923</v>
      </c>
      <c r="G20" s="35">
        <v>27.4</v>
      </c>
      <c r="H20" s="35">
        <v>22.3</v>
      </c>
      <c r="I20" s="35">
        <v>272</v>
      </c>
      <c r="J20" s="31">
        <v>0.8137397291437144</v>
      </c>
      <c r="K20" s="24">
        <f>G20+0.235*H20</f>
        <v>32.640499999999996</v>
      </c>
      <c r="L20" s="36" t="s">
        <v>140</v>
      </c>
      <c r="M20" s="37" t="s">
        <v>136</v>
      </c>
      <c r="N20" s="35">
        <v>255.66149999999999</v>
      </c>
      <c r="O20" s="28">
        <v>66.144000000000005</v>
      </c>
      <c r="P20" s="123">
        <v>78.823113290481373</v>
      </c>
      <c r="Q20" s="43" t="s">
        <v>210</v>
      </c>
    </row>
    <row r="21" spans="1:17" s="2" customFormat="1" ht="17">
      <c r="A21" s="113" t="s">
        <v>73</v>
      </c>
      <c r="B21" s="42">
        <v>17853</v>
      </c>
      <c r="C21" s="19" t="s">
        <v>51</v>
      </c>
      <c r="D21" s="33">
        <v>13.303711957404737</v>
      </c>
      <c r="E21" s="34">
        <v>1.0536536876656989E-2</v>
      </c>
      <c r="F21" s="31">
        <v>0.80331036510742082</v>
      </c>
      <c r="G21" s="35">
        <v>29.7</v>
      </c>
      <c r="H21" s="35">
        <v>26.1</v>
      </c>
      <c r="I21" s="35">
        <v>217.6</v>
      </c>
      <c r="J21" s="31">
        <v>0.87897905977203816</v>
      </c>
      <c r="K21" s="24">
        <f>G21+0.235*H21</f>
        <v>35.833500000000001</v>
      </c>
      <c r="L21" s="36" t="s">
        <v>90</v>
      </c>
      <c r="M21" s="37" t="s">
        <v>137</v>
      </c>
      <c r="N21" s="35">
        <v>236.64749999999998</v>
      </c>
      <c r="O21" s="28">
        <v>66.55</v>
      </c>
      <c r="P21" s="123">
        <v>77.914022007107562</v>
      </c>
      <c r="Q21" s="43" t="s">
        <v>210</v>
      </c>
    </row>
    <row r="22" spans="1:17" s="2" customFormat="1" ht="17">
      <c r="A22" s="113" t="s">
        <v>73</v>
      </c>
      <c r="B22" s="42">
        <v>18006</v>
      </c>
      <c r="C22" s="19" t="s">
        <v>52</v>
      </c>
      <c r="D22" s="33">
        <v>4.4410933753807722</v>
      </c>
      <c r="E22" s="34">
        <v>5.6864480339157428E-3</v>
      </c>
      <c r="F22" s="31">
        <v>0.75963356040938845</v>
      </c>
      <c r="G22" s="35">
        <v>24</v>
      </c>
      <c r="H22" s="35">
        <v>23.2</v>
      </c>
      <c r="I22" s="35">
        <v>246.2</v>
      </c>
      <c r="J22" s="31">
        <v>0.96438775250764375</v>
      </c>
      <c r="K22" s="24">
        <f>G22+0.235*H22</f>
        <v>29.451999999999998</v>
      </c>
      <c r="L22" s="36" t="s">
        <v>141</v>
      </c>
      <c r="M22" s="37" t="s">
        <v>119</v>
      </c>
      <c r="N22" s="35">
        <v>182.25800000000001</v>
      </c>
      <c r="O22" s="28">
        <v>55.709249999999997</v>
      </c>
      <c r="P22" s="123">
        <v>64.00117969909725</v>
      </c>
      <c r="Q22" s="43" t="s">
        <v>210</v>
      </c>
    </row>
    <row r="23" spans="1:17" s="2" customFormat="1" ht="17">
      <c r="A23" s="113" t="s">
        <v>73</v>
      </c>
      <c r="B23" s="42">
        <v>18007</v>
      </c>
      <c r="C23" s="19" t="s">
        <v>53</v>
      </c>
      <c r="D23" s="33">
        <v>4.5754823192926866</v>
      </c>
      <c r="E23" s="34">
        <v>3.7963440465939302E-3</v>
      </c>
      <c r="F23" s="31">
        <v>0.73157942454674729</v>
      </c>
      <c r="G23" s="35">
        <v>29.9</v>
      </c>
      <c r="H23" s="35">
        <v>28.9</v>
      </c>
      <c r="I23" s="35">
        <v>281</v>
      </c>
      <c r="J23" s="31">
        <v>0.96567280763156704</v>
      </c>
      <c r="K23" s="24">
        <f>G23+0.235*H23</f>
        <v>36.691499999999998</v>
      </c>
      <c r="L23" s="36" t="s">
        <v>142</v>
      </c>
      <c r="M23" s="37" t="s">
        <v>138</v>
      </c>
      <c r="N23" s="35">
        <v>122.08500000000001</v>
      </c>
      <c r="O23" s="28">
        <v>55.616250000000001</v>
      </c>
      <c r="P23" s="123">
        <v>57.314536740034185</v>
      </c>
      <c r="Q23" s="43" t="s">
        <v>210</v>
      </c>
    </row>
    <row r="24" spans="1:17" s="2" customFormat="1">
      <c r="A24" s="132" t="s">
        <v>199</v>
      </c>
      <c r="B24" s="133"/>
      <c r="C24" s="133"/>
      <c r="D24" s="145"/>
      <c r="E24" s="144"/>
      <c r="F24" s="31"/>
      <c r="G24" s="35"/>
      <c r="H24" s="35"/>
      <c r="I24" s="35"/>
      <c r="J24" s="31"/>
      <c r="K24" s="24"/>
      <c r="L24" s="36"/>
      <c r="M24" s="37"/>
      <c r="N24" s="35"/>
      <c r="O24" s="28"/>
      <c r="P24" s="123"/>
      <c r="Q24" s="43"/>
    </row>
    <row r="25" spans="1:17" s="2" customFormat="1">
      <c r="A25" s="114"/>
      <c r="B25" s="31"/>
      <c r="C25" s="32"/>
      <c r="D25" s="33"/>
      <c r="E25" s="34"/>
      <c r="F25" s="31"/>
      <c r="G25" s="35"/>
      <c r="H25" s="35"/>
      <c r="I25" s="35"/>
      <c r="J25" s="31"/>
      <c r="K25" s="24"/>
      <c r="L25" s="36"/>
      <c r="M25" s="37"/>
      <c r="N25" s="38"/>
      <c r="O25" s="39"/>
      <c r="P25" s="123"/>
      <c r="Q25" s="38"/>
    </row>
    <row r="26" spans="1:17" s="2" customFormat="1">
      <c r="A26" s="46" t="s">
        <v>75</v>
      </c>
      <c r="B26" s="47">
        <v>2591</v>
      </c>
      <c r="C26" s="32">
        <v>6911</v>
      </c>
      <c r="D26" s="48">
        <v>0.51100000000000001</v>
      </c>
      <c r="E26" s="49">
        <v>2.8E-3</v>
      </c>
      <c r="F26" s="31">
        <v>0.67</v>
      </c>
      <c r="G26" s="24">
        <v>5.6</v>
      </c>
      <c r="H26" s="24">
        <v>6.7</v>
      </c>
      <c r="I26" s="24">
        <v>54.3</v>
      </c>
      <c r="J26" s="50">
        <v>1.187641690664879</v>
      </c>
      <c r="K26" s="24">
        <f t="shared" ref="K26:K35" si="0">G26+0.235*H26</f>
        <v>7.1745000000000001</v>
      </c>
      <c r="L26" s="36" t="s">
        <v>112</v>
      </c>
      <c r="M26" s="37" t="s">
        <v>171</v>
      </c>
      <c r="N26" s="38">
        <v>176</v>
      </c>
      <c r="O26" s="39">
        <v>39.799999999999997</v>
      </c>
      <c r="P26" s="123">
        <v>48.689527340129743</v>
      </c>
      <c r="Q26" s="38" t="s">
        <v>6</v>
      </c>
    </row>
    <row r="27" spans="1:17" s="2" customFormat="1">
      <c r="A27" s="46" t="s">
        <v>75</v>
      </c>
      <c r="B27" s="47">
        <v>2593</v>
      </c>
      <c r="C27" s="32">
        <v>6904</v>
      </c>
      <c r="D27" s="48">
        <v>0.623</v>
      </c>
      <c r="E27" s="49">
        <v>1.2999999999999999E-3</v>
      </c>
      <c r="F27" s="31">
        <v>0.6</v>
      </c>
      <c r="G27" s="24">
        <v>10.8</v>
      </c>
      <c r="H27" s="24">
        <v>12</v>
      </c>
      <c r="I27" s="24">
        <v>110</v>
      </c>
      <c r="J27" s="50">
        <v>1.1079404607117924</v>
      </c>
      <c r="K27" s="24">
        <f t="shared" si="0"/>
        <v>13.620000000000001</v>
      </c>
      <c r="L27" s="36" t="s">
        <v>143</v>
      </c>
      <c r="M27" s="37" t="s">
        <v>172</v>
      </c>
      <c r="N27" s="38">
        <v>152</v>
      </c>
      <c r="O27" s="39">
        <v>34.9</v>
      </c>
      <c r="P27" s="123">
        <v>42.574638844301759</v>
      </c>
      <c r="Q27" s="38" t="s">
        <v>71</v>
      </c>
    </row>
    <row r="28" spans="1:17" s="2" customFormat="1">
      <c r="A28" s="46" t="s">
        <v>75</v>
      </c>
      <c r="B28" s="32">
        <v>2833</v>
      </c>
      <c r="C28" s="32">
        <v>7560</v>
      </c>
      <c r="D28" s="51">
        <v>0.497</v>
      </c>
      <c r="E28" s="34">
        <v>2.0899999999999998E-3</v>
      </c>
      <c r="F28" s="31">
        <v>0.68</v>
      </c>
      <c r="G28" s="35">
        <v>3.8</v>
      </c>
      <c r="H28" s="35">
        <v>7</v>
      </c>
      <c r="I28" s="35">
        <v>67</v>
      </c>
      <c r="J28" s="31">
        <v>1.8590001230012618</v>
      </c>
      <c r="K28" s="24">
        <f t="shared" si="0"/>
        <v>5.4450000000000003</v>
      </c>
      <c r="L28" s="36" t="s">
        <v>144</v>
      </c>
      <c r="M28" s="37" t="s">
        <v>173</v>
      </c>
      <c r="N28" s="38">
        <v>137.30000000000001</v>
      </c>
      <c r="O28" s="39">
        <v>49</v>
      </c>
      <c r="P28" s="123">
        <v>54.168276972624803</v>
      </c>
      <c r="Q28" s="38" t="s">
        <v>71</v>
      </c>
    </row>
    <row r="29" spans="1:17" s="2" customFormat="1">
      <c r="A29" s="132" t="s">
        <v>192</v>
      </c>
      <c r="B29" s="133"/>
      <c r="C29" s="133"/>
      <c r="D29" s="134"/>
      <c r="E29" s="34"/>
      <c r="F29" s="31"/>
      <c r="G29" s="35"/>
      <c r="H29" s="35"/>
      <c r="I29" s="35"/>
      <c r="J29" s="31"/>
      <c r="K29" s="24"/>
      <c r="L29" s="36"/>
      <c r="M29" s="37"/>
      <c r="N29" s="38"/>
      <c r="O29" s="39"/>
      <c r="P29" s="123"/>
      <c r="Q29" s="38"/>
    </row>
    <row r="30" spans="1:17" s="2" customFormat="1">
      <c r="A30" s="115"/>
      <c r="B30" s="31"/>
      <c r="C30" s="32"/>
      <c r="D30" s="33"/>
      <c r="E30" s="34"/>
      <c r="F30" s="31"/>
      <c r="G30" s="35"/>
      <c r="H30" s="35"/>
      <c r="I30" s="35"/>
      <c r="J30" s="31"/>
      <c r="K30" s="24"/>
      <c r="L30" s="36"/>
      <c r="M30" s="37"/>
      <c r="N30" s="38"/>
      <c r="O30" s="39"/>
      <c r="P30" s="123"/>
      <c r="Q30" s="38"/>
    </row>
    <row r="31" spans="1:17" s="2" customFormat="1" ht="17">
      <c r="A31" s="116" t="s">
        <v>74</v>
      </c>
      <c r="B31" s="52">
        <v>2856</v>
      </c>
      <c r="C31" s="32">
        <v>7667</v>
      </c>
      <c r="D31" s="53">
        <v>2.6549999999999998</v>
      </c>
      <c r="E31" s="54">
        <v>4.64E-3</v>
      </c>
      <c r="F31" s="55">
        <v>0.72503392636133013</v>
      </c>
      <c r="G31" s="56">
        <v>7.2</v>
      </c>
      <c r="H31" s="56">
        <v>49.7</v>
      </c>
      <c r="I31" s="56">
        <v>101.9</v>
      </c>
      <c r="J31" s="55">
        <v>6.9460836589254669</v>
      </c>
      <c r="K31" s="24">
        <f t="shared" si="0"/>
        <v>18.8795</v>
      </c>
      <c r="L31" s="57" t="s">
        <v>93</v>
      </c>
      <c r="M31" s="58" t="s">
        <v>174</v>
      </c>
      <c r="N31" s="38">
        <v>156.9</v>
      </c>
      <c r="O31" s="39">
        <v>54.3</v>
      </c>
      <c r="P31" s="123">
        <v>60.509019886363639</v>
      </c>
      <c r="Q31" s="43" t="s">
        <v>210</v>
      </c>
    </row>
    <row r="32" spans="1:17" s="2" customFormat="1" ht="17">
      <c r="A32" s="116" t="s">
        <v>74</v>
      </c>
      <c r="B32" s="52">
        <v>2857</v>
      </c>
      <c r="C32" s="32">
        <v>7670</v>
      </c>
      <c r="D32" s="53">
        <v>2.7410000000000001</v>
      </c>
      <c r="E32" s="54">
        <v>3.9699999999999996E-3</v>
      </c>
      <c r="F32" s="55">
        <v>0.70601603836704763</v>
      </c>
      <c r="G32" s="56">
        <v>8.4</v>
      </c>
      <c r="H32" s="56">
        <v>47.6</v>
      </c>
      <c r="I32" s="56">
        <v>88.4</v>
      </c>
      <c r="J32" s="55">
        <v>5.6488937668841839</v>
      </c>
      <c r="K32" s="24">
        <f t="shared" si="0"/>
        <v>19.585999999999999</v>
      </c>
      <c r="L32" s="57" t="s">
        <v>94</v>
      </c>
      <c r="M32" s="58" t="s">
        <v>175</v>
      </c>
      <c r="N32" s="38">
        <v>157.9</v>
      </c>
      <c r="O32" s="39">
        <v>50</v>
      </c>
      <c r="P32" s="123">
        <v>56.962481962481959</v>
      </c>
      <c r="Q32" s="43" t="s">
        <v>210</v>
      </c>
    </row>
    <row r="33" spans="1:17" s="2" customFormat="1" ht="17">
      <c r="A33" s="116" t="s">
        <v>74</v>
      </c>
      <c r="B33" s="59">
        <v>2858</v>
      </c>
      <c r="C33" s="47">
        <v>7673</v>
      </c>
      <c r="D33" s="60">
        <v>1.1459999999999999</v>
      </c>
      <c r="E33" s="61">
        <v>4.28E-3</v>
      </c>
      <c r="F33" s="62">
        <v>0.72361874010865201</v>
      </c>
      <c r="G33" s="63">
        <v>4</v>
      </c>
      <c r="H33" s="63">
        <v>29.3</v>
      </c>
      <c r="I33" s="63">
        <v>50.2</v>
      </c>
      <c r="J33" s="62">
        <v>7.2901781004590145</v>
      </c>
      <c r="K33" s="24">
        <f t="shared" si="0"/>
        <v>10.8855</v>
      </c>
      <c r="L33" s="64" t="s">
        <v>95</v>
      </c>
      <c r="M33" s="65" t="s">
        <v>176</v>
      </c>
      <c r="N33" s="24">
        <v>130</v>
      </c>
      <c r="O33" s="66">
        <v>57.2</v>
      </c>
      <c r="P33" s="123">
        <v>59.58333333333335</v>
      </c>
      <c r="Q33" s="43" t="s">
        <v>210</v>
      </c>
    </row>
    <row r="34" spans="1:17" s="2" customFormat="1" ht="17">
      <c r="A34" s="116" t="s">
        <v>74</v>
      </c>
      <c r="B34" s="67">
        <v>3085</v>
      </c>
      <c r="C34" s="47">
        <v>8401</v>
      </c>
      <c r="D34" s="60">
        <v>1.3320000000000001</v>
      </c>
      <c r="E34" s="61">
        <v>3.9100000000000003E-3</v>
      </c>
      <c r="F34" s="62">
        <v>0.71413020322032505</v>
      </c>
      <c r="G34" s="63">
        <v>5</v>
      </c>
      <c r="H34" s="63">
        <v>31.2</v>
      </c>
      <c r="I34" s="63">
        <v>72.900000000000006</v>
      </c>
      <c r="J34" s="62">
        <v>6.2635651079751469</v>
      </c>
      <c r="K34" s="24">
        <f t="shared" si="0"/>
        <v>12.332000000000001</v>
      </c>
      <c r="L34" s="64" t="s">
        <v>96</v>
      </c>
      <c r="M34" s="65" t="s">
        <v>177</v>
      </c>
      <c r="N34" s="24">
        <v>137.5</v>
      </c>
      <c r="O34" s="66">
        <v>53.2</v>
      </c>
      <c r="P34" s="123">
        <v>57.538017829050879</v>
      </c>
      <c r="Q34" s="43" t="s">
        <v>210</v>
      </c>
    </row>
    <row r="35" spans="1:17" s="2" customFormat="1" ht="17">
      <c r="A35" s="116" t="s">
        <v>74</v>
      </c>
      <c r="B35" s="67">
        <v>3087</v>
      </c>
      <c r="C35" s="47">
        <v>8395</v>
      </c>
      <c r="D35" s="60">
        <v>1.125</v>
      </c>
      <c r="E35" s="61">
        <v>3.4099999999999998E-3</v>
      </c>
      <c r="F35" s="62">
        <v>0.69533187394032592</v>
      </c>
      <c r="G35" s="63">
        <v>4.7</v>
      </c>
      <c r="H35" s="63">
        <v>30.4</v>
      </c>
      <c r="I35" s="63">
        <v>64.099999999999994</v>
      </c>
      <c r="J35" s="62">
        <v>6.5020528331462444</v>
      </c>
      <c r="K35" s="24">
        <f t="shared" si="0"/>
        <v>11.843999999999999</v>
      </c>
      <c r="L35" s="64" t="s">
        <v>97</v>
      </c>
      <c r="M35" s="65" t="s">
        <v>178</v>
      </c>
      <c r="N35" s="24">
        <v>140.9</v>
      </c>
      <c r="O35" s="66">
        <v>49.1</v>
      </c>
      <c r="P35" s="123">
        <v>54.617289473684217</v>
      </c>
      <c r="Q35" s="43" t="s">
        <v>210</v>
      </c>
    </row>
    <row r="36" spans="1:17" s="2" customFormat="1">
      <c r="A36" s="132" t="s">
        <v>198</v>
      </c>
      <c r="B36" s="133"/>
      <c r="C36" s="133"/>
      <c r="D36" s="145"/>
      <c r="E36" s="144"/>
      <c r="F36" s="62"/>
      <c r="G36" s="63"/>
      <c r="H36" s="63"/>
      <c r="I36" s="63"/>
      <c r="J36" s="62"/>
      <c r="K36" s="24"/>
      <c r="L36" s="64"/>
      <c r="M36" s="65"/>
      <c r="N36" s="24"/>
      <c r="O36" s="66"/>
      <c r="P36" s="123"/>
      <c r="Q36" s="38"/>
    </row>
    <row r="37" spans="1:17" s="2" customFormat="1">
      <c r="A37" s="117"/>
      <c r="B37" s="68"/>
      <c r="C37" s="32"/>
      <c r="D37" s="33"/>
      <c r="E37" s="34"/>
      <c r="F37" s="31"/>
      <c r="G37" s="35"/>
      <c r="H37" s="35"/>
      <c r="I37" s="35"/>
      <c r="J37" s="31"/>
      <c r="K37" s="24"/>
      <c r="L37" s="36"/>
      <c r="M37" s="37"/>
      <c r="N37" s="38"/>
      <c r="O37" s="39"/>
      <c r="P37" s="124"/>
      <c r="Q37" s="38"/>
    </row>
    <row r="38" spans="1:17" s="2" customFormat="1" ht="17">
      <c r="A38" s="113" t="s">
        <v>39</v>
      </c>
      <c r="B38" s="42">
        <v>17839</v>
      </c>
      <c r="C38" s="19" t="s">
        <v>40</v>
      </c>
      <c r="D38" s="33">
        <v>6.7428956550771639</v>
      </c>
      <c r="E38" s="34">
        <v>8.4215115918241899E-3</v>
      </c>
      <c r="F38" s="31">
        <v>0.75996974655652161</v>
      </c>
      <c r="G38" s="35">
        <v>13.9</v>
      </c>
      <c r="H38" s="35">
        <v>17.2</v>
      </c>
      <c r="I38" s="35">
        <v>119.3</v>
      </c>
      <c r="J38" s="31">
        <v>1.2388630417948625</v>
      </c>
      <c r="K38" s="24">
        <f t="shared" ref="K38:K82" si="1">G38+0.235*H38</f>
        <v>17.942</v>
      </c>
      <c r="L38" s="36" t="s">
        <v>98</v>
      </c>
      <c r="M38" s="37" t="s">
        <v>145</v>
      </c>
      <c r="N38" s="35">
        <v>343.62849999999997</v>
      </c>
      <c r="O38" s="28">
        <v>49.374250000000004</v>
      </c>
      <c r="P38" s="123">
        <v>64.756796737904509</v>
      </c>
      <c r="Q38" s="43" t="s">
        <v>210</v>
      </c>
    </row>
    <row r="39" spans="1:17" s="2" customFormat="1" ht="17">
      <c r="A39" s="113" t="s">
        <v>39</v>
      </c>
      <c r="B39" s="42">
        <v>17840</v>
      </c>
      <c r="C39" s="19" t="s">
        <v>41</v>
      </c>
      <c r="D39" s="33">
        <v>7.2540401858206325</v>
      </c>
      <c r="E39" s="34">
        <v>1.0168594018903904E-2</v>
      </c>
      <c r="F39" s="31">
        <v>0.77947789302074999</v>
      </c>
      <c r="G39" s="35">
        <v>19.8</v>
      </c>
      <c r="H39" s="35">
        <v>24.7</v>
      </c>
      <c r="I39" s="35">
        <v>131.5</v>
      </c>
      <c r="J39" s="31">
        <v>1.2504216005609008</v>
      </c>
      <c r="K39" s="24">
        <f t="shared" si="1"/>
        <v>25.604500000000002</v>
      </c>
      <c r="L39" s="36" t="s">
        <v>99</v>
      </c>
      <c r="M39" s="37" t="s">
        <v>146</v>
      </c>
      <c r="N39" s="35">
        <v>292.10550000000001</v>
      </c>
      <c r="O39" s="28">
        <v>64.708249999999992</v>
      </c>
      <c r="P39" s="123">
        <v>79.460092500814483</v>
      </c>
      <c r="Q39" s="41" t="s">
        <v>209</v>
      </c>
    </row>
    <row r="40" spans="1:17" s="2" customFormat="1" ht="17">
      <c r="A40" s="113" t="s">
        <v>39</v>
      </c>
      <c r="B40" s="42">
        <v>17841</v>
      </c>
      <c r="C40" s="19" t="s">
        <v>42</v>
      </c>
      <c r="D40" s="33">
        <v>2.895426201265038</v>
      </c>
      <c r="E40" s="34">
        <v>6.4549639274622088E-3</v>
      </c>
      <c r="F40" s="31">
        <v>0.75577853054265665</v>
      </c>
      <c r="G40" s="35">
        <v>10.9</v>
      </c>
      <c r="H40" s="35">
        <v>11</v>
      </c>
      <c r="I40" s="35">
        <v>120.7</v>
      </c>
      <c r="J40" s="31">
        <v>1.0088015381276507</v>
      </c>
      <c r="K40" s="24">
        <f t="shared" si="1"/>
        <v>13.484999999999999</v>
      </c>
      <c r="L40" s="36" t="s">
        <v>100</v>
      </c>
      <c r="M40" s="37" t="s">
        <v>137</v>
      </c>
      <c r="N40" s="35">
        <v>251.54750000000001</v>
      </c>
      <c r="O40" s="28">
        <v>50.522750000000002</v>
      </c>
      <c r="P40" s="123">
        <v>63.108853597590297</v>
      </c>
      <c r="Q40" s="43" t="s">
        <v>210</v>
      </c>
    </row>
    <row r="41" spans="1:17" s="2" customFormat="1" ht="17">
      <c r="A41" s="113" t="s">
        <v>39</v>
      </c>
      <c r="B41" s="42">
        <v>17842</v>
      </c>
      <c r="C41" s="19" t="s">
        <v>43</v>
      </c>
      <c r="D41" s="33">
        <v>6.2530540539228836</v>
      </c>
      <c r="E41" s="34">
        <v>1.1251886432237731E-2</v>
      </c>
      <c r="F41" s="31">
        <v>0.80199309380241901</v>
      </c>
      <c r="G41" s="35">
        <v>13.5</v>
      </c>
      <c r="H41" s="35">
        <v>16</v>
      </c>
      <c r="I41" s="35">
        <v>144.1</v>
      </c>
      <c r="J41" s="31">
        <v>1.189125982481015</v>
      </c>
      <c r="K41" s="24">
        <f t="shared" si="1"/>
        <v>17.259999999999998</v>
      </c>
      <c r="L41" s="36" t="s">
        <v>101</v>
      </c>
      <c r="M41" s="37" t="s">
        <v>147</v>
      </c>
      <c r="N41" s="35">
        <v>263.57650000000001</v>
      </c>
      <c r="O41" s="28">
        <v>65.16425000000001</v>
      </c>
      <c r="P41" s="123">
        <v>78.370714340061284</v>
      </c>
      <c r="Q41" s="43" t="s">
        <v>210</v>
      </c>
    </row>
    <row r="42" spans="1:17" s="2" customFormat="1" ht="17">
      <c r="A42" s="113" t="s">
        <v>39</v>
      </c>
      <c r="B42" s="42">
        <v>17843</v>
      </c>
      <c r="C42" s="19" t="s">
        <v>44</v>
      </c>
      <c r="D42" s="33">
        <v>3.3797572995617906</v>
      </c>
      <c r="E42" s="34">
        <v>7.3746335621504037E-3</v>
      </c>
      <c r="F42" s="31">
        <v>0.76802809892691171</v>
      </c>
      <c r="G42" s="35">
        <v>11</v>
      </c>
      <c r="H42" s="35">
        <v>11.5</v>
      </c>
      <c r="I42" s="35">
        <v>105</v>
      </c>
      <c r="J42" s="31">
        <v>1.0389024645120948</v>
      </c>
      <c r="K42" s="24">
        <f t="shared" si="1"/>
        <v>13.702500000000001</v>
      </c>
      <c r="L42" s="36" t="s">
        <v>102</v>
      </c>
      <c r="M42" s="37" t="s">
        <v>148</v>
      </c>
      <c r="N42" s="35">
        <v>254.17700000000002</v>
      </c>
      <c r="O42" s="28">
        <v>53.722000000000001</v>
      </c>
      <c r="P42" s="123">
        <v>66.522935089103896</v>
      </c>
      <c r="Q42" s="43" t="s">
        <v>210</v>
      </c>
    </row>
    <row r="43" spans="1:17" s="2" customFormat="1">
      <c r="A43" s="132" t="s">
        <v>197</v>
      </c>
      <c r="B43" s="133"/>
      <c r="C43" s="133"/>
      <c r="D43" s="145"/>
      <c r="E43" s="144"/>
      <c r="F43" s="31"/>
      <c r="G43" s="35"/>
      <c r="H43" s="35"/>
      <c r="I43" s="35"/>
      <c r="J43" s="31"/>
      <c r="K43" s="24"/>
      <c r="L43" s="36"/>
      <c r="M43" s="37"/>
      <c r="N43" s="35"/>
      <c r="O43" s="28"/>
      <c r="P43" s="123"/>
      <c r="Q43" s="43"/>
    </row>
    <row r="44" spans="1:17" s="2" customFormat="1">
      <c r="A44" s="118"/>
      <c r="B44" s="69"/>
      <c r="C44" s="69"/>
      <c r="D44" s="69"/>
      <c r="E44" s="69"/>
      <c r="F44" s="69"/>
      <c r="G44" s="69"/>
      <c r="H44" s="69"/>
      <c r="I44" s="69"/>
      <c r="J44" s="69"/>
      <c r="K44" s="24"/>
      <c r="L44" s="70"/>
      <c r="M44" s="71"/>
      <c r="N44" s="69"/>
      <c r="O44" s="69"/>
      <c r="P44" s="123"/>
      <c r="Q44" s="69"/>
    </row>
    <row r="45" spans="1:17" s="2" customFormat="1">
      <c r="A45" s="72" t="s">
        <v>18</v>
      </c>
      <c r="B45" s="42">
        <v>17814</v>
      </c>
      <c r="C45" s="19" t="s">
        <v>19</v>
      </c>
      <c r="D45" s="33">
        <v>0.78415843127878404</v>
      </c>
      <c r="E45" s="34">
        <v>6.5364969549056868E-3</v>
      </c>
      <c r="F45" s="31">
        <v>0.76928752433070591</v>
      </c>
      <c r="G45" s="35">
        <v>3</v>
      </c>
      <c r="H45" s="35">
        <v>5.2</v>
      </c>
      <c r="I45" s="35">
        <v>53.1</v>
      </c>
      <c r="J45" s="31">
        <v>1.751818755966843</v>
      </c>
      <c r="K45" s="24">
        <f t="shared" si="1"/>
        <v>4.2219999999999995</v>
      </c>
      <c r="L45" s="36" t="s">
        <v>103</v>
      </c>
      <c r="M45" s="37" t="s">
        <v>149</v>
      </c>
      <c r="N45" s="35">
        <v>116.89700000000001</v>
      </c>
      <c r="O45" s="28">
        <v>74.579750000000004</v>
      </c>
      <c r="P45" s="123">
        <v>68.296665540986055</v>
      </c>
      <c r="Q45" s="43" t="s">
        <v>6</v>
      </c>
    </row>
    <row r="46" spans="1:17" s="2" customFormat="1">
      <c r="A46" s="72" t="s">
        <v>18</v>
      </c>
      <c r="B46" s="42">
        <v>17815</v>
      </c>
      <c r="C46" s="19" t="s">
        <v>20</v>
      </c>
      <c r="D46" s="33">
        <v>1.5980983018276795</v>
      </c>
      <c r="E46" s="34">
        <v>9.2249830138880339E-3</v>
      </c>
      <c r="F46" s="31">
        <v>0.79295675427443502</v>
      </c>
      <c r="G46" s="35">
        <v>7.9</v>
      </c>
      <c r="H46" s="35">
        <v>19</v>
      </c>
      <c r="I46" s="35">
        <v>74.3</v>
      </c>
      <c r="J46" s="31">
        <v>2.3976259318731579</v>
      </c>
      <c r="K46" s="24">
        <f t="shared" si="1"/>
        <v>12.365</v>
      </c>
      <c r="L46" s="36" t="s">
        <v>104</v>
      </c>
      <c r="M46" s="37" t="s">
        <v>150</v>
      </c>
      <c r="N46" s="35">
        <v>169.51499999999999</v>
      </c>
      <c r="O46" s="28">
        <v>73.574749999999995</v>
      </c>
      <c r="P46" s="123">
        <v>76.95937660627402</v>
      </c>
      <c r="Q46" s="43" t="s">
        <v>6</v>
      </c>
    </row>
    <row r="47" spans="1:17" s="2" customFormat="1">
      <c r="A47" s="72" t="s">
        <v>18</v>
      </c>
      <c r="B47" s="73">
        <v>17816</v>
      </c>
      <c r="C47" s="19" t="s">
        <v>21</v>
      </c>
      <c r="D47" s="33">
        <v>2.9178509607863869</v>
      </c>
      <c r="E47" s="34">
        <v>7.6912722608444622E-3</v>
      </c>
      <c r="F47" s="31">
        <v>0.82078676970689002</v>
      </c>
      <c r="G47" s="35">
        <v>8.5</v>
      </c>
      <c r="H47" s="35">
        <v>4.4000000000000004</v>
      </c>
      <c r="I47" s="35">
        <v>61.1</v>
      </c>
      <c r="J47" s="31">
        <v>0.51976858461704911</v>
      </c>
      <c r="K47" s="24">
        <f t="shared" si="1"/>
        <v>9.5340000000000007</v>
      </c>
      <c r="L47" s="36" t="s">
        <v>105</v>
      </c>
      <c r="M47" s="37" t="s">
        <v>151</v>
      </c>
      <c r="N47" s="35">
        <v>179.83099999999999</v>
      </c>
      <c r="O47" s="28">
        <v>87.198000000000008</v>
      </c>
      <c r="P47" s="123">
        <v>88.085396368933715</v>
      </c>
      <c r="Q47" s="35" t="s">
        <v>55</v>
      </c>
    </row>
    <row r="48" spans="1:17" s="2" customFormat="1">
      <c r="A48" s="72" t="s">
        <v>18</v>
      </c>
      <c r="B48" s="42">
        <v>17817</v>
      </c>
      <c r="C48" s="19" t="s">
        <v>22</v>
      </c>
      <c r="D48" s="33">
        <v>1.1875473860908512</v>
      </c>
      <c r="E48" s="34">
        <v>1.5579254130203118E-2</v>
      </c>
      <c r="F48" s="31">
        <v>0.83806780595596941</v>
      </c>
      <c r="G48" s="35">
        <v>2.7</v>
      </c>
      <c r="H48" s="35">
        <v>1.1000000000000001</v>
      </c>
      <c r="I48" s="35">
        <v>31.1</v>
      </c>
      <c r="J48" s="31">
        <v>0.40643194552302553</v>
      </c>
      <c r="K48" s="24">
        <f t="shared" si="1"/>
        <v>2.9585000000000004</v>
      </c>
      <c r="L48" s="36" t="s">
        <v>106</v>
      </c>
      <c r="M48" s="37" t="s">
        <v>152</v>
      </c>
      <c r="N48" s="35">
        <v>191.017</v>
      </c>
      <c r="O48" s="28">
        <v>90.0715</v>
      </c>
      <c r="P48" s="123">
        <v>91.813722629171949</v>
      </c>
      <c r="Q48" s="43" t="s">
        <v>6</v>
      </c>
    </row>
    <row r="49" spans="1:17" s="2" customFormat="1">
      <c r="A49" s="72" t="s">
        <v>18</v>
      </c>
      <c r="B49" s="42">
        <v>17818</v>
      </c>
      <c r="C49" s="19" t="s">
        <v>23</v>
      </c>
      <c r="D49" s="33">
        <v>1.8402663311381728</v>
      </c>
      <c r="E49" s="34">
        <v>9.6911228368540409E-3</v>
      </c>
      <c r="F49" s="31">
        <v>0.80912970760256542</v>
      </c>
      <c r="G49" s="35">
        <v>7</v>
      </c>
      <c r="H49" s="35">
        <v>3.3</v>
      </c>
      <c r="I49" s="35">
        <v>76.7</v>
      </c>
      <c r="J49" s="31">
        <v>0.46344446474714257</v>
      </c>
      <c r="K49" s="24">
        <f t="shared" si="1"/>
        <v>7.7755000000000001</v>
      </c>
      <c r="L49" s="36" t="s">
        <v>107</v>
      </c>
      <c r="M49" s="37" t="s">
        <v>153</v>
      </c>
      <c r="N49" s="35">
        <v>170.92400000000001</v>
      </c>
      <c r="O49" s="28">
        <v>75.099250000000012</v>
      </c>
      <c r="P49" s="123">
        <v>78.262506939892887</v>
      </c>
      <c r="Q49" s="43" t="s">
        <v>6</v>
      </c>
    </row>
    <row r="50" spans="1:17" s="2" customFormat="1">
      <c r="A50" s="132" t="s">
        <v>196</v>
      </c>
      <c r="B50" s="133"/>
      <c r="C50" s="133"/>
      <c r="D50" s="134"/>
      <c r="E50" s="34"/>
      <c r="F50" s="31"/>
      <c r="G50" s="35"/>
      <c r="H50" s="35"/>
      <c r="I50" s="35"/>
      <c r="J50" s="31"/>
      <c r="K50" s="24"/>
      <c r="L50" s="36"/>
      <c r="M50" s="37"/>
      <c r="N50" s="35"/>
      <c r="O50" s="28"/>
      <c r="P50" s="123"/>
      <c r="Q50" s="43"/>
    </row>
    <row r="51" spans="1:17" s="2" customFormat="1">
      <c r="A51" s="72"/>
      <c r="B51" s="42"/>
      <c r="C51" s="19"/>
      <c r="D51" s="33"/>
      <c r="E51" s="34"/>
      <c r="F51" s="31"/>
      <c r="G51" s="35"/>
      <c r="H51" s="35"/>
      <c r="I51" s="35"/>
      <c r="J51" s="31"/>
      <c r="K51" s="24"/>
      <c r="L51" s="36"/>
      <c r="M51" s="37"/>
      <c r="N51" s="35"/>
      <c r="O51" s="28"/>
      <c r="P51" s="123"/>
      <c r="Q51" s="43"/>
    </row>
    <row r="52" spans="1:17" s="2" customFormat="1" ht="17">
      <c r="A52" s="17" t="s">
        <v>34</v>
      </c>
      <c r="B52" s="18">
        <v>17831</v>
      </c>
      <c r="C52" s="19" t="s">
        <v>35</v>
      </c>
      <c r="D52" s="20">
        <v>20.063364270774919</v>
      </c>
      <c r="E52" s="21">
        <v>1.3859799098609691E-2</v>
      </c>
      <c r="F52" s="22">
        <v>0.79108564405122739</v>
      </c>
      <c r="G52" s="23">
        <v>32.299999999999997</v>
      </c>
      <c r="H52" s="23">
        <v>76.8</v>
      </c>
      <c r="I52" s="23">
        <v>206.1</v>
      </c>
      <c r="J52" s="22">
        <v>2.3783229078463117</v>
      </c>
      <c r="K52" s="74">
        <f t="shared" si="1"/>
        <v>50.347999999999999</v>
      </c>
      <c r="L52" s="25" t="s">
        <v>108</v>
      </c>
      <c r="M52" s="26" t="s">
        <v>179</v>
      </c>
      <c r="N52" s="23">
        <v>409.22050000000002</v>
      </c>
      <c r="O52" s="27">
        <v>58.042999999999999</v>
      </c>
      <c r="P52" s="123">
        <v>76.24943575145501</v>
      </c>
      <c r="Q52" s="43" t="s">
        <v>210</v>
      </c>
    </row>
    <row r="53" spans="1:17" s="2" customFormat="1">
      <c r="A53" s="76" t="s">
        <v>34</v>
      </c>
      <c r="B53" s="18">
        <v>17993</v>
      </c>
      <c r="C53" s="19" t="s">
        <v>58</v>
      </c>
      <c r="D53" s="20">
        <v>2.7519024888432311</v>
      </c>
      <c r="E53" s="21">
        <v>4.2664790461956134E-3</v>
      </c>
      <c r="F53" s="22">
        <v>0.74324844314144245</v>
      </c>
      <c r="G53" s="23">
        <v>24.1</v>
      </c>
      <c r="H53" s="23">
        <v>67.8</v>
      </c>
      <c r="I53" s="23">
        <v>199.9</v>
      </c>
      <c r="J53" s="22">
        <v>2.8122881873384813</v>
      </c>
      <c r="K53" s="74">
        <f t="shared" si="1"/>
        <v>40.033000000000001</v>
      </c>
      <c r="L53" s="25" t="s">
        <v>109</v>
      </c>
      <c r="M53" s="26" t="s">
        <v>180</v>
      </c>
      <c r="N53" s="27">
        <v>196.93450000000001</v>
      </c>
      <c r="O53" s="27">
        <v>56.802999999999997</v>
      </c>
      <c r="P53" s="123">
        <v>66.130176285531306</v>
      </c>
      <c r="Q53" s="27" t="s">
        <v>206</v>
      </c>
    </row>
    <row r="54" spans="1:17" s="2" customFormat="1" ht="17">
      <c r="A54" s="76" t="s">
        <v>34</v>
      </c>
      <c r="B54" s="18">
        <v>17994</v>
      </c>
      <c r="C54" s="19" t="s">
        <v>59</v>
      </c>
      <c r="D54" s="20">
        <v>5.9572567745987595</v>
      </c>
      <c r="E54" s="21">
        <v>6.4864487624047467E-3</v>
      </c>
      <c r="F54" s="22">
        <v>0.75375964380374005</v>
      </c>
      <c r="G54" s="23">
        <v>21.5</v>
      </c>
      <c r="H54" s="23">
        <v>54.7</v>
      </c>
      <c r="I54" s="23">
        <v>173.5</v>
      </c>
      <c r="J54" s="22">
        <v>2.5386699128703452</v>
      </c>
      <c r="K54" s="74">
        <f t="shared" si="1"/>
        <v>34.354500000000002</v>
      </c>
      <c r="L54" s="25" t="s">
        <v>110</v>
      </c>
      <c r="M54" s="26" t="s">
        <v>139</v>
      </c>
      <c r="N54" s="23">
        <v>225.87099999999998</v>
      </c>
      <c r="O54" s="27">
        <v>53.447000000000003</v>
      </c>
      <c r="P54" s="123">
        <v>64.830018135243705</v>
      </c>
      <c r="Q54" s="43" t="s">
        <v>210</v>
      </c>
    </row>
    <row r="55" spans="1:17" s="2" customFormat="1" ht="17">
      <c r="A55" s="76" t="s">
        <v>34</v>
      </c>
      <c r="B55" s="18">
        <v>17995</v>
      </c>
      <c r="C55" s="19" t="s">
        <v>60</v>
      </c>
      <c r="D55" s="20">
        <v>3.7053969797627766</v>
      </c>
      <c r="E55" s="21">
        <v>3.9193460739067945E-3</v>
      </c>
      <c r="F55" s="22">
        <v>0.71759947081601139</v>
      </c>
      <c r="G55" s="23">
        <v>37.299999999999997</v>
      </c>
      <c r="H55" s="23">
        <v>71.8</v>
      </c>
      <c r="I55" s="23">
        <v>186.8</v>
      </c>
      <c r="J55" s="22">
        <v>1.926461831198701</v>
      </c>
      <c r="K55" s="74">
        <f t="shared" si="1"/>
        <v>54.172999999999995</v>
      </c>
      <c r="L55" s="25" t="s">
        <v>111</v>
      </c>
      <c r="M55" s="26" t="s">
        <v>154</v>
      </c>
      <c r="N55" s="23">
        <v>170.94200000000001</v>
      </c>
      <c r="O55" s="27">
        <v>47.756500000000003</v>
      </c>
      <c r="P55" s="123">
        <v>55.992096125487826</v>
      </c>
      <c r="Q55" s="43" t="s">
        <v>210</v>
      </c>
    </row>
    <row r="56" spans="1:17" s="2" customFormat="1">
      <c r="A56" s="76" t="s">
        <v>34</v>
      </c>
      <c r="B56" s="18">
        <v>17996</v>
      </c>
      <c r="C56" s="19" t="s">
        <v>61</v>
      </c>
      <c r="D56" s="20">
        <v>3.4777019082504679</v>
      </c>
      <c r="E56" s="21">
        <v>2.7907464257415815E-3</v>
      </c>
      <c r="F56" s="22">
        <v>0.66445632176373837</v>
      </c>
      <c r="G56" s="23">
        <v>27.1</v>
      </c>
      <c r="H56" s="23">
        <v>93.7</v>
      </c>
      <c r="I56" s="23">
        <v>263.5</v>
      </c>
      <c r="J56" s="22">
        <v>3.4562244792516847</v>
      </c>
      <c r="K56" s="74">
        <f t="shared" si="1"/>
        <v>49.119500000000002</v>
      </c>
      <c r="L56" s="25" t="s">
        <v>112</v>
      </c>
      <c r="M56" s="26" t="s">
        <v>155</v>
      </c>
      <c r="N56" s="23">
        <v>154.1275</v>
      </c>
      <c r="O56" s="27">
        <v>46.667999999999999</v>
      </c>
      <c r="P56" s="123">
        <v>53.732445473130618</v>
      </c>
      <c r="Q56" s="23" t="s">
        <v>207</v>
      </c>
    </row>
    <row r="57" spans="1:17" s="2" customFormat="1">
      <c r="A57" s="132" t="s">
        <v>195</v>
      </c>
      <c r="B57" s="133"/>
      <c r="C57" s="133"/>
      <c r="D57" s="134"/>
      <c r="E57" s="21"/>
      <c r="F57" s="22"/>
      <c r="G57" s="23"/>
      <c r="H57" s="23"/>
      <c r="I57" s="23"/>
      <c r="J57" s="22"/>
      <c r="K57" s="74"/>
      <c r="L57" s="25"/>
      <c r="M57" s="26"/>
      <c r="N57" s="23"/>
      <c r="O57" s="27"/>
      <c r="P57" s="123"/>
      <c r="Q57" s="23"/>
    </row>
    <row r="58" spans="1:17" s="2" customFormat="1">
      <c r="A58" s="17"/>
      <c r="B58" s="18"/>
      <c r="C58" s="19"/>
      <c r="D58" s="20"/>
      <c r="E58" s="21"/>
      <c r="F58" s="22"/>
      <c r="G58" s="23"/>
      <c r="H58" s="23"/>
      <c r="I58" s="23"/>
      <c r="J58" s="22"/>
      <c r="K58" s="74"/>
      <c r="L58" s="25"/>
      <c r="M58" s="26"/>
      <c r="N58" s="23"/>
      <c r="O58" s="27"/>
      <c r="P58" s="123"/>
      <c r="Q58" s="75"/>
    </row>
    <row r="59" spans="1:17" s="2" customFormat="1" ht="17">
      <c r="A59" s="119" t="s">
        <v>29</v>
      </c>
      <c r="B59" s="18">
        <v>17824</v>
      </c>
      <c r="C59" s="19" t="s">
        <v>30</v>
      </c>
      <c r="D59" s="20">
        <v>19.914501211490244</v>
      </c>
      <c r="E59" s="21">
        <v>3.6372645436786706E-2</v>
      </c>
      <c r="F59" s="22">
        <v>0.86375636604924944</v>
      </c>
      <c r="G59" s="23">
        <v>9.4</v>
      </c>
      <c r="H59" s="23">
        <v>26.4</v>
      </c>
      <c r="I59" s="23">
        <v>110.7</v>
      </c>
      <c r="J59" s="22">
        <v>2.8094549773024657</v>
      </c>
      <c r="K59" s="74">
        <f t="shared" si="1"/>
        <v>15.603999999999999</v>
      </c>
      <c r="L59" s="25" t="s">
        <v>90</v>
      </c>
      <c r="M59" s="26" t="s">
        <v>156</v>
      </c>
      <c r="N59" s="27">
        <v>361.1875</v>
      </c>
      <c r="O59" s="27">
        <v>100.0855</v>
      </c>
      <c r="P59" s="123">
        <v>117.55391557033468</v>
      </c>
      <c r="Q59" s="43" t="s">
        <v>210</v>
      </c>
    </row>
    <row r="60" spans="1:17" s="2" customFormat="1" ht="17">
      <c r="A60" s="113" t="s">
        <v>29</v>
      </c>
      <c r="B60" s="42">
        <v>17826</v>
      </c>
      <c r="C60" s="19" t="s">
        <v>31</v>
      </c>
      <c r="D60" s="33">
        <v>8.5039131196822009</v>
      </c>
      <c r="E60" s="34">
        <v>1.5063251939981908E-2</v>
      </c>
      <c r="F60" s="31">
        <v>0.81058439251965575</v>
      </c>
      <c r="G60" s="35">
        <v>10.1</v>
      </c>
      <c r="H60" s="35">
        <v>25.3</v>
      </c>
      <c r="I60" s="35">
        <v>50.5</v>
      </c>
      <c r="J60" s="31">
        <v>2.5147737465754005</v>
      </c>
      <c r="K60" s="24">
        <f t="shared" si="1"/>
        <v>16.045500000000001</v>
      </c>
      <c r="L60" s="36" t="s">
        <v>94</v>
      </c>
      <c r="M60" s="37" t="s">
        <v>88</v>
      </c>
      <c r="N60" s="35">
        <v>324.8965</v>
      </c>
      <c r="O60" s="28">
        <v>67.910499999999999</v>
      </c>
      <c r="P60" s="123">
        <v>84.254673783499257</v>
      </c>
      <c r="Q60" s="43" t="s">
        <v>210</v>
      </c>
    </row>
    <row r="61" spans="1:17" s="2" customFormat="1" ht="17">
      <c r="A61" s="113" t="s">
        <v>29</v>
      </c>
      <c r="B61" s="42">
        <v>17827</v>
      </c>
      <c r="C61" s="19" t="s">
        <v>32</v>
      </c>
      <c r="D61" s="33">
        <v>60.442429392351293</v>
      </c>
      <c r="E61" s="34">
        <v>3.3898779666623573E-2</v>
      </c>
      <c r="F61" s="31">
        <v>0.86403321464884653</v>
      </c>
      <c r="G61" s="35">
        <v>26.1</v>
      </c>
      <c r="H61" s="35">
        <v>74.7</v>
      </c>
      <c r="I61" s="35">
        <v>148.80000000000001</v>
      </c>
      <c r="J61" s="31">
        <v>2.8604468798164233</v>
      </c>
      <c r="K61" s="24">
        <f t="shared" si="1"/>
        <v>43.654499999999999</v>
      </c>
      <c r="L61" s="36" t="s">
        <v>113</v>
      </c>
      <c r="M61" s="37" t="s">
        <v>157</v>
      </c>
      <c r="N61" s="35">
        <v>291.22550000000001</v>
      </c>
      <c r="O61" s="28">
        <v>107.60374999999999</v>
      </c>
      <c r="P61" s="123">
        <v>117.85854182820717</v>
      </c>
      <c r="Q61" s="43" t="s">
        <v>210</v>
      </c>
    </row>
    <row r="62" spans="1:17" s="2" customFormat="1" ht="17">
      <c r="A62" s="113" t="s">
        <v>29</v>
      </c>
      <c r="B62" s="42">
        <v>17828</v>
      </c>
      <c r="C62" s="19" t="s">
        <v>33</v>
      </c>
      <c r="D62" s="33">
        <v>7.0722531430657449</v>
      </c>
      <c r="E62" s="34">
        <v>1.1912453772709913E-2</v>
      </c>
      <c r="F62" s="31">
        <v>0.7865733470643631</v>
      </c>
      <c r="G62" s="35">
        <v>13.4</v>
      </c>
      <c r="H62" s="35">
        <v>38.9</v>
      </c>
      <c r="I62" s="35">
        <v>62.4</v>
      </c>
      <c r="J62" s="31">
        <v>2.9083675737621437</v>
      </c>
      <c r="K62" s="24">
        <f t="shared" si="1"/>
        <v>22.541499999999999</v>
      </c>
      <c r="L62" s="36" t="s">
        <v>114</v>
      </c>
      <c r="M62" s="37" t="s">
        <v>89</v>
      </c>
      <c r="N62" s="35">
        <v>345.40800000000002</v>
      </c>
      <c r="O62" s="28">
        <v>58.571249999999999</v>
      </c>
      <c r="P62" s="123">
        <v>75.118876724485233</v>
      </c>
      <c r="Q62" s="43" t="s">
        <v>210</v>
      </c>
    </row>
    <row r="63" spans="1:17" s="2" customFormat="1" ht="17">
      <c r="A63" s="119" t="s">
        <v>29</v>
      </c>
      <c r="B63" s="18">
        <v>18001</v>
      </c>
      <c r="C63" s="19" t="s">
        <v>62</v>
      </c>
      <c r="D63" s="20">
        <v>3.4288277704732018</v>
      </c>
      <c r="E63" s="21">
        <v>3.9362093324150464E-3</v>
      </c>
      <c r="F63" s="22">
        <v>0.7134683264182835</v>
      </c>
      <c r="G63" s="23">
        <v>17.3</v>
      </c>
      <c r="H63" s="23">
        <v>53.1</v>
      </c>
      <c r="I63" s="23">
        <v>145.9</v>
      </c>
      <c r="J63" s="22">
        <v>3.0637361709057842</v>
      </c>
      <c r="K63" s="24">
        <f t="shared" si="1"/>
        <v>29.778500000000001</v>
      </c>
      <c r="L63" s="25" t="s">
        <v>115</v>
      </c>
      <c r="M63" s="26" t="s">
        <v>158</v>
      </c>
      <c r="N63" s="27">
        <v>171.762</v>
      </c>
      <c r="O63" s="27">
        <v>47.744749999999996</v>
      </c>
      <c r="P63" s="123">
        <v>56.03973738506901</v>
      </c>
      <c r="Q63" s="43" t="s">
        <v>210</v>
      </c>
    </row>
    <row r="64" spans="1:17" s="2" customFormat="1">
      <c r="A64" s="132" t="s">
        <v>194</v>
      </c>
      <c r="B64" s="133"/>
      <c r="C64" s="133"/>
      <c r="D64" s="145"/>
      <c r="E64" s="144"/>
      <c r="F64" s="22"/>
      <c r="G64" s="23"/>
      <c r="H64" s="23"/>
      <c r="I64" s="23"/>
      <c r="J64" s="22"/>
      <c r="K64" s="24"/>
      <c r="L64" s="25"/>
      <c r="M64" s="26"/>
      <c r="N64" s="27"/>
      <c r="O64" s="78"/>
      <c r="P64" s="123"/>
      <c r="Q64" s="27"/>
    </row>
    <row r="65" spans="1:17" s="2" customFormat="1">
      <c r="A65" s="113"/>
      <c r="B65" s="42"/>
      <c r="C65" s="19"/>
      <c r="D65" s="33"/>
      <c r="E65" s="34"/>
      <c r="F65" s="31"/>
      <c r="G65" s="35"/>
      <c r="H65" s="35"/>
      <c r="I65" s="35"/>
      <c r="J65" s="31"/>
      <c r="K65" s="24"/>
      <c r="L65" s="36"/>
      <c r="M65" s="37"/>
      <c r="N65" s="35"/>
      <c r="O65" s="79"/>
      <c r="P65" s="123"/>
      <c r="Q65" s="43"/>
    </row>
    <row r="66" spans="1:17" s="2" customFormat="1">
      <c r="A66" s="113" t="s">
        <v>24</v>
      </c>
      <c r="B66" s="42">
        <v>17819</v>
      </c>
      <c r="C66" s="19" t="s">
        <v>25</v>
      </c>
      <c r="D66" s="33">
        <v>18.503059406925271</v>
      </c>
      <c r="E66" s="34">
        <v>1.5101360553049508E-2</v>
      </c>
      <c r="F66" s="31">
        <v>0.82415613653804898</v>
      </c>
      <c r="G66" s="35">
        <v>33.9</v>
      </c>
      <c r="H66" s="35">
        <v>20.100000000000001</v>
      </c>
      <c r="I66" s="35">
        <v>213</v>
      </c>
      <c r="J66" s="31">
        <v>0.59499881085348805</v>
      </c>
      <c r="K66" s="24">
        <f t="shared" si="1"/>
        <v>38.6235</v>
      </c>
      <c r="L66" s="36" t="s">
        <v>116</v>
      </c>
      <c r="M66" s="37" t="s">
        <v>159</v>
      </c>
      <c r="N66" s="35">
        <v>301.83199999999999</v>
      </c>
      <c r="O66" s="28">
        <v>70.546500000000009</v>
      </c>
      <c r="P66" s="123">
        <v>85.772370805511059</v>
      </c>
      <c r="Q66" s="43" t="s">
        <v>6</v>
      </c>
    </row>
    <row r="67" spans="1:17" s="2" customFormat="1">
      <c r="A67" s="113" t="s">
        <v>24</v>
      </c>
      <c r="B67" s="40">
        <v>17820</v>
      </c>
      <c r="C67" s="19" t="s">
        <v>26</v>
      </c>
      <c r="D67" s="33">
        <v>79.797900771459467</v>
      </c>
      <c r="E67" s="34">
        <v>1.106563238558699E-2</v>
      </c>
      <c r="F67" s="31">
        <v>0.8137639023231974</v>
      </c>
      <c r="G67" s="35">
        <v>241.2</v>
      </c>
      <c r="H67" s="35">
        <v>366.5</v>
      </c>
      <c r="I67" s="35">
        <v>425.7</v>
      </c>
      <c r="J67" s="31">
        <v>1.5194902868697937</v>
      </c>
      <c r="K67" s="24">
        <f t="shared" si="1"/>
        <v>327.32749999999999</v>
      </c>
      <c r="L67" s="36" t="s">
        <v>117</v>
      </c>
      <c r="M67" s="37" t="s">
        <v>160</v>
      </c>
      <c r="N67" s="41">
        <v>285.28700000000003</v>
      </c>
      <c r="O67" s="28">
        <v>75.24199999999999</v>
      </c>
      <c r="P67" s="123">
        <v>89.308617839341636</v>
      </c>
      <c r="Q67" s="27" t="s">
        <v>206</v>
      </c>
    </row>
    <row r="68" spans="1:17">
      <c r="A68" s="113" t="s">
        <v>24</v>
      </c>
      <c r="B68" s="80">
        <v>17821</v>
      </c>
      <c r="C68" s="19" t="s">
        <v>27</v>
      </c>
      <c r="D68" s="45">
        <v>23.36530287285597</v>
      </c>
      <c r="E68" s="81">
        <v>1.0126587907427608E-2</v>
      </c>
      <c r="F68" s="31">
        <v>0.79407050713906457</v>
      </c>
      <c r="G68" s="35">
        <v>37.4</v>
      </c>
      <c r="H68" s="35">
        <v>40.1</v>
      </c>
      <c r="I68" s="35">
        <v>294.3</v>
      </c>
      <c r="J68" s="31">
        <v>1.0710103411516987</v>
      </c>
      <c r="K68" s="24">
        <f t="shared" si="1"/>
        <v>46.823499999999996</v>
      </c>
      <c r="L68" s="36" t="s">
        <v>118</v>
      </c>
      <c r="M68" s="37" t="s">
        <v>161</v>
      </c>
      <c r="N68" s="41">
        <v>264.90449999999998</v>
      </c>
      <c r="O68" s="28">
        <v>61.664749999999998</v>
      </c>
      <c r="P68" s="123">
        <v>75.031267180123351</v>
      </c>
      <c r="Q68" s="41" t="s">
        <v>54</v>
      </c>
    </row>
    <row r="69" spans="1:17">
      <c r="A69" s="113" t="s">
        <v>24</v>
      </c>
      <c r="B69" s="40">
        <v>17823</v>
      </c>
      <c r="C69" s="19" t="s">
        <v>28</v>
      </c>
      <c r="D69" s="33">
        <v>5.3474214908124633</v>
      </c>
      <c r="E69" s="34">
        <v>4.6012305899341445E-3</v>
      </c>
      <c r="F69" s="31">
        <v>0.75898666380092072</v>
      </c>
      <c r="G69" s="35">
        <v>29.8</v>
      </c>
      <c r="H69" s="35">
        <v>12.7</v>
      </c>
      <c r="I69" s="35">
        <v>442.7</v>
      </c>
      <c r="J69" s="31">
        <v>0.42657735536017377</v>
      </c>
      <c r="K69" s="24">
        <f t="shared" si="1"/>
        <v>32.784500000000001</v>
      </c>
      <c r="L69" s="36" t="s">
        <v>119</v>
      </c>
      <c r="M69" s="37" t="s">
        <v>162</v>
      </c>
      <c r="N69" s="41">
        <v>223.05549999999999</v>
      </c>
      <c r="O69" s="28">
        <v>54.439250000000001</v>
      </c>
      <c r="P69" s="123">
        <v>65.638939808996383</v>
      </c>
      <c r="Q69" s="27" t="s">
        <v>206</v>
      </c>
    </row>
    <row r="70" spans="1:17" s="2" customFormat="1">
      <c r="A70" s="120" t="s">
        <v>24</v>
      </c>
      <c r="B70" s="18">
        <v>17991</v>
      </c>
      <c r="C70" s="19" t="s">
        <v>57</v>
      </c>
      <c r="D70" s="20">
        <v>7.024816125797992</v>
      </c>
      <c r="E70" s="21">
        <v>4.9129731224855739E-3</v>
      </c>
      <c r="F70" s="22">
        <v>0.7401291371987867</v>
      </c>
      <c r="G70" s="23">
        <v>20.2</v>
      </c>
      <c r="H70" s="23">
        <v>17.5</v>
      </c>
      <c r="I70" s="23">
        <v>321.39999999999998</v>
      </c>
      <c r="J70" s="22">
        <v>0.86532371505433325</v>
      </c>
      <c r="K70" s="24">
        <f t="shared" si="1"/>
        <v>24.3125</v>
      </c>
      <c r="L70" s="25" t="s">
        <v>120</v>
      </c>
      <c r="M70" s="26" t="s">
        <v>163</v>
      </c>
      <c r="N70" s="27">
        <v>208.58449999999999</v>
      </c>
      <c r="O70" s="27">
        <v>48.403999999999996</v>
      </c>
      <c r="P70" s="123">
        <v>58.930598867264486</v>
      </c>
      <c r="Q70" s="27" t="s">
        <v>6</v>
      </c>
    </row>
    <row r="71" spans="1:17" s="2" customFormat="1">
      <c r="A71" s="132" t="s">
        <v>193</v>
      </c>
      <c r="B71" s="133"/>
      <c r="C71" s="133"/>
      <c r="D71" s="134"/>
      <c r="E71" s="21"/>
      <c r="F71" s="22"/>
      <c r="G71" s="23"/>
      <c r="H71" s="23"/>
      <c r="I71" s="23"/>
      <c r="J71" s="22"/>
      <c r="K71" s="24"/>
      <c r="L71" s="25"/>
      <c r="M71" s="26"/>
      <c r="N71" s="27"/>
      <c r="O71" s="27"/>
      <c r="P71" s="123"/>
      <c r="Q71" s="27"/>
    </row>
    <row r="72" spans="1:17" s="2" customFormat="1">
      <c r="A72" s="113"/>
      <c r="B72" s="40"/>
      <c r="C72" s="19"/>
      <c r="D72" s="33"/>
      <c r="E72" s="34"/>
      <c r="F72" s="31"/>
      <c r="G72" s="35"/>
      <c r="H72" s="35"/>
      <c r="I72" s="35"/>
      <c r="J72" s="31"/>
      <c r="K72" s="24"/>
      <c r="L72" s="36"/>
      <c r="M72" s="37"/>
      <c r="N72" s="41"/>
      <c r="O72" s="28"/>
      <c r="P72" s="123"/>
      <c r="Q72" s="41"/>
    </row>
    <row r="73" spans="1:17" s="2" customFormat="1">
      <c r="A73" s="113" t="s">
        <v>36</v>
      </c>
      <c r="B73" s="40">
        <v>17834</v>
      </c>
      <c r="C73" s="19" t="s">
        <v>37</v>
      </c>
      <c r="D73" s="33">
        <v>3.459512326817606</v>
      </c>
      <c r="E73" s="34">
        <v>4.4284616257114998E-3</v>
      </c>
      <c r="F73" s="31">
        <v>0.72500684687696326</v>
      </c>
      <c r="G73" s="35">
        <v>8.8000000000000007</v>
      </c>
      <c r="H73" s="35">
        <v>21.7</v>
      </c>
      <c r="I73" s="35">
        <v>248.1</v>
      </c>
      <c r="J73" s="31">
        <v>2.4741359996000978</v>
      </c>
      <c r="K73" s="24">
        <f t="shared" si="1"/>
        <v>13.8995</v>
      </c>
      <c r="L73" s="36" t="s">
        <v>121</v>
      </c>
      <c r="M73" s="37" t="s">
        <v>164</v>
      </c>
      <c r="N73" s="41">
        <v>183.56</v>
      </c>
      <c r="O73" s="28">
        <v>48.987749999999998</v>
      </c>
      <c r="P73" s="123">
        <v>58.002225714933815</v>
      </c>
      <c r="Q73" s="50" t="s">
        <v>6</v>
      </c>
    </row>
    <row r="74" spans="1:17" s="2" customFormat="1">
      <c r="A74" s="113" t="s">
        <v>36</v>
      </c>
      <c r="B74" s="40">
        <v>17836</v>
      </c>
      <c r="C74" s="19" t="s">
        <v>38</v>
      </c>
      <c r="D74" s="33">
        <v>9.2958120241855582</v>
      </c>
      <c r="E74" s="34">
        <v>9.3366757977096284E-3</v>
      </c>
      <c r="F74" s="31">
        <v>0.77601794658437562</v>
      </c>
      <c r="G74" s="35">
        <v>15.5</v>
      </c>
      <c r="H74" s="35">
        <v>25.6</v>
      </c>
      <c r="I74" s="35">
        <v>392.7</v>
      </c>
      <c r="J74" s="31">
        <v>1.6499000076407591</v>
      </c>
      <c r="K74" s="24">
        <f t="shared" si="1"/>
        <v>21.515999999999998</v>
      </c>
      <c r="L74" s="36" t="s">
        <v>122</v>
      </c>
      <c r="M74" s="37" t="s">
        <v>165</v>
      </c>
      <c r="N74" s="41">
        <v>303.42650000000003</v>
      </c>
      <c r="O74" s="28">
        <v>55.324749999999995</v>
      </c>
      <c r="P74" s="123">
        <v>70.189282640304384</v>
      </c>
      <c r="Q74" s="43" t="s">
        <v>6</v>
      </c>
    </row>
    <row r="75" spans="1:17" s="2" customFormat="1">
      <c r="A75" s="119" t="s">
        <v>36</v>
      </c>
      <c r="B75" s="83">
        <v>18002</v>
      </c>
      <c r="C75" s="84" t="s">
        <v>63</v>
      </c>
      <c r="D75" s="20">
        <v>3.39160072667987</v>
      </c>
      <c r="E75" s="21">
        <v>1.4342680980339573E-3</v>
      </c>
      <c r="F75" s="22">
        <v>0.62661539097675745</v>
      </c>
      <c r="G75" s="23">
        <v>25.2</v>
      </c>
      <c r="H75" s="23">
        <v>113.2</v>
      </c>
      <c r="I75" s="23">
        <v>533.5</v>
      </c>
      <c r="J75" s="22">
        <v>4.4983694326367365</v>
      </c>
      <c r="K75" s="24">
        <f t="shared" si="1"/>
        <v>51.802</v>
      </c>
      <c r="L75" s="25" t="s">
        <v>123</v>
      </c>
      <c r="M75" s="26" t="s">
        <v>166</v>
      </c>
      <c r="N75" s="27">
        <v>136.27699999999999</v>
      </c>
      <c r="O75" s="27">
        <v>39.630250000000004</v>
      </c>
      <c r="P75" s="123">
        <v>46.052890764166918</v>
      </c>
      <c r="Q75" s="27" t="s">
        <v>71</v>
      </c>
    </row>
    <row r="76" spans="1:17" s="2" customFormat="1">
      <c r="A76" s="132" t="s">
        <v>192</v>
      </c>
      <c r="B76" s="133"/>
      <c r="C76" s="133"/>
      <c r="D76" s="134"/>
      <c r="E76" s="21"/>
      <c r="F76" s="22"/>
      <c r="G76" s="23"/>
      <c r="H76" s="23"/>
      <c r="I76" s="23"/>
      <c r="J76" s="22"/>
      <c r="K76" s="24"/>
      <c r="L76" s="25"/>
      <c r="M76" s="26"/>
      <c r="N76" s="27"/>
      <c r="O76" s="27"/>
      <c r="P76" s="123"/>
      <c r="Q76" s="27"/>
    </row>
    <row r="77" spans="1:17" s="2" customFormat="1">
      <c r="A77" s="113"/>
      <c r="B77" s="40"/>
      <c r="C77" s="19"/>
      <c r="D77" s="33"/>
      <c r="E77" s="34"/>
      <c r="F77" s="31"/>
      <c r="G77" s="35"/>
      <c r="H77" s="35"/>
      <c r="I77" s="35"/>
      <c r="J77" s="31"/>
      <c r="K77" s="24"/>
      <c r="L77" s="36"/>
      <c r="M77" s="37"/>
      <c r="N77" s="41"/>
      <c r="O77" s="28"/>
      <c r="P77" s="123"/>
      <c r="Q77" s="43"/>
    </row>
    <row r="78" spans="1:17" s="2" customFormat="1" ht="17">
      <c r="A78" s="113" t="s">
        <v>12</v>
      </c>
      <c r="B78" s="40">
        <v>17809</v>
      </c>
      <c r="C78" s="19" t="s">
        <v>13</v>
      </c>
      <c r="D78" s="33">
        <v>3.2036506444692998</v>
      </c>
      <c r="E78" s="34">
        <v>2.9962252460224792E-3</v>
      </c>
      <c r="F78" s="31">
        <v>0.68845329059220051</v>
      </c>
      <c r="G78" s="35">
        <v>29.4</v>
      </c>
      <c r="H78" s="35">
        <v>48.1</v>
      </c>
      <c r="I78" s="35">
        <v>356.8</v>
      </c>
      <c r="J78" s="31">
        <v>1.6321530456545295</v>
      </c>
      <c r="K78" s="24">
        <f t="shared" si="1"/>
        <v>40.703499999999998</v>
      </c>
      <c r="L78" s="36" t="s">
        <v>124</v>
      </c>
      <c r="M78" s="37" t="s">
        <v>167</v>
      </c>
      <c r="N78" s="41">
        <v>169.25299999999999</v>
      </c>
      <c r="O78" s="28">
        <v>41.963250000000002</v>
      </c>
      <c r="P78" s="123">
        <v>50.439343224657186</v>
      </c>
      <c r="Q78" s="43" t="s">
        <v>210</v>
      </c>
    </row>
    <row r="79" spans="1:17" s="2" customFormat="1" ht="17">
      <c r="A79" s="113" t="s">
        <v>12</v>
      </c>
      <c r="B79" s="40">
        <v>17810</v>
      </c>
      <c r="C79" s="19" t="s">
        <v>14</v>
      </c>
      <c r="D79" s="33">
        <v>3.6520469737476788</v>
      </c>
      <c r="E79" s="34">
        <v>6.120927971106401E-3</v>
      </c>
      <c r="F79" s="31">
        <v>0.75645615534251553</v>
      </c>
      <c r="G79" s="35">
        <v>13.4</v>
      </c>
      <c r="H79" s="35">
        <v>35.9</v>
      </c>
      <c r="I79" s="35">
        <v>310.3</v>
      </c>
      <c r="J79" s="31">
        <v>2.6840914291005862</v>
      </c>
      <c r="K79" s="24">
        <f t="shared" si="1"/>
        <v>21.836500000000001</v>
      </c>
      <c r="L79" s="36" t="s">
        <v>125</v>
      </c>
      <c r="M79" s="37" t="s">
        <v>168</v>
      </c>
      <c r="N79" s="41">
        <v>185.36599999999999</v>
      </c>
      <c r="O79" s="28">
        <v>57.311750000000004</v>
      </c>
      <c r="P79" s="123">
        <v>65.665166154499119</v>
      </c>
      <c r="Q79" s="43" t="s">
        <v>210</v>
      </c>
    </row>
    <row r="80" spans="1:17" s="2" customFormat="1" ht="17">
      <c r="A80" s="113" t="s">
        <v>12</v>
      </c>
      <c r="B80" s="40">
        <v>17811</v>
      </c>
      <c r="C80" s="19" t="s">
        <v>15</v>
      </c>
      <c r="D80" s="33">
        <v>3.118288876431869</v>
      </c>
      <c r="E80" s="34">
        <v>4.496598463709465E-3</v>
      </c>
      <c r="F80" s="31">
        <v>0.72668170818647815</v>
      </c>
      <c r="G80" s="35">
        <v>11.7</v>
      </c>
      <c r="H80" s="35">
        <v>18.7</v>
      </c>
      <c r="I80" s="35">
        <v>117.2</v>
      </c>
      <c r="J80" s="31">
        <v>1.6079531781306491</v>
      </c>
      <c r="K80" s="24">
        <f t="shared" si="1"/>
        <v>16.0945</v>
      </c>
      <c r="L80" s="36" t="s">
        <v>126</v>
      </c>
      <c r="M80" s="37" t="s">
        <v>169</v>
      </c>
      <c r="N80" s="41">
        <v>198.51</v>
      </c>
      <c r="O80" s="28">
        <v>47.468000000000004</v>
      </c>
      <c r="P80" s="123">
        <v>57.461679581100739</v>
      </c>
      <c r="Q80" s="43" t="s">
        <v>210</v>
      </c>
    </row>
    <row r="81" spans="1:17" ht="17">
      <c r="A81" s="113" t="s">
        <v>12</v>
      </c>
      <c r="B81" s="40">
        <v>17812</v>
      </c>
      <c r="C81" s="19" t="s">
        <v>16</v>
      </c>
      <c r="D81" s="33">
        <v>5.6530937153947454</v>
      </c>
      <c r="E81" s="34">
        <v>5.7138644069269972E-3</v>
      </c>
      <c r="F81" s="31">
        <v>0.74496265308300735</v>
      </c>
      <c r="G81" s="35">
        <v>16.2</v>
      </c>
      <c r="H81" s="35">
        <v>65.599999999999994</v>
      </c>
      <c r="I81" s="35">
        <v>114.1</v>
      </c>
      <c r="J81" s="31">
        <v>4.0416054818111773</v>
      </c>
      <c r="K81" s="24">
        <f t="shared" si="1"/>
        <v>31.616</v>
      </c>
      <c r="L81" s="36" t="s">
        <v>127</v>
      </c>
      <c r="M81" s="37" t="s">
        <v>170</v>
      </c>
      <c r="N81" s="41">
        <v>194.70100000000002</v>
      </c>
      <c r="O81" s="28">
        <v>54.029499999999999</v>
      </c>
      <c r="P81" s="123">
        <v>63.439733041384159</v>
      </c>
      <c r="Q81" s="43" t="s">
        <v>210</v>
      </c>
    </row>
    <row r="82" spans="1:17" ht="17">
      <c r="A82" s="113" t="s">
        <v>12</v>
      </c>
      <c r="B82" s="40">
        <v>17813</v>
      </c>
      <c r="C82" s="19" t="s">
        <v>17</v>
      </c>
      <c r="D82" s="33">
        <v>2.8041096028146129</v>
      </c>
      <c r="E82" s="34">
        <v>3.0437488047626391E-3</v>
      </c>
      <c r="F82" s="31">
        <v>0.69539387042168344</v>
      </c>
      <c r="G82" s="35">
        <v>20.7</v>
      </c>
      <c r="H82" s="35">
        <v>70.099999999999994</v>
      </c>
      <c r="I82" s="35">
        <v>449</v>
      </c>
      <c r="J82" s="31">
        <v>3.387307318974774</v>
      </c>
      <c r="K82" s="24">
        <f t="shared" si="1"/>
        <v>37.173499999999997</v>
      </c>
      <c r="L82" s="36" t="s">
        <v>95</v>
      </c>
      <c r="M82" s="37" t="s">
        <v>139</v>
      </c>
      <c r="N82" s="41">
        <v>127.9635</v>
      </c>
      <c r="O82" s="28">
        <v>48.641999999999996</v>
      </c>
      <c r="P82" s="123">
        <v>52.866988007168516</v>
      </c>
      <c r="Q82" s="43" t="s">
        <v>210</v>
      </c>
    </row>
    <row r="83" spans="1:17">
      <c r="A83" s="132" t="s">
        <v>191</v>
      </c>
      <c r="B83" s="133"/>
      <c r="C83" s="133"/>
      <c r="D83" s="134"/>
      <c r="E83" s="34"/>
      <c r="F83" s="31"/>
      <c r="G83" s="35"/>
      <c r="H83" s="35"/>
      <c r="I83" s="35"/>
      <c r="J83" s="31"/>
      <c r="K83" s="24"/>
      <c r="L83" s="36"/>
      <c r="M83" s="37"/>
      <c r="N83" s="41"/>
      <c r="O83" s="28"/>
      <c r="P83" s="123"/>
      <c r="Q83" s="43"/>
    </row>
    <row r="84" spans="1:17">
      <c r="A84" s="85"/>
      <c r="B84" s="86"/>
      <c r="C84" s="19"/>
      <c r="D84" s="33"/>
      <c r="E84" s="34"/>
      <c r="F84" s="31"/>
      <c r="G84" s="35"/>
      <c r="H84" s="35"/>
      <c r="I84" s="35"/>
      <c r="J84" s="31"/>
      <c r="K84" s="24"/>
      <c r="L84" s="24"/>
      <c r="M84" s="87"/>
      <c r="N84" s="41"/>
      <c r="O84" s="28"/>
      <c r="P84" s="123"/>
      <c r="Q84" s="43"/>
    </row>
    <row r="85" spans="1:17">
      <c r="A85" s="130" t="s">
        <v>76</v>
      </c>
      <c r="B85" s="131"/>
      <c r="C85" s="18"/>
      <c r="D85" s="42"/>
      <c r="E85" s="42"/>
      <c r="F85" s="42"/>
      <c r="G85" s="42"/>
      <c r="H85" s="42"/>
      <c r="I85" s="42"/>
      <c r="J85" s="42"/>
      <c r="K85" s="24"/>
      <c r="L85" s="42"/>
      <c r="M85" s="88"/>
      <c r="N85" s="31"/>
      <c r="O85" s="31"/>
      <c r="P85" s="123"/>
      <c r="Q85" s="31"/>
    </row>
    <row r="86" spans="1:17">
      <c r="A86" s="89"/>
      <c r="B86" s="90"/>
      <c r="C86" s="18"/>
      <c r="D86" s="42"/>
      <c r="E86" s="42"/>
      <c r="F86" s="42"/>
      <c r="G86" s="42"/>
      <c r="H86" s="42"/>
      <c r="I86" s="42"/>
      <c r="J86" s="42"/>
      <c r="K86" s="24"/>
      <c r="L86" s="42"/>
      <c r="M86" s="88"/>
      <c r="N86" s="31"/>
      <c r="O86" s="31"/>
      <c r="P86" s="123"/>
      <c r="Q86" s="31"/>
    </row>
    <row r="87" spans="1:17" ht="16" customHeight="1">
      <c r="A87" s="91" t="s">
        <v>7</v>
      </c>
      <c r="B87" s="86">
        <v>17980</v>
      </c>
      <c r="C87" s="19" t="s">
        <v>8</v>
      </c>
      <c r="D87" s="33">
        <v>17.022714276047374</v>
      </c>
      <c r="E87" s="92" t="s">
        <v>9</v>
      </c>
      <c r="F87" s="31">
        <v>0.99999999999999989</v>
      </c>
      <c r="G87" s="93" t="s">
        <v>9</v>
      </c>
      <c r="H87" s="93" t="s">
        <v>9</v>
      </c>
      <c r="I87" s="93" t="s">
        <v>9</v>
      </c>
      <c r="J87" s="31">
        <v>22.261431335282868</v>
      </c>
      <c r="K87" s="93" t="s">
        <v>9</v>
      </c>
      <c r="L87" s="24" t="s">
        <v>78</v>
      </c>
      <c r="M87" s="87" t="s">
        <v>78</v>
      </c>
      <c r="N87" s="93" t="s">
        <v>9</v>
      </c>
      <c r="O87" s="93" t="s">
        <v>9</v>
      </c>
      <c r="P87" s="125" t="s">
        <v>9</v>
      </c>
      <c r="Q87" s="93" t="s">
        <v>9</v>
      </c>
    </row>
    <row r="88" spans="1:17" ht="16" customHeight="1">
      <c r="A88" s="91" t="s">
        <v>7</v>
      </c>
      <c r="B88" s="86">
        <v>17982</v>
      </c>
      <c r="C88" s="19" t="s">
        <v>11</v>
      </c>
      <c r="D88" s="33">
        <v>4.3672714745432426</v>
      </c>
      <c r="E88" s="92" t="s">
        <v>9</v>
      </c>
      <c r="F88" s="31">
        <v>1</v>
      </c>
      <c r="G88" s="93" t="s">
        <v>9</v>
      </c>
      <c r="H88" s="93" t="s">
        <v>9</v>
      </c>
      <c r="I88" s="93" t="s">
        <v>9</v>
      </c>
      <c r="J88" s="31">
        <v>21.779559367536226</v>
      </c>
      <c r="K88" s="93" t="s">
        <v>9</v>
      </c>
      <c r="L88" s="24" t="s">
        <v>79</v>
      </c>
      <c r="M88" s="87" t="s">
        <v>79</v>
      </c>
      <c r="N88" s="93" t="s">
        <v>9</v>
      </c>
      <c r="O88" s="93" t="s">
        <v>9</v>
      </c>
      <c r="P88" s="125" t="s">
        <v>9</v>
      </c>
      <c r="Q88" s="93" t="s">
        <v>9</v>
      </c>
    </row>
    <row r="89" spans="1:17" ht="16" customHeight="1">
      <c r="A89" s="91" t="s">
        <v>7</v>
      </c>
      <c r="B89" s="86">
        <v>18015</v>
      </c>
      <c r="C89" s="19" t="s">
        <v>10</v>
      </c>
      <c r="D89" s="33">
        <v>13.483174050050312</v>
      </c>
      <c r="E89" s="92" t="s">
        <v>9</v>
      </c>
      <c r="F89" s="31">
        <v>1</v>
      </c>
      <c r="G89" s="93" t="s">
        <v>9</v>
      </c>
      <c r="H89" s="93" t="s">
        <v>9</v>
      </c>
      <c r="I89" s="93" t="s">
        <v>9</v>
      </c>
      <c r="J89" s="31">
        <v>21.695663234721586</v>
      </c>
      <c r="K89" s="93" t="s">
        <v>9</v>
      </c>
      <c r="L89" s="24" t="s">
        <v>79</v>
      </c>
      <c r="M89" s="87" t="s">
        <v>79</v>
      </c>
      <c r="N89" s="93" t="s">
        <v>9</v>
      </c>
      <c r="O89" s="93" t="s">
        <v>9</v>
      </c>
      <c r="P89" s="125" t="s">
        <v>9</v>
      </c>
      <c r="Q89" s="93" t="s">
        <v>9</v>
      </c>
    </row>
    <row r="90" spans="1:17" ht="16" customHeight="1">
      <c r="A90" s="94" t="s">
        <v>7</v>
      </c>
      <c r="B90" s="82">
        <v>18060</v>
      </c>
      <c r="C90" s="84" t="s">
        <v>69</v>
      </c>
      <c r="D90" s="20">
        <v>3.0263572242941041</v>
      </c>
      <c r="E90" s="21" t="s">
        <v>9</v>
      </c>
      <c r="F90" s="22">
        <v>1.0000000000000002</v>
      </c>
      <c r="G90" s="23" t="s">
        <v>9</v>
      </c>
      <c r="H90" s="23" t="s">
        <v>9</v>
      </c>
      <c r="I90" s="29" t="s">
        <v>9</v>
      </c>
      <c r="J90" s="22">
        <v>22.617407109283931</v>
      </c>
      <c r="K90" s="93" t="s">
        <v>9</v>
      </c>
      <c r="L90" s="74" t="s">
        <v>80</v>
      </c>
      <c r="M90" s="128" t="s">
        <v>80</v>
      </c>
      <c r="N90" s="23" t="s">
        <v>9</v>
      </c>
      <c r="O90" s="23" t="s">
        <v>9</v>
      </c>
      <c r="P90" s="77" t="s">
        <v>9</v>
      </c>
      <c r="Q90" s="23" t="s">
        <v>9</v>
      </c>
    </row>
    <row r="91" spans="1:17" ht="16" customHeight="1">
      <c r="A91" s="94" t="s">
        <v>7</v>
      </c>
      <c r="B91" s="82">
        <v>18061</v>
      </c>
      <c r="C91" s="84" t="s">
        <v>70</v>
      </c>
      <c r="D91" s="20">
        <v>8.4101512490427108</v>
      </c>
      <c r="E91" s="21" t="s">
        <v>9</v>
      </c>
      <c r="F91" s="22">
        <v>1</v>
      </c>
      <c r="G91" s="23" t="s">
        <v>9</v>
      </c>
      <c r="H91" s="23" t="s">
        <v>9</v>
      </c>
      <c r="I91" s="29" t="s">
        <v>9</v>
      </c>
      <c r="J91" s="22">
        <v>20.192144517697187</v>
      </c>
      <c r="K91" s="93" t="s">
        <v>9</v>
      </c>
      <c r="L91" s="74" t="s">
        <v>80</v>
      </c>
      <c r="M91" s="128" t="s">
        <v>80</v>
      </c>
      <c r="N91" s="23" t="s">
        <v>9</v>
      </c>
      <c r="O91" s="23" t="s">
        <v>9</v>
      </c>
      <c r="P91" s="77" t="s">
        <v>9</v>
      </c>
      <c r="Q91" s="23" t="s">
        <v>9</v>
      </c>
    </row>
    <row r="92" spans="1:17" ht="16" customHeight="1">
      <c r="A92" s="132" t="s">
        <v>190</v>
      </c>
      <c r="B92" s="133"/>
      <c r="C92" s="133"/>
      <c r="D92" s="145"/>
      <c r="E92" s="144"/>
      <c r="F92" s="22"/>
      <c r="G92" s="23"/>
      <c r="H92" s="23"/>
      <c r="I92" s="29"/>
      <c r="J92" s="22"/>
      <c r="K92" s="93"/>
      <c r="L92" s="74"/>
      <c r="M92" s="74"/>
      <c r="N92" s="23"/>
      <c r="O92" s="23"/>
      <c r="P92" s="77"/>
      <c r="Q92" s="23"/>
    </row>
    <row r="93" spans="1:17" ht="15" customHeight="1">
      <c r="A93" s="95"/>
      <c r="B93" s="96"/>
      <c r="C93" s="97"/>
      <c r="D93" s="98"/>
      <c r="E93" s="99"/>
      <c r="F93" s="100"/>
      <c r="G93" s="99"/>
      <c r="H93" s="99"/>
      <c r="I93" s="99"/>
      <c r="J93" s="100"/>
      <c r="K93" s="99"/>
      <c r="L93" s="101"/>
      <c r="M93" s="101"/>
      <c r="N93" s="99"/>
      <c r="O93" s="99"/>
      <c r="P93" s="126"/>
      <c r="Q93" s="99"/>
    </row>
    <row r="94" spans="1:17" ht="15" customHeight="1">
      <c r="C94" s="14"/>
    </row>
    <row r="95" spans="1:17" ht="17">
      <c r="A95" s="135" t="s">
        <v>204</v>
      </c>
      <c r="B95" s="136"/>
      <c r="C95" s="136"/>
      <c r="D95" s="136"/>
      <c r="E95" s="136"/>
      <c r="F95" s="136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</row>
    <row r="96" spans="1:17" ht="17">
      <c r="A96" s="138" t="s">
        <v>189</v>
      </c>
      <c r="B96" s="139"/>
      <c r="C96" s="139"/>
      <c r="D96" s="139"/>
      <c r="E96" s="139"/>
      <c r="F96" s="139"/>
      <c r="G96" s="139"/>
      <c r="H96" s="139"/>
      <c r="I96" s="140"/>
      <c r="J96" s="140"/>
      <c r="K96" s="140"/>
      <c r="L96" s="140"/>
      <c r="M96" s="140"/>
      <c r="N96" s="140"/>
      <c r="O96" s="140"/>
      <c r="P96" s="140"/>
      <c r="Q96" s="140"/>
    </row>
    <row r="97" spans="1:17" ht="17" customHeight="1">
      <c r="A97" s="141" t="s">
        <v>203</v>
      </c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</row>
    <row r="98" spans="1:17" ht="17">
      <c r="A98" s="146" t="s">
        <v>211</v>
      </c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6"/>
      <c r="N98" s="16"/>
      <c r="O98" s="16"/>
      <c r="P98" s="16"/>
      <c r="Q98" s="16"/>
    </row>
    <row r="109" spans="1:17">
      <c r="Q109" s="13"/>
    </row>
    <row r="110" spans="1:17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2:17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6" spans="2:17">
      <c r="Q116" s="13"/>
    </row>
    <row r="117" spans="2:17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33" spans="1:17" s="13" customForma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s="13" customForma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s="13" customForma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s="13" customForma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40" spans="1:17" s="13" customForma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8" spans="1:1">
      <c r="A158" s="13"/>
    </row>
  </sheetData>
  <mergeCells count="19">
    <mergeCell ref="A98:L98"/>
    <mergeCell ref="A95:Q95"/>
    <mergeCell ref="A96:Q96"/>
    <mergeCell ref="A97:Q97"/>
    <mergeCell ref="A11:E11"/>
    <mergeCell ref="A17:E17"/>
    <mergeCell ref="A24:E24"/>
    <mergeCell ref="A36:E36"/>
    <mergeCell ref="A43:E43"/>
    <mergeCell ref="A64:E64"/>
    <mergeCell ref="A92:E92"/>
    <mergeCell ref="A2:I2"/>
    <mergeCell ref="A85:B85"/>
    <mergeCell ref="A83:D83"/>
    <mergeCell ref="A29:D29"/>
    <mergeCell ref="A50:D50"/>
    <mergeCell ref="A57:D57"/>
    <mergeCell ref="A71:D71"/>
    <mergeCell ref="A76:D76"/>
  </mergeCells>
  <phoneticPr fontId="4" type="noConversion"/>
  <pageMargins left="0.75000000000000011" right="0.75000000000000011" top="1" bottom="1" header="0.5" footer="0.5"/>
  <pageSetup paperSize="9" scale="3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 Kohn</dc:creator>
  <cp:lastModifiedBy>Barry Kohn</cp:lastModifiedBy>
  <dcterms:created xsi:type="dcterms:W3CDTF">2013-05-30T04:57:25Z</dcterms:created>
  <dcterms:modified xsi:type="dcterms:W3CDTF">2020-05-01T05:26:32Z</dcterms:modified>
</cp:coreProperties>
</file>