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DATA" sheetId="2" state="visible" r:id="rId3"/>
    <sheet name="Montant x temps" sheetId="3" state="visible" r:id="rId4"/>
    <sheet name="Évolution CA x catégorie" sheetId="4" state="visible" r:id="rId5"/>
    <sheet name="CA par catégorie" sheetId="5" state="visible" r:id="rId6"/>
    <sheet name="Clients x catégori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<sst xmlns="http://schemas.openxmlformats.org/spreadsheetml/2006/main" count="714" uniqueCount="32">
  <si>
    <t xml:space="preserve">Analyse des ventes mensuelles des clients affiliés</t>
  </si>
  <si>
    <t xml:space="preserve">CATEGORIE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</si>
  <si>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</si>
  <si>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</si>
  <si>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</si>
  <si>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</si>
  <si>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</si>
  <si>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</si>
  <si>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</si>
  <si>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biens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</si>
  <si>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</si>
  <si>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</si>
  <si>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</si>
  <si>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</si>
  <si>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</si>
  <si>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</si>
  <si>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</si>
  <si>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</si>
  <si>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ID client</t>
  </si>
  <si>
    <t xml:space="preserve">Temps d'achat</t>
  </si>
  <si>
    <t xml:space="preserve">Montant</t>
  </si>
  <si>
    <t xml:space="preserve">Categorie</t>
  </si>
  <si>
    <t xml:space="preserve">bien de conso.</t>
  </si>
  <si>
    <t xml:space="preserve">Colonne1</t>
  </si>
  <si>
    <t xml:space="preserve">CA total</t>
  </si>
  <si>
    <t xml:space="preserve">Nourriture</t>
  </si>
  <si>
    <t xml:space="preserve">Biens de conso</t>
  </si>
  <si>
    <t xml:space="preserve">Nombre d'achat</t>
  </si>
  <si>
    <t xml:space="preserve"> CA</t>
  </si>
  <si>
    <t xml:space="preserve">Nombre d'achats</t>
  </si>
  <si>
    <t xml:space="preserve">CA</t>
  </si>
  <si>
    <t xml:space="preserve">Nombre d'achat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</si>
</sst>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"/>
    <numFmt numFmtId="166" formatCode="hh:mm"/>
    <numFmt numFmtId="167" formatCode="General"/>
    <numFmt numFmtId="168" formatCode="#,##0.00"/>
    <numFmt numFmtId="169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sz val="11"/>
      <name val="Arial"/>
      <family val="2"/>
      <charset val="1"/>
    </font>
    <font>
      <sz val="9"/>
      <color rgb="FF404040"/>
      <name val="Calibri"/>
      <family val="2"/>
    </font>
    <font>
      <sz val="11"/>
      <name val="Calibri"/>
      <family val="0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496"/>
        <bgColor rgb="FF1F3864"/>
      </patternFill>
    </fill>
    <fill>
      <patternFill patternType="solid">
        <fgColor rgb="FF1F3864"/>
        <bgColor rgb="FF404040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DAE3F3"/>
      </patternFill>
    </fill>
    <fill>
      <patternFill patternType="solid">
        <fgColor rgb="FFE7E6E6"/>
        <bgColor rgb="FFDAE3F3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BFBFBF"/>
      </patternFill>
    </fill>
    <fill>
      <patternFill patternType="solid">
        <fgColor rgb="FF4472C4"/>
        <bgColor rgb="FF2F5496"/>
      </patternFill>
    </fill>
    <fill>
      <patternFill patternType="solid">
        <fgColor rgb="FFDAE3F3"/>
        <bgColor rgb="FFD9E2F3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8FAADC"/>
      </top>
      <bottom style="thin"/>
      <diagonal/>
    </border>
    <border diagonalUp="false" diagonalDown="false">
      <left style="thin"/>
      <right/>
      <top style="thin"/>
      <bottom style="thin">
        <color rgb="FF8FAADC"/>
      </bottom>
      <diagonal/>
    </border>
    <border diagonalUp="false" diagonalDown="false">
      <left/>
      <right/>
      <top style="thin"/>
      <bottom style="thin">
        <color rgb="FF8FAADC"/>
      </bottom>
      <diagonal/>
    </border>
    <border diagonalUp="false" diagonalDown="false">
      <left style="thin"/>
      <right style="thin"/>
      <top style="thin"/>
      <bottom style="thin">
        <color rgb="FF8FAADC"/>
      </bottom>
      <diagonal/>
    </border>
    <border diagonalUp="false" diagonalDown="false">
      <left/>
      <right style="thin"/>
      <top style="thin"/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E7E6E6"/>
      <rgbColor rgb="FFDAE3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D9D9D9"/>
      <rgbColor rgb="FFFFFF99"/>
      <rgbColor rgb="FF99CCFF"/>
      <rgbColor rgb="FFFF99CC"/>
      <rgbColor rgb="FFAEABAB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1F3864"/>
      <rgbColor rgb="FF339966"/>
      <rgbColor rgb="FF003300"/>
      <rgbColor rgb="FF375623"/>
      <rgbColor rgb="FF993300"/>
      <rgbColor rgb="FF993366"/>
      <rgbColor rgb="FF2F5496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c0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375623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'Montant x temps'!$B$3:$B$662</c:f>
              <c:numCache>
                <c:formatCode>General</c:formatCode>
                <c:ptCount val="6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2.3</c:v>
                </c:pt>
                <c:pt idx="14">
                  <c:v>2.3</c:v>
                </c:pt>
                <c:pt idx="15">
                  <c:v>2.3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4.02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4.06</c:v>
                </c:pt>
                <c:pt idx="58">
                  <c:v>4.08</c:v>
                </c:pt>
                <c:pt idx="59">
                  <c:v>4.11</c:v>
                </c:pt>
                <c:pt idx="60">
                  <c:v>4.12</c:v>
                </c:pt>
                <c:pt idx="61">
                  <c:v>4.13</c:v>
                </c:pt>
                <c:pt idx="62">
                  <c:v>4.14</c:v>
                </c:pt>
                <c:pt idx="63">
                  <c:v>4.14</c:v>
                </c:pt>
                <c:pt idx="64">
                  <c:v>4.14</c:v>
                </c:pt>
                <c:pt idx="65">
                  <c:v>4.15</c:v>
                </c:pt>
                <c:pt idx="66">
                  <c:v>4.15</c:v>
                </c:pt>
                <c:pt idx="67">
                  <c:v>4.15</c:v>
                </c:pt>
                <c:pt idx="68">
                  <c:v>4.15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4.31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4.39</c:v>
                </c:pt>
                <c:pt idx="88">
                  <c:v>4.39</c:v>
                </c:pt>
                <c:pt idx="89">
                  <c:v>4.44</c:v>
                </c:pt>
                <c:pt idx="90">
                  <c:v>4.44</c:v>
                </c:pt>
                <c:pt idx="91">
                  <c:v>4.44</c:v>
                </c:pt>
                <c:pt idx="92">
                  <c:v>4.46</c:v>
                </c:pt>
                <c:pt idx="93">
                  <c:v>4.46</c:v>
                </c:pt>
                <c:pt idx="94">
                  <c:v>4.48</c:v>
                </c:pt>
                <c:pt idx="95">
                  <c:v>4.5</c:v>
                </c:pt>
                <c:pt idx="96">
                  <c:v>4.52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</c:v>
                </c:pt>
                <c:pt idx="105">
                  <c:v>4.62</c:v>
                </c:pt>
                <c:pt idx="106">
                  <c:v>4.62</c:v>
                </c:pt>
                <c:pt idx="107">
                  <c:v>4.64</c:v>
                </c:pt>
                <c:pt idx="108">
                  <c:v>4.64</c:v>
                </c:pt>
                <c:pt idx="109">
                  <c:v>4.65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</c:v>
                </c:pt>
                <c:pt idx="117">
                  <c:v>4.69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4.77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4.85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5.06</c:v>
                </c:pt>
                <c:pt idx="145">
                  <c:v>5.1</c:v>
                </c:pt>
                <c:pt idx="146">
                  <c:v>5.1</c:v>
                </c:pt>
                <c:pt idx="147">
                  <c:v>5.1</c:v>
                </c:pt>
                <c:pt idx="148">
                  <c:v>5.1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8.04</c:v>
                </c:pt>
                <c:pt idx="433">
                  <c:v>8.05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8.12</c:v>
                </c:pt>
                <c:pt idx="440">
                  <c:v>8.12</c:v>
                </c:pt>
                <c:pt idx="441">
                  <c:v>8.12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</c:v>
                </c:pt>
                <c:pt idx="449">
                  <c:v>8.22</c:v>
                </c:pt>
                <c:pt idx="450">
                  <c:v>8.24</c:v>
                </c:pt>
                <c:pt idx="451">
                  <c:v>8.27</c:v>
                </c:pt>
                <c:pt idx="452">
                  <c:v>8.29</c:v>
                </c:pt>
                <c:pt idx="453">
                  <c:v>8.29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</c:v>
                </c:pt>
                <c:pt idx="468">
                  <c:v>8.49</c:v>
                </c:pt>
                <c:pt idx="469">
                  <c:v>8.52</c:v>
                </c:pt>
                <c:pt idx="470">
                  <c:v>8.54</c:v>
                </c:pt>
                <c:pt idx="471">
                  <c:v>8.54</c:v>
                </c:pt>
                <c:pt idx="472">
                  <c:v>8.55</c:v>
                </c:pt>
                <c:pt idx="473">
                  <c:v>8.55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8.62</c:v>
                </c:pt>
                <c:pt idx="481">
                  <c:v>8.62</c:v>
                </c:pt>
                <c:pt idx="482">
                  <c:v>8.63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8.7</c:v>
                </c:pt>
                <c:pt idx="493">
                  <c:v>8.71</c:v>
                </c:pt>
                <c:pt idx="494">
                  <c:v>8.72</c:v>
                </c:pt>
                <c:pt idx="495">
                  <c:v>8.72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8.78</c:v>
                </c:pt>
                <c:pt idx="500">
                  <c:v>8.79</c:v>
                </c:pt>
                <c:pt idx="501">
                  <c:v>8.8</c:v>
                </c:pt>
                <c:pt idx="502">
                  <c:v>8.8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</c:v>
                </c:pt>
                <c:pt idx="514">
                  <c:v>8.97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9.03</c:v>
                </c:pt>
                <c:pt idx="522">
                  <c:v>9.03</c:v>
                </c:pt>
                <c:pt idx="523">
                  <c:v>9.04</c:v>
                </c:pt>
                <c:pt idx="524">
                  <c:v>9.05</c:v>
                </c:pt>
                <c:pt idx="525">
                  <c:v>9.05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9.2</c:v>
                </c:pt>
                <c:pt idx="537">
                  <c:v>9.2</c:v>
                </c:pt>
                <c:pt idx="538">
                  <c:v>9.2</c:v>
                </c:pt>
                <c:pt idx="539">
                  <c:v>9.21</c:v>
                </c:pt>
                <c:pt idx="540">
                  <c:v>9.21</c:v>
                </c:pt>
                <c:pt idx="541">
                  <c:v>9.21</c:v>
                </c:pt>
                <c:pt idx="542">
                  <c:v>9.22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9.28</c:v>
                </c:pt>
                <c:pt idx="555">
                  <c:v>9.3</c:v>
                </c:pt>
                <c:pt idx="556">
                  <c:v>9.3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</c:v>
                </c:pt>
                <c:pt idx="562">
                  <c:v>9.38</c:v>
                </c:pt>
                <c:pt idx="563">
                  <c:v>9.42</c:v>
                </c:pt>
                <c:pt idx="564">
                  <c:v>9.44</c:v>
                </c:pt>
                <c:pt idx="565">
                  <c:v>9.46</c:v>
                </c:pt>
                <c:pt idx="566">
                  <c:v>9.47</c:v>
                </c:pt>
                <c:pt idx="567">
                  <c:v>9.49</c:v>
                </c:pt>
                <c:pt idx="568">
                  <c:v>9.5</c:v>
                </c:pt>
                <c:pt idx="569">
                  <c:v>9.53</c:v>
                </c:pt>
                <c:pt idx="570">
                  <c:v>9.53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9.62</c:v>
                </c:pt>
                <c:pt idx="578">
                  <c:v>9.62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9.78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9.87</c:v>
                </c:pt>
                <c:pt idx="596">
                  <c:v>9.87</c:v>
                </c:pt>
                <c:pt idx="597">
                  <c:v>9.88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9.95</c:v>
                </c:pt>
                <c:pt idx="603">
                  <c:v>9.96</c:v>
                </c:pt>
                <c:pt idx="604">
                  <c:v>9.96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10.2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'Montant x temps'!$C$3:$C$662</c:f>
              <c:numCache>
                <c:formatCode>General</c:formatCode>
                <c:ptCount val="660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</c:v>
                </c:pt>
                <c:pt idx="7">
                  <c:v>28.32</c:v>
                </c:pt>
                <c:pt idx="8">
                  <c:v>19.01</c:v>
                </c:pt>
                <c:pt idx="9">
                  <c:v>32.7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</c:v>
                </c:pt>
                <c:pt idx="22">
                  <c:v>25.28</c:v>
                </c:pt>
                <c:pt idx="23">
                  <c:v>16.58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37.87</c:v>
                </c:pt>
                <c:pt idx="61">
                  <c:v>26.63</c:v>
                </c:pt>
                <c:pt idx="62">
                  <c:v>36.58</c:v>
                </c:pt>
                <c:pt idx="63">
                  <c:v>35.78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35.8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34.41</c:v>
                </c:pt>
                <c:pt idx="92">
                  <c:v>34.05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</c:v>
                </c:pt>
                <c:pt idx="109">
                  <c:v>30.74</c:v>
                </c:pt>
                <c:pt idx="110">
                  <c:v>38.69</c:v>
                </c:pt>
                <c:pt idx="111">
                  <c:v>36.2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71.07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20.31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77.32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77.99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65.21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70.49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69.07</c:v>
                </c:pt>
                <c:pt idx="281">
                  <c:v>36.21</c:v>
                </c:pt>
                <c:pt idx="282">
                  <c:v>63.52</c:v>
                </c:pt>
                <c:pt idx="283">
                  <c:v>76.01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</c:v>
                </c:pt>
                <c:pt idx="293">
                  <c:v>34.28</c:v>
                </c:pt>
                <c:pt idx="294">
                  <c:v>52.51</c:v>
                </c:pt>
                <c:pt idx="295">
                  <c:v>66.96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33.05</c:v>
                </c:pt>
                <c:pt idx="302">
                  <c:v>74.41</c:v>
                </c:pt>
                <c:pt idx="303">
                  <c:v>57.47</c:v>
                </c:pt>
                <c:pt idx="304">
                  <c:v>66.43</c:v>
                </c:pt>
                <c:pt idx="305">
                  <c:v>47.74</c:v>
                </c:pt>
                <c:pt idx="306">
                  <c:v>70.74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67.74</c:v>
                </c:pt>
                <c:pt idx="311">
                  <c:v>79.67</c:v>
                </c:pt>
                <c:pt idx="312">
                  <c:v>79.99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64.6</c:v>
                </c:pt>
                <c:pt idx="318">
                  <c:v>70.04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71.6</c:v>
                </c:pt>
                <c:pt idx="372">
                  <c:v>56.7</c:v>
                </c:pt>
                <c:pt idx="373">
                  <c:v>80.43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69.1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</c:v>
                </c:pt>
                <c:pt idx="411">
                  <c:v>54.28</c:v>
                </c:pt>
                <c:pt idx="412">
                  <c:v>36.99</c:v>
                </c:pt>
                <c:pt idx="413">
                  <c:v>34.77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66.21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</c:v>
                </c:pt>
                <c:pt idx="441">
                  <c:v>89.07</c:v>
                </c:pt>
                <c:pt idx="442">
                  <c:v>63.07</c:v>
                </c:pt>
                <c:pt idx="443">
                  <c:v>74.74</c:v>
                </c:pt>
                <c:pt idx="444">
                  <c:v>65.26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76.96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</c:v>
                </c:pt>
                <c:pt idx="481">
                  <c:v>59.47</c:v>
                </c:pt>
                <c:pt idx="482">
                  <c:v>68.96</c:v>
                </c:pt>
                <c:pt idx="483">
                  <c:v>65.87</c:v>
                </c:pt>
                <c:pt idx="484">
                  <c:v>88.43</c:v>
                </c:pt>
                <c:pt idx="485">
                  <c:v>79.79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68.07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79.35</c:v>
                </c:pt>
                <c:pt idx="514">
                  <c:v>53.51</c:v>
                </c:pt>
                <c:pt idx="515">
                  <c:v>72.54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77.07</c:v>
                </c:pt>
                <c:pt idx="522">
                  <c:v>68.26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</c:v>
                </c:pt>
                <c:pt idx="528">
                  <c:v>68.02</c:v>
                </c:pt>
                <c:pt idx="529">
                  <c:v>52.07</c:v>
                </c:pt>
                <c:pt idx="530">
                  <c:v>69.04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74.24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66.71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</c:v>
                </c:pt>
                <c:pt idx="562">
                  <c:v>90.42</c:v>
                </c:pt>
                <c:pt idx="563">
                  <c:v>75.46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</c:v>
                </c:pt>
                <c:pt idx="576">
                  <c:v>79.55</c:v>
                </c:pt>
                <c:pt idx="577">
                  <c:v>92.89</c:v>
                </c:pt>
                <c:pt idx="578">
                  <c:v>67.07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132.73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81.57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72.35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</c:v>
                </c:pt>
                <c:pt idx="599">
                  <c:v>62.71</c:v>
                </c:pt>
                <c:pt idx="600">
                  <c:v>80.16</c:v>
                </c:pt>
                <c:pt idx="601">
                  <c:v>81.68</c:v>
                </c:pt>
                <c:pt idx="602">
                  <c:v>80.99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75.74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</c:ser>
        <c:axId val="4301254"/>
        <c:axId val="25118399"/>
      </c:scatterChart>
      <c:valAx>
        <c:axId val="43012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Temps passe sur le site ( en minutes 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18399"/>
        <c:crosses val="autoZero"/>
        <c:crossBetween val="midCat"/>
      </c:valAx>
      <c:valAx>
        <c:axId val="251183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Montant du panier ( en euros 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-* #,##0.00&quot; €&quot;_-;\-* #,##0.00&quot; €&quot;_-;_-* \-??&quot; €&quot;_-;_-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12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Evolution du chiffre d'affaires par catégorie</a:t>
            </a:r>
          </a:p>
        </c:rich>
      </c:tx>
      <c:layout>
        <c:manualLayout>
          <c:xMode val="edge"/>
          <c:yMode val="edge"/>
          <c:x val="0.293902215711408"/>
          <c:y val="0.025437488724517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'Évolution CA x catégorie'!$B$4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catégorie'!$C$4:$H$4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'Évolution CA x catégorie'!$B$5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catégorie'!$C$5:$H$5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'Évolution CA x catégorie'!$B$6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catégorie'!$C$6:$H$6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23042.74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'Évolution CA x catégorie'!$B$7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catégorie'!$C$7:$H$7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873750"/>
        <c:axId val="22157265"/>
      </c:lineChart>
      <c:catAx>
        <c:axId val="818737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57265"/>
        <c:crosses val="autoZero"/>
        <c:auto val="1"/>
        <c:lblAlgn val="ctr"/>
        <c:lblOffset val="100"/>
        <c:noMultiLvlLbl val="0"/>
      </c:catAx>
      <c:valAx>
        <c:axId val="22157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7375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CA total pour chaque catégorie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: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: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: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:</c:separator>
            <c:showLeaderLines val="0"/>
          </c:dLbls>
          <c:val>
            <c:numRef>
              <c:f>'CA par catégorie'!$I$4:$I$6</c:f>
              <c:numCache>
                <c:formatCode>General</c:formatCode>
                <c:ptCount val="3"/>
                <c:pt idx="0">
                  <c:v>79290.9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</xdr:row>
      <xdr:rowOff>95400</xdr:rowOff>
    </xdr:from>
    <xdr:to>
      <xdr:col>19</xdr:col>
      <xdr:colOff>333000</xdr:colOff>
      <xdr:row>28</xdr:row>
      <xdr:rowOff>133200</xdr:rowOff>
    </xdr:to>
    <xdr:graphicFrame>
      <xdr:nvGraphicFramePr>
        <xdr:cNvPr id="0" name="Chart 1"/>
        <xdr:cNvGraphicFramePr/>
      </xdr:nvGraphicFramePr>
      <xdr:xfrm>
        <a:off x="2818080" y="476280"/>
        <a:ext cx="9334080" cy="49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247680</xdr:colOff>
      <xdr:row>11</xdr:row>
      <xdr:rowOff>9360</xdr:rowOff>
    </xdr:from>
    <xdr:to>
      <xdr:col>10</xdr:col>
      <xdr:colOff>313920</xdr:colOff>
      <xdr:row>31</xdr:row>
      <xdr:rowOff>190080</xdr:rowOff>
    </xdr:to>
    <xdr:graphicFrame>
      <xdr:nvGraphicFramePr>
        <xdr:cNvPr id="1" name="Chart 1"/>
        <xdr:cNvGraphicFramePr/>
      </xdr:nvGraphicFramePr>
      <xdr:xfrm>
        <a:off x="1966320" y="2152440"/>
        <a:ext cx="5897520" cy="39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123840</xdr:rowOff>
    </xdr:from>
    <xdr:to>
      <xdr:col>16</xdr:col>
      <xdr:colOff>266400</xdr:colOff>
      <xdr:row>33</xdr:row>
      <xdr:rowOff>47160</xdr:rowOff>
    </xdr:to>
    <xdr:graphicFrame>
      <xdr:nvGraphicFramePr>
        <xdr:cNvPr id="2" name="Graphique 1"/>
        <xdr:cNvGraphicFramePr/>
      </xdr:nvGraphicFramePr>
      <xdr:xfrm>
        <a:off x="0" y="1485720"/>
        <a:ext cx="10577520" cy="487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247680</xdr:colOff>
      <xdr:row>14</xdr:row>
      <xdr:rowOff>57240</xdr:rowOff>
    </xdr:from>
    <xdr:to>
      <xdr:col>11</xdr:col>
      <xdr:colOff>275760</xdr:colOff>
      <xdr:row>15</xdr:row>
      <xdr:rowOff>161640</xdr:rowOff>
    </xdr:to>
    <xdr:sp>
      <xdr:nvSpPr>
        <xdr:cNvPr id="3" name="CustomShape 1"/>
        <xdr:cNvSpPr/>
      </xdr:nvSpPr>
      <xdr:spPr>
        <a:xfrm>
          <a:off x="6357960" y="2752560"/>
          <a:ext cx="1228320" cy="2948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biens de conso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399960</xdr:colOff>
      <xdr:row>21</xdr:row>
      <xdr:rowOff>95400</xdr:rowOff>
    </xdr:from>
    <xdr:to>
      <xdr:col>6</xdr:col>
      <xdr:colOff>9000</xdr:colOff>
      <xdr:row>22</xdr:row>
      <xdr:rowOff>171360</xdr:rowOff>
    </xdr:to>
    <xdr:sp>
      <xdr:nvSpPr>
        <xdr:cNvPr id="4" name="CustomShape 1"/>
        <xdr:cNvSpPr/>
      </xdr:nvSpPr>
      <xdr:spPr>
        <a:xfrm>
          <a:off x="3308760" y="4124160"/>
          <a:ext cx="809280" cy="266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nourriture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542880</xdr:colOff>
      <xdr:row>12</xdr:row>
      <xdr:rowOff>9360</xdr:rowOff>
    </xdr:from>
    <xdr:to>
      <xdr:col>7</xdr:col>
      <xdr:colOff>47160</xdr:colOff>
      <xdr:row>13</xdr:row>
      <xdr:rowOff>56520</xdr:rowOff>
    </xdr:to>
    <xdr:sp>
      <xdr:nvSpPr>
        <xdr:cNvPr id="5" name="CustomShape 1"/>
        <xdr:cNvSpPr/>
      </xdr:nvSpPr>
      <xdr:spPr>
        <a:xfrm>
          <a:off x="4051800" y="2323800"/>
          <a:ext cx="704520" cy="2376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high tech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A1:D661" headerRowCount="1" totalsRowCount="0" totalsRowShown="0">
  <tableColumns count="4">
    <tableColumn id="1" name="ID client"/>
    <tableColumn id="2" name="Temps d'achat"/>
    <tableColumn id="3" name="Montant"/>
    <tableColumn id="4" name="Categorie"/>
  </tableColumns>
</table>
</file>

<file path=xl/tables/table2.xml><?xml version="1.0" encoding="utf-8"?>
<table xmlns="http://schemas.openxmlformats.org/spreadsheetml/2006/main" id="2" name="Tableau3" displayName="Tableau3" ref="B3:I6" headerRowCount="1" totalsRowCount="0" totalsRowShown="0">
  <autoFilter ref="B3:I6"/>
  <tableColumns count="8">
    <tableColumn id="1" name="Colonne1"/>
    <tableColumn id="2" name="SEPT"/>
    <tableColumn id="3" name="OCT"/>
    <tableColumn id="4" name="NOV"/>
    <tableColumn id="5" name="DEC"/>
    <tableColumn id="6" name="JAN"/>
    <tableColumn id="7" name="FEV"/>
    <tableColumn id="8" name="CA tota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898437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8.42"/>
    <col collapsed="false" customWidth="true" hidden="false" outlineLevel="0" max="8" min="3" style="1" width="16.71"/>
    <col collapsed="false" customWidth="false" hidden="false" outlineLevel="0" max="9" min="9" style="1" width="11.57"/>
    <col collapsed="false" customWidth="true" hidden="false" outlineLevel="0" max="10" min="10" style="1" width="16.71"/>
    <col collapsed="false" customWidth="false" hidden="false" outlineLevel="0" max="1024" min="11" style="1" width="11.57"/>
  </cols>
  <sheetData>
    <row r="2" customFormat="false" ht="33.75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5.7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</row>
    <row r="4" customFormat="false" ht="15.75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3"/>
      <c r="J4" s="4" t="s">
        <v>8</v>
      </c>
    </row>
    <row r="5" customFormat="false" ht="16.5" hidden="false" customHeight="false" outlineLevel="0" collapsed="false">
      <c r="B5" s="4"/>
      <c r="C5" s="8"/>
      <c r="D5" s="9"/>
      <c r="E5" s="9"/>
      <c r="F5" s="9"/>
      <c r="G5" s="9"/>
      <c r="H5" s="10"/>
      <c r="I5" s="3"/>
      <c r="J5" s="4"/>
    </row>
    <row r="6" customFormat="false" ht="15.75" hidden="false" customHeight="false" outlineLevel="0" collapsed="false">
      <c r="B6" s="11" t="s">
        <v>9</v>
      </c>
      <c r="C6" s="12" t="n">
        <v>10543</v>
      </c>
      <c r="D6" s="13" t="n">
        <v>11458</v>
      </c>
      <c r="E6" s="13" t="n">
        <v>13520</v>
      </c>
      <c r="F6" s="13" t="n">
        <v>14023</v>
      </c>
      <c r="G6" s="13" t="n">
        <v>14983</v>
      </c>
      <c r="H6" s="14" t="n">
        <f aca="false">SUMIFS(Table_1[Montant],Table_1[Categorie],"=bien de conso.")</f>
        <v>14763.9</v>
      </c>
      <c r="I6" s="3"/>
      <c r="J6" s="15" t="n">
        <f aca="false">SUM(C6:H6)</f>
        <v>79290.9</v>
      </c>
    </row>
    <row r="7" customFormat="false" ht="15.75" hidden="false" customHeight="false" outlineLevel="0" collapsed="false">
      <c r="B7" s="16" t="s">
        <v>10</v>
      </c>
      <c r="C7" s="17" t="n">
        <v>13855</v>
      </c>
      <c r="D7" s="18" t="n">
        <v>16052</v>
      </c>
      <c r="E7" s="18" t="n">
        <v>16797</v>
      </c>
      <c r="F7" s="18" t="n">
        <v>17582</v>
      </c>
      <c r="G7" s="18" t="n">
        <v>18216</v>
      </c>
      <c r="H7" s="19" t="n">
        <f aca="false">SUMIFS(Table_1[Montant],Table_1[Categorie],"=nourriture")</f>
        <v>24898.82</v>
      </c>
      <c r="I7" s="3"/>
      <c r="J7" s="20" t="n">
        <f aca="false">SUM(C7:H7)</f>
        <v>107400.82</v>
      </c>
    </row>
    <row r="8" customFormat="false" ht="16.5" hidden="false" customHeight="false" outlineLevel="0" collapsed="false">
      <c r="B8" s="21" t="s">
        <v>11</v>
      </c>
      <c r="C8" s="22" t="n">
        <v>3002</v>
      </c>
      <c r="D8" s="23" t="n">
        <v>3769</v>
      </c>
      <c r="E8" s="23" t="n">
        <v>4230</v>
      </c>
      <c r="F8" s="23" t="n">
        <v>4341</v>
      </c>
      <c r="G8" s="23" t="n">
        <v>2713</v>
      </c>
      <c r="H8" s="24" t="n">
        <v>0</v>
      </c>
      <c r="I8" s="3"/>
      <c r="J8" s="25" t="n">
        <f aca="false">SUM(C8:H8)</f>
        <v>18055</v>
      </c>
    </row>
    <row r="9" customFormat="false" ht="15.7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</row>
    <row r="10" customFormat="false" ht="16.5" hidden="false" customHeight="false" outlineLevel="0" collapsed="false">
      <c r="B10" s="26" t="s">
        <v>12</v>
      </c>
      <c r="C10" s="27" t="n">
        <f aca="false">SUM(C6:C8)</f>
        <v>27400</v>
      </c>
      <c r="D10" s="27" t="n">
        <f aca="false">SUM(D6:D8)</f>
        <v>31279</v>
      </c>
      <c r="E10" s="27" t="n">
        <f aca="false">SUM(E6:E8)</f>
        <v>34547</v>
      </c>
      <c r="F10" s="27" t="n">
        <f aca="false">SUM(F6:F8)</f>
        <v>35946</v>
      </c>
      <c r="G10" s="27" t="n">
        <f aca="false">SUM(G6:G8)</f>
        <v>35912</v>
      </c>
      <c r="H10" s="27" t="n">
        <f aca="false">SUM(H6:H8)</f>
        <v>39662.72</v>
      </c>
      <c r="I10" s="3"/>
      <c r="J10" s="28" t="n">
        <f aca="false">SUM(J6:J8)</f>
        <v>204746.72</v>
      </c>
    </row>
    <row r="11" customFormat="false" ht="1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5.7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6.5" hidden="false" customHeight="false" outlineLevel="0" collapsed="false">
      <c r="B14" s="29" t="s">
        <v>13</v>
      </c>
      <c r="C14" s="30" t="s">
        <v>14</v>
      </c>
      <c r="D14" s="31" t="s">
        <v>15</v>
      </c>
      <c r="E14" s="3"/>
      <c r="F14" s="3"/>
      <c r="G14" s="32"/>
      <c r="H14" s="3"/>
      <c r="I14" s="3"/>
      <c r="J14" s="3"/>
    </row>
    <row r="15" customFormat="false" ht="15" hidden="false" customHeight="false" outlineLevel="0" collapsed="false">
      <c r="B15" s="33" t="s">
        <v>16</v>
      </c>
      <c r="C15" s="34" t="n">
        <f aca="false">COUNTIF(Table_1[Temps d''achat],"&lt;4")</f>
        <v>47</v>
      </c>
      <c r="D15" s="35" t="n">
        <f aca="false">SUMIFS(Table_1[Montant],Table_1[Temps d''achat],"&lt;4")</f>
        <v>1562.73</v>
      </c>
      <c r="E15" s="3"/>
      <c r="F15" s="3"/>
      <c r="G15" s="3"/>
      <c r="H15" s="3"/>
      <c r="I15" s="3"/>
      <c r="J15" s="3"/>
    </row>
    <row r="16" customFormat="false" ht="15.75" hidden="false" customHeight="false" outlineLevel="0" collapsed="false">
      <c r="B16" s="36" t="s">
        <v>17</v>
      </c>
      <c r="C16" s="37" t="n">
        <f aca="false">COUNTIF(Table_1[Temps d''achat],"&gt;9,50")</f>
        <v>91</v>
      </c>
      <c r="D16" s="38" t="n">
        <f aca="false">SUMIFS(Table_1[Montant],Table_1[Temps d''achat],"&gt;9,50")</f>
        <v>7577.32</v>
      </c>
      <c r="E16" s="3"/>
      <c r="F16" s="3"/>
      <c r="G16" s="3"/>
      <c r="H16" s="3"/>
      <c r="I16" s="3"/>
      <c r="J16" s="3"/>
    </row>
    <row r="17" customFormat="false" ht="1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</row>
  </sheetData>
  <mergeCells count="2">
    <mergeCell ref="B4:B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2.71"/>
    <col collapsed="false" customWidth="true" hidden="false" outlineLevel="0" max="3" min="3" style="0" width="11.29"/>
    <col collapsed="false" customWidth="true" hidden="false" outlineLevel="0" max="4" min="4" style="0" width="13.01"/>
    <col collapsed="false" customWidth="true" hidden="false" outlineLevel="0" max="7" min="6" style="0" width="11.57"/>
  </cols>
  <sheetData>
    <row r="1" customFormat="false" ht="15" hidden="false" customHeight="false" outlineLevel="0" collapsed="false">
      <c r="A1" s="39" t="s">
        <v>18</v>
      </c>
      <c r="B1" s="40" t="s">
        <v>19</v>
      </c>
      <c r="C1" s="41" t="s">
        <v>20</v>
      </c>
      <c r="D1" s="39" t="s">
        <v>21</v>
      </c>
    </row>
    <row r="2" customFormat="false" ht="15" hidden="false" customHeight="false" outlineLevel="0" collapsed="false">
      <c r="A2" s="42" t="n">
        <v>1</v>
      </c>
      <c r="B2" s="43" t="n">
        <v>1.8</v>
      </c>
      <c r="C2" s="44" t="n">
        <v>31.37</v>
      </c>
      <c r="D2" s="45" t="s">
        <v>10</v>
      </c>
    </row>
    <row r="3" customFormat="false" ht="15" hidden="false" customHeight="false" outlineLevel="0" collapsed="false">
      <c r="A3" s="42" t="n">
        <v>1</v>
      </c>
      <c r="B3" s="43" t="n">
        <v>4.56</v>
      </c>
      <c r="C3" s="44" t="n">
        <v>46.9</v>
      </c>
      <c r="D3" s="45" t="s">
        <v>22</v>
      </c>
    </row>
    <row r="4" customFormat="false" ht="15" hidden="false" customHeight="false" outlineLevel="0" collapsed="false">
      <c r="A4" s="42" t="n">
        <v>1</v>
      </c>
      <c r="B4" s="43" t="n">
        <v>4.84</v>
      </c>
      <c r="C4" s="44" t="n">
        <v>37.46</v>
      </c>
      <c r="D4" s="45" t="s">
        <v>22</v>
      </c>
    </row>
    <row r="5" customFormat="false" ht="15" hidden="false" customHeight="false" outlineLevel="0" collapsed="false">
      <c r="A5" s="42" t="n">
        <v>1</v>
      </c>
      <c r="B5" s="43" t="n">
        <v>5.45</v>
      </c>
      <c r="C5" s="44" t="n">
        <v>52.45</v>
      </c>
      <c r="D5" s="45" t="s">
        <v>22</v>
      </c>
    </row>
    <row r="6" customFormat="false" ht="15" hidden="false" customHeight="false" outlineLevel="0" collapsed="false">
      <c r="A6" s="46" t="n">
        <v>1</v>
      </c>
      <c r="B6" s="47" t="n">
        <v>5.76</v>
      </c>
      <c r="C6" s="48" t="n">
        <v>36.57</v>
      </c>
      <c r="D6" s="49" t="s">
        <v>10</v>
      </c>
    </row>
    <row r="7" customFormat="false" ht="15" hidden="false" customHeight="false" outlineLevel="0" collapsed="false">
      <c r="A7" s="46" t="n">
        <v>1</v>
      </c>
      <c r="B7" s="47" t="n">
        <v>6.73</v>
      </c>
      <c r="C7" s="48" t="n">
        <v>44.64</v>
      </c>
      <c r="D7" s="49" t="s">
        <v>10</v>
      </c>
    </row>
    <row r="8" customFormat="false" ht="15" hidden="false" customHeight="false" outlineLevel="0" collapsed="false">
      <c r="A8" s="46" t="n">
        <v>1</v>
      </c>
      <c r="B8" s="47" t="n">
        <v>6.81</v>
      </c>
      <c r="C8" s="48" t="n">
        <v>64.6</v>
      </c>
      <c r="D8" s="49" t="s">
        <v>22</v>
      </c>
    </row>
    <row r="9" customFormat="false" ht="15" hidden="false" customHeight="false" outlineLevel="0" collapsed="false">
      <c r="A9" s="46" t="n">
        <v>1</v>
      </c>
      <c r="B9" s="47" t="n">
        <v>7.93</v>
      </c>
      <c r="C9" s="48" t="n">
        <v>53.17</v>
      </c>
      <c r="D9" s="49" t="s">
        <v>10</v>
      </c>
    </row>
    <row r="10" customFormat="false" ht="15" hidden="false" customHeight="false" outlineLevel="0" collapsed="false">
      <c r="A10" s="42" t="n">
        <v>1</v>
      </c>
      <c r="B10" s="43" t="n">
        <v>9.06</v>
      </c>
      <c r="C10" s="44" t="n">
        <v>67.66</v>
      </c>
      <c r="D10" s="45" t="s">
        <v>10</v>
      </c>
    </row>
    <row r="11" customFormat="false" ht="15" hidden="false" customHeight="false" outlineLevel="0" collapsed="false">
      <c r="A11" s="46" t="n">
        <v>2</v>
      </c>
      <c r="B11" s="47" t="n">
        <v>3.3</v>
      </c>
      <c r="C11" s="48" t="n">
        <v>33.03</v>
      </c>
      <c r="D11" s="49" t="s">
        <v>10</v>
      </c>
    </row>
    <row r="12" customFormat="false" ht="15" hidden="false" customHeight="false" outlineLevel="0" collapsed="false">
      <c r="A12" s="42" t="n">
        <v>2</v>
      </c>
      <c r="B12" s="43" t="n">
        <v>4.64</v>
      </c>
      <c r="C12" s="44" t="n">
        <v>51.67</v>
      </c>
      <c r="D12" s="45" t="s">
        <v>22</v>
      </c>
    </row>
    <row r="13" customFormat="false" ht="15" hidden="false" customHeight="false" outlineLevel="0" collapsed="false">
      <c r="A13" s="46" t="n">
        <v>2</v>
      </c>
      <c r="B13" s="47" t="n">
        <v>5.1</v>
      </c>
      <c r="C13" s="48" t="n">
        <v>51</v>
      </c>
      <c r="D13" s="49" t="s">
        <v>10</v>
      </c>
    </row>
    <row r="14" customFormat="false" ht="15" hidden="false" customHeight="false" outlineLevel="0" collapsed="false">
      <c r="A14" s="46" t="n">
        <v>2</v>
      </c>
      <c r="B14" s="47" t="n">
        <v>5.96</v>
      </c>
      <c r="C14" s="48" t="n">
        <v>80.31</v>
      </c>
      <c r="D14" s="49" t="s">
        <v>10</v>
      </c>
    </row>
    <row r="15" customFormat="false" ht="15" hidden="false" customHeight="false" outlineLevel="0" collapsed="false">
      <c r="A15" s="42" t="n">
        <v>2</v>
      </c>
      <c r="B15" s="43" t="n">
        <v>6.03</v>
      </c>
      <c r="C15" s="44" t="n">
        <v>66.72</v>
      </c>
      <c r="D15" s="45" t="s">
        <v>10</v>
      </c>
    </row>
    <row r="16" customFormat="false" ht="15" hidden="false" customHeight="false" outlineLevel="0" collapsed="false">
      <c r="A16" s="42" t="n">
        <v>2</v>
      </c>
      <c r="B16" s="43" t="n">
        <v>7.12</v>
      </c>
      <c r="C16" s="44" t="n">
        <v>89.46</v>
      </c>
      <c r="D16" s="45" t="s">
        <v>10</v>
      </c>
    </row>
    <row r="17" customFormat="false" ht="15" hidden="false" customHeight="false" outlineLevel="0" collapsed="false">
      <c r="A17" s="46" t="n">
        <v>2</v>
      </c>
      <c r="B17" s="47" t="n">
        <v>7.76</v>
      </c>
      <c r="C17" s="48" t="n">
        <v>36.99</v>
      </c>
      <c r="D17" s="49" t="s">
        <v>10</v>
      </c>
    </row>
    <row r="18" customFormat="false" ht="15" hidden="false" customHeight="false" outlineLevel="0" collapsed="false">
      <c r="A18" s="42" t="n">
        <v>2</v>
      </c>
      <c r="B18" s="43" t="n">
        <v>8.54</v>
      </c>
      <c r="C18" s="44" t="n">
        <v>86.36</v>
      </c>
      <c r="D18" s="45" t="s">
        <v>10</v>
      </c>
    </row>
    <row r="19" customFormat="false" ht="15" hidden="false" customHeight="false" outlineLevel="0" collapsed="false">
      <c r="A19" s="42" t="n">
        <v>2</v>
      </c>
      <c r="B19" s="43" t="n">
        <v>9.46</v>
      </c>
      <c r="C19" s="44" t="n">
        <v>90.99</v>
      </c>
      <c r="D19" s="45" t="s">
        <v>22</v>
      </c>
    </row>
    <row r="20" customFormat="false" ht="15" hidden="false" customHeight="false" outlineLevel="0" collapsed="false">
      <c r="A20" s="42" t="n">
        <v>2</v>
      </c>
      <c r="B20" s="43" t="n">
        <v>9.73</v>
      </c>
      <c r="C20" s="44" t="n">
        <v>94.71</v>
      </c>
      <c r="D20" s="45" t="s">
        <v>10</v>
      </c>
    </row>
    <row r="21" customFormat="false" ht="15" hidden="false" customHeight="false" outlineLevel="0" collapsed="false">
      <c r="A21" s="46" t="n">
        <v>2</v>
      </c>
      <c r="B21" s="47" t="n">
        <v>10.7</v>
      </c>
      <c r="C21" s="48" t="n">
        <v>99.73</v>
      </c>
      <c r="D21" s="49" t="s">
        <v>10</v>
      </c>
    </row>
    <row r="22" customFormat="false" ht="15" hidden="false" customHeight="false" outlineLevel="0" collapsed="false">
      <c r="A22" s="42" t="n">
        <v>2</v>
      </c>
      <c r="B22" s="43" t="n">
        <v>12.4</v>
      </c>
      <c r="C22" s="44" t="n">
        <v>90.66</v>
      </c>
      <c r="D22" s="45" t="s">
        <v>10</v>
      </c>
    </row>
    <row r="23" customFormat="false" ht="15" hidden="false" customHeight="false" outlineLevel="0" collapsed="false">
      <c r="A23" s="46" t="n">
        <v>3</v>
      </c>
      <c r="B23" s="47" t="n">
        <v>5.1</v>
      </c>
      <c r="C23" s="48" t="n">
        <v>38.1</v>
      </c>
      <c r="D23" s="49" t="s">
        <v>10</v>
      </c>
    </row>
    <row r="24" customFormat="false" ht="15" hidden="false" customHeight="false" outlineLevel="0" collapsed="false">
      <c r="A24" s="46" t="n">
        <v>3</v>
      </c>
      <c r="B24" s="47" t="n">
        <v>5.44</v>
      </c>
      <c r="C24" s="48" t="n">
        <v>47.04</v>
      </c>
      <c r="D24" s="49" t="s">
        <v>10</v>
      </c>
    </row>
    <row r="25" customFormat="false" ht="15" hidden="false" customHeight="false" outlineLevel="0" collapsed="false">
      <c r="A25" s="46" t="n">
        <v>3</v>
      </c>
      <c r="B25" s="47" t="n">
        <v>5.63</v>
      </c>
      <c r="C25" s="48" t="n">
        <v>51.14</v>
      </c>
      <c r="D25" s="49" t="s">
        <v>22</v>
      </c>
    </row>
    <row r="26" customFormat="false" ht="15" hidden="false" customHeight="false" outlineLevel="0" collapsed="false">
      <c r="A26" s="46" t="n">
        <v>3</v>
      </c>
      <c r="B26" s="47" t="n">
        <v>6.22</v>
      </c>
      <c r="C26" s="48" t="n">
        <v>51.33</v>
      </c>
      <c r="D26" s="49" t="s">
        <v>22</v>
      </c>
    </row>
    <row r="27" customFormat="false" ht="15" hidden="false" customHeight="false" outlineLevel="0" collapsed="false">
      <c r="A27" s="42" t="n">
        <v>3</v>
      </c>
      <c r="B27" s="43" t="n">
        <v>7.71</v>
      </c>
      <c r="C27" s="44" t="n">
        <v>67.36</v>
      </c>
      <c r="D27" s="45" t="s">
        <v>22</v>
      </c>
    </row>
    <row r="28" customFormat="false" ht="15" hidden="false" customHeight="false" outlineLevel="0" collapsed="false">
      <c r="A28" s="42" t="n">
        <v>3</v>
      </c>
      <c r="B28" s="43" t="n">
        <v>8.12</v>
      </c>
      <c r="C28" s="44" t="n">
        <v>72.25</v>
      </c>
      <c r="D28" s="45" t="s">
        <v>22</v>
      </c>
    </row>
    <row r="29" customFormat="false" ht="15" hidden="false" customHeight="false" outlineLevel="0" collapsed="false">
      <c r="A29" s="42" t="n">
        <v>3</v>
      </c>
      <c r="B29" s="43" t="n">
        <v>8.93</v>
      </c>
      <c r="C29" s="44" t="n">
        <v>118.54</v>
      </c>
      <c r="D29" s="45" t="s">
        <v>22</v>
      </c>
    </row>
    <row r="30" customFormat="false" ht="15" hidden="false" customHeight="false" outlineLevel="0" collapsed="false">
      <c r="A30" s="46" t="n">
        <v>3</v>
      </c>
      <c r="B30" s="47" t="n">
        <v>9.23</v>
      </c>
      <c r="C30" s="48" t="n">
        <v>94.26</v>
      </c>
      <c r="D30" s="49" t="s">
        <v>10</v>
      </c>
    </row>
    <row r="31" customFormat="false" ht="15" hidden="false" customHeight="false" outlineLevel="0" collapsed="false">
      <c r="A31" s="42" t="n">
        <v>3</v>
      </c>
      <c r="B31" s="43" t="n">
        <v>12</v>
      </c>
      <c r="C31" s="44" t="n">
        <v>95.73</v>
      </c>
      <c r="D31" s="45" t="s">
        <v>10</v>
      </c>
    </row>
    <row r="32" customFormat="false" ht="15" hidden="false" customHeight="false" outlineLevel="0" collapsed="false">
      <c r="A32" s="42" t="n">
        <v>4</v>
      </c>
      <c r="B32" s="43" t="n">
        <v>5.12</v>
      </c>
      <c r="C32" s="44" t="n">
        <v>63.38</v>
      </c>
      <c r="D32" s="45" t="s">
        <v>22</v>
      </c>
    </row>
    <row r="33" customFormat="false" ht="15" hidden="false" customHeight="false" outlineLevel="0" collapsed="false">
      <c r="A33" s="46" t="n">
        <v>4</v>
      </c>
      <c r="B33" s="47" t="n">
        <v>5.83</v>
      </c>
      <c r="C33" s="48" t="n">
        <v>56.59</v>
      </c>
      <c r="D33" s="49" t="s">
        <v>10</v>
      </c>
    </row>
    <row r="34" customFormat="false" ht="15" hidden="false" customHeight="false" outlineLevel="0" collapsed="false">
      <c r="A34" s="42" t="n">
        <v>4</v>
      </c>
      <c r="B34" s="43" t="n">
        <v>7.06</v>
      </c>
      <c r="C34" s="44" t="n">
        <v>40.79</v>
      </c>
      <c r="D34" s="45" t="s">
        <v>10</v>
      </c>
    </row>
    <row r="35" customFormat="false" ht="15" hidden="false" customHeight="false" outlineLevel="0" collapsed="false">
      <c r="A35" s="42" t="n">
        <v>4</v>
      </c>
      <c r="B35" s="43" t="n">
        <v>9.42</v>
      </c>
      <c r="C35" s="44" t="n">
        <v>75.46</v>
      </c>
      <c r="D35" s="45" t="s">
        <v>22</v>
      </c>
    </row>
    <row r="36" customFormat="false" ht="15" hidden="false" customHeight="false" outlineLevel="0" collapsed="false">
      <c r="A36" s="46" t="n">
        <v>4</v>
      </c>
      <c r="B36" s="47" t="n">
        <v>9.86</v>
      </c>
      <c r="C36" s="48" t="n">
        <v>72.35</v>
      </c>
      <c r="D36" s="49" t="s">
        <v>10</v>
      </c>
    </row>
    <row r="37" customFormat="false" ht="15" hidden="false" customHeight="false" outlineLevel="0" collapsed="false">
      <c r="A37" s="42" t="n">
        <v>4</v>
      </c>
      <c r="B37" s="43" t="n">
        <v>10.4</v>
      </c>
      <c r="C37" s="44" t="n">
        <v>103.09</v>
      </c>
      <c r="D37" s="45" t="s">
        <v>10</v>
      </c>
    </row>
    <row r="38" customFormat="false" ht="15" hidden="false" customHeight="false" outlineLevel="0" collapsed="false">
      <c r="A38" s="42" t="n">
        <v>5</v>
      </c>
      <c r="B38" s="43" t="n">
        <v>1.5</v>
      </c>
      <c r="C38" s="44" t="n">
        <v>22.81</v>
      </c>
      <c r="D38" s="45" t="s">
        <v>10</v>
      </c>
    </row>
    <row r="39" customFormat="false" ht="15" hidden="false" customHeight="false" outlineLevel="0" collapsed="false">
      <c r="A39" s="46" t="n">
        <v>5</v>
      </c>
      <c r="B39" s="47" t="n">
        <v>4.04</v>
      </c>
      <c r="C39" s="48" t="n">
        <v>51.67</v>
      </c>
      <c r="D39" s="49" t="s">
        <v>10</v>
      </c>
    </row>
    <row r="40" customFormat="false" ht="15" hidden="false" customHeight="false" outlineLevel="0" collapsed="false">
      <c r="A40" s="42" t="n">
        <v>5</v>
      </c>
      <c r="B40" s="43" t="n">
        <v>4.24</v>
      </c>
      <c r="C40" s="44" t="n">
        <v>57.95</v>
      </c>
      <c r="D40" s="45" t="s">
        <v>10</v>
      </c>
    </row>
    <row r="41" customFormat="false" ht="15" hidden="false" customHeight="false" outlineLevel="0" collapsed="false">
      <c r="A41" s="46" t="n">
        <v>5</v>
      </c>
      <c r="B41" s="47" t="n">
        <v>5.43</v>
      </c>
      <c r="C41" s="48" t="n">
        <v>39.72</v>
      </c>
      <c r="D41" s="49" t="s">
        <v>22</v>
      </c>
    </row>
    <row r="42" customFormat="false" ht="15" hidden="false" customHeight="false" outlineLevel="0" collapsed="false">
      <c r="A42" s="42" t="n">
        <v>5</v>
      </c>
      <c r="B42" s="43" t="n">
        <v>5.73</v>
      </c>
      <c r="C42" s="44" t="n">
        <v>71.98</v>
      </c>
      <c r="D42" s="45" t="s">
        <v>10</v>
      </c>
    </row>
    <row r="43" customFormat="false" ht="15" hidden="false" customHeight="false" outlineLevel="0" collapsed="false">
      <c r="A43" s="42" t="n">
        <v>5</v>
      </c>
      <c r="B43" s="43" t="n">
        <v>6.8</v>
      </c>
      <c r="C43" s="44" t="n">
        <v>61.9</v>
      </c>
      <c r="D43" s="45" t="s">
        <v>10</v>
      </c>
    </row>
    <row r="44" customFormat="false" ht="15" hidden="false" customHeight="false" outlineLevel="0" collapsed="false">
      <c r="A44" s="46" t="n">
        <v>5</v>
      </c>
      <c r="B44" s="47" t="n">
        <v>6.85</v>
      </c>
      <c r="C44" s="48" t="n">
        <v>54.74</v>
      </c>
      <c r="D44" s="49" t="s">
        <v>10</v>
      </c>
    </row>
    <row r="45" customFormat="false" ht="15" hidden="false" customHeight="false" outlineLevel="0" collapsed="false">
      <c r="A45" s="46" t="n">
        <v>5</v>
      </c>
      <c r="B45" s="47" t="n">
        <v>7.28</v>
      </c>
      <c r="C45" s="48" t="n">
        <v>62.93</v>
      </c>
      <c r="D45" s="49" t="s">
        <v>22</v>
      </c>
    </row>
    <row r="46" customFormat="false" ht="15" hidden="false" customHeight="false" outlineLevel="0" collapsed="false">
      <c r="A46" s="42" t="n">
        <v>5</v>
      </c>
      <c r="B46" s="43" t="n">
        <v>7.29</v>
      </c>
      <c r="C46" s="44" t="n">
        <v>36.71</v>
      </c>
      <c r="D46" s="45" t="s">
        <v>10</v>
      </c>
    </row>
    <row r="47" customFormat="false" ht="15" hidden="false" customHeight="false" outlineLevel="0" collapsed="false">
      <c r="A47" s="42" t="n">
        <v>5</v>
      </c>
      <c r="B47" s="43" t="n">
        <v>7.66</v>
      </c>
      <c r="C47" s="44" t="n">
        <v>69.1</v>
      </c>
      <c r="D47" s="45" t="s">
        <v>10</v>
      </c>
    </row>
    <row r="48" customFormat="false" ht="15" hidden="false" customHeight="false" outlineLevel="0" collapsed="false">
      <c r="A48" s="42" t="n">
        <v>5</v>
      </c>
      <c r="B48" s="43" t="n">
        <v>8.22</v>
      </c>
      <c r="C48" s="44" t="n">
        <v>60.49</v>
      </c>
      <c r="D48" s="45" t="s">
        <v>22</v>
      </c>
    </row>
    <row r="49" customFormat="false" ht="15" hidden="false" customHeight="false" outlineLevel="0" collapsed="false">
      <c r="A49" s="42" t="n">
        <v>5</v>
      </c>
      <c r="B49" s="43" t="n">
        <v>8.52</v>
      </c>
      <c r="C49" s="44" t="n">
        <v>66.65</v>
      </c>
      <c r="D49" s="45" t="s">
        <v>10</v>
      </c>
    </row>
    <row r="50" customFormat="false" ht="15" hidden="false" customHeight="false" outlineLevel="0" collapsed="false">
      <c r="A50" s="46" t="n">
        <v>5</v>
      </c>
      <c r="B50" s="47" t="n">
        <v>8.68</v>
      </c>
      <c r="C50" s="48" t="n">
        <v>87.01</v>
      </c>
      <c r="D50" s="49" t="s">
        <v>10</v>
      </c>
    </row>
    <row r="51" customFormat="false" ht="15" hidden="false" customHeight="false" outlineLevel="0" collapsed="false">
      <c r="A51" s="42" t="n">
        <v>6</v>
      </c>
      <c r="B51" s="43" t="n">
        <v>1.8</v>
      </c>
      <c r="C51" s="44" t="n">
        <v>67.26</v>
      </c>
      <c r="D51" s="45" t="s">
        <v>10</v>
      </c>
    </row>
    <row r="52" customFormat="false" ht="15" hidden="false" customHeight="false" outlineLevel="0" collapsed="false">
      <c r="A52" s="42" t="n">
        <v>6</v>
      </c>
      <c r="B52" s="43" t="n">
        <v>2.5</v>
      </c>
      <c r="C52" s="44" t="n">
        <v>38.9</v>
      </c>
      <c r="D52" s="45" t="s">
        <v>10</v>
      </c>
    </row>
    <row r="53" customFormat="false" ht="15" hidden="false" customHeight="false" outlineLevel="0" collapsed="false">
      <c r="A53" s="42" t="n">
        <v>6</v>
      </c>
      <c r="B53" s="43" t="n">
        <v>4.68</v>
      </c>
      <c r="C53" s="44" t="n">
        <v>9.23</v>
      </c>
      <c r="D53" s="45" t="s">
        <v>22</v>
      </c>
    </row>
    <row r="54" customFormat="false" ht="15" hidden="false" customHeight="false" outlineLevel="0" collapsed="false">
      <c r="A54" s="46" t="n">
        <v>6</v>
      </c>
      <c r="B54" s="47" t="n">
        <v>4.78</v>
      </c>
      <c r="C54" s="48" t="n">
        <v>62.92</v>
      </c>
      <c r="D54" s="49" t="s">
        <v>22</v>
      </c>
    </row>
    <row r="55" customFormat="false" ht="15" hidden="false" customHeight="false" outlineLevel="0" collapsed="false">
      <c r="A55" s="46" t="n">
        <v>6</v>
      </c>
      <c r="B55" s="47" t="n">
        <v>6.34</v>
      </c>
      <c r="C55" s="48" t="n">
        <v>52.36</v>
      </c>
      <c r="D55" s="49" t="s">
        <v>22</v>
      </c>
    </row>
    <row r="56" customFormat="false" ht="15" hidden="false" customHeight="false" outlineLevel="0" collapsed="false">
      <c r="A56" s="42" t="n">
        <v>6</v>
      </c>
      <c r="B56" s="43" t="n">
        <v>7.33</v>
      </c>
      <c r="C56" s="44" t="n">
        <v>71.6</v>
      </c>
      <c r="D56" s="45" t="s">
        <v>10</v>
      </c>
    </row>
    <row r="57" customFormat="false" ht="15" hidden="false" customHeight="false" outlineLevel="0" collapsed="false">
      <c r="A57" s="42" t="n">
        <v>6</v>
      </c>
      <c r="B57" s="43" t="n">
        <v>7.52</v>
      </c>
      <c r="C57" s="44" t="n">
        <v>63.74</v>
      </c>
      <c r="D57" s="45" t="s">
        <v>22</v>
      </c>
    </row>
    <row r="58" customFormat="false" ht="15" hidden="false" customHeight="false" outlineLevel="0" collapsed="false">
      <c r="A58" s="42" t="n">
        <v>6</v>
      </c>
      <c r="B58" s="43" t="n">
        <v>8.98</v>
      </c>
      <c r="C58" s="44" t="n">
        <v>72.54</v>
      </c>
      <c r="D58" s="45" t="s">
        <v>22</v>
      </c>
    </row>
    <row r="59" customFormat="false" ht="15" hidden="false" customHeight="false" outlineLevel="0" collapsed="false">
      <c r="A59" s="42" t="n">
        <v>6</v>
      </c>
      <c r="B59" s="43" t="n">
        <v>9.05</v>
      </c>
      <c r="C59" s="44" t="n">
        <v>77.84</v>
      </c>
      <c r="D59" s="45" t="s">
        <v>22</v>
      </c>
    </row>
    <row r="60" customFormat="false" ht="15" hidden="false" customHeight="false" outlineLevel="0" collapsed="false">
      <c r="A60" s="46" t="n">
        <v>6</v>
      </c>
      <c r="B60" s="47" t="n">
        <v>9.33</v>
      </c>
      <c r="C60" s="48" t="n">
        <v>70.38</v>
      </c>
      <c r="D60" s="49" t="s">
        <v>10</v>
      </c>
    </row>
    <row r="61" customFormat="false" ht="15" hidden="false" customHeight="false" outlineLevel="0" collapsed="false">
      <c r="A61" s="42" t="n">
        <v>7</v>
      </c>
      <c r="B61" s="43" t="n">
        <v>3.9</v>
      </c>
      <c r="C61" s="44" t="n">
        <v>11.95</v>
      </c>
      <c r="D61" s="45" t="s">
        <v>10</v>
      </c>
    </row>
    <row r="62" customFormat="false" ht="15" hidden="false" customHeight="false" outlineLevel="0" collapsed="false">
      <c r="A62" s="42" t="n">
        <v>7</v>
      </c>
      <c r="B62" s="43" t="n">
        <v>4.06</v>
      </c>
      <c r="C62" s="44" t="n">
        <v>21.98</v>
      </c>
      <c r="D62" s="45" t="s">
        <v>10</v>
      </c>
    </row>
    <row r="63" customFormat="false" ht="15" hidden="false" customHeight="false" outlineLevel="0" collapsed="false">
      <c r="A63" s="42" t="n">
        <v>7</v>
      </c>
      <c r="B63" s="43" t="n">
        <v>4.39</v>
      </c>
      <c r="C63" s="44" t="n">
        <v>20.17</v>
      </c>
      <c r="D63" s="45" t="s">
        <v>10</v>
      </c>
    </row>
    <row r="64" customFormat="false" ht="15" hidden="false" customHeight="false" outlineLevel="0" collapsed="false">
      <c r="A64" s="42" t="n">
        <v>7</v>
      </c>
      <c r="B64" s="43" t="n">
        <v>4.44</v>
      </c>
      <c r="C64" s="44" t="n">
        <v>76.47</v>
      </c>
      <c r="D64" s="45" t="s">
        <v>22</v>
      </c>
    </row>
    <row r="65" customFormat="false" ht="15" hidden="false" customHeight="false" outlineLevel="0" collapsed="false">
      <c r="A65" s="42" t="n">
        <v>7</v>
      </c>
      <c r="B65" s="43" t="n">
        <v>5.36</v>
      </c>
      <c r="C65" s="44" t="n">
        <v>66.86</v>
      </c>
      <c r="D65" s="45" t="s">
        <v>22</v>
      </c>
    </row>
    <row r="66" customFormat="false" ht="15" hidden="false" customHeight="false" outlineLevel="0" collapsed="false">
      <c r="A66" s="42" t="n">
        <v>7</v>
      </c>
      <c r="B66" s="43" t="n">
        <v>5.66</v>
      </c>
      <c r="C66" s="44" t="n">
        <v>56.39</v>
      </c>
      <c r="D66" s="45" t="s">
        <v>10</v>
      </c>
    </row>
    <row r="67" customFormat="false" ht="15" hidden="false" customHeight="false" outlineLevel="0" collapsed="false">
      <c r="A67" s="42" t="n">
        <v>7</v>
      </c>
      <c r="B67" s="43" t="n">
        <v>5.84</v>
      </c>
      <c r="C67" s="44" t="n">
        <v>40.15</v>
      </c>
      <c r="D67" s="45" t="s">
        <v>10</v>
      </c>
    </row>
    <row r="68" customFormat="false" ht="15" hidden="false" customHeight="false" outlineLevel="0" collapsed="false">
      <c r="A68" s="42" t="n">
        <v>7</v>
      </c>
      <c r="B68" s="43" t="n">
        <v>6.43</v>
      </c>
      <c r="C68" s="44" t="n">
        <v>54.95</v>
      </c>
      <c r="D68" s="45" t="s">
        <v>22</v>
      </c>
    </row>
    <row r="69" customFormat="false" ht="15" hidden="false" customHeight="false" outlineLevel="0" collapsed="false">
      <c r="A69" s="42" t="n">
        <v>7</v>
      </c>
      <c r="B69" s="43" t="n">
        <v>6.99</v>
      </c>
      <c r="C69" s="44" t="n">
        <v>57.18</v>
      </c>
      <c r="D69" s="45" t="s">
        <v>10</v>
      </c>
    </row>
    <row r="70" customFormat="false" ht="15" hidden="false" customHeight="false" outlineLevel="0" collapsed="false">
      <c r="A70" s="46" t="n">
        <v>7</v>
      </c>
      <c r="B70" s="47" t="n">
        <v>7.45</v>
      </c>
      <c r="C70" s="48" t="n">
        <v>57.16</v>
      </c>
      <c r="D70" s="49" t="s">
        <v>22</v>
      </c>
    </row>
    <row r="71" customFormat="false" ht="15" hidden="false" customHeight="false" outlineLevel="0" collapsed="false">
      <c r="A71" s="42" t="n">
        <v>7</v>
      </c>
      <c r="B71" s="43" t="n">
        <v>7.75</v>
      </c>
      <c r="C71" s="44" t="n">
        <v>54.28</v>
      </c>
      <c r="D71" s="45" t="s">
        <v>22</v>
      </c>
    </row>
    <row r="72" customFormat="false" ht="15" hidden="false" customHeight="false" outlineLevel="0" collapsed="false">
      <c r="A72" s="46" t="n">
        <v>7</v>
      </c>
      <c r="B72" s="47" t="n">
        <v>7.91</v>
      </c>
      <c r="C72" s="48" t="n">
        <v>66.21</v>
      </c>
      <c r="D72" s="49" t="s">
        <v>22</v>
      </c>
    </row>
    <row r="73" customFormat="false" ht="15" hidden="false" customHeight="false" outlineLevel="0" collapsed="false">
      <c r="A73" s="42" t="n">
        <v>7</v>
      </c>
      <c r="B73" s="43" t="n">
        <v>8.17</v>
      </c>
      <c r="C73" s="44" t="n">
        <v>65.26</v>
      </c>
      <c r="D73" s="45" t="s">
        <v>10</v>
      </c>
    </row>
    <row r="74" customFormat="false" ht="15" hidden="false" customHeight="false" outlineLevel="0" collapsed="false">
      <c r="A74" s="46" t="n">
        <v>7</v>
      </c>
      <c r="B74" s="47" t="n">
        <v>8.96</v>
      </c>
      <c r="C74" s="48" t="n">
        <v>79.35</v>
      </c>
      <c r="D74" s="49" t="s">
        <v>22</v>
      </c>
    </row>
    <row r="75" customFormat="false" ht="15" hidden="false" customHeight="false" outlineLevel="0" collapsed="false">
      <c r="A75" s="42" t="n">
        <v>7</v>
      </c>
      <c r="B75" s="43" t="n">
        <v>9.5</v>
      </c>
      <c r="C75" s="44" t="n">
        <v>47.91</v>
      </c>
      <c r="D75" s="45" t="s">
        <v>10</v>
      </c>
    </row>
    <row r="76" customFormat="false" ht="15" hidden="false" customHeight="false" outlineLevel="0" collapsed="false">
      <c r="A76" s="46" t="n">
        <v>7</v>
      </c>
      <c r="B76" s="47" t="n">
        <v>9.95</v>
      </c>
      <c r="C76" s="48" t="n">
        <v>80.99</v>
      </c>
      <c r="D76" s="49" t="s">
        <v>22</v>
      </c>
    </row>
    <row r="77" customFormat="false" ht="15" hidden="false" customHeight="false" outlineLevel="0" collapsed="false">
      <c r="A77" s="46" t="n">
        <v>8</v>
      </c>
      <c r="B77" s="47" t="n">
        <v>4.22</v>
      </c>
      <c r="C77" s="48" t="n">
        <v>52.93</v>
      </c>
      <c r="D77" s="49" t="s">
        <v>10</v>
      </c>
    </row>
    <row r="78" customFormat="false" ht="15" hidden="false" customHeight="false" outlineLevel="0" collapsed="false">
      <c r="A78" s="46" t="n">
        <v>8</v>
      </c>
      <c r="B78" s="47" t="n">
        <v>4.62</v>
      </c>
      <c r="C78" s="48" t="n">
        <v>24.61</v>
      </c>
      <c r="D78" s="49" t="s">
        <v>10</v>
      </c>
    </row>
    <row r="79" customFormat="false" ht="15" hidden="false" customHeight="false" outlineLevel="0" collapsed="false">
      <c r="A79" s="46" t="n">
        <v>8</v>
      </c>
      <c r="B79" s="47" t="n">
        <v>4.87</v>
      </c>
      <c r="C79" s="48" t="n">
        <v>53.52</v>
      </c>
      <c r="D79" s="49" t="s">
        <v>10</v>
      </c>
    </row>
    <row r="80" customFormat="false" ht="15" hidden="false" customHeight="false" outlineLevel="0" collapsed="false">
      <c r="A80" s="46" t="n">
        <v>8</v>
      </c>
      <c r="B80" s="47" t="n">
        <v>5.64</v>
      </c>
      <c r="C80" s="48" t="n">
        <v>46.17</v>
      </c>
      <c r="D80" s="49" t="s">
        <v>22</v>
      </c>
    </row>
    <row r="81" customFormat="false" ht="15" hidden="false" customHeight="false" outlineLevel="0" collapsed="false">
      <c r="A81" s="46" t="n">
        <v>8</v>
      </c>
      <c r="B81" s="47" t="n">
        <v>6.67</v>
      </c>
      <c r="C81" s="48" t="n">
        <v>50.18</v>
      </c>
      <c r="D81" s="49" t="s">
        <v>10</v>
      </c>
    </row>
    <row r="82" customFormat="false" ht="15" hidden="false" customHeight="false" outlineLevel="0" collapsed="false">
      <c r="A82" s="42" t="n">
        <v>8</v>
      </c>
      <c r="B82" s="43" t="n">
        <v>8.39</v>
      </c>
      <c r="C82" s="44" t="n">
        <v>89.98</v>
      </c>
      <c r="D82" s="45" t="s">
        <v>22</v>
      </c>
    </row>
    <row r="83" customFormat="false" ht="15" hidden="false" customHeight="false" outlineLevel="0" collapsed="false">
      <c r="A83" s="46" t="n">
        <v>8</v>
      </c>
      <c r="B83" s="47" t="n">
        <v>9.2</v>
      </c>
      <c r="C83" s="48" t="n">
        <v>73.45</v>
      </c>
      <c r="D83" s="49" t="s">
        <v>10</v>
      </c>
    </row>
    <row r="84" customFormat="false" ht="15" hidden="false" customHeight="false" outlineLevel="0" collapsed="false">
      <c r="A84" s="42" t="n">
        <v>8</v>
      </c>
      <c r="B84" s="43" t="n">
        <v>9.25</v>
      </c>
      <c r="C84" s="44" t="n">
        <v>55.73</v>
      </c>
      <c r="D84" s="45" t="s">
        <v>10</v>
      </c>
    </row>
    <row r="85" customFormat="false" ht="15" hidden="false" customHeight="false" outlineLevel="0" collapsed="false">
      <c r="A85" s="46" t="n">
        <v>8</v>
      </c>
      <c r="B85" s="47" t="n">
        <v>9.66</v>
      </c>
      <c r="C85" s="48" t="n">
        <v>63.34</v>
      </c>
      <c r="D85" s="49" t="s">
        <v>10</v>
      </c>
    </row>
    <row r="86" customFormat="false" ht="15" hidden="false" customHeight="false" outlineLevel="0" collapsed="false">
      <c r="A86" s="42" t="n">
        <v>9</v>
      </c>
      <c r="B86" s="43" t="n">
        <v>2.1</v>
      </c>
      <c r="C86" s="44" t="n">
        <v>22.59</v>
      </c>
      <c r="D86" s="45" t="s">
        <v>10</v>
      </c>
    </row>
    <row r="87" customFormat="false" ht="15" hidden="false" customHeight="false" outlineLevel="0" collapsed="false">
      <c r="A87" s="46" t="n">
        <v>9</v>
      </c>
      <c r="B87" s="47" t="n">
        <v>2.3</v>
      </c>
      <c r="C87" s="48" t="n">
        <v>51.99</v>
      </c>
      <c r="D87" s="49" t="s">
        <v>10</v>
      </c>
    </row>
    <row r="88" customFormat="false" ht="15" hidden="false" customHeight="false" outlineLevel="0" collapsed="false">
      <c r="A88" s="46" t="n">
        <v>9</v>
      </c>
      <c r="B88" s="47" t="n">
        <v>3.5</v>
      </c>
      <c r="C88" s="48" t="n">
        <v>51.98</v>
      </c>
      <c r="D88" s="49" t="s">
        <v>10</v>
      </c>
    </row>
    <row r="89" customFormat="false" ht="15" hidden="false" customHeight="false" outlineLevel="0" collapsed="false">
      <c r="A89" s="42" t="n">
        <v>9</v>
      </c>
      <c r="B89" s="43" t="n">
        <v>4.3</v>
      </c>
      <c r="C89" s="44" t="n">
        <v>50.74</v>
      </c>
      <c r="D89" s="45" t="s">
        <v>22</v>
      </c>
    </row>
    <row r="90" customFormat="false" ht="15" hidden="false" customHeight="false" outlineLevel="0" collapsed="false">
      <c r="A90" s="46" t="n">
        <v>9</v>
      </c>
      <c r="B90" s="47" t="n">
        <v>4.44</v>
      </c>
      <c r="C90" s="48" t="n">
        <v>34.41</v>
      </c>
      <c r="D90" s="49" t="s">
        <v>10</v>
      </c>
    </row>
    <row r="91" customFormat="false" ht="15" hidden="false" customHeight="false" outlineLevel="0" collapsed="false">
      <c r="A91" s="42" t="n">
        <v>9</v>
      </c>
      <c r="B91" s="43" t="n">
        <v>4.46</v>
      </c>
      <c r="C91" s="44" t="n">
        <v>30.81</v>
      </c>
      <c r="D91" s="45" t="s">
        <v>10</v>
      </c>
    </row>
    <row r="92" customFormat="false" ht="15" hidden="false" customHeight="false" outlineLevel="0" collapsed="false">
      <c r="A92" s="42" t="n">
        <v>9</v>
      </c>
      <c r="B92" s="43" t="n">
        <v>5.47</v>
      </c>
      <c r="C92" s="44" t="n">
        <v>45.76</v>
      </c>
      <c r="D92" s="45" t="s">
        <v>22</v>
      </c>
    </row>
    <row r="93" customFormat="false" ht="15" hidden="false" customHeight="false" outlineLevel="0" collapsed="false">
      <c r="A93" s="46" t="n">
        <v>9</v>
      </c>
      <c r="B93" s="47" t="n">
        <v>5.67</v>
      </c>
      <c r="C93" s="48" t="n">
        <v>50.27</v>
      </c>
      <c r="D93" s="49" t="s">
        <v>22</v>
      </c>
    </row>
    <row r="94" customFormat="false" ht="15" hidden="false" customHeight="false" outlineLevel="0" collapsed="false">
      <c r="A94" s="46" t="n">
        <v>9</v>
      </c>
      <c r="B94" s="47" t="n">
        <v>5.68</v>
      </c>
      <c r="C94" s="48" t="n">
        <v>47.5</v>
      </c>
      <c r="D94" s="49" t="s">
        <v>10</v>
      </c>
    </row>
    <row r="95" customFormat="false" ht="15" hidden="false" customHeight="false" outlineLevel="0" collapsed="false">
      <c r="A95" s="46" t="n">
        <v>9</v>
      </c>
      <c r="B95" s="47" t="n">
        <v>6.5</v>
      </c>
      <c r="C95" s="48" t="n">
        <v>76.01</v>
      </c>
      <c r="D95" s="49" t="s">
        <v>22</v>
      </c>
    </row>
    <row r="96" customFormat="false" ht="15" hidden="false" customHeight="false" outlineLevel="0" collapsed="false">
      <c r="A96" s="46" t="n">
        <v>9</v>
      </c>
      <c r="B96" s="47" t="n">
        <v>6.7</v>
      </c>
      <c r="C96" s="48" t="n">
        <v>47.74</v>
      </c>
      <c r="D96" s="49" t="s">
        <v>10</v>
      </c>
    </row>
    <row r="97" customFormat="false" ht="15" hidden="false" customHeight="false" outlineLevel="0" collapsed="false">
      <c r="A97" s="46" t="n">
        <v>9</v>
      </c>
      <c r="B97" s="47" t="n">
        <v>6.81</v>
      </c>
      <c r="C97" s="48" t="n">
        <v>70.04</v>
      </c>
      <c r="D97" s="49" t="s">
        <v>10</v>
      </c>
    </row>
    <row r="98" customFormat="false" ht="15" hidden="false" customHeight="false" outlineLevel="0" collapsed="false">
      <c r="A98" s="46" t="n">
        <v>9</v>
      </c>
      <c r="B98" s="47" t="n">
        <v>8.12</v>
      </c>
      <c r="C98" s="48" t="n">
        <v>89.07</v>
      </c>
      <c r="D98" s="49" t="s">
        <v>10</v>
      </c>
    </row>
    <row r="99" customFormat="false" ht="15" hidden="false" customHeight="false" outlineLevel="0" collapsed="false">
      <c r="A99" s="46" t="n">
        <v>9</v>
      </c>
      <c r="B99" s="47" t="n">
        <v>9.23</v>
      </c>
      <c r="C99" s="48" t="n">
        <v>82.68</v>
      </c>
      <c r="D99" s="49" t="s">
        <v>10</v>
      </c>
    </row>
    <row r="100" customFormat="false" ht="15" hidden="false" customHeight="false" outlineLevel="0" collapsed="false">
      <c r="A100" s="46" t="n">
        <v>9</v>
      </c>
      <c r="B100" s="47" t="n">
        <v>9.57</v>
      </c>
      <c r="C100" s="48" t="n">
        <v>80.03</v>
      </c>
      <c r="D100" s="49" t="s">
        <v>10</v>
      </c>
    </row>
    <row r="101" customFormat="false" ht="15" hidden="false" customHeight="false" outlineLevel="0" collapsed="false">
      <c r="A101" s="42" t="n">
        <v>9</v>
      </c>
      <c r="B101" s="43" t="n">
        <v>9.96</v>
      </c>
      <c r="C101" s="44" t="n">
        <v>50.61</v>
      </c>
      <c r="D101" s="45" t="s">
        <v>22</v>
      </c>
    </row>
    <row r="102" customFormat="false" ht="15" hidden="false" customHeight="false" outlineLevel="0" collapsed="false">
      <c r="A102" s="46" t="n">
        <v>10</v>
      </c>
      <c r="B102" s="47" t="n">
        <v>4.26</v>
      </c>
      <c r="C102" s="48" t="n">
        <v>43.55</v>
      </c>
      <c r="D102" s="49" t="s">
        <v>10</v>
      </c>
    </row>
    <row r="103" customFormat="false" ht="15" hidden="false" customHeight="false" outlineLevel="0" collapsed="false">
      <c r="A103" s="46" t="n">
        <v>10</v>
      </c>
      <c r="B103" s="47" t="n">
        <v>4.8</v>
      </c>
      <c r="C103" s="48" t="n">
        <v>29.99</v>
      </c>
      <c r="D103" s="49" t="s">
        <v>10</v>
      </c>
    </row>
    <row r="104" customFormat="false" ht="15" hidden="false" customHeight="false" outlineLevel="0" collapsed="false">
      <c r="A104" s="46" t="n">
        <v>10</v>
      </c>
      <c r="B104" s="47" t="n">
        <v>5.46</v>
      </c>
      <c r="C104" s="48" t="n">
        <v>21.46</v>
      </c>
      <c r="D104" s="49" t="s">
        <v>22</v>
      </c>
    </row>
    <row r="105" customFormat="false" ht="15" hidden="false" customHeight="false" outlineLevel="0" collapsed="false">
      <c r="A105" s="42" t="n">
        <v>10</v>
      </c>
      <c r="B105" s="43" t="n">
        <v>5.65</v>
      </c>
      <c r="C105" s="44" t="n">
        <v>20.31</v>
      </c>
      <c r="D105" s="45" t="s">
        <v>10</v>
      </c>
    </row>
    <row r="106" customFormat="false" ht="15" hidden="false" customHeight="false" outlineLevel="0" collapsed="false">
      <c r="A106" s="46" t="n">
        <v>10</v>
      </c>
      <c r="B106" s="47" t="n">
        <v>5.93</v>
      </c>
      <c r="C106" s="48" t="n">
        <v>44.95</v>
      </c>
      <c r="D106" s="49" t="s">
        <v>10</v>
      </c>
    </row>
    <row r="107" customFormat="false" ht="15" hidden="false" customHeight="false" outlineLevel="0" collapsed="false">
      <c r="A107" s="46" t="n">
        <v>10</v>
      </c>
      <c r="B107" s="47" t="n">
        <v>6.69</v>
      </c>
      <c r="C107" s="48" t="n">
        <v>57.47</v>
      </c>
      <c r="D107" s="49" t="s">
        <v>22</v>
      </c>
    </row>
    <row r="108" customFormat="false" ht="15" hidden="false" customHeight="false" outlineLevel="0" collapsed="false">
      <c r="A108" s="46" t="n">
        <v>10</v>
      </c>
      <c r="B108" s="47" t="n">
        <v>6.76</v>
      </c>
      <c r="C108" s="48" t="n">
        <v>37.07</v>
      </c>
      <c r="D108" s="49" t="s">
        <v>22</v>
      </c>
    </row>
    <row r="109" customFormat="false" ht="15" hidden="false" customHeight="false" outlineLevel="0" collapsed="false">
      <c r="A109" s="42" t="n">
        <v>10</v>
      </c>
      <c r="B109" s="43" t="n">
        <v>6.95</v>
      </c>
      <c r="C109" s="44" t="n">
        <v>87.42</v>
      </c>
      <c r="D109" s="45" t="s">
        <v>10</v>
      </c>
    </row>
    <row r="110" customFormat="false" ht="15" hidden="false" customHeight="false" outlineLevel="0" collapsed="false">
      <c r="A110" s="42" t="n">
        <v>10</v>
      </c>
      <c r="B110" s="43" t="n">
        <v>6.96</v>
      </c>
      <c r="C110" s="44" t="n">
        <v>47.98</v>
      </c>
      <c r="D110" s="45" t="s">
        <v>10</v>
      </c>
    </row>
    <row r="111" customFormat="false" ht="15" hidden="false" customHeight="false" outlineLevel="0" collapsed="false">
      <c r="A111" s="42" t="n">
        <v>10</v>
      </c>
      <c r="B111" s="43" t="n">
        <v>7.21</v>
      </c>
      <c r="C111" s="44" t="n">
        <v>56.66</v>
      </c>
      <c r="D111" s="45" t="s">
        <v>22</v>
      </c>
    </row>
    <row r="112" customFormat="false" ht="15" hidden="false" customHeight="false" outlineLevel="0" collapsed="false">
      <c r="A112" s="46" t="n">
        <v>10</v>
      </c>
      <c r="B112" s="47" t="n">
        <v>7.27</v>
      </c>
      <c r="C112" s="48" t="n">
        <v>62.96</v>
      </c>
      <c r="D112" s="49" t="s">
        <v>10</v>
      </c>
    </row>
    <row r="113" customFormat="false" ht="15" hidden="false" customHeight="false" outlineLevel="0" collapsed="false">
      <c r="A113" s="46" t="n">
        <v>10</v>
      </c>
      <c r="B113" s="47" t="n">
        <v>8.02</v>
      </c>
      <c r="C113" s="48" t="n">
        <v>79.25</v>
      </c>
      <c r="D113" s="49" t="s">
        <v>10</v>
      </c>
    </row>
    <row r="114" customFormat="false" ht="15" hidden="false" customHeight="false" outlineLevel="0" collapsed="false">
      <c r="A114" s="46" t="n">
        <v>10</v>
      </c>
      <c r="B114" s="47" t="n">
        <v>9.75</v>
      </c>
      <c r="C114" s="48" t="n">
        <v>51.12</v>
      </c>
      <c r="D114" s="49" t="s">
        <v>22</v>
      </c>
    </row>
    <row r="115" customFormat="false" ht="15" hidden="false" customHeight="false" outlineLevel="0" collapsed="false">
      <c r="A115" s="42" t="n">
        <v>10</v>
      </c>
      <c r="B115" s="43" t="n">
        <v>9.85</v>
      </c>
      <c r="C115" s="44" t="n">
        <v>42.98</v>
      </c>
      <c r="D115" s="45" t="s">
        <v>10</v>
      </c>
    </row>
    <row r="116" customFormat="false" ht="15" hidden="false" customHeight="false" outlineLevel="0" collapsed="false">
      <c r="A116" s="46" t="n">
        <v>10</v>
      </c>
      <c r="B116" s="47" t="n">
        <v>11.6</v>
      </c>
      <c r="C116" s="48" t="n">
        <v>64.5</v>
      </c>
      <c r="D116" s="49" t="s">
        <v>10</v>
      </c>
    </row>
    <row r="117" customFormat="false" ht="15" hidden="false" customHeight="false" outlineLevel="0" collapsed="false">
      <c r="A117" s="42" t="n">
        <v>11</v>
      </c>
      <c r="B117" s="43" t="n">
        <v>3.5</v>
      </c>
      <c r="C117" s="44" t="n">
        <v>22.47</v>
      </c>
      <c r="D117" s="45" t="s">
        <v>10</v>
      </c>
    </row>
    <row r="118" customFormat="false" ht="15" hidden="false" customHeight="false" outlineLevel="0" collapsed="false">
      <c r="A118" s="42" t="n">
        <v>11</v>
      </c>
      <c r="B118" s="43" t="n">
        <v>5.46</v>
      </c>
      <c r="C118" s="44" t="n">
        <v>47.61</v>
      </c>
      <c r="D118" s="45" t="s">
        <v>22</v>
      </c>
    </row>
    <row r="119" customFormat="false" ht="15" hidden="false" customHeight="false" outlineLevel="0" collapsed="false">
      <c r="A119" s="42" t="n">
        <v>11</v>
      </c>
      <c r="B119" s="43" t="n">
        <v>6.33</v>
      </c>
      <c r="C119" s="44" t="n">
        <v>50.62</v>
      </c>
      <c r="D119" s="45" t="s">
        <v>22</v>
      </c>
    </row>
    <row r="120" customFormat="false" ht="15" hidden="false" customHeight="false" outlineLevel="0" collapsed="false">
      <c r="A120" s="46" t="n">
        <v>11</v>
      </c>
      <c r="B120" s="47" t="n">
        <v>6.64</v>
      </c>
      <c r="C120" s="48" t="n">
        <v>52.51</v>
      </c>
      <c r="D120" s="49" t="s">
        <v>22</v>
      </c>
    </row>
    <row r="121" customFormat="false" ht="15" hidden="false" customHeight="false" outlineLevel="0" collapsed="false">
      <c r="A121" s="42" t="n">
        <v>11</v>
      </c>
      <c r="B121" s="43" t="n">
        <v>8.19</v>
      </c>
      <c r="C121" s="44" t="n">
        <v>77.39</v>
      </c>
      <c r="D121" s="45" t="s">
        <v>10</v>
      </c>
    </row>
    <row r="122" customFormat="false" ht="15" hidden="false" customHeight="false" outlineLevel="0" collapsed="false">
      <c r="A122" s="42" t="n">
        <v>12</v>
      </c>
      <c r="B122" s="43" t="n">
        <v>2.4</v>
      </c>
      <c r="C122" s="44" t="n">
        <v>31.1</v>
      </c>
      <c r="D122" s="45" t="s">
        <v>10</v>
      </c>
    </row>
    <row r="123" customFormat="false" ht="15" hidden="false" customHeight="false" outlineLevel="0" collapsed="false">
      <c r="A123" s="46" t="n">
        <v>12</v>
      </c>
      <c r="B123" s="47" t="n">
        <v>3.7</v>
      </c>
      <c r="C123" s="48" t="n">
        <v>34.53</v>
      </c>
      <c r="D123" s="49" t="s">
        <v>10</v>
      </c>
    </row>
    <row r="124" customFormat="false" ht="15" hidden="false" customHeight="false" outlineLevel="0" collapsed="false">
      <c r="A124" s="46" t="n">
        <v>12</v>
      </c>
      <c r="B124" s="47" t="n">
        <v>3.9</v>
      </c>
      <c r="C124" s="48" t="n">
        <v>50.93</v>
      </c>
      <c r="D124" s="49" t="s">
        <v>10</v>
      </c>
    </row>
    <row r="125" customFormat="false" ht="15" hidden="false" customHeight="false" outlineLevel="0" collapsed="false">
      <c r="A125" s="46" t="n">
        <v>12</v>
      </c>
      <c r="B125" s="47" t="n">
        <v>4.52</v>
      </c>
      <c r="C125" s="48" t="n">
        <v>45.92</v>
      </c>
      <c r="D125" s="49" t="s">
        <v>22</v>
      </c>
    </row>
    <row r="126" customFormat="false" ht="15" hidden="false" customHeight="false" outlineLevel="0" collapsed="false">
      <c r="A126" s="46" t="n">
        <v>12</v>
      </c>
      <c r="B126" s="47" t="n">
        <v>5.61</v>
      </c>
      <c r="C126" s="48" t="n">
        <v>83.08</v>
      </c>
      <c r="D126" s="49" t="s">
        <v>10</v>
      </c>
    </row>
    <row r="127" customFormat="false" ht="15" hidden="false" customHeight="false" outlineLevel="0" collapsed="false">
      <c r="A127" s="46" t="n">
        <v>12</v>
      </c>
      <c r="B127" s="47" t="n">
        <v>6.96</v>
      </c>
      <c r="C127" s="48" t="n">
        <v>61.19</v>
      </c>
      <c r="D127" s="49" t="s">
        <v>10</v>
      </c>
    </row>
    <row r="128" customFormat="false" ht="15" hidden="false" customHeight="false" outlineLevel="0" collapsed="false">
      <c r="A128" s="42" t="n">
        <v>12</v>
      </c>
      <c r="B128" s="43" t="n">
        <v>8.44</v>
      </c>
      <c r="C128" s="44" t="n">
        <v>68.91</v>
      </c>
      <c r="D128" s="45" t="s">
        <v>22</v>
      </c>
    </row>
    <row r="129" customFormat="false" ht="15" hidden="false" customHeight="false" outlineLevel="0" collapsed="false">
      <c r="A129" s="42" t="n">
        <v>12</v>
      </c>
      <c r="B129" s="43" t="n">
        <v>9.07</v>
      </c>
      <c r="C129" s="44" t="n">
        <v>68.02</v>
      </c>
      <c r="D129" s="45" t="s">
        <v>22</v>
      </c>
    </row>
    <row r="130" customFormat="false" ht="15" hidden="false" customHeight="false" outlineLevel="0" collapsed="false">
      <c r="A130" s="46" t="n">
        <v>13</v>
      </c>
      <c r="B130" s="47" t="n">
        <v>2.3</v>
      </c>
      <c r="C130" s="48" t="n">
        <v>14</v>
      </c>
      <c r="D130" s="49" t="s">
        <v>10</v>
      </c>
    </row>
    <row r="131" customFormat="false" ht="15" hidden="false" customHeight="false" outlineLevel="0" collapsed="false">
      <c r="A131" s="46" t="n">
        <v>13</v>
      </c>
      <c r="B131" s="47" t="n">
        <v>4.08</v>
      </c>
      <c r="C131" s="48" t="n">
        <v>82.05</v>
      </c>
      <c r="D131" s="49" t="s">
        <v>22</v>
      </c>
    </row>
    <row r="132" customFormat="false" ht="15" hidden="false" customHeight="false" outlineLevel="0" collapsed="false">
      <c r="A132" s="42" t="n">
        <v>13</v>
      </c>
      <c r="B132" s="43" t="n">
        <v>4.77</v>
      </c>
      <c r="C132" s="44" t="n">
        <v>43.81</v>
      </c>
      <c r="D132" s="45" t="s">
        <v>10</v>
      </c>
    </row>
    <row r="133" customFormat="false" ht="15" hidden="false" customHeight="false" outlineLevel="0" collapsed="false">
      <c r="A133" s="42" t="n">
        <v>13</v>
      </c>
      <c r="B133" s="43" t="n">
        <v>5.2</v>
      </c>
      <c r="C133" s="44" t="n">
        <v>37.39</v>
      </c>
      <c r="D133" s="45" t="s">
        <v>10</v>
      </c>
    </row>
    <row r="134" customFormat="false" ht="15" hidden="false" customHeight="false" outlineLevel="0" collapsed="false">
      <c r="A134" s="46" t="n">
        <v>13</v>
      </c>
      <c r="B134" s="47" t="n">
        <v>5.42</v>
      </c>
      <c r="C134" s="48" t="n">
        <v>35.58</v>
      </c>
      <c r="D134" s="49" t="s">
        <v>10</v>
      </c>
    </row>
    <row r="135" customFormat="false" ht="15" hidden="false" customHeight="false" outlineLevel="0" collapsed="false">
      <c r="A135" s="42" t="n">
        <v>13</v>
      </c>
      <c r="B135" s="43" t="n">
        <v>5.67</v>
      </c>
      <c r="C135" s="44" t="n">
        <v>61.28</v>
      </c>
      <c r="D135" s="45" t="s">
        <v>10</v>
      </c>
    </row>
    <row r="136" customFormat="false" ht="15" hidden="false" customHeight="false" outlineLevel="0" collapsed="false">
      <c r="A136" s="42" t="n">
        <v>13</v>
      </c>
      <c r="B136" s="43" t="n">
        <v>6.16</v>
      </c>
      <c r="C136" s="44" t="n">
        <v>70.49</v>
      </c>
      <c r="D136" s="45" t="s">
        <v>22</v>
      </c>
    </row>
    <row r="137" customFormat="false" ht="15" hidden="false" customHeight="false" outlineLevel="0" collapsed="false">
      <c r="A137" s="42" t="n">
        <v>13</v>
      </c>
      <c r="B137" s="43" t="n">
        <v>7.11</v>
      </c>
      <c r="C137" s="44" t="n">
        <v>55.07</v>
      </c>
      <c r="D137" s="45" t="s">
        <v>22</v>
      </c>
    </row>
    <row r="138" customFormat="false" ht="15" hidden="false" customHeight="false" outlineLevel="0" collapsed="false">
      <c r="A138" s="46" t="n">
        <v>13</v>
      </c>
      <c r="B138" s="47" t="n">
        <v>7.88</v>
      </c>
      <c r="C138" s="48" t="n">
        <v>67.95</v>
      </c>
      <c r="D138" s="49" t="s">
        <v>10</v>
      </c>
    </row>
    <row r="139" customFormat="false" ht="15" hidden="false" customHeight="false" outlineLevel="0" collapsed="false">
      <c r="A139" s="42" t="n">
        <v>13</v>
      </c>
      <c r="B139" s="43" t="n">
        <v>8.24</v>
      </c>
      <c r="C139" s="44" t="n">
        <v>76.96</v>
      </c>
      <c r="D139" s="45" t="s">
        <v>22</v>
      </c>
    </row>
    <row r="140" customFormat="false" ht="15" hidden="false" customHeight="false" outlineLevel="0" collapsed="false">
      <c r="A140" s="46" t="n">
        <v>13</v>
      </c>
      <c r="B140" s="47" t="n">
        <v>10.6</v>
      </c>
      <c r="C140" s="48" t="n">
        <v>51.82</v>
      </c>
      <c r="D140" s="49" t="s">
        <v>10</v>
      </c>
    </row>
    <row r="141" customFormat="false" ht="15" hidden="false" customHeight="false" outlineLevel="0" collapsed="false">
      <c r="A141" s="46" t="n">
        <v>14</v>
      </c>
      <c r="B141" s="47" t="n">
        <v>1.5</v>
      </c>
      <c r="C141" s="48" t="n">
        <v>34.97</v>
      </c>
      <c r="D141" s="49" t="s">
        <v>10</v>
      </c>
    </row>
    <row r="142" customFormat="false" ht="15" hidden="false" customHeight="false" outlineLevel="0" collapsed="false">
      <c r="A142" s="46" t="n">
        <v>14</v>
      </c>
      <c r="B142" s="47" t="n">
        <v>3.9</v>
      </c>
      <c r="C142" s="48" t="n">
        <v>27.84</v>
      </c>
      <c r="D142" s="49" t="s">
        <v>10</v>
      </c>
    </row>
    <row r="143" customFormat="false" ht="15" hidden="false" customHeight="false" outlineLevel="0" collapsed="false">
      <c r="A143" s="46" t="n">
        <v>14</v>
      </c>
      <c r="B143" s="47" t="n">
        <v>5.15</v>
      </c>
      <c r="C143" s="48" t="n">
        <v>52.61</v>
      </c>
      <c r="D143" s="49" t="s">
        <v>22</v>
      </c>
    </row>
    <row r="144" customFormat="false" ht="15" hidden="false" customHeight="false" outlineLevel="0" collapsed="false">
      <c r="A144" s="42" t="n">
        <v>14</v>
      </c>
      <c r="B144" s="43" t="n">
        <v>5.79</v>
      </c>
      <c r="C144" s="44" t="n">
        <v>43.41</v>
      </c>
      <c r="D144" s="45" t="s">
        <v>10</v>
      </c>
    </row>
    <row r="145" customFormat="false" ht="15" hidden="false" customHeight="false" outlineLevel="0" collapsed="false">
      <c r="A145" s="42" t="n">
        <v>14</v>
      </c>
      <c r="B145" s="43" t="n">
        <v>6.27</v>
      </c>
      <c r="C145" s="44" t="n">
        <v>78.2</v>
      </c>
      <c r="D145" s="45" t="s">
        <v>10</v>
      </c>
    </row>
    <row r="146" customFormat="false" ht="15" hidden="false" customHeight="false" outlineLevel="0" collapsed="false">
      <c r="A146" s="42" t="n">
        <v>14</v>
      </c>
      <c r="B146" s="43" t="n">
        <v>6.28</v>
      </c>
      <c r="C146" s="44" t="n">
        <v>58.85</v>
      </c>
      <c r="D146" s="45" t="s">
        <v>22</v>
      </c>
    </row>
    <row r="147" customFormat="false" ht="15" hidden="false" customHeight="false" outlineLevel="0" collapsed="false">
      <c r="A147" s="46" t="n">
        <v>14</v>
      </c>
      <c r="B147" s="47" t="n">
        <v>6.74</v>
      </c>
      <c r="C147" s="48" t="n">
        <v>79.67</v>
      </c>
      <c r="D147" s="49" t="s">
        <v>10</v>
      </c>
    </row>
    <row r="148" customFormat="false" ht="15" hidden="false" customHeight="false" outlineLevel="0" collapsed="false">
      <c r="A148" s="42" t="n">
        <v>14</v>
      </c>
      <c r="B148" s="43" t="n">
        <v>7.18</v>
      </c>
      <c r="C148" s="44" t="n">
        <v>77.29</v>
      </c>
      <c r="D148" s="45" t="s">
        <v>22</v>
      </c>
    </row>
    <row r="149" customFormat="false" ht="15" hidden="false" customHeight="false" outlineLevel="0" collapsed="false">
      <c r="A149" s="42" t="n">
        <v>14</v>
      </c>
      <c r="B149" s="43" t="n">
        <v>7.73</v>
      </c>
      <c r="C149" s="44" t="n">
        <v>66.22</v>
      </c>
      <c r="D149" s="45" t="s">
        <v>10</v>
      </c>
    </row>
    <row r="150" customFormat="false" ht="15" hidden="false" customHeight="false" outlineLevel="0" collapsed="false">
      <c r="A150" s="46" t="n">
        <v>14</v>
      </c>
      <c r="B150" s="47" t="n">
        <v>7.95</v>
      </c>
      <c r="C150" s="48" t="n">
        <v>85.03</v>
      </c>
      <c r="D150" s="49" t="s">
        <v>22</v>
      </c>
    </row>
    <row r="151" customFormat="false" ht="15" hidden="false" customHeight="false" outlineLevel="0" collapsed="false">
      <c r="A151" s="42" t="n">
        <v>14</v>
      </c>
      <c r="B151" s="43" t="n">
        <v>8.12</v>
      </c>
      <c r="C151" s="44" t="n">
        <v>35.38</v>
      </c>
      <c r="D151" s="45" t="s">
        <v>10</v>
      </c>
    </row>
    <row r="152" customFormat="false" ht="15" hidden="false" customHeight="false" outlineLevel="0" collapsed="false">
      <c r="A152" s="42" t="n">
        <v>14</v>
      </c>
      <c r="B152" s="43" t="n">
        <v>8.6</v>
      </c>
      <c r="C152" s="44" t="n">
        <v>84.49</v>
      </c>
      <c r="D152" s="45" t="s">
        <v>10</v>
      </c>
    </row>
    <row r="153" customFormat="false" ht="15" hidden="false" customHeight="false" outlineLevel="0" collapsed="false">
      <c r="A153" s="42" t="n">
        <v>14</v>
      </c>
      <c r="B153" s="43" t="n">
        <v>9.38</v>
      </c>
      <c r="C153" s="44" t="n">
        <v>79.9</v>
      </c>
      <c r="D153" s="45" t="s">
        <v>10</v>
      </c>
    </row>
    <row r="154" customFormat="false" ht="15" hidden="false" customHeight="false" outlineLevel="0" collapsed="false">
      <c r="A154" s="46" t="n">
        <v>14</v>
      </c>
      <c r="B154" s="47" t="n">
        <v>9.69</v>
      </c>
      <c r="C154" s="48" t="n">
        <v>82.07</v>
      </c>
      <c r="D154" s="49" t="s">
        <v>10</v>
      </c>
    </row>
    <row r="155" customFormat="false" ht="15" hidden="false" customHeight="false" outlineLevel="0" collapsed="false">
      <c r="A155" s="46" t="n">
        <v>15</v>
      </c>
      <c r="B155" s="47" t="n">
        <v>2.6</v>
      </c>
      <c r="C155" s="48" t="n">
        <v>9.8</v>
      </c>
      <c r="D155" s="49" t="s">
        <v>10</v>
      </c>
    </row>
    <row r="156" customFormat="false" ht="15" hidden="false" customHeight="false" outlineLevel="0" collapsed="false">
      <c r="A156" s="46" t="n">
        <v>15</v>
      </c>
      <c r="B156" s="47" t="n">
        <v>4.14</v>
      </c>
      <c r="C156" s="48" t="n">
        <v>35.78</v>
      </c>
      <c r="D156" s="49" t="s">
        <v>22</v>
      </c>
    </row>
    <row r="157" customFormat="false" ht="15" hidden="false" customHeight="false" outlineLevel="0" collapsed="false">
      <c r="A157" s="46" t="n">
        <v>15</v>
      </c>
      <c r="B157" s="47" t="n">
        <v>4.62</v>
      </c>
      <c r="C157" s="48" t="n">
        <v>65.36</v>
      </c>
      <c r="D157" s="49" t="s">
        <v>10</v>
      </c>
    </row>
    <row r="158" customFormat="false" ht="15" hidden="false" customHeight="false" outlineLevel="0" collapsed="false">
      <c r="A158" s="46" t="n">
        <v>15</v>
      </c>
      <c r="B158" s="47" t="n">
        <v>4.96</v>
      </c>
      <c r="C158" s="48" t="n">
        <v>76.37</v>
      </c>
      <c r="D158" s="49" t="s">
        <v>10</v>
      </c>
    </row>
    <row r="159" customFormat="false" ht="15" hidden="false" customHeight="false" outlineLevel="0" collapsed="false">
      <c r="A159" s="46" t="n">
        <v>15</v>
      </c>
      <c r="B159" s="47" t="n">
        <v>5.35</v>
      </c>
      <c r="C159" s="48" t="n">
        <v>43.32</v>
      </c>
      <c r="D159" s="49" t="s">
        <v>10</v>
      </c>
    </row>
    <row r="160" customFormat="false" ht="15" hidden="false" customHeight="false" outlineLevel="0" collapsed="false">
      <c r="A160" s="46" t="n">
        <v>15</v>
      </c>
      <c r="B160" s="47" t="n">
        <v>5.59</v>
      </c>
      <c r="C160" s="48" t="n">
        <v>68.12</v>
      </c>
      <c r="D160" s="49" t="s">
        <v>10</v>
      </c>
    </row>
    <row r="161" customFormat="false" ht="15" hidden="false" customHeight="false" outlineLevel="0" collapsed="false">
      <c r="A161" s="46" t="n">
        <v>15</v>
      </c>
      <c r="B161" s="47" t="n">
        <v>6.65</v>
      </c>
      <c r="C161" s="48" t="n">
        <v>54.56</v>
      </c>
      <c r="D161" s="49" t="s">
        <v>10</v>
      </c>
    </row>
    <row r="162" customFormat="false" ht="15" hidden="false" customHeight="false" outlineLevel="0" collapsed="false">
      <c r="A162" s="42" t="n">
        <v>15</v>
      </c>
      <c r="B162" s="43" t="n">
        <v>7.42</v>
      </c>
      <c r="C162" s="44" t="n">
        <v>53.4</v>
      </c>
      <c r="D162" s="45" t="s">
        <v>10</v>
      </c>
    </row>
    <row r="163" customFormat="false" ht="15" hidden="false" customHeight="false" outlineLevel="0" collapsed="false">
      <c r="A163" s="42" t="n">
        <v>15</v>
      </c>
      <c r="B163" s="43" t="n">
        <v>8.98</v>
      </c>
      <c r="C163" s="44" t="n">
        <v>47.37</v>
      </c>
      <c r="D163" s="45" t="s">
        <v>10</v>
      </c>
    </row>
    <row r="164" customFormat="false" ht="15" hidden="false" customHeight="false" outlineLevel="0" collapsed="false">
      <c r="A164" s="46" t="n">
        <v>15</v>
      </c>
      <c r="B164" s="47" t="n">
        <v>9.25</v>
      </c>
      <c r="C164" s="48" t="n">
        <v>82.31</v>
      </c>
      <c r="D164" s="49" t="s">
        <v>10</v>
      </c>
    </row>
    <row r="165" customFormat="false" ht="15" hidden="false" customHeight="false" outlineLevel="0" collapsed="false">
      <c r="A165" s="46" t="n">
        <v>15</v>
      </c>
      <c r="B165" s="47" t="n">
        <v>9.53</v>
      </c>
      <c r="C165" s="48" t="n">
        <v>73.02</v>
      </c>
      <c r="D165" s="49" t="s">
        <v>10</v>
      </c>
    </row>
    <row r="166" customFormat="false" ht="15" hidden="false" customHeight="false" outlineLevel="0" collapsed="false">
      <c r="A166" s="42" t="n">
        <v>15</v>
      </c>
      <c r="B166" s="43" t="n">
        <v>9.59</v>
      </c>
      <c r="C166" s="44" t="n">
        <v>71.15</v>
      </c>
      <c r="D166" s="45" t="s">
        <v>22</v>
      </c>
    </row>
    <row r="167" customFormat="false" ht="15" hidden="false" customHeight="false" outlineLevel="0" collapsed="false">
      <c r="A167" s="42" t="n">
        <v>15</v>
      </c>
      <c r="B167" s="43" t="n">
        <v>9.69</v>
      </c>
      <c r="C167" s="44" t="n">
        <v>100.72</v>
      </c>
      <c r="D167" s="45" t="s">
        <v>10</v>
      </c>
    </row>
    <row r="168" customFormat="false" ht="15" hidden="false" customHeight="false" outlineLevel="0" collapsed="false">
      <c r="A168" s="46" t="n">
        <v>15</v>
      </c>
      <c r="B168" s="47" t="n">
        <v>9.98</v>
      </c>
      <c r="C168" s="48" t="n">
        <v>83.73</v>
      </c>
      <c r="D168" s="49" t="s">
        <v>22</v>
      </c>
    </row>
    <row r="169" customFormat="false" ht="15" hidden="false" customHeight="false" outlineLevel="0" collapsed="false">
      <c r="A169" s="42" t="n">
        <v>15</v>
      </c>
      <c r="B169" s="43" t="n">
        <v>10.9</v>
      </c>
      <c r="C169" s="44" t="n">
        <v>77.13</v>
      </c>
      <c r="D169" s="45" t="s">
        <v>10</v>
      </c>
    </row>
    <row r="170" customFormat="false" ht="15" hidden="false" customHeight="false" outlineLevel="0" collapsed="false">
      <c r="A170" s="42" t="n">
        <v>15</v>
      </c>
      <c r="B170" s="43" t="n">
        <v>12.6</v>
      </c>
      <c r="C170" s="44" t="n">
        <v>120.86</v>
      </c>
      <c r="D170" s="45" t="s">
        <v>10</v>
      </c>
    </row>
    <row r="171" customFormat="false" ht="15" hidden="false" customHeight="false" outlineLevel="0" collapsed="false">
      <c r="A171" s="42" t="n">
        <v>16</v>
      </c>
      <c r="B171" s="43" t="n">
        <v>2.8</v>
      </c>
      <c r="C171" s="44" t="n">
        <v>63</v>
      </c>
      <c r="D171" s="45" t="s">
        <v>10</v>
      </c>
    </row>
    <row r="172" customFormat="false" ht="15" hidden="false" customHeight="false" outlineLevel="0" collapsed="false">
      <c r="A172" s="42" t="n">
        <v>16</v>
      </c>
      <c r="B172" s="43" t="n">
        <v>4.34</v>
      </c>
      <c r="C172" s="44" t="n">
        <v>35.8</v>
      </c>
      <c r="D172" s="45" t="s">
        <v>22</v>
      </c>
    </row>
    <row r="173" customFormat="false" ht="15" hidden="false" customHeight="false" outlineLevel="0" collapsed="false">
      <c r="A173" s="46" t="n">
        <v>16</v>
      </c>
      <c r="B173" s="47" t="n">
        <v>5.22</v>
      </c>
      <c r="C173" s="48" t="n">
        <v>48.26</v>
      </c>
      <c r="D173" s="49" t="s">
        <v>22</v>
      </c>
    </row>
    <row r="174" customFormat="false" ht="15" hidden="false" customHeight="false" outlineLevel="0" collapsed="false">
      <c r="A174" s="42" t="n">
        <v>16</v>
      </c>
      <c r="B174" s="43" t="n">
        <v>5.91</v>
      </c>
      <c r="C174" s="44" t="n">
        <v>56.36</v>
      </c>
      <c r="D174" s="45" t="s">
        <v>22</v>
      </c>
    </row>
    <row r="175" customFormat="false" ht="15" hidden="false" customHeight="false" outlineLevel="0" collapsed="false">
      <c r="A175" s="42" t="n">
        <v>16</v>
      </c>
      <c r="B175" s="43" t="n">
        <v>6.49</v>
      </c>
      <c r="C175" s="44" t="n">
        <v>63.52</v>
      </c>
      <c r="D175" s="45" t="s">
        <v>10</v>
      </c>
    </row>
    <row r="176" customFormat="false" ht="15" hidden="false" customHeight="false" outlineLevel="0" collapsed="false">
      <c r="A176" s="46" t="n">
        <v>16</v>
      </c>
      <c r="B176" s="47" t="n">
        <v>6.66</v>
      </c>
      <c r="C176" s="48" t="n">
        <v>55.42</v>
      </c>
      <c r="D176" s="49" t="s">
        <v>10</v>
      </c>
    </row>
    <row r="177" customFormat="false" ht="15" hidden="false" customHeight="false" outlineLevel="0" collapsed="false">
      <c r="A177" s="42" t="n">
        <v>16</v>
      </c>
      <c r="B177" s="43" t="n">
        <v>8.29</v>
      </c>
      <c r="C177" s="44" t="n">
        <v>115.29</v>
      </c>
      <c r="D177" s="45" t="s">
        <v>22</v>
      </c>
    </row>
    <row r="178" customFormat="false" ht="15" hidden="false" customHeight="false" outlineLevel="0" collapsed="false">
      <c r="A178" s="46" t="n">
        <v>16</v>
      </c>
      <c r="B178" s="47" t="n">
        <v>8.74</v>
      </c>
      <c r="C178" s="48" t="n">
        <v>83.38</v>
      </c>
      <c r="D178" s="49" t="s">
        <v>10</v>
      </c>
    </row>
    <row r="179" customFormat="false" ht="15" hidden="false" customHeight="false" outlineLevel="0" collapsed="false">
      <c r="A179" s="46" t="n">
        <v>16</v>
      </c>
      <c r="B179" s="47" t="n">
        <v>9.04</v>
      </c>
      <c r="C179" s="48" t="n">
        <v>89.08</v>
      </c>
      <c r="D179" s="49" t="s">
        <v>10</v>
      </c>
    </row>
    <row r="180" customFormat="false" ht="15" hidden="false" customHeight="false" outlineLevel="0" collapsed="false">
      <c r="A180" s="46" t="n">
        <v>16</v>
      </c>
      <c r="B180" s="47" t="n">
        <v>9.15</v>
      </c>
      <c r="C180" s="48" t="n">
        <v>69.04</v>
      </c>
      <c r="D180" s="49" t="s">
        <v>22</v>
      </c>
    </row>
    <row r="181" customFormat="false" ht="15" hidden="false" customHeight="false" outlineLevel="0" collapsed="false">
      <c r="A181" s="46" t="n">
        <v>16</v>
      </c>
      <c r="B181" s="47" t="n">
        <v>9.38</v>
      </c>
      <c r="C181" s="48" t="n">
        <v>90.42</v>
      </c>
      <c r="D181" s="49" t="s">
        <v>10</v>
      </c>
    </row>
    <row r="182" customFormat="false" ht="15" hidden="false" customHeight="false" outlineLevel="0" collapsed="false">
      <c r="A182" s="42" t="n">
        <v>16</v>
      </c>
      <c r="B182" s="43" t="n">
        <v>9.65</v>
      </c>
      <c r="C182" s="44" t="n">
        <v>53.41</v>
      </c>
      <c r="D182" s="45" t="s">
        <v>22</v>
      </c>
    </row>
    <row r="183" customFormat="false" ht="15" hidden="false" customHeight="false" outlineLevel="0" collapsed="false">
      <c r="A183" s="42" t="n">
        <v>16</v>
      </c>
      <c r="B183" s="43" t="n">
        <v>9.99</v>
      </c>
      <c r="C183" s="44" t="n">
        <v>64.83</v>
      </c>
      <c r="D183" s="45" t="s">
        <v>10</v>
      </c>
    </row>
    <row r="184" customFormat="false" ht="15" hidden="false" customHeight="false" outlineLevel="0" collapsed="false">
      <c r="A184" s="46" t="n">
        <v>16</v>
      </c>
      <c r="B184" s="47" t="n">
        <v>11.9</v>
      </c>
      <c r="C184" s="48" t="n">
        <v>79.23</v>
      </c>
      <c r="D184" s="49" t="s">
        <v>10</v>
      </c>
    </row>
    <row r="185" customFormat="false" ht="15" hidden="false" customHeight="false" outlineLevel="0" collapsed="false">
      <c r="A185" s="46" t="n">
        <v>17</v>
      </c>
      <c r="B185" s="47" t="n">
        <v>2</v>
      </c>
      <c r="C185" s="48" t="n">
        <v>29.17</v>
      </c>
      <c r="D185" s="49" t="s">
        <v>10</v>
      </c>
    </row>
    <row r="186" customFormat="false" ht="15" hidden="false" customHeight="false" outlineLevel="0" collapsed="false">
      <c r="A186" s="42" t="n">
        <v>17</v>
      </c>
      <c r="B186" s="43" t="n">
        <v>5.24</v>
      </c>
      <c r="C186" s="44" t="n">
        <v>42.46</v>
      </c>
      <c r="D186" s="45" t="s">
        <v>10</v>
      </c>
    </row>
    <row r="187" customFormat="false" ht="15" hidden="false" customHeight="false" outlineLevel="0" collapsed="false">
      <c r="A187" s="42" t="n">
        <v>17</v>
      </c>
      <c r="B187" s="43" t="n">
        <v>5.35</v>
      </c>
      <c r="C187" s="44" t="n">
        <v>40.88</v>
      </c>
      <c r="D187" s="45" t="s">
        <v>22</v>
      </c>
    </row>
    <row r="188" customFormat="false" ht="15" hidden="false" customHeight="false" outlineLevel="0" collapsed="false">
      <c r="A188" s="42" t="n">
        <v>17</v>
      </c>
      <c r="B188" s="43" t="n">
        <v>5.99</v>
      </c>
      <c r="C188" s="44" t="n">
        <v>80.13</v>
      </c>
      <c r="D188" s="45" t="s">
        <v>10</v>
      </c>
    </row>
    <row r="189" customFormat="false" ht="15" hidden="false" customHeight="false" outlineLevel="0" collapsed="false">
      <c r="A189" s="46" t="n">
        <v>17</v>
      </c>
      <c r="B189" s="47" t="n">
        <v>6.05</v>
      </c>
      <c r="C189" s="48" t="n">
        <v>67.25</v>
      </c>
      <c r="D189" s="49" t="s">
        <v>10</v>
      </c>
    </row>
    <row r="190" customFormat="false" ht="15" hidden="false" customHeight="false" outlineLevel="0" collapsed="false">
      <c r="A190" s="46" t="n">
        <v>17</v>
      </c>
      <c r="B190" s="47" t="n">
        <v>6.06</v>
      </c>
      <c r="C190" s="48" t="n">
        <v>55.41</v>
      </c>
      <c r="D190" s="49" t="s">
        <v>22</v>
      </c>
    </row>
    <row r="191" customFormat="false" ht="15" hidden="false" customHeight="false" outlineLevel="0" collapsed="false">
      <c r="A191" s="46" t="n">
        <v>17</v>
      </c>
      <c r="B191" s="47" t="n">
        <v>6.91</v>
      </c>
      <c r="C191" s="48" t="n">
        <v>52.93</v>
      </c>
      <c r="D191" s="49" t="s">
        <v>10</v>
      </c>
    </row>
    <row r="192" customFormat="false" ht="15" hidden="false" customHeight="false" outlineLevel="0" collapsed="false">
      <c r="A192" s="42" t="n">
        <v>17</v>
      </c>
      <c r="B192" s="43" t="n">
        <v>7.7</v>
      </c>
      <c r="C192" s="44" t="n">
        <v>61.02</v>
      </c>
      <c r="D192" s="45" t="s">
        <v>10</v>
      </c>
    </row>
    <row r="193" customFormat="false" ht="15" hidden="false" customHeight="false" outlineLevel="0" collapsed="false">
      <c r="A193" s="46" t="n">
        <v>17</v>
      </c>
      <c r="B193" s="47" t="n">
        <v>7.93</v>
      </c>
      <c r="C193" s="48" t="n">
        <v>61.63</v>
      </c>
      <c r="D193" s="49" t="s">
        <v>10</v>
      </c>
    </row>
    <row r="194" customFormat="false" ht="15" hidden="false" customHeight="false" outlineLevel="0" collapsed="false">
      <c r="A194" s="46" t="n">
        <v>17</v>
      </c>
      <c r="B194" s="47" t="n">
        <v>9.05</v>
      </c>
      <c r="C194" s="48" t="n">
        <v>29.32</v>
      </c>
      <c r="D194" s="49" t="s">
        <v>22</v>
      </c>
    </row>
    <row r="195" customFormat="false" ht="15" hidden="false" customHeight="false" outlineLevel="0" collapsed="false">
      <c r="A195" s="42" t="n">
        <v>17</v>
      </c>
      <c r="B195" s="43" t="n">
        <v>9.1</v>
      </c>
      <c r="C195" s="44" t="n">
        <v>52.07</v>
      </c>
      <c r="D195" s="45" t="s">
        <v>10</v>
      </c>
    </row>
    <row r="196" customFormat="false" ht="15" hidden="false" customHeight="false" outlineLevel="0" collapsed="false">
      <c r="A196" s="46" t="n">
        <v>17</v>
      </c>
      <c r="B196" s="47" t="n">
        <v>9.17</v>
      </c>
      <c r="C196" s="48" t="n">
        <v>59.62</v>
      </c>
      <c r="D196" s="49" t="s">
        <v>10</v>
      </c>
    </row>
    <row r="197" customFormat="false" ht="15" hidden="false" customHeight="false" outlineLevel="0" collapsed="false">
      <c r="A197" s="46" t="n">
        <v>17</v>
      </c>
      <c r="B197" s="47" t="n">
        <v>9.66</v>
      </c>
      <c r="C197" s="48" t="n">
        <v>55.39</v>
      </c>
      <c r="D197" s="49" t="s">
        <v>10</v>
      </c>
    </row>
    <row r="198" customFormat="false" ht="15" hidden="false" customHeight="false" outlineLevel="0" collapsed="false">
      <c r="A198" s="46" t="n">
        <v>17</v>
      </c>
      <c r="B198" s="47" t="n">
        <v>10</v>
      </c>
      <c r="C198" s="48" t="n">
        <v>88.16</v>
      </c>
      <c r="D198" s="49" t="s">
        <v>10</v>
      </c>
    </row>
    <row r="199" customFormat="false" ht="15" hidden="false" customHeight="false" outlineLevel="0" collapsed="false">
      <c r="A199" s="42" t="n">
        <v>17</v>
      </c>
      <c r="B199" s="43" t="n">
        <v>10.1</v>
      </c>
      <c r="C199" s="44" t="n">
        <v>87.63</v>
      </c>
      <c r="D199" s="45" t="s">
        <v>10</v>
      </c>
    </row>
    <row r="200" customFormat="false" ht="15" hidden="false" customHeight="false" outlineLevel="0" collapsed="false">
      <c r="A200" s="42" t="n">
        <v>17</v>
      </c>
      <c r="B200" s="43" t="n">
        <v>10.2</v>
      </c>
      <c r="C200" s="44" t="n">
        <v>45.79</v>
      </c>
      <c r="D200" s="45" t="s">
        <v>10</v>
      </c>
    </row>
    <row r="201" customFormat="false" ht="15" hidden="false" customHeight="false" outlineLevel="0" collapsed="false">
      <c r="A201" s="42" t="n">
        <v>18</v>
      </c>
      <c r="B201" s="43" t="n">
        <v>2.6</v>
      </c>
      <c r="C201" s="44" t="n">
        <v>42.51</v>
      </c>
      <c r="D201" s="45" t="s">
        <v>10</v>
      </c>
    </row>
    <row r="202" customFormat="false" ht="15" hidden="false" customHeight="false" outlineLevel="0" collapsed="false">
      <c r="A202" s="42" t="n">
        <v>18</v>
      </c>
      <c r="B202" s="43" t="n">
        <v>4.02</v>
      </c>
      <c r="C202" s="44" t="n">
        <v>70</v>
      </c>
      <c r="D202" s="45" t="s">
        <v>10</v>
      </c>
    </row>
    <row r="203" customFormat="false" ht="15" hidden="false" customHeight="false" outlineLevel="0" collapsed="false">
      <c r="A203" s="42" t="n">
        <v>18</v>
      </c>
      <c r="B203" s="43" t="n">
        <v>4.3</v>
      </c>
      <c r="C203" s="44" t="n">
        <v>52.51</v>
      </c>
      <c r="D203" s="45" t="s">
        <v>22</v>
      </c>
    </row>
    <row r="204" customFormat="false" ht="15" hidden="false" customHeight="false" outlineLevel="0" collapsed="false">
      <c r="A204" s="46" t="n">
        <v>18</v>
      </c>
      <c r="B204" s="47" t="n">
        <v>5.66</v>
      </c>
      <c r="C204" s="48" t="n">
        <v>48.8</v>
      </c>
      <c r="D204" s="49" t="s">
        <v>22</v>
      </c>
    </row>
    <row r="205" customFormat="false" ht="15" hidden="false" customHeight="false" outlineLevel="0" collapsed="false">
      <c r="A205" s="42" t="n">
        <v>18</v>
      </c>
      <c r="B205" s="43" t="n">
        <v>6.06</v>
      </c>
      <c r="C205" s="44" t="n">
        <v>52.84</v>
      </c>
      <c r="D205" s="45" t="s">
        <v>22</v>
      </c>
    </row>
    <row r="206" customFormat="false" ht="15" hidden="false" customHeight="false" outlineLevel="0" collapsed="false">
      <c r="A206" s="42" t="n">
        <v>18</v>
      </c>
      <c r="B206" s="43" t="n">
        <v>6.54</v>
      </c>
      <c r="C206" s="44" t="n">
        <v>60.5</v>
      </c>
      <c r="D206" s="45" t="s">
        <v>10</v>
      </c>
    </row>
    <row r="207" customFormat="false" ht="15" hidden="false" customHeight="false" outlineLevel="0" collapsed="false">
      <c r="A207" s="46" t="n">
        <v>18</v>
      </c>
      <c r="B207" s="47" t="n">
        <v>6.84</v>
      </c>
      <c r="C207" s="48" t="n">
        <v>81.88</v>
      </c>
      <c r="D207" s="49" t="s">
        <v>10</v>
      </c>
    </row>
    <row r="208" customFormat="false" ht="15" hidden="false" customHeight="false" outlineLevel="0" collapsed="false">
      <c r="A208" s="42" t="n">
        <v>18</v>
      </c>
      <c r="B208" s="43" t="n">
        <v>7.31</v>
      </c>
      <c r="C208" s="44" t="n">
        <v>53.57</v>
      </c>
      <c r="D208" s="45" t="s">
        <v>10</v>
      </c>
    </row>
    <row r="209" customFormat="false" ht="15" hidden="false" customHeight="false" outlineLevel="0" collapsed="false">
      <c r="A209" s="46" t="n">
        <v>18</v>
      </c>
      <c r="B209" s="47" t="n">
        <v>7.54</v>
      </c>
      <c r="C209" s="48" t="n">
        <v>75.03</v>
      </c>
      <c r="D209" s="49" t="s">
        <v>22</v>
      </c>
    </row>
    <row r="210" customFormat="false" ht="15" hidden="false" customHeight="false" outlineLevel="0" collapsed="false">
      <c r="A210" s="42" t="n">
        <v>18</v>
      </c>
      <c r="B210" s="43" t="n">
        <v>7.57</v>
      </c>
      <c r="C210" s="44" t="n">
        <v>73.78</v>
      </c>
      <c r="D210" s="45" t="s">
        <v>10</v>
      </c>
    </row>
    <row r="211" customFormat="false" ht="15" hidden="false" customHeight="false" outlineLevel="0" collapsed="false">
      <c r="A211" s="46" t="n">
        <v>18</v>
      </c>
      <c r="B211" s="47" t="n">
        <v>8.1</v>
      </c>
      <c r="C211" s="48" t="n">
        <v>77.16</v>
      </c>
      <c r="D211" s="49" t="s">
        <v>22</v>
      </c>
    </row>
    <row r="212" customFormat="false" ht="15" hidden="false" customHeight="false" outlineLevel="0" collapsed="false">
      <c r="A212" s="46" t="n">
        <v>18</v>
      </c>
      <c r="B212" s="47" t="n">
        <v>8.39</v>
      </c>
      <c r="C212" s="48" t="n">
        <v>72.72</v>
      </c>
      <c r="D212" s="49" t="s">
        <v>22</v>
      </c>
    </row>
    <row r="213" customFormat="false" ht="15" hidden="false" customHeight="false" outlineLevel="0" collapsed="false">
      <c r="A213" s="42" t="n">
        <v>18</v>
      </c>
      <c r="B213" s="43" t="n">
        <v>9.2</v>
      </c>
      <c r="C213" s="44" t="n">
        <v>76.39</v>
      </c>
      <c r="D213" s="45" t="s">
        <v>22</v>
      </c>
    </row>
    <row r="214" customFormat="false" ht="15" hidden="false" customHeight="false" outlineLevel="0" collapsed="false">
      <c r="A214" s="46" t="n">
        <v>18</v>
      </c>
      <c r="B214" s="47" t="n">
        <v>9.99</v>
      </c>
      <c r="C214" s="48" t="n">
        <v>75.74</v>
      </c>
      <c r="D214" s="49" t="s">
        <v>22</v>
      </c>
    </row>
    <row r="215" customFormat="false" ht="15" hidden="false" customHeight="false" outlineLevel="0" collapsed="false">
      <c r="A215" s="42" t="n">
        <v>18</v>
      </c>
      <c r="B215" s="43" t="n">
        <v>11.1</v>
      </c>
      <c r="C215" s="44" t="n">
        <v>100.82</v>
      </c>
      <c r="D215" s="45" t="s">
        <v>10</v>
      </c>
    </row>
    <row r="216" customFormat="false" ht="15" hidden="false" customHeight="false" outlineLevel="0" collapsed="false">
      <c r="A216" s="42" t="n">
        <v>19</v>
      </c>
      <c r="B216" s="43" t="n">
        <v>2.9</v>
      </c>
      <c r="C216" s="44" t="n">
        <v>31.65</v>
      </c>
      <c r="D216" s="45" t="s">
        <v>10</v>
      </c>
    </row>
    <row r="217" customFormat="false" ht="15" hidden="false" customHeight="false" outlineLevel="0" collapsed="false">
      <c r="A217" s="42" t="n">
        <v>19</v>
      </c>
      <c r="B217" s="43" t="n">
        <v>3.8</v>
      </c>
      <c r="C217" s="44" t="n">
        <v>50.34</v>
      </c>
      <c r="D217" s="45" t="s">
        <v>10</v>
      </c>
    </row>
    <row r="218" customFormat="false" ht="15" hidden="false" customHeight="false" outlineLevel="0" collapsed="false">
      <c r="A218" s="46" t="n">
        <v>19</v>
      </c>
      <c r="B218" s="47" t="n">
        <v>3.8</v>
      </c>
      <c r="C218" s="48" t="n">
        <v>23.5</v>
      </c>
      <c r="D218" s="49" t="s">
        <v>10</v>
      </c>
    </row>
    <row r="219" customFormat="false" ht="15" hidden="false" customHeight="false" outlineLevel="0" collapsed="false">
      <c r="A219" s="42" t="n">
        <v>19</v>
      </c>
      <c r="B219" s="43" t="n">
        <v>4.12</v>
      </c>
      <c r="C219" s="44" t="n">
        <v>37.87</v>
      </c>
      <c r="D219" s="45" t="s">
        <v>10</v>
      </c>
    </row>
    <row r="220" customFormat="false" ht="15" hidden="false" customHeight="false" outlineLevel="0" collapsed="false">
      <c r="A220" s="46" t="n">
        <v>19</v>
      </c>
      <c r="B220" s="47" t="n">
        <v>5.1</v>
      </c>
      <c r="C220" s="48" t="n">
        <v>47.22</v>
      </c>
      <c r="D220" s="49" t="s">
        <v>22</v>
      </c>
    </row>
    <row r="221" customFormat="false" ht="15" hidden="false" customHeight="false" outlineLevel="0" collapsed="false">
      <c r="A221" s="46" t="n">
        <v>19</v>
      </c>
      <c r="B221" s="47" t="n">
        <v>6.22</v>
      </c>
      <c r="C221" s="48" t="n">
        <v>33.18</v>
      </c>
      <c r="D221" s="49" t="s">
        <v>10</v>
      </c>
    </row>
    <row r="222" customFormat="false" ht="15" hidden="false" customHeight="false" outlineLevel="0" collapsed="false">
      <c r="A222" s="42" t="n">
        <v>19</v>
      </c>
      <c r="B222" s="43" t="n">
        <v>6.41</v>
      </c>
      <c r="C222" s="44" t="n">
        <v>26.77</v>
      </c>
      <c r="D222" s="45" t="s">
        <v>10</v>
      </c>
    </row>
    <row r="223" customFormat="false" ht="15" hidden="false" customHeight="false" outlineLevel="0" collapsed="false">
      <c r="A223" s="42" t="n">
        <v>19</v>
      </c>
      <c r="B223" s="43" t="n">
        <v>6.57</v>
      </c>
      <c r="C223" s="44" t="n">
        <v>64.61</v>
      </c>
      <c r="D223" s="45" t="s">
        <v>22</v>
      </c>
    </row>
    <row r="224" customFormat="false" ht="15" hidden="false" customHeight="false" outlineLevel="0" collapsed="false">
      <c r="A224" s="42" t="n">
        <v>19</v>
      </c>
      <c r="B224" s="43" t="n">
        <v>7.3</v>
      </c>
      <c r="C224" s="44" t="n">
        <v>66.13</v>
      </c>
      <c r="D224" s="45" t="s">
        <v>10</v>
      </c>
    </row>
    <row r="225" customFormat="false" ht="15" hidden="false" customHeight="false" outlineLevel="0" collapsed="false">
      <c r="A225" s="42" t="n">
        <v>19</v>
      </c>
      <c r="B225" s="43" t="n">
        <v>7.59</v>
      </c>
      <c r="C225" s="44" t="n">
        <v>58.01</v>
      </c>
      <c r="D225" s="45" t="s">
        <v>22</v>
      </c>
    </row>
    <row r="226" customFormat="false" ht="15" hidden="false" customHeight="false" outlineLevel="0" collapsed="false">
      <c r="A226" s="42" t="n">
        <v>19</v>
      </c>
      <c r="B226" s="43" t="n">
        <v>7.73</v>
      </c>
      <c r="C226" s="44" t="n">
        <v>75.43</v>
      </c>
      <c r="D226" s="45" t="s">
        <v>10</v>
      </c>
    </row>
    <row r="227" customFormat="false" ht="15" hidden="false" customHeight="false" outlineLevel="0" collapsed="false">
      <c r="A227" s="46" t="n">
        <v>19</v>
      </c>
      <c r="B227" s="47" t="n">
        <v>7.79</v>
      </c>
      <c r="C227" s="48" t="n">
        <v>34.77</v>
      </c>
      <c r="D227" s="49" t="s">
        <v>10</v>
      </c>
    </row>
    <row r="228" customFormat="false" ht="15" hidden="false" customHeight="false" outlineLevel="0" collapsed="false">
      <c r="A228" s="46" t="n">
        <v>19</v>
      </c>
      <c r="B228" s="47" t="n">
        <v>8.78</v>
      </c>
      <c r="C228" s="48" t="n">
        <v>61.87</v>
      </c>
      <c r="D228" s="49" t="s">
        <v>10</v>
      </c>
    </row>
    <row r="229" customFormat="false" ht="15" hidden="false" customHeight="false" outlineLevel="0" collapsed="false">
      <c r="A229" s="46" t="n">
        <v>19</v>
      </c>
      <c r="B229" s="47" t="n">
        <v>12.7</v>
      </c>
      <c r="C229" s="48" t="n">
        <v>89.68</v>
      </c>
      <c r="D229" s="49" t="s">
        <v>10</v>
      </c>
    </row>
    <row r="230" customFormat="false" ht="15" hidden="false" customHeight="false" outlineLevel="0" collapsed="false">
      <c r="A230" s="46" t="n">
        <v>20</v>
      </c>
      <c r="B230" s="47" t="n">
        <v>3</v>
      </c>
      <c r="C230" s="48" t="n">
        <v>30.68</v>
      </c>
      <c r="D230" s="49" t="s">
        <v>10</v>
      </c>
    </row>
    <row r="231" customFormat="false" ht="15" hidden="false" customHeight="false" outlineLevel="0" collapsed="false">
      <c r="A231" s="42" t="n">
        <v>20</v>
      </c>
      <c r="B231" s="43" t="n">
        <v>4.46</v>
      </c>
      <c r="C231" s="44" t="n">
        <v>34.05</v>
      </c>
      <c r="D231" s="45" t="s">
        <v>10</v>
      </c>
    </row>
    <row r="232" customFormat="false" ht="15" hidden="false" customHeight="false" outlineLevel="0" collapsed="false">
      <c r="A232" s="46" t="n">
        <v>20</v>
      </c>
      <c r="B232" s="47" t="n">
        <v>4.78</v>
      </c>
      <c r="C232" s="48" t="n">
        <v>76.27</v>
      </c>
      <c r="D232" s="49" t="s">
        <v>10</v>
      </c>
    </row>
    <row r="233" customFormat="false" ht="15" hidden="false" customHeight="false" outlineLevel="0" collapsed="false">
      <c r="A233" s="42" t="n">
        <v>20</v>
      </c>
      <c r="B233" s="43" t="n">
        <v>5.1</v>
      </c>
      <c r="C233" s="44" t="n">
        <v>58.17</v>
      </c>
      <c r="D233" s="45" t="s">
        <v>10</v>
      </c>
    </row>
    <row r="234" customFormat="false" ht="15" hidden="false" customHeight="false" outlineLevel="0" collapsed="false">
      <c r="A234" s="46" t="n">
        <v>20</v>
      </c>
      <c r="B234" s="47" t="n">
        <v>5.88</v>
      </c>
      <c r="C234" s="48" t="n">
        <v>63.1</v>
      </c>
      <c r="D234" s="49" t="s">
        <v>10</v>
      </c>
    </row>
    <row r="235" customFormat="false" ht="15" hidden="false" customHeight="false" outlineLevel="0" collapsed="false">
      <c r="A235" s="46" t="n">
        <v>20</v>
      </c>
      <c r="B235" s="47" t="n">
        <v>5.93</v>
      </c>
      <c r="C235" s="48" t="n">
        <v>53.41</v>
      </c>
      <c r="D235" s="49" t="s">
        <v>22</v>
      </c>
    </row>
    <row r="236" customFormat="false" ht="15" hidden="false" customHeight="false" outlineLevel="0" collapsed="false">
      <c r="A236" s="42" t="n">
        <v>20</v>
      </c>
      <c r="B236" s="43" t="n">
        <v>6.41</v>
      </c>
      <c r="C236" s="44" t="n">
        <v>45.66</v>
      </c>
      <c r="D236" s="45" t="s">
        <v>22</v>
      </c>
    </row>
    <row r="237" customFormat="false" ht="15" hidden="false" customHeight="false" outlineLevel="0" collapsed="false">
      <c r="A237" s="46" t="n">
        <v>20</v>
      </c>
      <c r="B237" s="47" t="n">
        <v>6.68</v>
      </c>
      <c r="C237" s="48" t="n">
        <v>74.41</v>
      </c>
      <c r="D237" s="49" t="s">
        <v>10</v>
      </c>
    </row>
    <row r="238" customFormat="false" ht="15" hidden="false" customHeight="false" outlineLevel="0" collapsed="false">
      <c r="A238" s="46" t="n">
        <v>20</v>
      </c>
      <c r="B238" s="47" t="n">
        <v>6.75</v>
      </c>
      <c r="C238" s="48" t="n">
        <v>79.99</v>
      </c>
      <c r="D238" s="49" t="s">
        <v>10</v>
      </c>
    </row>
    <row r="239" customFormat="false" ht="15" hidden="false" customHeight="false" outlineLevel="0" collapsed="false">
      <c r="A239" s="42" t="n">
        <v>20</v>
      </c>
      <c r="B239" s="43" t="n">
        <v>7.31</v>
      </c>
      <c r="C239" s="44" t="n">
        <v>57.02</v>
      </c>
      <c r="D239" s="45" t="s">
        <v>22</v>
      </c>
    </row>
    <row r="240" customFormat="false" ht="15" hidden="false" customHeight="false" outlineLevel="0" collapsed="false">
      <c r="A240" s="42" t="n">
        <v>20</v>
      </c>
      <c r="B240" s="43" t="n">
        <v>7.36</v>
      </c>
      <c r="C240" s="44" t="n">
        <v>80.43</v>
      </c>
      <c r="D240" s="45" t="s">
        <v>22</v>
      </c>
    </row>
    <row r="241" customFormat="false" ht="15" hidden="false" customHeight="false" outlineLevel="0" collapsed="false">
      <c r="A241" s="42" t="n">
        <v>20</v>
      </c>
      <c r="B241" s="43" t="n">
        <v>7.69</v>
      </c>
      <c r="C241" s="44" t="n">
        <v>57.42</v>
      </c>
      <c r="D241" s="45" t="s">
        <v>10</v>
      </c>
    </row>
    <row r="242" customFormat="false" ht="15" hidden="false" customHeight="false" outlineLevel="0" collapsed="false">
      <c r="A242" s="42" t="n">
        <v>20</v>
      </c>
      <c r="B242" s="43" t="n">
        <v>7.84</v>
      </c>
      <c r="C242" s="44" t="n">
        <v>63.91</v>
      </c>
      <c r="D242" s="45" t="s">
        <v>10</v>
      </c>
    </row>
    <row r="243" customFormat="false" ht="15" hidden="false" customHeight="false" outlineLevel="0" collapsed="false">
      <c r="A243" s="42" t="n">
        <v>20</v>
      </c>
      <c r="B243" s="43" t="n">
        <v>7.97</v>
      </c>
      <c r="C243" s="44" t="n">
        <v>104.75</v>
      </c>
      <c r="D243" s="45" t="s">
        <v>10</v>
      </c>
    </row>
    <row r="244" customFormat="false" ht="15" hidden="false" customHeight="false" outlineLevel="0" collapsed="false">
      <c r="A244" s="46" t="n">
        <v>20</v>
      </c>
      <c r="B244" s="47" t="n">
        <v>8.31</v>
      </c>
      <c r="C244" s="48" t="n">
        <v>64.02</v>
      </c>
      <c r="D244" s="49" t="s">
        <v>22</v>
      </c>
    </row>
    <row r="245" customFormat="false" ht="15" hidden="false" customHeight="false" outlineLevel="0" collapsed="false">
      <c r="A245" s="46" t="n">
        <v>20</v>
      </c>
      <c r="B245" s="47" t="n">
        <v>8.35</v>
      </c>
      <c r="C245" s="48" t="n">
        <v>41.23</v>
      </c>
      <c r="D245" s="49" t="s">
        <v>10</v>
      </c>
    </row>
    <row r="246" customFormat="false" ht="15" hidden="false" customHeight="false" outlineLevel="0" collapsed="false">
      <c r="A246" s="42" t="n">
        <v>20</v>
      </c>
      <c r="B246" s="43" t="n">
        <v>9.03</v>
      </c>
      <c r="C246" s="44" t="n">
        <v>68.26</v>
      </c>
      <c r="D246" s="45" t="s">
        <v>22</v>
      </c>
    </row>
    <row r="247" customFormat="false" ht="15" hidden="false" customHeight="false" outlineLevel="0" collapsed="false">
      <c r="A247" s="46" t="n">
        <v>20</v>
      </c>
      <c r="B247" s="47" t="n">
        <v>11.9</v>
      </c>
      <c r="C247" s="48" t="n">
        <v>95.17</v>
      </c>
      <c r="D247" s="49" t="s">
        <v>10</v>
      </c>
    </row>
    <row r="248" customFormat="false" ht="15" hidden="false" customHeight="false" outlineLevel="0" collapsed="false">
      <c r="A248" s="42" t="n">
        <v>21</v>
      </c>
      <c r="B248" s="43" t="n">
        <v>1.5</v>
      </c>
      <c r="C248" s="44" t="n">
        <v>23.33</v>
      </c>
      <c r="D248" s="45" t="s">
        <v>10</v>
      </c>
    </row>
    <row r="249" customFormat="false" ht="15" hidden="false" customHeight="false" outlineLevel="0" collapsed="false">
      <c r="A249" s="46" t="n">
        <v>21</v>
      </c>
      <c r="B249" s="47" t="n">
        <v>4.2</v>
      </c>
      <c r="C249" s="48" t="n">
        <v>44.29</v>
      </c>
      <c r="D249" s="49" t="s">
        <v>10</v>
      </c>
    </row>
    <row r="250" customFormat="false" ht="15" hidden="false" customHeight="false" outlineLevel="0" collapsed="false">
      <c r="A250" s="46" t="n">
        <v>21</v>
      </c>
      <c r="B250" s="47" t="n">
        <v>6.16</v>
      </c>
      <c r="C250" s="48" t="n">
        <v>43.75</v>
      </c>
      <c r="D250" s="49" t="s">
        <v>10</v>
      </c>
    </row>
    <row r="251" customFormat="false" ht="15" hidden="false" customHeight="false" outlineLevel="0" collapsed="false">
      <c r="A251" s="42" t="n">
        <v>21</v>
      </c>
      <c r="B251" s="43" t="n">
        <v>6.65</v>
      </c>
      <c r="C251" s="44" t="n">
        <v>62.98</v>
      </c>
      <c r="D251" s="45" t="s">
        <v>10</v>
      </c>
    </row>
    <row r="252" customFormat="false" ht="15" hidden="false" customHeight="false" outlineLevel="0" collapsed="false">
      <c r="A252" s="42" t="n">
        <v>21</v>
      </c>
      <c r="B252" s="43" t="n">
        <v>7.27</v>
      </c>
      <c r="C252" s="44" t="n">
        <v>64.69</v>
      </c>
      <c r="D252" s="45" t="s">
        <v>10</v>
      </c>
    </row>
    <row r="253" customFormat="false" ht="15" hidden="false" customHeight="false" outlineLevel="0" collapsed="false">
      <c r="A253" s="46" t="n">
        <v>21</v>
      </c>
      <c r="B253" s="47" t="n">
        <v>7.87</v>
      </c>
      <c r="C253" s="48" t="n">
        <v>55.21</v>
      </c>
      <c r="D253" s="49" t="s">
        <v>10</v>
      </c>
    </row>
    <row r="254" customFormat="false" ht="15" hidden="false" customHeight="false" outlineLevel="0" collapsed="false">
      <c r="A254" s="46" t="n">
        <v>21</v>
      </c>
      <c r="B254" s="47" t="n">
        <v>9.15</v>
      </c>
      <c r="C254" s="48" t="n">
        <v>78.58</v>
      </c>
      <c r="D254" s="49" t="s">
        <v>10</v>
      </c>
    </row>
    <row r="255" customFormat="false" ht="15" hidden="false" customHeight="false" outlineLevel="0" collapsed="false">
      <c r="A255" s="46" t="n">
        <v>21</v>
      </c>
      <c r="B255" s="47" t="n">
        <v>9.53</v>
      </c>
      <c r="C255" s="48" t="n">
        <v>57.6</v>
      </c>
      <c r="D255" s="49" t="s">
        <v>10</v>
      </c>
    </row>
    <row r="256" customFormat="false" ht="15" hidden="false" customHeight="false" outlineLevel="0" collapsed="false">
      <c r="A256" s="46" t="n">
        <v>21</v>
      </c>
      <c r="B256" s="47" t="n">
        <v>9.58</v>
      </c>
      <c r="C256" s="48" t="n">
        <v>57.83</v>
      </c>
      <c r="D256" s="49" t="s">
        <v>10</v>
      </c>
    </row>
    <row r="257" customFormat="false" ht="15" hidden="false" customHeight="false" outlineLevel="0" collapsed="false">
      <c r="A257" s="46" t="n">
        <v>21</v>
      </c>
      <c r="B257" s="47" t="n">
        <v>10.6</v>
      </c>
      <c r="C257" s="48" t="n">
        <v>85.37</v>
      </c>
      <c r="D257" s="49" t="s">
        <v>10</v>
      </c>
    </row>
    <row r="258" customFormat="false" ht="15" hidden="false" customHeight="false" outlineLevel="0" collapsed="false">
      <c r="A258" s="46" t="n">
        <v>22</v>
      </c>
      <c r="B258" s="47" t="n">
        <v>4.15</v>
      </c>
      <c r="C258" s="48" t="n">
        <v>45.83</v>
      </c>
      <c r="D258" s="49" t="s">
        <v>22</v>
      </c>
    </row>
    <row r="259" customFormat="false" ht="15" hidden="false" customHeight="false" outlineLevel="0" collapsed="false">
      <c r="A259" s="42" t="n">
        <v>22</v>
      </c>
      <c r="B259" s="43" t="n">
        <v>4.38</v>
      </c>
      <c r="C259" s="44" t="n">
        <v>43.95</v>
      </c>
      <c r="D259" s="45" t="s">
        <v>22</v>
      </c>
    </row>
    <row r="260" customFormat="false" ht="15" hidden="false" customHeight="false" outlineLevel="0" collapsed="false">
      <c r="A260" s="42" t="n">
        <v>22</v>
      </c>
      <c r="B260" s="43" t="n">
        <v>5.05</v>
      </c>
      <c r="C260" s="44" t="n">
        <v>45.65</v>
      </c>
      <c r="D260" s="45" t="s">
        <v>10</v>
      </c>
    </row>
    <row r="261" customFormat="false" ht="15" hidden="false" customHeight="false" outlineLevel="0" collapsed="false">
      <c r="A261" s="46" t="n">
        <v>22</v>
      </c>
      <c r="B261" s="47" t="n">
        <v>5.7</v>
      </c>
      <c r="C261" s="48" t="n">
        <v>49.24</v>
      </c>
      <c r="D261" s="49" t="s">
        <v>22</v>
      </c>
    </row>
    <row r="262" customFormat="false" ht="15" hidden="false" customHeight="false" outlineLevel="0" collapsed="false">
      <c r="A262" s="42" t="n">
        <v>22</v>
      </c>
      <c r="B262" s="43" t="n">
        <v>5.79</v>
      </c>
      <c r="C262" s="44" t="n">
        <v>67.23</v>
      </c>
      <c r="D262" s="45" t="s">
        <v>10</v>
      </c>
    </row>
    <row r="263" customFormat="false" ht="15" hidden="false" customHeight="false" outlineLevel="0" collapsed="false">
      <c r="A263" s="42" t="n">
        <v>22</v>
      </c>
      <c r="B263" s="43" t="n">
        <v>6.09</v>
      </c>
      <c r="C263" s="44" t="n">
        <v>55.31</v>
      </c>
      <c r="D263" s="45" t="s">
        <v>10</v>
      </c>
    </row>
    <row r="264" customFormat="false" ht="15" hidden="false" customHeight="false" outlineLevel="0" collapsed="false">
      <c r="A264" s="42" t="n">
        <v>22</v>
      </c>
      <c r="B264" s="43" t="n">
        <v>7.66</v>
      </c>
      <c r="C264" s="44" t="n">
        <v>69.86</v>
      </c>
      <c r="D264" s="45" t="s">
        <v>10</v>
      </c>
    </row>
    <row r="265" customFormat="false" ht="15" hidden="false" customHeight="false" outlineLevel="0" collapsed="false">
      <c r="A265" s="42" t="n">
        <v>22</v>
      </c>
      <c r="B265" s="43" t="n">
        <v>8.1</v>
      </c>
      <c r="C265" s="44" t="n">
        <v>65.84</v>
      </c>
      <c r="D265" s="45" t="s">
        <v>10</v>
      </c>
    </row>
    <row r="266" customFormat="false" ht="15" hidden="false" customHeight="false" outlineLevel="0" collapsed="false">
      <c r="A266" s="46" t="n">
        <v>22</v>
      </c>
      <c r="B266" s="47" t="n">
        <v>8.72</v>
      </c>
      <c r="C266" s="48" t="n">
        <v>68.07</v>
      </c>
      <c r="D266" s="49" t="s">
        <v>22</v>
      </c>
    </row>
    <row r="267" customFormat="false" ht="15" hidden="false" customHeight="false" outlineLevel="0" collapsed="false">
      <c r="A267" s="42" t="n">
        <v>22</v>
      </c>
      <c r="B267" s="43" t="n">
        <v>9.2</v>
      </c>
      <c r="C267" s="44" t="n">
        <v>72.51</v>
      </c>
      <c r="D267" s="45" t="s">
        <v>10</v>
      </c>
    </row>
    <row r="268" customFormat="false" ht="15" hidden="false" customHeight="false" outlineLevel="0" collapsed="false">
      <c r="A268" s="46" t="n">
        <v>22</v>
      </c>
      <c r="B268" s="47" t="n">
        <v>9.87</v>
      </c>
      <c r="C268" s="48" t="n">
        <v>84.28</v>
      </c>
      <c r="D268" s="49" t="s">
        <v>22</v>
      </c>
    </row>
    <row r="269" customFormat="false" ht="15" hidden="false" customHeight="false" outlineLevel="0" collapsed="false">
      <c r="A269" s="46" t="n">
        <v>22</v>
      </c>
      <c r="B269" s="47" t="n">
        <v>10.7</v>
      </c>
      <c r="C269" s="48" t="n">
        <v>82.02</v>
      </c>
      <c r="D269" s="49" t="s">
        <v>10</v>
      </c>
    </row>
    <row r="270" customFormat="false" ht="15" hidden="false" customHeight="false" outlineLevel="0" collapsed="false">
      <c r="A270" s="42" t="n">
        <v>22</v>
      </c>
      <c r="B270" s="43" t="n">
        <v>11.3</v>
      </c>
      <c r="C270" s="44" t="n">
        <v>99.6</v>
      </c>
      <c r="D270" s="45" t="s">
        <v>10</v>
      </c>
    </row>
    <row r="271" customFormat="false" ht="15" hidden="false" customHeight="false" outlineLevel="0" collapsed="false">
      <c r="A271" s="42" t="n">
        <v>22</v>
      </c>
      <c r="B271" s="43" t="n">
        <v>12.4</v>
      </c>
      <c r="C271" s="44" t="n">
        <v>96.74</v>
      </c>
      <c r="D271" s="45" t="s">
        <v>10</v>
      </c>
    </row>
    <row r="272" customFormat="false" ht="15" hidden="false" customHeight="false" outlineLevel="0" collapsed="false">
      <c r="A272" s="42" t="n">
        <v>22</v>
      </c>
      <c r="B272" s="43" t="n">
        <v>12.7</v>
      </c>
      <c r="C272" s="44" t="n">
        <v>88.57</v>
      </c>
      <c r="D272" s="45" t="s">
        <v>10</v>
      </c>
    </row>
    <row r="273" customFormat="false" ht="15" hidden="false" customHeight="false" outlineLevel="0" collapsed="false">
      <c r="A273" s="42" t="n">
        <v>23</v>
      </c>
      <c r="B273" s="43" t="n">
        <v>2.8</v>
      </c>
      <c r="C273" s="44" t="n">
        <v>11.14</v>
      </c>
      <c r="D273" s="45" t="s">
        <v>10</v>
      </c>
    </row>
    <row r="274" customFormat="false" ht="15" hidden="false" customHeight="false" outlineLevel="0" collapsed="false">
      <c r="A274" s="46" t="n">
        <v>23</v>
      </c>
      <c r="B274" s="47" t="n">
        <v>4.15</v>
      </c>
      <c r="C274" s="48" t="n">
        <v>49.27</v>
      </c>
      <c r="D274" s="49" t="s">
        <v>22</v>
      </c>
    </row>
    <row r="275" customFormat="false" ht="15" hidden="false" customHeight="false" outlineLevel="0" collapsed="false">
      <c r="A275" s="42" t="n">
        <v>23</v>
      </c>
      <c r="B275" s="43" t="n">
        <v>4.17</v>
      </c>
      <c r="C275" s="44" t="n">
        <v>39.58</v>
      </c>
      <c r="D275" s="45" t="s">
        <v>22</v>
      </c>
    </row>
    <row r="276" customFormat="false" ht="15" hidden="false" customHeight="false" outlineLevel="0" collapsed="false">
      <c r="A276" s="46" t="n">
        <v>23</v>
      </c>
      <c r="B276" s="47" t="n">
        <v>4.34</v>
      </c>
      <c r="C276" s="48" t="n">
        <v>50.33</v>
      </c>
      <c r="D276" s="49" t="s">
        <v>22</v>
      </c>
    </row>
    <row r="277" customFormat="false" ht="15" hidden="false" customHeight="false" outlineLevel="0" collapsed="false">
      <c r="A277" s="42" t="n">
        <v>23</v>
      </c>
      <c r="B277" s="43" t="n">
        <v>4.54</v>
      </c>
      <c r="C277" s="44" t="n">
        <v>21.1</v>
      </c>
      <c r="D277" s="45" t="s">
        <v>22</v>
      </c>
    </row>
    <row r="278" customFormat="false" ht="15" hidden="false" customHeight="false" outlineLevel="0" collapsed="false">
      <c r="A278" s="42" t="n">
        <v>23</v>
      </c>
      <c r="B278" s="43" t="n">
        <v>4.61</v>
      </c>
      <c r="C278" s="44" t="n">
        <v>41.34</v>
      </c>
      <c r="D278" s="45" t="s">
        <v>10</v>
      </c>
    </row>
    <row r="279" customFormat="false" ht="15" hidden="false" customHeight="false" outlineLevel="0" collapsed="false">
      <c r="A279" s="42" t="n">
        <v>23</v>
      </c>
      <c r="B279" s="43" t="n">
        <v>5.41</v>
      </c>
      <c r="C279" s="44" t="n">
        <v>44.6</v>
      </c>
      <c r="D279" s="45" t="s">
        <v>22</v>
      </c>
    </row>
    <row r="280" customFormat="false" ht="15" hidden="false" customHeight="false" outlineLevel="0" collapsed="false">
      <c r="A280" s="46" t="n">
        <v>23</v>
      </c>
      <c r="B280" s="47" t="n">
        <v>6.68</v>
      </c>
      <c r="C280" s="48" t="n">
        <v>33.05</v>
      </c>
      <c r="D280" s="49" t="s">
        <v>22</v>
      </c>
    </row>
    <row r="281" customFormat="false" ht="15" hidden="false" customHeight="false" outlineLevel="0" collapsed="false">
      <c r="A281" s="42" t="n">
        <v>23</v>
      </c>
      <c r="B281" s="43" t="n">
        <v>7.55</v>
      </c>
      <c r="C281" s="44" t="n">
        <v>92.22</v>
      </c>
      <c r="D281" s="45" t="s">
        <v>10</v>
      </c>
    </row>
    <row r="282" customFormat="false" ht="15" hidden="false" customHeight="false" outlineLevel="0" collapsed="false">
      <c r="A282" s="42" t="n">
        <v>23</v>
      </c>
      <c r="B282" s="43" t="n">
        <v>8.18</v>
      </c>
      <c r="C282" s="44" t="n">
        <v>92.48</v>
      </c>
      <c r="D282" s="45" t="s">
        <v>22</v>
      </c>
    </row>
    <row r="283" customFormat="false" ht="15" hidden="false" customHeight="false" outlineLevel="0" collapsed="false">
      <c r="A283" s="46" t="n">
        <v>23</v>
      </c>
      <c r="B283" s="47" t="n">
        <v>8.65</v>
      </c>
      <c r="C283" s="48" t="n">
        <v>88.43</v>
      </c>
      <c r="D283" s="49" t="s">
        <v>22</v>
      </c>
    </row>
    <row r="284" customFormat="false" ht="15" hidden="false" customHeight="false" outlineLevel="0" collapsed="false">
      <c r="A284" s="46" t="n">
        <v>23</v>
      </c>
      <c r="B284" s="47" t="n">
        <v>8.97</v>
      </c>
      <c r="C284" s="48" t="n">
        <v>53.51</v>
      </c>
      <c r="D284" s="49" t="s">
        <v>10</v>
      </c>
    </row>
    <row r="285" customFormat="false" ht="15" hidden="false" customHeight="false" outlineLevel="0" collapsed="false">
      <c r="A285" s="42" t="n">
        <v>23</v>
      </c>
      <c r="B285" s="43" t="n">
        <v>9.3</v>
      </c>
      <c r="C285" s="44" t="n">
        <v>58.26</v>
      </c>
      <c r="D285" s="45" t="s">
        <v>10</v>
      </c>
    </row>
    <row r="286" customFormat="false" ht="15" hidden="false" customHeight="false" outlineLevel="0" collapsed="false">
      <c r="A286" s="46" t="n">
        <v>23</v>
      </c>
      <c r="B286" s="47" t="n">
        <v>11.8</v>
      </c>
      <c r="C286" s="48" t="n">
        <v>74.97</v>
      </c>
      <c r="D286" s="49" t="s">
        <v>10</v>
      </c>
    </row>
    <row r="287" customFormat="false" ht="15" hidden="false" customHeight="false" outlineLevel="0" collapsed="false">
      <c r="A287" s="46" t="n">
        <v>23</v>
      </c>
      <c r="B287" s="47" t="n">
        <v>12.1</v>
      </c>
      <c r="C287" s="48" t="n">
        <v>83.86</v>
      </c>
      <c r="D287" s="49" t="s">
        <v>10</v>
      </c>
    </row>
    <row r="288" customFormat="false" ht="15" hidden="false" customHeight="false" outlineLevel="0" collapsed="false">
      <c r="A288" s="42" t="n">
        <v>24</v>
      </c>
      <c r="B288" s="43" t="n">
        <v>4</v>
      </c>
      <c r="C288" s="44" t="n">
        <v>58.99</v>
      </c>
      <c r="D288" s="45" t="s">
        <v>10</v>
      </c>
    </row>
    <row r="289" customFormat="false" ht="15" hidden="false" customHeight="false" outlineLevel="0" collapsed="false">
      <c r="A289" s="46" t="n">
        <v>24</v>
      </c>
      <c r="B289" s="47" t="n">
        <v>4.05</v>
      </c>
      <c r="C289" s="48" t="n">
        <v>47.74</v>
      </c>
      <c r="D289" s="49" t="s">
        <v>22</v>
      </c>
    </row>
    <row r="290" customFormat="false" ht="15" hidden="false" customHeight="false" outlineLevel="0" collapsed="false">
      <c r="A290" s="46" t="n">
        <v>24</v>
      </c>
      <c r="B290" s="47" t="n">
        <v>4.48</v>
      </c>
      <c r="C290" s="48" t="n">
        <v>38.24</v>
      </c>
      <c r="D290" s="49" t="s">
        <v>22</v>
      </c>
    </row>
    <row r="291" customFormat="false" ht="15" hidden="false" customHeight="false" outlineLevel="0" collapsed="false">
      <c r="A291" s="46" t="n">
        <v>24</v>
      </c>
      <c r="B291" s="47" t="n">
        <v>4.66</v>
      </c>
      <c r="C291" s="48" t="n">
        <v>38.69</v>
      </c>
      <c r="D291" s="49" t="s">
        <v>22</v>
      </c>
    </row>
    <row r="292" customFormat="false" ht="15" hidden="false" customHeight="false" outlineLevel="0" collapsed="false">
      <c r="A292" s="46" t="n">
        <v>24</v>
      </c>
      <c r="B292" s="47" t="n">
        <v>4.66</v>
      </c>
      <c r="C292" s="48" t="n">
        <v>36.2</v>
      </c>
      <c r="D292" s="49" t="s">
        <v>10</v>
      </c>
    </row>
    <row r="293" customFormat="false" ht="15" hidden="false" customHeight="false" outlineLevel="0" collapsed="false">
      <c r="A293" s="42" t="n">
        <v>24</v>
      </c>
      <c r="B293" s="43" t="n">
        <v>4.67</v>
      </c>
      <c r="C293" s="44" t="n">
        <v>57.53</v>
      </c>
      <c r="D293" s="45" t="s">
        <v>22</v>
      </c>
    </row>
    <row r="294" customFormat="false" ht="15" hidden="false" customHeight="false" outlineLevel="0" collapsed="false">
      <c r="A294" s="46" t="n">
        <v>24</v>
      </c>
      <c r="B294" s="47" t="n">
        <v>5.06</v>
      </c>
      <c r="C294" s="48" t="n">
        <v>96.03</v>
      </c>
      <c r="D294" s="49" t="s">
        <v>22</v>
      </c>
    </row>
    <row r="295" customFormat="false" ht="15" hidden="false" customHeight="false" outlineLevel="0" collapsed="false">
      <c r="A295" s="46" t="n">
        <v>24</v>
      </c>
      <c r="B295" s="47" t="n">
        <v>5.18</v>
      </c>
      <c r="C295" s="48" t="n">
        <v>59.17</v>
      </c>
      <c r="D295" s="49" t="s">
        <v>10</v>
      </c>
    </row>
    <row r="296" customFormat="false" ht="15" hidden="false" customHeight="false" outlineLevel="0" collapsed="false">
      <c r="A296" s="46" t="n">
        <v>24</v>
      </c>
      <c r="B296" s="47" t="n">
        <v>5.61</v>
      </c>
      <c r="C296" s="48" t="n">
        <v>63.19</v>
      </c>
      <c r="D296" s="49" t="s">
        <v>10</v>
      </c>
    </row>
    <row r="297" customFormat="false" ht="15" hidden="false" customHeight="false" outlineLevel="0" collapsed="false">
      <c r="A297" s="46" t="n">
        <v>24</v>
      </c>
      <c r="B297" s="47" t="n">
        <v>5.65</v>
      </c>
      <c r="C297" s="48" t="n">
        <v>65.02</v>
      </c>
      <c r="D297" s="49" t="s">
        <v>10</v>
      </c>
    </row>
    <row r="298" customFormat="false" ht="15" hidden="false" customHeight="false" outlineLevel="0" collapsed="false">
      <c r="A298" s="42" t="n">
        <v>24</v>
      </c>
      <c r="B298" s="43" t="n">
        <v>6.46</v>
      </c>
      <c r="C298" s="44" t="n">
        <v>50.33</v>
      </c>
      <c r="D298" s="45" t="s">
        <v>10</v>
      </c>
    </row>
    <row r="299" customFormat="false" ht="15" hidden="false" customHeight="false" outlineLevel="0" collapsed="false">
      <c r="A299" s="46" t="n">
        <v>24</v>
      </c>
      <c r="B299" s="47" t="n">
        <v>6.56</v>
      </c>
      <c r="C299" s="48" t="n">
        <v>76.7</v>
      </c>
      <c r="D299" s="49" t="s">
        <v>10</v>
      </c>
    </row>
    <row r="300" customFormat="false" ht="15" hidden="false" customHeight="false" outlineLevel="0" collapsed="false">
      <c r="A300" s="42" t="n">
        <v>24</v>
      </c>
      <c r="B300" s="43" t="n">
        <v>6.85</v>
      </c>
      <c r="C300" s="44" t="n">
        <v>62.56</v>
      </c>
      <c r="D300" s="45" t="s">
        <v>10</v>
      </c>
    </row>
    <row r="301" customFormat="false" ht="15" hidden="false" customHeight="false" outlineLevel="0" collapsed="false">
      <c r="A301" s="46" t="n">
        <v>24</v>
      </c>
      <c r="B301" s="47" t="n">
        <v>7.07</v>
      </c>
      <c r="C301" s="48" t="n">
        <v>92.83</v>
      </c>
      <c r="D301" s="49" t="s">
        <v>10</v>
      </c>
    </row>
    <row r="302" customFormat="false" ht="15" hidden="false" customHeight="false" outlineLevel="0" collapsed="false">
      <c r="A302" s="42" t="n">
        <v>24</v>
      </c>
      <c r="B302" s="43" t="n">
        <v>7.72</v>
      </c>
      <c r="C302" s="44" t="n">
        <v>31.75</v>
      </c>
      <c r="D302" s="45" t="s">
        <v>10</v>
      </c>
    </row>
    <row r="303" customFormat="false" ht="15" hidden="false" customHeight="false" outlineLevel="0" collapsed="false">
      <c r="A303" s="42" t="n">
        <v>24</v>
      </c>
      <c r="B303" s="43" t="n">
        <v>7.9</v>
      </c>
      <c r="C303" s="44" t="n">
        <v>65.95</v>
      </c>
      <c r="D303" s="45" t="s">
        <v>22</v>
      </c>
    </row>
    <row r="304" customFormat="false" ht="15" hidden="false" customHeight="false" outlineLevel="0" collapsed="false">
      <c r="A304" s="46" t="n">
        <v>24</v>
      </c>
      <c r="B304" s="47" t="n">
        <v>8.6</v>
      </c>
      <c r="C304" s="48" t="n">
        <v>68.48</v>
      </c>
      <c r="D304" s="49" t="s">
        <v>22</v>
      </c>
    </row>
    <row r="305" customFormat="false" ht="15" hidden="false" customHeight="false" outlineLevel="0" collapsed="false">
      <c r="A305" s="42" t="n">
        <v>24</v>
      </c>
      <c r="B305" s="43" t="n">
        <v>8.62</v>
      </c>
      <c r="C305" s="44" t="n">
        <v>59.47</v>
      </c>
      <c r="D305" s="45" t="s">
        <v>10</v>
      </c>
    </row>
    <row r="306" customFormat="false" ht="15" hidden="false" customHeight="false" outlineLevel="0" collapsed="false">
      <c r="A306" s="42" t="n">
        <v>24</v>
      </c>
      <c r="B306" s="43" t="n">
        <v>8.65</v>
      </c>
      <c r="C306" s="44" t="n">
        <v>79.79</v>
      </c>
      <c r="D306" s="45" t="s">
        <v>22</v>
      </c>
    </row>
    <row r="307" customFormat="false" ht="15" hidden="false" customHeight="false" outlineLevel="0" collapsed="false">
      <c r="A307" s="42" t="n">
        <v>24</v>
      </c>
      <c r="B307" s="43" t="n">
        <v>8.83</v>
      </c>
      <c r="C307" s="44" t="n">
        <v>76.27</v>
      </c>
      <c r="D307" s="45" t="s">
        <v>10</v>
      </c>
    </row>
    <row r="308" customFormat="false" ht="15" hidden="false" customHeight="false" outlineLevel="0" collapsed="false">
      <c r="A308" s="42" t="n">
        <v>24</v>
      </c>
      <c r="B308" s="43" t="n">
        <v>9.02</v>
      </c>
      <c r="C308" s="44" t="n">
        <v>68.38</v>
      </c>
      <c r="D308" s="45" t="s">
        <v>10</v>
      </c>
    </row>
    <row r="309" customFormat="false" ht="15" hidden="false" customHeight="false" outlineLevel="0" collapsed="false">
      <c r="A309" s="42" t="n">
        <v>24</v>
      </c>
      <c r="B309" s="43" t="n">
        <v>9.28</v>
      </c>
      <c r="C309" s="44" t="n">
        <v>76.55</v>
      </c>
      <c r="D309" s="45" t="s">
        <v>22</v>
      </c>
    </row>
    <row r="310" customFormat="false" ht="15" hidden="false" customHeight="false" outlineLevel="0" collapsed="false">
      <c r="A310" s="42" t="n">
        <v>24</v>
      </c>
      <c r="B310" s="43" t="n">
        <v>9.31</v>
      </c>
      <c r="C310" s="44" t="n">
        <v>77.76</v>
      </c>
      <c r="D310" s="45" t="s">
        <v>10</v>
      </c>
    </row>
    <row r="311" customFormat="false" ht="15" hidden="false" customHeight="false" outlineLevel="0" collapsed="false">
      <c r="A311" s="46" t="n">
        <v>24</v>
      </c>
      <c r="B311" s="47" t="n">
        <v>9.91</v>
      </c>
      <c r="C311" s="48" t="n">
        <v>62.71</v>
      </c>
      <c r="D311" s="49" t="s">
        <v>22</v>
      </c>
    </row>
    <row r="312" customFormat="false" ht="15" hidden="false" customHeight="false" outlineLevel="0" collapsed="false">
      <c r="A312" s="42" t="n">
        <v>25</v>
      </c>
      <c r="B312" s="43" t="n">
        <v>2.4</v>
      </c>
      <c r="C312" s="44" t="n">
        <v>48.14</v>
      </c>
      <c r="D312" s="45" t="s">
        <v>10</v>
      </c>
    </row>
    <row r="313" customFormat="false" ht="15" hidden="false" customHeight="false" outlineLevel="0" collapsed="false">
      <c r="A313" s="46" t="n">
        <v>25</v>
      </c>
      <c r="B313" s="47" t="n">
        <v>3.8</v>
      </c>
      <c r="C313" s="48" t="n">
        <v>44.87</v>
      </c>
      <c r="D313" s="49" t="s">
        <v>10</v>
      </c>
    </row>
    <row r="314" customFormat="false" ht="15" hidden="false" customHeight="false" outlineLevel="0" collapsed="false">
      <c r="A314" s="42" t="n">
        <v>25</v>
      </c>
      <c r="B314" s="43" t="n">
        <v>4</v>
      </c>
      <c r="C314" s="44" t="n">
        <v>18.52</v>
      </c>
      <c r="D314" s="45" t="s">
        <v>10</v>
      </c>
    </row>
    <row r="315" customFormat="false" ht="15" hidden="false" customHeight="false" outlineLevel="0" collapsed="false">
      <c r="A315" s="46" t="n">
        <v>25</v>
      </c>
      <c r="B315" s="47" t="n">
        <v>4.32</v>
      </c>
      <c r="C315" s="48" t="n">
        <v>31.48</v>
      </c>
      <c r="D315" s="49" t="s">
        <v>10</v>
      </c>
    </row>
    <row r="316" customFormat="false" ht="15" hidden="false" customHeight="false" outlineLevel="0" collapsed="false">
      <c r="A316" s="46" t="n">
        <v>25</v>
      </c>
      <c r="B316" s="47" t="n">
        <v>4.57</v>
      </c>
      <c r="C316" s="48" t="n">
        <v>45.88</v>
      </c>
      <c r="D316" s="49" t="s">
        <v>10</v>
      </c>
    </row>
    <row r="317" customFormat="false" ht="15" hidden="false" customHeight="false" outlineLevel="0" collapsed="false">
      <c r="A317" s="42" t="n">
        <v>25</v>
      </c>
      <c r="B317" s="43" t="n">
        <v>4.78</v>
      </c>
      <c r="C317" s="44" t="n">
        <v>67.87</v>
      </c>
      <c r="D317" s="45" t="s">
        <v>10</v>
      </c>
    </row>
    <row r="318" customFormat="false" ht="15" hidden="false" customHeight="false" outlineLevel="0" collapsed="false">
      <c r="A318" s="42" t="n">
        <v>25</v>
      </c>
      <c r="B318" s="43" t="n">
        <v>4.88</v>
      </c>
      <c r="C318" s="44" t="n">
        <v>62.64</v>
      </c>
      <c r="D318" s="45" t="s">
        <v>10</v>
      </c>
    </row>
    <row r="319" customFormat="false" ht="15" hidden="false" customHeight="false" outlineLevel="0" collapsed="false">
      <c r="A319" s="46" t="n">
        <v>25</v>
      </c>
      <c r="B319" s="47" t="n">
        <v>4.99</v>
      </c>
      <c r="C319" s="48" t="n">
        <v>42.91</v>
      </c>
      <c r="D319" s="49" t="s">
        <v>10</v>
      </c>
    </row>
    <row r="320" customFormat="false" ht="15" hidden="false" customHeight="false" outlineLevel="0" collapsed="false">
      <c r="A320" s="42" t="n">
        <v>25</v>
      </c>
      <c r="B320" s="43" t="n">
        <v>5.48</v>
      </c>
      <c r="C320" s="44" t="n">
        <v>34.47</v>
      </c>
      <c r="D320" s="45" t="s">
        <v>10</v>
      </c>
    </row>
    <row r="321" customFormat="false" ht="15" hidden="false" customHeight="false" outlineLevel="0" collapsed="false">
      <c r="A321" s="42" t="n">
        <v>25</v>
      </c>
      <c r="B321" s="43" t="n">
        <v>5.94</v>
      </c>
      <c r="C321" s="44" t="n">
        <v>100.07</v>
      </c>
      <c r="D321" s="45" t="s">
        <v>10</v>
      </c>
    </row>
    <row r="322" customFormat="false" ht="15" hidden="false" customHeight="false" outlineLevel="0" collapsed="false">
      <c r="A322" s="46" t="n">
        <v>25</v>
      </c>
      <c r="B322" s="47" t="n">
        <v>5.97</v>
      </c>
      <c r="C322" s="48" t="n">
        <v>49.48</v>
      </c>
      <c r="D322" s="49" t="s">
        <v>10</v>
      </c>
    </row>
    <row r="323" customFormat="false" ht="15" hidden="false" customHeight="false" outlineLevel="0" collapsed="false">
      <c r="A323" s="42" t="n">
        <v>25</v>
      </c>
      <c r="B323" s="43" t="n">
        <v>6.16</v>
      </c>
      <c r="C323" s="44" t="n">
        <v>71.33</v>
      </c>
      <c r="D323" s="45" t="s">
        <v>22</v>
      </c>
    </row>
    <row r="324" customFormat="false" ht="15" hidden="false" customHeight="false" outlineLevel="0" collapsed="false">
      <c r="A324" s="46" t="n">
        <v>25</v>
      </c>
      <c r="B324" s="47" t="n">
        <v>6.25</v>
      </c>
      <c r="C324" s="48" t="n">
        <v>59.23</v>
      </c>
      <c r="D324" s="49" t="s">
        <v>10</v>
      </c>
    </row>
    <row r="325" customFormat="false" ht="15" hidden="false" customHeight="false" outlineLevel="0" collapsed="false">
      <c r="A325" s="42" t="n">
        <v>25</v>
      </c>
      <c r="B325" s="43" t="n">
        <v>6.28</v>
      </c>
      <c r="C325" s="44" t="n">
        <v>61.5</v>
      </c>
      <c r="D325" s="45" t="s">
        <v>10</v>
      </c>
    </row>
    <row r="326" customFormat="false" ht="15" hidden="false" customHeight="false" outlineLevel="0" collapsed="false">
      <c r="A326" s="42" t="n">
        <v>25</v>
      </c>
      <c r="B326" s="43" t="n">
        <v>7.37</v>
      </c>
      <c r="C326" s="44" t="n">
        <v>19.02</v>
      </c>
      <c r="D326" s="45" t="s">
        <v>10</v>
      </c>
    </row>
    <row r="327" customFormat="false" ht="15" hidden="false" customHeight="false" outlineLevel="0" collapsed="false">
      <c r="A327" s="42" t="n">
        <v>25</v>
      </c>
      <c r="B327" s="43" t="n">
        <v>7.98</v>
      </c>
      <c r="C327" s="44" t="n">
        <v>66.28</v>
      </c>
      <c r="D327" s="45" t="s">
        <v>22</v>
      </c>
    </row>
    <row r="328" customFormat="false" ht="15" hidden="false" customHeight="false" outlineLevel="0" collapsed="false">
      <c r="A328" s="42" t="n">
        <v>25</v>
      </c>
      <c r="B328" s="43" t="n">
        <v>8.04</v>
      </c>
      <c r="C328" s="44" t="n">
        <v>110.48</v>
      </c>
      <c r="D328" s="45" t="s">
        <v>10</v>
      </c>
    </row>
    <row r="329" customFormat="false" ht="15" hidden="false" customHeight="false" outlineLevel="0" collapsed="false">
      <c r="A329" s="42" t="n">
        <v>25</v>
      </c>
      <c r="B329" s="43" t="n">
        <v>8.39</v>
      </c>
      <c r="C329" s="44" t="n">
        <v>56.55</v>
      </c>
      <c r="D329" s="45" t="s">
        <v>22</v>
      </c>
    </row>
    <row r="330" customFormat="false" ht="15" hidden="false" customHeight="false" outlineLevel="0" collapsed="false">
      <c r="A330" s="46" t="n">
        <v>25</v>
      </c>
      <c r="B330" s="47" t="n">
        <v>8.55</v>
      </c>
      <c r="C330" s="48" t="n">
        <v>37.83</v>
      </c>
      <c r="D330" s="49" t="s">
        <v>10</v>
      </c>
    </row>
    <row r="331" customFormat="false" ht="15" hidden="false" customHeight="false" outlineLevel="0" collapsed="false">
      <c r="A331" s="46" t="n">
        <v>25</v>
      </c>
      <c r="B331" s="47" t="n">
        <v>9.67</v>
      </c>
      <c r="C331" s="48" t="n">
        <v>93.01</v>
      </c>
      <c r="D331" s="49" t="s">
        <v>22</v>
      </c>
    </row>
    <row r="332" customFormat="false" ht="15" hidden="false" customHeight="false" outlineLevel="0" collapsed="false">
      <c r="A332" s="46" t="n">
        <v>25</v>
      </c>
      <c r="B332" s="47" t="n">
        <v>9.77</v>
      </c>
      <c r="C332" s="48" t="n">
        <v>81.57</v>
      </c>
      <c r="D332" s="49" t="s">
        <v>22</v>
      </c>
    </row>
    <row r="333" customFormat="false" ht="15" hidden="false" customHeight="false" outlineLevel="0" collapsed="false">
      <c r="A333" s="46" t="n">
        <v>25</v>
      </c>
      <c r="B333" s="47" t="n">
        <v>12</v>
      </c>
      <c r="C333" s="48" t="n">
        <v>83.21</v>
      </c>
      <c r="D333" s="49" t="s">
        <v>10</v>
      </c>
    </row>
    <row r="334" customFormat="false" ht="15" hidden="false" customHeight="false" outlineLevel="0" collapsed="false">
      <c r="A334" s="46" t="n">
        <v>25</v>
      </c>
      <c r="B334" s="47" t="n">
        <v>12.5</v>
      </c>
      <c r="C334" s="48" t="n">
        <v>110.81</v>
      </c>
      <c r="D334" s="49" t="s">
        <v>10</v>
      </c>
    </row>
    <row r="335" customFormat="false" ht="15" hidden="false" customHeight="false" outlineLevel="0" collapsed="false">
      <c r="A335" s="42" t="n">
        <v>26</v>
      </c>
      <c r="B335" s="43" t="n">
        <v>2.6</v>
      </c>
      <c r="C335" s="44" t="n">
        <v>43.26</v>
      </c>
      <c r="D335" s="45" t="s">
        <v>10</v>
      </c>
    </row>
    <row r="336" customFormat="false" ht="15" hidden="false" customHeight="false" outlineLevel="0" collapsed="false">
      <c r="A336" s="42" t="n">
        <v>26</v>
      </c>
      <c r="B336" s="43" t="n">
        <v>3.2</v>
      </c>
      <c r="C336" s="44" t="n">
        <v>6.97</v>
      </c>
      <c r="D336" s="45" t="s">
        <v>10</v>
      </c>
    </row>
    <row r="337" customFormat="false" ht="15" hidden="false" customHeight="false" outlineLevel="0" collapsed="false">
      <c r="A337" s="46" t="n">
        <v>26</v>
      </c>
      <c r="B337" s="47" t="n">
        <v>4.18</v>
      </c>
      <c r="C337" s="48" t="n">
        <v>8</v>
      </c>
      <c r="D337" s="49" t="s">
        <v>22</v>
      </c>
    </row>
    <row r="338" customFormat="false" ht="15" hidden="false" customHeight="false" outlineLevel="0" collapsed="false">
      <c r="A338" s="42" t="n">
        <v>26</v>
      </c>
      <c r="B338" s="43" t="n">
        <v>4.76</v>
      </c>
      <c r="C338" s="44" t="n">
        <v>58</v>
      </c>
      <c r="D338" s="45" t="s">
        <v>22</v>
      </c>
    </row>
    <row r="339" customFormat="false" ht="15" hidden="false" customHeight="false" outlineLevel="0" collapsed="false">
      <c r="A339" s="42" t="n">
        <v>26</v>
      </c>
      <c r="B339" s="43" t="n">
        <v>5.3</v>
      </c>
      <c r="C339" s="44" t="n">
        <v>30.67</v>
      </c>
      <c r="D339" s="45" t="s">
        <v>10</v>
      </c>
    </row>
    <row r="340" customFormat="false" ht="15" hidden="false" customHeight="false" outlineLevel="0" collapsed="false">
      <c r="A340" s="42" t="n">
        <v>26</v>
      </c>
      <c r="B340" s="43" t="n">
        <v>5.31</v>
      </c>
      <c r="C340" s="44" t="n">
        <v>52.1</v>
      </c>
      <c r="D340" s="45" t="s">
        <v>10</v>
      </c>
    </row>
    <row r="341" customFormat="false" ht="15" hidden="false" customHeight="false" outlineLevel="0" collapsed="false">
      <c r="A341" s="42" t="n">
        <v>26</v>
      </c>
      <c r="B341" s="43" t="n">
        <v>5.78</v>
      </c>
      <c r="C341" s="44" t="n">
        <v>87.4</v>
      </c>
      <c r="D341" s="45" t="s">
        <v>22</v>
      </c>
    </row>
    <row r="342" customFormat="false" ht="15" hidden="false" customHeight="false" outlineLevel="0" collapsed="false">
      <c r="A342" s="42" t="n">
        <v>26</v>
      </c>
      <c r="B342" s="43" t="n">
        <v>6.21</v>
      </c>
      <c r="C342" s="44" t="n">
        <v>65.28</v>
      </c>
      <c r="D342" s="45" t="s">
        <v>22</v>
      </c>
    </row>
    <row r="343" customFormat="false" ht="15" hidden="false" customHeight="false" outlineLevel="0" collapsed="false">
      <c r="A343" s="42" t="n">
        <v>26</v>
      </c>
      <c r="B343" s="43" t="n">
        <v>6.23</v>
      </c>
      <c r="C343" s="44" t="n">
        <v>53.91</v>
      </c>
      <c r="D343" s="45" t="s">
        <v>22</v>
      </c>
    </row>
    <row r="344" customFormat="false" ht="15" hidden="false" customHeight="false" outlineLevel="0" collapsed="false">
      <c r="A344" s="46" t="n">
        <v>26</v>
      </c>
      <c r="B344" s="47" t="n">
        <v>6.82</v>
      </c>
      <c r="C344" s="48" t="n">
        <v>51.97</v>
      </c>
      <c r="D344" s="49" t="s">
        <v>10</v>
      </c>
    </row>
    <row r="345" customFormat="false" ht="15" hidden="false" customHeight="false" outlineLevel="0" collapsed="false">
      <c r="A345" s="46" t="n">
        <v>26</v>
      </c>
      <c r="B345" s="47" t="n">
        <v>7.31</v>
      </c>
      <c r="C345" s="48" t="n">
        <v>62.13</v>
      </c>
      <c r="D345" s="49" t="s">
        <v>22</v>
      </c>
    </row>
    <row r="346" customFormat="false" ht="15" hidden="false" customHeight="false" outlineLevel="0" collapsed="false">
      <c r="A346" s="42" t="n">
        <v>26</v>
      </c>
      <c r="B346" s="43" t="n">
        <v>7.37</v>
      </c>
      <c r="C346" s="44" t="n">
        <v>69.61</v>
      </c>
      <c r="D346" s="45" t="s">
        <v>22</v>
      </c>
    </row>
    <row r="347" customFormat="false" ht="15" hidden="false" customHeight="false" outlineLevel="0" collapsed="false">
      <c r="A347" s="46" t="n">
        <v>26</v>
      </c>
      <c r="B347" s="47" t="n">
        <v>7.81</v>
      </c>
      <c r="C347" s="48" t="n">
        <v>71.47</v>
      </c>
      <c r="D347" s="49" t="s">
        <v>10</v>
      </c>
    </row>
    <row r="348" customFormat="false" ht="15" hidden="false" customHeight="false" outlineLevel="0" collapsed="false">
      <c r="A348" s="46" t="n">
        <v>26</v>
      </c>
      <c r="B348" s="47" t="n">
        <v>8.14</v>
      </c>
      <c r="C348" s="48" t="n">
        <v>63.07</v>
      </c>
      <c r="D348" s="49" t="s">
        <v>22</v>
      </c>
    </row>
    <row r="349" customFormat="false" ht="15" hidden="false" customHeight="false" outlineLevel="0" collapsed="false">
      <c r="A349" s="46" t="n">
        <v>26</v>
      </c>
      <c r="B349" s="47" t="n">
        <v>8.63</v>
      </c>
      <c r="C349" s="48" t="n">
        <v>68.96</v>
      </c>
      <c r="D349" s="49" t="s">
        <v>22</v>
      </c>
    </row>
    <row r="350" customFormat="false" ht="15" hidden="false" customHeight="false" outlineLevel="0" collapsed="false">
      <c r="A350" s="42" t="n">
        <v>26</v>
      </c>
      <c r="B350" s="43" t="n">
        <v>8.91</v>
      </c>
      <c r="C350" s="44" t="n">
        <v>47.3</v>
      </c>
      <c r="D350" s="45" t="s">
        <v>10</v>
      </c>
    </row>
    <row r="351" customFormat="false" ht="15" hidden="false" customHeight="false" outlineLevel="0" collapsed="false">
      <c r="A351" s="46" t="n">
        <v>26</v>
      </c>
      <c r="B351" s="47" t="n">
        <v>9.21</v>
      </c>
      <c r="C351" s="48" t="n">
        <v>83.15</v>
      </c>
      <c r="D351" s="49" t="s">
        <v>22</v>
      </c>
    </row>
    <row r="352" customFormat="false" ht="15" hidden="false" customHeight="false" outlineLevel="0" collapsed="false">
      <c r="A352" s="42" t="n">
        <v>26</v>
      </c>
      <c r="B352" s="43" t="n">
        <v>9.3</v>
      </c>
      <c r="C352" s="44" t="n">
        <v>78.83</v>
      </c>
      <c r="D352" s="45" t="s">
        <v>10</v>
      </c>
    </row>
    <row r="353" customFormat="false" ht="15" hidden="false" customHeight="false" outlineLevel="0" collapsed="false">
      <c r="A353" s="42" t="n">
        <v>26</v>
      </c>
      <c r="B353" s="43" t="n">
        <v>9.68</v>
      </c>
      <c r="C353" s="44" t="n">
        <v>132.73</v>
      </c>
      <c r="D353" s="45" t="s">
        <v>10</v>
      </c>
    </row>
    <row r="354" customFormat="false" ht="15" hidden="false" customHeight="false" outlineLevel="0" collapsed="false">
      <c r="A354" s="46" t="n">
        <v>26</v>
      </c>
      <c r="B354" s="47" t="n">
        <v>10</v>
      </c>
      <c r="C354" s="48" t="n">
        <v>98.34</v>
      </c>
      <c r="D354" s="49" t="s">
        <v>10</v>
      </c>
    </row>
    <row r="355" customFormat="false" ht="15" hidden="false" customHeight="false" outlineLevel="0" collapsed="false">
      <c r="A355" s="46" t="n">
        <v>26</v>
      </c>
      <c r="B355" s="47" t="n">
        <v>11.8</v>
      </c>
      <c r="C355" s="48" t="n">
        <v>105.6</v>
      </c>
      <c r="D355" s="49" t="s">
        <v>10</v>
      </c>
    </row>
    <row r="356" customFormat="false" ht="15" hidden="false" customHeight="false" outlineLevel="0" collapsed="false">
      <c r="A356" s="42" t="n">
        <v>27</v>
      </c>
      <c r="B356" s="43" t="n">
        <v>1.6</v>
      </c>
      <c r="C356" s="44" t="n">
        <v>38.61</v>
      </c>
      <c r="D356" s="45" t="s">
        <v>10</v>
      </c>
    </row>
    <row r="357" customFormat="false" ht="15" hidden="false" customHeight="false" outlineLevel="0" collapsed="false">
      <c r="A357" s="46" t="n">
        <v>27</v>
      </c>
      <c r="B357" s="47" t="n">
        <v>4.11</v>
      </c>
      <c r="C357" s="48" t="n">
        <v>36.31</v>
      </c>
      <c r="D357" s="49" t="s">
        <v>10</v>
      </c>
    </row>
    <row r="358" customFormat="false" ht="15" hidden="false" customHeight="false" outlineLevel="0" collapsed="false">
      <c r="A358" s="42" t="n">
        <v>27</v>
      </c>
      <c r="B358" s="43" t="n">
        <v>4.7</v>
      </c>
      <c r="C358" s="44" t="n">
        <v>44.37</v>
      </c>
      <c r="D358" s="45" t="s">
        <v>22</v>
      </c>
    </row>
    <row r="359" customFormat="false" ht="15" hidden="false" customHeight="false" outlineLevel="0" collapsed="false">
      <c r="A359" s="42" t="n">
        <v>27</v>
      </c>
      <c r="B359" s="43" t="n">
        <v>4.84</v>
      </c>
      <c r="C359" s="44" t="n">
        <v>45.31</v>
      </c>
      <c r="D359" s="45" t="s">
        <v>22</v>
      </c>
    </row>
    <row r="360" customFormat="false" ht="15" hidden="false" customHeight="false" outlineLevel="0" collapsed="false">
      <c r="A360" s="46" t="n">
        <v>27</v>
      </c>
      <c r="B360" s="47" t="n">
        <v>5.05</v>
      </c>
      <c r="C360" s="48" t="n">
        <v>73.69</v>
      </c>
      <c r="D360" s="49" t="s">
        <v>10</v>
      </c>
    </row>
    <row r="361" customFormat="false" ht="15" hidden="false" customHeight="false" outlineLevel="0" collapsed="false">
      <c r="A361" s="46" t="n">
        <v>27</v>
      </c>
      <c r="B361" s="47" t="n">
        <v>5.22</v>
      </c>
      <c r="C361" s="48" t="n">
        <v>28.76</v>
      </c>
      <c r="D361" s="49" t="s">
        <v>10</v>
      </c>
    </row>
    <row r="362" customFormat="false" ht="15" hidden="false" customHeight="false" outlineLevel="0" collapsed="false">
      <c r="A362" s="46" t="n">
        <v>27</v>
      </c>
      <c r="B362" s="47" t="n">
        <v>6.47</v>
      </c>
      <c r="C362" s="48" t="n">
        <v>36.21</v>
      </c>
      <c r="D362" s="49" t="s">
        <v>10</v>
      </c>
    </row>
    <row r="363" customFormat="false" ht="15" hidden="false" customHeight="false" outlineLevel="0" collapsed="false">
      <c r="A363" s="42" t="n">
        <v>27</v>
      </c>
      <c r="B363" s="43" t="n">
        <v>6.5</v>
      </c>
      <c r="C363" s="44" t="n">
        <v>44.27</v>
      </c>
      <c r="D363" s="45" t="s">
        <v>10</v>
      </c>
    </row>
    <row r="364" customFormat="false" ht="15" hidden="false" customHeight="false" outlineLevel="0" collapsed="false">
      <c r="A364" s="46" t="n">
        <v>27</v>
      </c>
      <c r="B364" s="47" t="n">
        <v>6.63</v>
      </c>
      <c r="C364" s="48" t="n">
        <v>54.57</v>
      </c>
      <c r="D364" s="49" t="s">
        <v>22</v>
      </c>
    </row>
    <row r="365" customFormat="false" ht="15" hidden="false" customHeight="false" outlineLevel="0" collapsed="false">
      <c r="A365" s="42" t="n">
        <v>27</v>
      </c>
      <c r="B365" s="43" t="n">
        <v>6.63</v>
      </c>
      <c r="C365" s="44" t="n">
        <v>34.28</v>
      </c>
      <c r="D365" s="45" t="s">
        <v>22</v>
      </c>
    </row>
    <row r="366" customFormat="false" ht="15" hidden="false" customHeight="false" outlineLevel="0" collapsed="false">
      <c r="A366" s="42" t="n">
        <v>27</v>
      </c>
      <c r="B366" s="43" t="n">
        <v>6.96</v>
      </c>
      <c r="C366" s="44" t="n">
        <v>65.4</v>
      </c>
      <c r="D366" s="45" t="s">
        <v>22</v>
      </c>
    </row>
    <row r="367" customFormat="false" ht="15" hidden="false" customHeight="false" outlineLevel="0" collapsed="false">
      <c r="A367" s="46" t="n">
        <v>27</v>
      </c>
      <c r="B367" s="47" t="n">
        <v>7.7</v>
      </c>
      <c r="C367" s="48" t="n">
        <v>53.96</v>
      </c>
      <c r="D367" s="49" t="s">
        <v>22</v>
      </c>
    </row>
    <row r="368" customFormat="false" ht="15" hidden="false" customHeight="false" outlineLevel="0" collapsed="false">
      <c r="A368" s="42" t="n">
        <v>27</v>
      </c>
      <c r="B368" s="43" t="n">
        <v>8.41</v>
      </c>
      <c r="C368" s="44" t="n">
        <v>54.49</v>
      </c>
      <c r="D368" s="45" t="s">
        <v>10</v>
      </c>
    </row>
    <row r="369" customFormat="false" ht="15" hidden="false" customHeight="false" outlineLevel="0" collapsed="false">
      <c r="A369" s="46" t="n">
        <v>27</v>
      </c>
      <c r="B369" s="47" t="n">
        <v>9.25</v>
      </c>
      <c r="C369" s="48" t="n">
        <v>66.71</v>
      </c>
      <c r="D369" s="49" t="s">
        <v>22</v>
      </c>
    </row>
    <row r="370" customFormat="false" ht="15" hidden="false" customHeight="false" outlineLevel="0" collapsed="false">
      <c r="A370" s="46" t="n">
        <v>27</v>
      </c>
      <c r="B370" s="47" t="n">
        <v>9.78</v>
      </c>
      <c r="C370" s="48" t="n">
        <v>109.79</v>
      </c>
      <c r="D370" s="49" t="s">
        <v>10</v>
      </c>
    </row>
    <row r="371" customFormat="false" ht="15" hidden="false" customHeight="false" outlineLevel="0" collapsed="false">
      <c r="A371" s="42" t="n">
        <v>27</v>
      </c>
      <c r="B371" s="43" t="n">
        <v>11.3</v>
      </c>
      <c r="C371" s="44" t="n">
        <v>92.43</v>
      </c>
      <c r="D371" s="45" t="s">
        <v>10</v>
      </c>
    </row>
    <row r="372" customFormat="false" ht="15" hidden="false" customHeight="false" outlineLevel="0" collapsed="false">
      <c r="A372" s="46" t="n">
        <v>27</v>
      </c>
      <c r="B372" s="47" t="n">
        <v>11.4</v>
      </c>
      <c r="C372" s="48" t="n">
        <v>56.37</v>
      </c>
      <c r="D372" s="49" t="s">
        <v>10</v>
      </c>
    </row>
    <row r="373" customFormat="false" ht="15" hidden="false" customHeight="false" outlineLevel="0" collapsed="false">
      <c r="A373" s="42" t="n">
        <v>28</v>
      </c>
      <c r="B373" s="43" t="n">
        <v>4.14</v>
      </c>
      <c r="C373" s="44" t="n">
        <v>22.54</v>
      </c>
      <c r="D373" s="45" t="s">
        <v>10</v>
      </c>
    </row>
    <row r="374" customFormat="false" ht="15" hidden="false" customHeight="false" outlineLevel="0" collapsed="false">
      <c r="A374" s="46" t="n">
        <v>28</v>
      </c>
      <c r="B374" s="47" t="n">
        <v>4.39</v>
      </c>
      <c r="C374" s="48" t="n">
        <v>35.26</v>
      </c>
      <c r="D374" s="49" t="s">
        <v>10</v>
      </c>
    </row>
    <row r="375" customFormat="false" ht="15" hidden="false" customHeight="false" outlineLevel="0" collapsed="false">
      <c r="A375" s="42" t="n">
        <v>28</v>
      </c>
      <c r="B375" s="43" t="n">
        <v>5.29</v>
      </c>
      <c r="C375" s="44" t="n">
        <v>46.77</v>
      </c>
      <c r="D375" s="45" t="s">
        <v>22</v>
      </c>
    </row>
    <row r="376" customFormat="false" ht="15" hidden="false" customHeight="false" outlineLevel="0" collapsed="false">
      <c r="A376" s="42" t="n">
        <v>28</v>
      </c>
      <c r="B376" s="43" t="n">
        <v>5.34</v>
      </c>
      <c r="C376" s="44" t="n">
        <v>51.69</v>
      </c>
      <c r="D376" s="45" t="s">
        <v>22</v>
      </c>
    </row>
    <row r="377" customFormat="false" ht="15" hidden="false" customHeight="false" outlineLevel="0" collapsed="false">
      <c r="A377" s="42" t="n">
        <v>28</v>
      </c>
      <c r="B377" s="43" t="n">
        <v>5.39</v>
      </c>
      <c r="C377" s="44" t="n">
        <v>44.63</v>
      </c>
      <c r="D377" s="45" t="s">
        <v>22</v>
      </c>
    </row>
    <row r="378" customFormat="false" ht="15" hidden="false" customHeight="false" outlineLevel="0" collapsed="false">
      <c r="A378" s="42" t="n">
        <v>28</v>
      </c>
      <c r="B378" s="43" t="n">
        <v>6.93</v>
      </c>
      <c r="C378" s="44" t="n">
        <v>71.62</v>
      </c>
      <c r="D378" s="45" t="s">
        <v>10</v>
      </c>
    </row>
    <row r="379" customFormat="false" ht="15" hidden="false" customHeight="false" outlineLevel="0" collapsed="false">
      <c r="A379" s="42" t="n">
        <v>28</v>
      </c>
      <c r="B379" s="43" t="n">
        <v>7.21</v>
      </c>
      <c r="C379" s="44" t="n">
        <v>52.08</v>
      </c>
      <c r="D379" s="45" t="s">
        <v>22</v>
      </c>
    </row>
    <row r="380" customFormat="false" ht="15" hidden="false" customHeight="false" outlineLevel="0" collapsed="false">
      <c r="A380" s="46" t="n">
        <v>28</v>
      </c>
      <c r="B380" s="47" t="n">
        <v>7.27</v>
      </c>
      <c r="C380" s="48" t="n">
        <v>33.45</v>
      </c>
      <c r="D380" s="49" t="s">
        <v>10</v>
      </c>
    </row>
    <row r="381" customFormat="false" ht="15" hidden="false" customHeight="false" outlineLevel="0" collapsed="false">
      <c r="A381" s="46" t="n">
        <v>28</v>
      </c>
      <c r="B381" s="47" t="n">
        <v>7.41</v>
      </c>
      <c r="C381" s="48" t="n">
        <v>86.46</v>
      </c>
      <c r="D381" s="49" t="s">
        <v>22</v>
      </c>
    </row>
    <row r="382" customFormat="false" ht="15" hidden="false" customHeight="false" outlineLevel="0" collapsed="false">
      <c r="A382" s="42" t="n">
        <v>28</v>
      </c>
      <c r="B382" s="43" t="n">
        <v>7.58</v>
      </c>
      <c r="C382" s="44" t="n">
        <v>54.71</v>
      </c>
      <c r="D382" s="45" t="s">
        <v>10</v>
      </c>
    </row>
    <row r="383" customFormat="false" ht="15" hidden="false" customHeight="false" outlineLevel="0" collapsed="false">
      <c r="A383" s="46" t="n">
        <v>28</v>
      </c>
      <c r="B383" s="47" t="n">
        <v>7.6</v>
      </c>
      <c r="C383" s="48" t="n">
        <v>73.75</v>
      </c>
      <c r="D383" s="49" t="s">
        <v>22</v>
      </c>
    </row>
    <row r="384" customFormat="false" ht="15" hidden="false" customHeight="false" outlineLevel="0" collapsed="false">
      <c r="A384" s="42" t="n">
        <v>28</v>
      </c>
      <c r="B384" s="43" t="n">
        <v>7.97</v>
      </c>
      <c r="C384" s="44" t="n">
        <v>52.97</v>
      </c>
      <c r="D384" s="45" t="s">
        <v>22</v>
      </c>
    </row>
    <row r="385" customFormat="false" ht="15" hidden="false" customHeight="false" outlineLevel="0" collapsed="false">
      <c r="A385" s="46" t="n">
        <v>28</v>
      </c>
      <c r="B385" s="47" t="n">
        <v>8.86</v>
      </c>
      <c r="C385" s="48" t="n">
        <v>55.5</v>
      </c>
      <c r="D385" s="49" t="s">
        <v>22</v>
      </c>
    </row>
    <row r="386" customFormat="false" ht="15" hidden="false" customHeight="false" outlineLevel="0" collapsed="false">
      <c r="A386" s="42" t="n">
        <v>28</v>
      </c>
      <c r="B386" s="43" t="n">
        <v>9.27</v>
      </c>
      <c r="C386" s="44" t="n">
        <v>81.64</v>
      </c>
      <c r="D386" s="45" t="s">
        <v>10</v>
      </c>
    </row>
    <row r="387" customFormat="false" ht="15" hidden="false" customHeight="false" outlineLevel="0" collapsed="false">
      <c r="A387" s="46" t="n">
        <v>28</v>
      </c>
      <c r="B387" s="47" t="n">
        <v>9.49</v>
      </c>
      <c r="C387" s="48" t="n">
        <v>80.47</v>
      </c>
      <c r="D387" s="49" t="s">
        <v>22</v>
      </c>
    </row>
    <row r="388" customFormat="false" ht="15" hidden="false" customHeight="false" outlineLevel="0" collapsed="false">
      <c r="A388" s="46" t="n">
        <v>28</v>
      </c>
      <c r="B388" s="47" t="n">
        <v>9.87</v>
      </c>
      <c r="C388" s="48" t="n">
        <v>77.92</v>
      </c>
      <c r="D388" s="49" t="s">
        <v>10</v>
      </c>
    </row>
    <row r="389" customFormat="false" ht="15" hidden="false" customHeight="false" outlineLevel="0" collapsed="false">
      <c r="A389" s="42" t="n">
        <v>28</v>
      </c>
      <c r="B389" s="43" t="n">
        <v>12.3</v>
      </c>
      <c r="C389" s="44" t="n">
        <v>103.88</v>
      </c>
      <c r="D389" s="45" t="s">
        <v>10</v>
      </c>
    </row>
    <row r="390" customFormat="false" ht="15" hidden="false" customHeight="false" outlineLevel="0" collapsed="false">
      <c r="A390" s="46" t="n">
        <v>29</v>
      </c>
      <c r="B390" s="47" t="n">
        <v>2.67</v>
      </c>
      <c r="C390" s="48" t="n">
        <v>25.28</v>
      </c>
      <c r="D390" s="49" t="s">
        <v>10</v>
      </c>
    </row>
    <row r="391" customFormat="false" ht="15" hidden="false" customHeight="false" outlineLevel="0" collapsed="false">
      <c r="A391" s="42" t="n">
        <v>29</v>
      </c>
      <c r="B391" s="43" t="n">
        <v>2.9</v>
      </c>
      <c r="C391" s="44" t="n">
        <v>26.05</v>
      </c>
      <c r="D391" s="45" t="s">
        <v>10</v>
      </c>
    </row>
    <row r="392" customFormat="false" ht="15" hidden="false" customHeight="false" outlineLevel="0" collapsed="false">
      <c r="A392" s="46" t="n">
        <v>29</v>
      </c>
      <c r="B392" s="47" t="n">
        <v>4.15</v>
      </c>
      <c r="C392" s="48" t="n">
        <v>20.84</v>
      </c>
      <c r="D392" s="49" t="s">
        <v>10</v>
      </c>
    </row>
    <row r="393" customFormat="false" ht="15" hidden="false" customHeight="false" outlineLevel="0" collapsed="false">
      <c r="A393" s="42" t="n">
        <v>29</v>
      </c>
      <c r="B393" s="43" t="n">
        <v>4.85</v>
      </c>
      <c r="C393" s="44" t="n">
        <v>59.93</v>
      </c>
      <c r="D393" s="45" t="s">
        <v>10</v>
      </c>
    </row>
    <row r="394" customFormat="false" ht="15" hidden="false" customHeight="false" outlineLevel="0" collapsed="false">
      <c r="A394" s="42" t="n">
        <v>29</v>
      </c>
      <c r="B394" s="43" t="n">
        <v>5.47</v>
      </c>
      <c r="C394" s="44" t="n">
        <v>44.4</v>
      </c>
      <c r="D394" s="45" t="s">
        <v>22</v>
      </c>
    </row>
    <row r="395" customFormat="false" ht="15" hidden="false" customHeight="false" outlineLevel="0" collapsed="false">
      <c r="A395" s="46" t="n">
        <v>29</v>
      </c>
      <c r="B395" s="47" t="n">
        <v>5.88</v>
      </c>
      <c r="C395" s="48" t="n">
        <v>51.43</v>
      </c>
      <c r="D395" s="49" t="s">
        <v>10</v>
      </c>
    </row>
    <row r="396" customFormat="false" ht="15" hidden="false" customHeight="false" outlineLevel="0" collapsed="false">
      <c r="A396" s="46" t="n">
        <v>29</v>
      </c>
      <c r="B396" s="47" t="n">
        <v>5.96</v>
      </c>
      <c r="C396" s="48" t="n">
        <v>55.1</v>
      </c>
      <c r="D396" s="49" t="s">
        <v>22</v>
      </c>
    </row>
    <row r="397" customFormat="false" ht="15" hidden="false" customHeight="false" outlineLevel="0" collapsed="false">
      <c r="A397" s="42" t="n">
        <v>29</v>
      </c>
      <c r="B397" s="43" t="n">
        <v>6.27</v>
      </c>
      <c r="C397" s="44" t="n">
        <v>59.31</v>
      </c>
      <c r="D397" s="45" t="s">
        <v>10</v>
      </c>
    </row>
    <row r="398" customFormat="false" ht="15" hidden="false" customHeight="false" outlineLevel="0" collapsed="false">
      <c r="A398" s="46" t="n">
        <v>29</v>
      </c>
      <c r="B398" s="47" t="n">
        <v>6.32</v>
      </c>
      <c r="C398" s="48" t="n">
        <v>73.26</v>
      </c>
      <c r="D398" s="49" t="s">
        <v>10</v>
      </c>
    </row>
    <row r="399" customFormat="false" ht="15" hidden="false" customHeight="false" outlineLevel="0" collapsed="false">
      <c r="A399" s="46" t="n">
        <v>29</v>
      </c>
      <c r="B399" s="47" t="n">
        <v>6.59</v>
      </c>
      <c r="C399" s="48" t="n">
        <v>52.87</v>
      </c>
      <c r="D399" s="49" t="s">
        <v>22</v>
      </c>
    </row>
    <row r="400" customFormat="false" ht="15" hidden="false" customHeight="false" outlineLevel="0" collapsed="false">
      <c r="A400" s="42" t="n">
        <v>29</v>
      </c>
      <c r="B400" s="43" t="n">
        <v>6.91</v>
      </c>
      <c r="C400" s="44" t="n">
        <v>76.37</v>
      </c>
      <c r="D400" s="45" t="s">
        <v>10</v>
      </c>
    </row>
    <row r="401" customFormat="false" ht="15" hidden="false" customHeight="false" outlineLevel="0" collapsed="false">
      <c r="A401" s="46" t="n">
        <v>29</v>
      </c>
      <c r="B401" s="47" t="n">
        <v>7.38</v>
      </c>
      <c r="C401" s="48" t="n">
        <v>26.08</v>
      </c>
      <c r="D401" s="49" t="s">
        <v>22</v>
      </c>
    </row>
    <row r="402" customFormat="false" ht="15" hidden="false" customHeight="false" outlineLevel="0" collapsed="false">
      <c r="A402" s="42" t="n">
        <v>29</v>
      </c>
      <c r="B402" s="43" t="n">
        <v>7.9</v>
      </c>
      <c r="C402" s="44" t="n">
        <v>41.49</v>
      </c>
      <c r="D402" s="45" t="s">
        <v>10</v>
      </c>
    </row>
    <row r="403" customFormat="false" ht="15" hidden="false" customHeight="false" outlineLevel="0" collapsed="false">
      <c r="A403" s="42" t="n">
        <v>29</v>
      </c>
      <c r="B403" s="43" t="n">
        <v>8.29</v>
      </c>
      <c r="C403" s="44" t="n">
        <v>50.65</v>
      </c>
      <c r="D403" s="45" t="s">
        <v>10</v>
      </c>
    </row>
    <row r="404" customFormat="false" ht="15" hidden="false" customHeight="false" outlineLevel="0" collapsed="false">
      <c r="A404" s="46" t="n">
        <v>29</v>
      </c>
      <c r="B404" s="47" t="n">
        <v>9.02</v>
      </c>
      <c r="C404" s="48" t="n">
        <v>78.27</v>
      </c>
      <c r="D404" s="49" t="s">
        <v>22</v>
      </c>
    </row>
    <row r="405" customFormat="false" ht="15" hidden="false" customHeight="false" outlineLevel="0" collapsed="false">
      <c r="A405" s="42" t="n">
        <v>29</v>
      </c>
      <c r="B405" s="43" t="n">
        <v>12.2</v>
      </c>
      <c r="C405" s="44" t="n">
        <v>57.01</v>
      </c>
      <c r="D405" s="45" t="s">
        <v>10</v>
      </c>
    </row>
    <row r="406" customFormat="false" ht="15" hidden="false" customHeight="false" outlineLevel="0" collapsed="false">
      <c r="A406" s="42" t="n">
        <v>30</v>
      </c>
      <c r="B406" s="43" t="n">
        <v>2</v>
      </c>
      <c r="C406" s="44" t="n">
        <v>32.7</v>
      </c>
      <c r="D406" s="45" t="s">
        <v>10</v>
      </c>
    </row>
    <row r="407" customFormat="false" ht="15" hidden="false" customHeight="false" outlineLevel="0" collapsed="false">
      <c r="A407" s="42" t="n">
        <v>30</v>
      </c>
      <c r="B407" s="43" t="n">
        <v>3.7</v>
      </c>
      <c r="C407" s="44" t="n">
        <v>12.65</v>
      </c>
      <c r="D407" s="45" t="s">
        <v>10</v>
      </c>
    </row>
    <row r="408" customFormat="false" ht="15" hidden="false" customHeight="false" outlineLevel="0" collapsed="false">
      <c r="A408" s="46" t="n">
        <v>30</v>
      </c>
      <c r="B408" s="47" t="n">
        <v>4.15</v>
      </c>
      <c r="C408" s="48" t="n">
        <v>60.58</v>
      </c>
      <c r="D408" s="49" t="s">
        <v>22</v>
      </c>
    </row>
    <row r="409" customFormat="false" ht="15" hidden="false" customHeight="false" outlineLevel="0" collapsed="false">
      <c r="A409" s="42" t="n">
        <v>30</v>
      </c>
      <c r="B409" s="43" t="n">
        <v>4.54</v>
      </c>
      <c r="C409" s="44" t="n">
        <v>42.01</v>
      </c>
      <c r="D409" s="45" t="s">
        <v>22</v>
      </c>
    </row>
    <row r="410" customFormat="false" ht="15" hidden="false" customHeight="false" outlineLevel="0" collapsed="false">
      <c r="A410" s="42" t="n">
        <v>30</v>
      </c>
      <c r="B410" s="43" t="n">
        <v>4.93</v>
      </c>
      <c r="C410" s="44" t="n">
        <v>43.97</v>
      </c>
      <c r="D410" s="45" t="s">
        <v>22</v>
      </c>
    </row>
    <row r="411" customFormat="false" ht="15" hidden="false" customHeight="false" outlineLevel="0" collapsed="false">
      <c r="A411" s="42" t="n">
        <v>30</v>
      </c>
      <c r="B411" s="43" t="n">
        <v>6.15</v>
      </c>
      <c r="C411" s="44" t="n">
        <v>48.99</v>
      </c>
      <c r="D411" s="45" t="s">
        <v>10</v>
      </c>
    </row>
    <row r="412" customFormat="false" ht="15" hidden="false" customHeight="false" outlineLevel="0" collapsed="false">
      <c r="A412" s="46" t="n">
        <v>30</v>
      </c>
      <c r="B412" s="47" t="n">
        <v>6.45</v>
      </c>
      <c r="C412" s="48" t="n">
        <v>59.74</v>
      </c>
      <c r="D412" s="49" t="s">
        <v>22</v>
      </c>
    </row>
    <row r="413" customFormat="false" ht="15" hidden="false" customHeight="false" outlineLevel="0" collapsed="false">
      <c r="A413" s="46" t="n">
        <v>30</v>
      </c>
      <c r="B413" s="47" t="n">
        <v>6.72</v>
      </c>
      <c r="C413" s="48" t="n">
        <v>64.55</v>
      </c>
      <c r="D413" s="49" t="s">
        <v>22</v>
      </c>
    </row>
    <row r="414" customFormat="false" ht="15" hidden="false" customHeight="false" outlineLevel="0" collapsed="false">
      <c r="A414" s="46" t="n">
        <v>30</v>
      </c>
      <c r="B414" s="47" t="n">
        <v>7.18</v>
      </c>
      <c r="C414" s="48" t="n">
        <v>22.58</v>
      </c>
      <c r="D414" s="49" t="s">
        <v>10</v>
      </c>
    </row>
    <row r="415" customFormat="false" ht="15" hidden="false" customHeight="false" outlineLevel="0" collapsed="false">
      <c r="A415" s="42" t="n">
        <v>30</v>
      </c>
      <c r="B415" s="43" t="n">
        <v>8.27</v>
      </c>
      <c r="C415" s="44" t="n">
        <v>46.56</v>
      </c>
      <c r="D415" s="45" t="s">
        <v>10</v>
      </c>
    </row>
    <row r="416" customFormat="false" ht="15" hidden="false" customHeight="false" outlineLevel="0" collapsed="false">
      <c r="A416" s="46" t="n">
        <v>30</v>
      </c>
      <c r="B416" s="47" t="n">
        <v>8.44</v>
      </c>
      <c r="C416" s="48" t="n">
        <v>64.36</v>
      </c>
      <c r="D416" s="49" t="s">
        <v>10</v>
      </c>
    </row>
    <row r="417" customFormat="false" ht="15" hidden="false" customHeight="false" outlineLevel="0" collapsed="false">
      <c r="A417" s="46" t="n">
        <v>30</v>
      </c>
      <c r="B417" s="47" t="n">
        <v>8.6</v>
      </c>
      <c r="C417" s="48" t="n">
        <v>42.69</v>
      </c>
      <c r="D417" s="49" t="s">
        <v>10</v>
      </c>
    </row>
    <row r="418" customFormat="false" ht="15" hidden="false" customHeight="false" outlineLevel="0" collapsed="false">
      <c r="A418" s="46" t="n">
        <v>30</v>
      </c>
      <c r="B418" s="47" t="n">
        <v>8.61</v>
      </c>
      <c r="C418" s="48" t="n">
        <v>52.91</v>
      </c>
      <c r="D418" s="49" t="s">
        <v>22</v>
      </c>
    </row>
    <row r="419" customFormat="false" ht="15" hidden="false" customHeight="false" outlineLevel="0" collapsed="false">
      <c r="A419" s="42" t="n">
        <v>30</v>
      </c>
      <c r="B419" s="43" t="n">
        <v>9.18</v>
      </c>
      <c r="C419" s="44" t="n">
        <v>73.87</v>
      </c>
      <c r="D419" s="45" t="s">
        <v>22</v>
      </c>
    </row>
    <row r="420" customFormat="false" ht="15" hidden="false" customHeight="false" outlineLevel="0" collapsed="false">
      <c r="A420" s="42" t="n">
        <v>30</v>
      </c>
      <c r="B420" s="43" t="n">
        <v>9.22</v>
      </c>
      <c r="C420" s="44" t="n">
        <v>83.76</v>
      </c>
      <c r="D420" s="45" t="s">
        <v>22</v>
      </c>
    </row>
    <row r="421" customFormat="false" ht="15" hidden="false" customHeight="false" outlineLevel="0" collapsed="false">
      <c r="A421" s="46" t="n">
        <v>30</v>
      </c>
      <c r="B421" s="47" t="n">
        <v>9.24</v>
      </c>
      <c r="C421" s="48" t="n">
        <v>77.36</v>
      </c>
      <c r="D421" s="49" t="s">
        <v>10</v>
      </c>
    </row>
    <row r="422" customFormat="false" ht="15" hidden="false" customHeight="false" outlineLevel="0" collapsed="false">
      <c r="A422" s="46" t="n">
        <v>30</v>
      </c>
      <c r="B422" s="47" t="n">
        <v>12.1</v>
      </c>
      <c r="C422" s="48" t="n">
        <v>92.08</v>
      </c>
      <c r="D422" s="49" t="s">
        <v>10</v>
      </c>
    </row>
    <row r="423" customFormat="false" ht="15" hidden="false" customHeight="false" outlineLevel="0" collapsed="false">
      <c r="A423" s="46" t="n">
        <v>30</v>
      </c>
      <c r="B423" s="47" t="n">
        <v>12.2</v>
      </c>
      <c r="C423" s="48" t="n">
        <v>79.36</v>
      </c>
      <c r="D423" s="49" t="s">
        <v>10</v>
      </c>
    </row>
    <row r="424" customFormat="false" ht="15" hidden="false" customHeight="false" outlineLevel="0" collapsed="false">
      <c r="A424" s="46" t="n">
        <v>31</v>
      </c>
      <c r="B424" s="47" t="n">
        <v>4.13</v>
      </c>
      <c r="C424" s="48" t="n">
        <v>26.63</v>
      </c>
      <c r="D424" s="49" t="s">
        <v>22</v>
      </c>
    </row>
    <row r="425" customFormat="false" ht="15" hidden="false" customHeight="false" outlineLevel="0" collapsed="false">
      <c r="A425" s="46" t="n">
        <v>31</v>
      </c>
      <c r="B425" s="47" t="n">
        <v>4.55</v>
      </c>
      <c r="C425" s="48" t="n">
        <v>44.23</v>
      </c>
      <c r="D425" s="49" t="s">
        <v>22</v>
      </c>
    </row>
    <row r="426" customFormat="false" ht="15" hidden="false" customHeight="false" outlineLevel="0" collapsed="false">
      <c r="A426" s="46" t="n">
        <v>31</v>
      </c>
      <c r="B426" s="47" t="n">
        <v>4.65</v>
      </c>
      <c r="C426" s="48" t="n">
        <v>30.74</v>
      </c>
      <c r="D426" s="49" t="s">
        <v>22</v>
      </c>
    </row>
    <row r="427" customFormat="false" ht="15" hidden="false" customHeight="false" outlineLevel="0" collapsed="false">
      <c r="A427" s="46" t="n">
        <v>31</v>
      </c>
      <c r="B427" s="47" t="n">
        <v>4.83</v>
      </c>
      <c r="C427" s="48" t="n">
        <v>39.82</v>
      </c>
      <c r="D427" s="49" t="s">
        <v>10</v>
      </c>
    </row>
    <row r="428" customFormat="false" ht="15" hidden="false" customHeight="false" outlineLevel="0" collapsed="false">
      <c r="A428" s="46" t="n">
        <v>31</v>
      </c>
      <c r="B428" s="47" t="n">
        <v>5.87</v>
      </c>
      <c r="C428" s="48" t="n">
        <v>57.43</v>
      </c>
      <c r="D428" s="49" t="s">
        <v>22</v>
      </c>
    </row>
    <row r="429" customFormat="false" ht="15" hidden="false" customHeight="false" outlineLevel="0" collapsed="false">
      <c r="A429" s="42" t="n">
        <v>31</v>
      </c>
      <c r="B429" s="43" t="n">
        <v>6.34</v>
      </c>
      <c r="C429" s="44" t="n">
        <v>56.08</v>
      </c>
      <c r="D429" s="45" t="s">
        <v>10</v>
      </c>
    </row>
    <row r="430" customFormat="false" ht="15" hidden="false" customHeight="false" outlineLevel="0" collapsed="false">
      <c r="A430" s="42" t="n">
        <v>31</v>
      </c>
      <c r="B430" s="43" t="n">
        <v>6.38</v>
      </c>
      <c r="C430" s="44" t="n">
        <v>63.51</v>
      </c>
      <c r="D430" s="45" t="s">
        <v>22</v>
      </c>
    </row>
    <row r="431" customFormat="false" ht="15" hidden="false" customHeight="false" outlineLevel="0" collapsed="false">
      <c r="A431" s="42" t="n">
        <v>31</v>
      </c>
      <c r="B431" s="43" t="n">
        <v>6.55</v>
      </c>
      <c r="C431" s="44" t="n">
        <v>50.83</v>
      </c>
      <c r="D431" s="45" t="s">
        <v>22</v>
      </c>
    </row>
    <row r="432" customFormat="false" ht="15" hidden="false" customHeight="false" outlineLevel="0" collapsed="false">
      <c r="A432" s="46" t="n">
        <v>31</v>
      </c>
      <c r="B432" s="47" t="n">
        <v>7.22</v>
      </c>
      <c r="C432" s="48" t="n">
        <v>28.75</v>
      </c>
      <c r="D432" s="49" t="s">
        <v>22</v>
      </c>
    </row>
    <row r="433" customFormat="false" ht="15" hidden="false" customHeight="false" outlineLevel="0" collapsed="false">
      <c r="A433" s="42" t="n">
        <v>31</v>
      </c>
      <c r="B433" s="43" t="n">
        <v>7.3</v>
      </c>
      <c r="C433" s="44" t="n">
        <v>63.35</v>
      </c>
      <c r="D433" s="45" t="s">
        <v>10</v>
      </c>
    </row>
    <row r="434" customFormat="false" ht="15" hidden="false" customHeight="false" outlineLevel="0" collapsed="false">
      <c r="A434" s="46" t="n">
        <v>31</v>
      </c>
      <c r="B434" s="47" t="n">
        <v>7.33</v>
      </c>
      <c r="C434" s="48" t="n">
        <v>57</v>
      </c>
      <c r="D434" s="49" t="s">
        <v>22</v>
      </c>
    </row>
    <row r="435" customFormat="false" ht="15" hidden="false" customHeight="false" outlineLevel="0" collapsed="false">
      <c r="A435" s="46" t="n">
        <v>31</v>
      </c>
      <c r="B435" s="47" t="n">
        <v>7.46</v>
      </c>
      <c r="C435" s="48" t="n">
        <v>52.4</v>
      </c>
      <c r="D435" s="49" t="s">
        <v>10</v>
      </c>
    </row>
    <row r="436" customFormat="false" ht="15" hidden="false" customHeight="false" outlineLevel="0" collapsed="false">
      <c r="A436" s="46" t="n">
        <v>31</v>
      </c>
      <c r="B436" s="47" t="n">
        <v>8.92</v>
      </c>
      <c r="C436" s="48" t="n">
        <v>77.15</v>
      </c>
      <c r="D436" s="49" t="s">
        <v>22</v>
      </c>
    </row>
    <row r="437" customFormat="false" ht="15" hidden="false" customHeight="false" outlineLevel="0" collapsed="false">
      <c r="A437" s="46" t="n">
        <v>31</v>
      </c>
      <c r="B437" s="47" t="n">
        <v>8.94</v>
      </c>
      <c r="C437" s="48" t="n">
        <v>49.92</v>
      </c>
      <c r="D437" s="49" t="s">
        <v>10</v>
      </c>
    </row>
    <row r="438" customFormat="false" ht="15" hidden="false" customHeight="false" outlineLevel="0" collapsed="false">
      <c r="A438" s="42" t="n">
        <v>31</v>
      </c>
      <c r="B438" s="43" t="n">
        <v>9</v>
      </c>
      <c r="C438" s="44" t="n">
        <v>60.12</v>
      </c>
      <c r="D438" s="45" t="s">
        <v>10</v>
      </c>
    </row>
    <row r="439" customFormat="false" ht="15" hidden="false" customHeight="false" outlineLevel="0" collapsed="false">
      <c r="A439" s="42" t="n">
        <v>31</v>
      </c>
      <c r="B439" s="43" t="n">
        <v>9.6</v>
      </c>
      <c r="C439" s="44" t="n">
        <v>79.55</v>
      </c>
      <c r="D439" s="45" t="s">
        <v>22</v>
      </c>
    </row>
    <row r="440" customFormat="false" ht="15" hidden="false" customHeight="false" outlineLevel="0" collapsed="false">
      <c r="A440" s="42" t="n">
        <v>31</v>
      </c>
      <c r="B440" s="43" t="n">
        <v>9.73</v>
      </c>
      <c r="C440" s="44" t="n">
        <v>74.14</v>
      </c>
      <c r="D440" s="45" t="s">
        <v>22</v>
      </c>
    </row>
    <row r="441" customFormat="false" ht="15" hidden="false" customHeight="false" outlineLevel="0" collapsed="false">
      <c r="A441" s="46" t="n">
        <v>31</v>
      </c>
      <c r="B441" s="47" t="n">
        <v>9.84</v>
      </c>
      <c r="C441" s="48" t="n">
        <v>108.17</v>
      </c>
      <c r="D441" s="49" t="s">
        <v>10</v>
      </c>
    </row>
    <row r="442" customFormat="false" ht="15" hidden="false" customHeight="false" outlineLevel="0" collapsed="false">
      <c r="A442" s="46" t="n">
        <v>31</v>
      </c>
      <c r="B442" s="47" t="n">
        <v>11.6</v>
      </c>
      <c r="C442" s="48" t="n">
        <v>95.39</v>
      </c>
      <c r="D442" s="49" t="s">
        <v>10</v>
      </c>
    </row>
    <row r="443" customFormat="false" ht="15" hidden="false" customHeight="false" outlineLevel="0" collapsed="false">
      <c r="A443" s="42" t="n">
        <v>32</v>
      </c>
      <c r="B443" s="43" t="n">
        <v>4.31</v>
      </c>
      <c r="C443" s="44" t="n">
        <v>33.97</v>
      </c>
      <c r="D443" s="45" t="s">
        <v>10</v>
      </c>
    </row>
    <row r="444" customFormat="false" ht="15" hidden="false" customHeight="false" outlineLevel="0" collapsed="false">
      <c r="A444" s="46" t="n">
        <v>32</v>
      </c>
      <c r="B444" s="47" t="n">
        <v>6.24</v>
      </c>
      <c r="C444" s="48" t="n">
        <v>54.93</v>
      </c>
      <c r="D444" s="49" t="s">
        <v>10</v>
      </c>
    </row>
    <row r="445" customFormat="false" ht="15" hidden="false" customHeight="false" outlineLevel="0" collapsed="false">
      <c r="A445" s="46" t="n">
        <v>32</v>
      </c>
      <c r="B445" s="47" t="n">
        <v>6.31</v>
      </c>
      <c r="C445" s="48" t="n">
        <v>21.73</v>
      </c>
      <c r="D445" s="49" t="s">
        <v>10</v>
      </c>
    </row>
    <row r="446" customFormat="false" ht="15" hidden="false" customHeight="false" outlineLevel="0" collapsed="false">
      <c r="A446" s="42" t="n">
        <v>32</v>
      </c>
      <c r="B446" s="43" t="n">
        <v>7.19</v>
      </c>
      <c r="C446" s="44" t="n">
        <v>48.4</v>
      </c>
      <c r="D446" s="45" t="s">
        <v>10</v>
      </c>
    </row>
    <row r="447" customFormat="false" ht="15" hidden="false" customHeight="false" outlineLevel="0" collapsed="false">
      <c r="A447" s="42" t="n">
        <v>32</v>
      </c>
      <c r="B447" s="43" t="n">
        <v>7.3</v>
      </c>
      <c r="C447" s="44" t="n">
        <v>101.92</v>
      </c>
      <c r="D447" s="45" t="s">
        <v>10</v>
      </c>
    </row>
    <row r="448" customFormat="false" ht="15" hidden="false" customHeight="false" outlineLevel="0" collapsed="false">
      <c r="A448" s="42" t="n">
        <v>32</v>
      </c>
      <c r="B448" s="43" t="n">
        <v>7.38</v>
      </c>
      <c r="C448" s="44" t="n">
        <v>75.75</v>
      </c>
      <c r="D448" s="45" t="s">
        <v>10</v>
      </c>
    </row>
    <row r="449" customFormat="false" ht="15" hidden="false" customHeight="false" outlineLevel="0" collapsed="false">
      <c r="A449" s="46" t="n">
        <v>32</v>
      </c>
      <c r="B449" s="47" t="n">
        <v>7.48</v>
      </c>
      <c r="C449" s="48" t="n">
        <v>49.8</v>
      </c>
      <c r="D449" s="49" t="s">
        <v>10</v>
      </c>
    </row>
    <row r="450" customFormat="false" ht="15" hidden="false" customHeight="false" outlineLevel="0" collapsed="false">
      <c r="A450" s="42" t="n">
        <v>32</v>
      </c>
      <c r="B450" s="43" t="n">
        <v>8</v>
      </c>
      <c r="C450" s="44" t="n">
        <v>62.46</v>
      </c>
      <c r="D450" s="45" t="s">
        <v>10</v>
      </c>
    </row>
    <row r="451" customFormat="false" ht="15" hidden="false" customHeight="false" outlineLevel="0" collapsed="false">
      <c r="A451" s="46" t="n">
        <v>32</v>
      </c>
      <c r="B451" s="47" t="n">
        <v>8.68</v>
      </c>
      <c r="C451" s="48" t="n">
        <v>89.26</v>
      </c>
      <c r="D451" s="49" t="s">
        <v>10</v>
      </c>
    </row>
    <row r="452" customFormat="false" ht="15" hidden="false" customHeight="false" outlineLevel="0" collapsed="false">
      <c r="A452" s="42" t="n">
        <v>32</v>
      </c>
      <c r="B452" s="43" t="n">
        <v>8.8</v>
      </c>
      <c r="C452" s="44" t="n">
        <v>115.37</v>
      </c>
      <c r="D452" s="45" t="s">
        <v>10</v>
      </c>
    </row>
    <row r="453" customFormat="false" ht="15" hidden="false" customHeight="false" outlineLevel="0" collapsed="false">
      <c r="A453" s="46" t="n">
        <v>32</v>
      </c>
      <c r="B453" s="47" t="n">
        <v>9.74</v>
      </c>
      <c r="C453" s="48" t="n">
        <v>89.32</v>
      </c>
      <c r="D453" s="49" t="s">
        <v>10</v>
      </c>
    </row>
    <row r="454" customFormat="false" ht="15" hidden="false" customHeight="false" outlineLevel="0" collapsed="false">
      <c r="A454" s="42" t="n">
        <v>33</v>
      </c>
      <c r="B454" s="43" t="n">
        <v>5.91</v>
      </c>
      <c r="C454" s="44" t="n">
        <v>54.85</v>
      </c>
      <c r="D454" s="45" t="s">
        <v>10</v>
      </c>
    </row>
    <row r="455" customFormat="false" ht="15" hidden="false" customHeight="false" outlineLevel="0" collapsed="false">
      <c r="A455" s="46" t="n">
        <v>33</v>
      </c>
      <c r="B455" s="47" t="n">
        <v>6.99</v>
      </c>
      <c r="C455" s="48" t="n">
        <v>54.32</v>
      </c>
      <c r="D455" s="49" t="s">
        <v>22</v>
      </c>
    </row>
    <row r="456" customFormat="false" ht="15" hidden="false" customHeight="false" outlineLevel="0" collapsed="false">
      <c r="A456" s="46" t="n">
        <v>33</v>
      </c>
      <c r="B456" s="47" t="n">
        <v>7.6</v>
      </c>
      <c r="C456" s="48" t="n">
        <v>50.29</v>
      </c>
      <c r="D456" s="49" t="s">
        <v>22</v>
      </c>
    </row>
    <row r="457" customFormat="false" ht="15" hidden="false" customHeight="false" outlineLevel="0" collapsed="false">
      <c r="A457" s="42" t="n">
        <v>33</v>
      </c>
      <c r="B457" s="43" t="n">
        <v>8.47</v>
      </c>
      <c r="C457" s="44" t="n">
        <v>69.06</v>
      </c>
      <c r="D457" s="45" t="s">
        <v>22</v>
      </c>
    </row>
    <row r="458" customFormat="false" ht="15" hidden="false" customHeight="false" outlineLevel="0" collapsed="false">
      <c r="A458" s="42" t="n">
        <v>33</v>
      </c>
      <c r="B458" s="43" t="n">
        <v>8.62</v>
      </c>
      <c r="C458" s="44" t="n">
        <v>71.04</v>
      </c>
      <c r="D458" s="45" t="s">
        <v>10</v>
      </c>
    </row>
    <row r="459" customFormat="false" ht="15" hidden="false" customHeight="false" outlineLevel="0" collapsed="false">
      <c r="A459" s="42" t="n">
        <v>33</v>
      </c>
      <c r="B459" s="43" t="n">
        <v>9.19</v>
      </c>
      <c r="C459" s="44" t="n">
        <v>72.56</v>
      </c>
      <c r="D459" s="45" t="s">
        <v>22</v>
      </c>
    </row>
    <row r="460" customFormat="false" ht="15" hidden="false" customHeight="false" outlineLevel="0" collapsed="false">
      <c r="A460" s="46" t="n">
        <v>33</v>
      </c>
      <c r="B460" s="47" t="n">
        <v>11</v>
      </c>
      <c r="C460" s="48" t="n">
        <v>63.32</v>
      </c>
      <c r="D460" s="49" t="s">
        <v>10</v>
      </c>
    </row>
    <row r="461" customFormat="false" ht="15" hidden="false" customHeight="false" outlineLevel="0" collapsed="false">
      <c r="A461" s="42" t="n">
        <v>33</v>
      </c>
      <c r="B461" s="43" t="n">
        <v>11.9</v>
      </c>
      <c r="C461" s="44" t="n">
        <v>114.96</v>
      </c>
      <c r="D461" s="45" t="s">
        <v>10</v>
      </c>
    </row>
    <row r="462" customFormat="false" ht="15" hidden="false" customHeight="false" outlineLevel="0" collapsed="false">
      <c r="A462" s="46" t="n">
        <v>34</v>
      </c>
      <c r="B462" s="47" t="n">
        <v>2</v>
      </c>
      <c r="C462" s="48" t="n">
        <v>19.01</v>
      </c>
      <c r="D462" s="49" t="s">
        <v>10</v>
      </c>
    </row>
    <row r="463" customFormat="false" ht="15" hidden="false" customHeight="false" outlineLevel="0" collapsed="false">
      <c r="A463" s="46" t="n">
        <v>34</v>
      </c>
      <c r="B463" s="47" t="n">
        <v>4.03</v>
      </c>
      <c r="C463" s="48" t="n">
        <v>44.21</v>
      </c>
      <c r="D463" s="49" t="s">
        <v>22</v>
      </c>
    </row>
    <row r="464" customFormat="false" ht="15" hidden="false" customHeight="false" outlineLevel="0" collapsed="false">
      <c r="A464" s="46" t="n">
        <v>34</v>
      </c>
      <c r="B464" s="47" t="n">
        <v>4.93</v>
      </c>
      <c r="C464" s="48" t="n">
        <v>65.16</v>
      </c>
      <c r="D464" s="49" t="s">
        <v>22</v>
      </c>
    </row>
    <row r="465" customFormat="false" ht="15" hidden="false" customHeight="false" outlineLevel="0" collapsed="false">
      <c r="A465" s="46" t="n">
        <v>34</v>
      </c>
      <c r="B465" s="47" t="n">
        <v>5.15</v>
      </c>
      <c r="C465" s="48" t="n">
        <v>51.35</v>
      </c>
      <c r="D465" s="49" t="s">
        <v>22</v>
      </c>
    </row>
    <row r="466" customFormat="false" ht="15" hidden="false" customHeight="false" outlineLevel="0" collapsed="false">
      <c r="A466" s="42" t="n">
        <v>34</v>
      </c>
      <c r="B466" s="43" t="n">
        <v>5.38</v>
      </c>
      <c r="C466" s="44" t="n">
        <v>50.46</v>
      </c>
      <c r="D466" s="45" t="s">
        <v>22</v>
      </c>
    </row>
    <row r="467" customFormat="false" ht="15" hidden="false" customHeight="false" outlineLevel="0" collapsed="false">
      <c r="A467" s="42" t="n">
        <v>34</v>
      </c>
      <c r="B467" s="43" t="n">
        <v>5.59</v>
      </c>
      <c r="C467" s="44" t="n">
        <v>58.41</v>
      </c>
      <c r="D467" s="45" t="s">
        <v>10</v>
      </c>
    </row>
    <row r="468" customFormat="false" ht="15" hidden="false" customHeight="false" outlineLevel="0" collapsed="false">
      <c r="A468" s="46" t="n">
        <v>34</v>
      </c>
      <c r="B468" s="47" t="n">
        <v>6.12</v>
      </c>
      <c r="C468" s="48" t="n">
        <v>49.54</v>
      </c>
      <c r="D468" s="49" t="s">
        <v>22</v>
      </c>
    </row>
    <row r="469" customFormat="false" ht="15" hidden="false" customHeight="false" outlineLevel="0" collapsed="false">
      <c r="A469" s="46" t="n">
        <v>34</v>
      </c>
      <c r="B469" s="47" t="n">
        <v>6.25</v>
      </c>
      <c r="C469" s="48" t="n">
        <v>35.03</v>
      </c>
      <c r="D469" s="49" t="s">
        <v>10</v>
      </c>
    </row>
    <row r="470" customFormat="false" ht="15" hidden="false" customHeight="false" outlineLevel="0" collapsed="false">
      <c r="A470" s="42" t="n">
        <v>34</v>
      </c>
      <c r="B470" s="43" t="n">
        <v>6.82</v>
      </c>
      <c r="C470" s="44" t="n">
        <v>55.6</v>
      </c>
      <c r="D470" s="45" t="s">
        <v>22</v>
      </c>
    </row>
    <row r="471" customFormat="false" ht="15" hidden="false" customHeight="false" outlineLevel="0" collapsed="false">
      <c r="A471" s="46" t="n">
        <v>34</v>
      </c>
      <c r="B471" s="47" t="n">
        <v>8.41</v>
      </c>
      <c r="C471" s="48" t="n">
        <v>8.69</v>
      </c>
      <c r="D471" s="49" t="s">
        <v>10</v>
      </c>
    </row>
    <row r="472" customFormat="false" ht="15" hidden="false" customHeight="false" outlineLevel="0" collapsed="false">
      <c r="A472" s="42" t="n">
        <v>34</v>
      </c>
      <c r="B472" s="43" t="n">
        <v>8.64</v>
      </c>
      <c r="C472" s="44" t="n">
        <v>65.87</v>
      </c>
      <c r="D472" s="45" t="s">
        <v>22</v>
      </c>
    </row>
    <row r="473" customFormat="false" ht="15" hidden="false" customHeight="false" outlineLevel="0" collapsed="false">
      <c r="A473" s="46" t="n">
        <v>34</v>
      </c>
      <c r="B473" s="47" t="n">
        <v>8.89</v>
      </c>
      <c r="C473" s="48" t="n">
        <v>85.79</v>
      </c>
      <c r="D473" s="49" t="s">
        <v>10</v>
      </c>
    </row>
    <row r="474" customFormat="false" ht="15" hidden="false" customHeight="false" outlineLevel="0" collapsed="false">
      <c r="A474" s="42" t="n">
        <v>34</v>
      </c>
      <c r="B474" s="43" t="n">
        <v>9.94</v>
      </c>
      <c r="C474" s="44" t="n">
        <v>81.68</v>
      </c>
      <c r="D474" s="45" t="s">
        <v>22</v>
      </c>
    </row>
    <row r="475" customFormat="false" ht="15" hidden="false" customHeight="false" outlineLevel="0" collapsed="false">
      <c r="A475" s="42" t="n">
        <v>34</v>
      </c>
      <c r="B475" s="43" t="n">
        <v>9.99</v>
      </c>
      <c r="C475" s="44" t="n">
        <v>92.22</v>
      </c>
      <c r="D475" s="45" t="s">
        <v>10</v>
      </c>
    </row>
    <row r="476" customFormat="false" ht="15" hidden="false" customHeight="false" outlineLevel="0" collapsed="false">
      <c r="A476" s="46" t="n">
        <v>35</v>
      </c>
      <c r="B476" s="47" t="n">
        <v>4.68</v>
      </c>
      <c r="C476" s="48" t="n">
        <v>49.81</v>
      </c>
      <c r="D476" s="49" t="s">
        <v>22</v>
      </c>
    </row>
    <row r="477" customFormat="false" ht="15" hidden="false" customHeight="false" outlineLevel="0" collapsed="false">
      <c r="A477" s="46" t="n">
        <v>35</v>
      </c>
      <c r="B477" s="47" t="n">
        <v>4.88</v>
      </c>
      <c r="C477" s="48" t="n">
        <v>46.33</v>
      </c>
      <c r="D477" s="49" t="s">
        <v>22</v>
      </c>
    </row>
    <row r="478" customFormat="false" ht="15" hidden="false" customHeight="false" outlineLevel="0" collapsed="false">
      <c r="A478" s="42" t="n">
        <v>35</v>
      </c>
      <c r="B478" s="43" t="n">
        <v>5.05</v>
      </c>
      <c r="C478" s="44" t="n">
        <v>74.09</v>
      </c>
      <c r="D478" s="45" t="s">
        <v>10</v>
      </c>
    </row>
    <row r="479" customFormat="false" ht="15" hidden="false" customHeight="false" outlineLevel="0" collapsed="false">
      <c r="A479" s="42" t="n">
        <v>35</v>
      </c>
      <c r="B479" s="43" t="n">
        <v>5.58</v>
      </c>
      <c r="C479" s="44" t="n">
        <v>74.44</v>
      </c>
      <c r="D479" s="45" t="s">
        <v>10</v>
      </c>
    </row>
    <row r="480" customFormat="false" ht="15" hidden="false" customHeight="false" outlineLevel="0" collapsed="false">
      <c r="A480" s="46" t="n">
        <v>35</v>
      </c>
      <c r="B480" s="47" t="n">
        <v>6.33</v>
      </c>
      <c r="C480" s="48" t="n">
        <v>47.69</v>
      </c>
      <c r="D480" s="49" t="s">
        <v>10</v>
      </c>
    </row>
    <row r="481" customFormat="false" ht="15" hidden="false" customHeight="false" outlineLevel="0" collapsed="false">
      <c r="A481" s="42" t="n">
        <v>35</v>
      </c>
      <c r="B481" s="43" t="n">
        <v>6.63</v>
      </c>
      <c r="C481" s="44" t="n">
        <v>79.29</v>
      </c>
      <c r="D481" s="45" t="s">
        <v>22</v>
      </c>
    </row>
    <row r="482" customFormat="false" ht="15" hidden="false" customHeight="false" outlineLevel="0" collapsed="false">
      <c r="A482" s="46" t="n">
        <v>35</v>
      </c>
      <c r="B482" s="47" t="n">
        <v>7.37</v>
      </c>
      <c r="C482" s="48" t="n">
        <v>57.9</v>
      </c>
      <c r="D482" s="49" t="s">
        <v>22</v>
      </c>
    </row>
    <row r="483" customFormat="false" ht="15" hidden="false" customHeight="false" outlineLevel="0" collapsed="false">
      <c r="A483" s="46" t="n">
        <v>35</v>
      </c>
      <c r="B483" s="47" t="n">
        <v>7.46</v>
      </c>
      <c r="C483" s="48" t="n">
        <v>55.88</v>
      </c>
      <c r="D483" s="49" t="s">
        <v>10</v>
      </c>
    </row>
    <row r="484" customFormat="false" ht="15" hidden="false" customHeight="false" outlineLevel="0" collapsed="false">
      <c r="A484" s="42" t="n">
        <v>35</v>
      </c>
      <c r="B484" s="43" t="n">
        <v>7.69</v>
      </c>
      <c r="C484" s="44" t="n">
        <v>81.08</v>
      </c>
      <c r="D484" s="45" t="s">
        <v>22</v>
      </c>
    </row>
    <row r="485" customFormat="false" ht="15" hidden="false" customHeight="false" outlineLevel="0" collapsed="false">
      <c r="A485" s="42" t="n">
        <v>35</v>
      </c>
      <c r="B485" s="43" t="n">
        <v>8.08</v>
      </c>
      <c r="C485" s="44" t="n">
        <v>53.62</v>
      </c>
      <c r="D485" s="45" t="s">
        <v>10</v>
      </c>
    </row>
    <row r="486" customFormat="false" ht="15" hidden="false" customHeight="false" outlineLevel="0" collapsed="false">
      <c r="A486" s="46" t="n">
        <v>35</v>
      </c>
      <c r="B486" s="47" t="n">
        <v>8.38</v>
      </c>
      <c r="C486" s="48" t="n">
        <v>100.78</v>
      </c>
      <c r="D486" s="49" t="s">
        <v>22</v>
      </c>
    </row>
    <row r="487" customFormat="false" ht="15" hidden="false" customHeight="false" outlineLevel="0" collapsed="false">
      <c r="A487" s="46" t="n">
        <v>35</v>
      </c>
      <c r="B487" s="47" t="n">
        <v>8.74</v>
      </c>
      <c r="C487" s="48" t="n">
        <v>72.92</v>
      </c>
      <c r="D487" s="49" t="s">
        <v>10</v>
      </c>
    </row>
    <row r="488" customFormat="false" ht="15" hidden="false" customHeight="false" outlineLevel="0" collapsed="false">
      <c r="A488" s="42" t="n">
        <v>35</v>
      </c>
      <c r="B488" s="43" t="n">
        <v>9.07</v>
      </c>
      <c r="C488" s="44" t="n">
        <v>67.15</v>
      </c>
      <c r="D488" s="45" t="s">
        <v>22</v>
      </c>
    </row>
    <row r="489" customFormat="false" ht="15" hidden="false" customHeight="false" outlineLevel="0" collapsed="false">
      <c r="A489" s="46" t="n">
        <v>35</v>
      </c>
      <c r="B489" s="47" t="n">
        <v>9.33</v>
      </c>
      <c r="C489" s="48" t="n">
        <v>84.48</v>
      </c>
      <c r="D489" s="49" t="s">
        <v>10</v>
      </c>
    </row>
    <row r="490" customFormat="false" ht="15" hidden="false" customHeight="false" outlineLevel="0" collapsed="false">
      <c r="A490" s="42" t="n">
        <v>35</v>
      </c>
      <c r="B490" s="43" t="n">
        <v>9.56</v>
      </c>
      <c r="C490" s="44" t="n">
        <v>67.12</v>
      </c>
      <c r="D490" s="45" t="s">
        <v>10</v>
      </c>
    </row>
    <row r="491" customFormat="false" ht="15" hidden="false" customHeight="false" outlineLevel="0" collapsed="false">
      <c r="A491" s="42" t="n">
        <v>35</v>
      </c>
      <c r="B491" s="43" t="n">
        <v>12.4</v>
      </c>
      <c r="C491" s="44" t="n">
        <v>109.42</v>
      </c>
      <c r="D491" s="45" t="s">
        <v>10</v>
      </c>
    </row>
    <row r="492" customFormat="false" ht="15" hidden="false" customHeight="false" outlineLevel="0" collapsed="false">
      <c r="A492" s="46" t="n">
        <v>36</v>
      </c>
      <c r="B492" s="47" t="n">
        <v>1.9</v>
      </c>
      <c r="C492" s="48" t="n">
        <v>28.32</v>
      </c>
      <c r="D492" s="49" t="s">
        <v>10</v>
      </c>
    </row>
    <row r="493" customFormat="false" ht="15" hidden="false" customHeight="false" outlineLevel="0" collapsed="false">
      <c r="A493" s="46" t="n">
        <v>36</v>
      </c>
      <c r="B493" s="47" t="n">
        <v>4.24</v>
      </c>
      <c r="C493" s="48" t="n">
        <v>45.75</v>
      </c>
      <c r="D493" s="49" t="s">
        <v>22</v>
      </c>
    </row>
    <row r="494" customFormat="false" ht="15" hidden="false" customHeight="false" outlineLevel="0" collapsed="false">
      <c r="A494" s="46" t="n">
        <v>36</v>
      </c>
      <c r="B494" s="47" t="n">
        <v>5.2</v>
      </c>
      <c r="C494" s="48" t="n">
        <v>39.99</v>
      </c>
      <c r="D494" s="49" t="s">
        <v>22</v>
      </c>
    </row>
    <row r="495" customFormat="false" ht="15" hidden="false" customHeight="false" outlineLevel="0" collapsed="false">
      <c r="A495" s="46" t="n">
        <v>36</v>
      </c>
      <c r="B495" s="47" t="n">
        <v>5.77</v>
      </c>
      <c r="C495" s="48" t="n">
        <v>46.76</v>
      </c>
      <c r="D495" s="49" t="s">
        <v>22</v>
      </c>
    </row>
    <row r="496" customFormat="false" ht="15" hidden="false" customHeight="false" outlineLevel="0" collapsed="false">
      <c r="A496" s="42" t="n">
        <v>36</v>
      </c>
      <c r="B496" s="43" t="n">
        <v>5.86</v>
      </c>
      <c r="C496" s="44" t="n">
        <v>50.94</v>
      </c>
      <c r="D496" s="45" t="s">
        <v>10</v>
      </c>
    </row>
    <row r="497" customFormat="false" ht="15" hidden="false" customHeight="false" outlineLevel="0" collapsed="false">
      <c r="A497" s="42" t="n">
        <v>36</v>
      </c>
      <c r="B497" s="43" t="n">
        <v>5.98</v>
      </c>
      <c r="C497" s="44" t="n">
        <v>56.8</v>
      </c>
      <c r="D497" s="45" t="s">
        <v>10</v>
      </c>
    </row>
    <row r="498" customFormat="false" ht="15" hidden="false" customHeight="false" outlineLevel="0" collapsed="false">
      <c r="A498" s="42" t="n">
        <v>36</v>
      </c>
      <c r="B498" s="43" t="n">
        <v>6.71</v>
      </c>
      <c r="C498" s="44" t="n">
        <v>40.14</v>
      </c>
      <c r="D498" s="45" t="s">
        <v>10</v>
      </c>
    </row>
    <row r="499" customFormat="false" ht="15" hidden="false" customHeight="false" outlineLevel="0" collapsed="false">
      <c r="A499" s="46" t="n">
        <v>36</v>
      </c>
      <c r="B499" s="47" t="n">
        <v>6.94</v>
      </c>
      <c r="C499" s="48" t="n">
        <v>85.29</v>
      </c>
      <c r="D499" s="49" t="s">
        <v>10</v>
      </c>
    </row>
    <row r="500" customFormat="false" ht="15" hidden="false" customHeight="false" outlineLevel="0" collapsed="false">
      <c r="A500" s="46" t="n">
        <v>36</v>
      </c>
      <c r="B500" s="47" t="n">
        <v>6.97</v>
      </c>
      <c r="C500" s="48" t="n">
        <v>58.86</v>
      </c>
      <c r="D500" s="49" t="s">
        <v>22</v>
      </c>
    </row>
    <row r="501" customFormat="false" ht="15" hidden="false" customHeight="false" outlineLevel="0" collapsed="false">
      <c r="A501" s="46" t="n">
        <v>36</v>
      </c>
      <c r="B501" s="47" t="n">
        <v>7.25</v>
      </c>
      <c r="C501" s="48" t="n">
        <v>42.01</v>
      </c>
      <c r="D501" s="49" t="s">
        <v>10</v>
      </c>
    </row>
    <row r="502" customFormat="false" ht="15" hidden="false" customHeight="false" outlineLevel="0" collapsed="false">
      <c r="A502" s="46" t="n">
        <v>36</v>
      </c>
      <c r="B502" s="47" t="n">
        <v>7.25</v>
      </c>
      <c r="C502" s="48" t="n">
        <v>91.39</v>
      </c>
      <c r="D502" s="49" t="s">
        <v>10</v>
      </c>
    </row>
    <row r="503" customFormat="false" ht="15" hidden="false" customHeight="false" outlineLevel="0" collapsed="false">
      <c r="A503" s="46" t="n">
        <v>36</v>
      </c>
      <c r="B503" s="47" t="n">
        <v>8.11</v>
      </c>
      <c r="C503" s="48" t="n">
        <v>81.53</v>
      </c>
      <c r="D503" s="49" t="s">
        <v>10</v>
      </c>
    </row>
    <row r="504" customFormat="false" ht="15" hidden="false" customHeight="false" outlineLevel="0" collapsed="false">
      <c r="A504" s="46" t="n">
        <v>36</v>
      </c>
      <c r="B504" s="47" t="n">
        <v>8.49</v>
      </c>
      <c r="C504" s="48" t="n">
        <v>62.51</v>
      </c>
      <c r="D504" s="49" t="s">
        <v>22</v>
      </c>
    </row>
    <row r="505" customFormat="false" ht="15" hidden="false" customHeight="false" outlineLevel="0" collapsed="false">
      <c r="A505" s="42" t="n">
        <v>36</v>
      </c>
      <c r="B505" s="43" t="n">
        <v>8.88</v>
      </c>
      <c r="C505" s="44" t="n">
        <v>73.25</v>
      </c>
      <c r="D505" s="45" t="s">
        <v>10</v>
      </c>
    </row>
    <row r="506" customFormat="false" ht="15" hidden="false" customHeight="false" outlineLevel="0" collapsed="false">
      <c r="A506" s="42" t="n">
        <v>36</v>
      </c>
      <c r="B506" s="43" t="n">
        <v>9.03</v>
      </c>
      <c r="C506" s="44" t="n">
        <v>77.07</v>
      </c>
      <c r="D506" s="45" t="s">
        <v>22</v>
      </c>
    </row>
    <row r="507" customFormat="false" ht="15" hidden="false" customHeight="false" outlineLevel="0" collapsed="false">
      <c r="A507" s="42" t="n">
        <v>36</v>
      </c>
      <c r="B507" s="43" t="n">
        <v>9.35</v>
      </c>
      <c r="C507" s="44" t="n">
        <v>96.31</v>
      </c>
      <c r="D507" s="45" t="s">
        <v>22</v>
      </c>
    </row>
    <row r="508" customFormat="false" ht="15" hidden="false" customHeight="false" outlineLevel="0" collapsed="false">
      <c r="A508" s="42" t="n">
        <v>36</v>
      </c>
      <c r="B508" s="43" t="n">
        <v>9.99</v>
      </c>
      <c r="C508" s="44" t="n">
        <v>78.39</v>
      </c>
      <c r="D508" s="45" t="s">
        <v>22</v>
      </c>
    </row>
    <row r="509" customFormat="false" ht="15" hidden="false" customHeight="false" outlineLevel="0" collapsed="false">
      <c r="A509" s="46" t="n">
        <v>36</v>
      </c>
      <c r="B509" s="47" t="n">
        <v>11.3</v>
      </c>
      <c r="C509" s="48" t="n">
        <v>87.75</v>
      </c>
      <c r="D509" s="49" t="s">
        <v>10</v>
      </c>
    </row>
    <row r="510" customFormat="false" ht="15" hidden="false" customHeight="false" outlineLevel="0" collapsed="false">
      <c r="A510" s="42" t="n">
        <v>36</v>
      </c>
      <c r="B510" s="43" t="n">
        <v>12.8</v>
      </c>
      <c r="C510" s="44" t="n">
        <v>91.79</v>
      </c>
      <c r="D510" s="45" t="s">
        <v>10</v>
      </c>
    </row>
    <row r="511" customFormat="false" ht="15" hidden="false" customHeight="false" outlineLevel="0" collapsed="false">
      <c r="A511" s="42" t="n">
        <v>37</v>
      </c>
      <c r="B511" s="43" t="n">
        <v>2.3</v>
      </c>
      <c r="C511" s="44" t="n">
        <v>39.54</v>
      </c>
      <c r="D511" s="45" t="s">
        <v>10</v>
      </c>
    </row>
    <row r="512" customFormat="false" ht="15" hidden="false" customHeight="false" outlineLevel="0" collapsed="false">
      <c r="A512" s="42" t="n">
        <v>37</v>
      </c>
      <c r="B512" s="43" t="n">
        <v>3.3</v>
      </c>
      <c r="C512" s="44" t="n">
        <v>43.28</v>
      </c>
      <c r="D512" s="45" t="s">
        <v>10</v>
      </c>
    </row>
    <row r="513" customFormat="false" ht="15" hidden="false" customHeight="false" outlineLevel="0" collapsed="false">
      <c r="A513" s="42" t="n">
        <v>37</v>
      </c>
      <c r="B513" s="43" t="n">
        <v>5.15</v>
      </c>
      <c r="C513" s="44" t="n">
        <v>36.72</v>
      </c>
      <c r="D513" s="45" t="s">
        <v>10</v>
      </c>
    </row>
    <row r="514" customFormat="false" ht="15" hidden="false" customHeight="false" outlineLevel="0" collapsed="false">
      <c r="A514" s="42" t="n">
        <v>37</v>
      </c>
      <c r="B514" s="43" t="n">
        <v>6.64</v>
      </c>
      <c r="C514" s="44" t="n">
        <v>66.96</v>
      </c>
      <c r="D514" s="45" t="s">
        <v>10</v>
      </c>
    </row>
    <row r="515" customFormat="false" ht="15" hidden="false" customHeight="false" outlineLevel="0" collapsed="false">
      <c r="A515" s="42" t="n">
        <v>37</v>
      </c>
      <c r="B515" s="43" t="n">
        <v>8.6</v>
      </c>
      <c r="C515" s="44" t="n">
        <v>43.95</v>
      </c>
      <c r="D515" s="45" t="s">
        <v>22</v>
      </c>
    </row>
    <row r="516" customFormat="false" ht="15" hidden="false" customHeight="false" outlineLevel="0" collapsed="false">
      <c r="A516" s="46" t="n">
        <v>37</v>
      </c>
      <c r="B516" s="47" t="n">
        <v>8.65</v>
      </c>
      <c r="C516" s="48" t="n">
        <v>91.16</v>
      </c>
      <c r="D516" s="49" t="s">
        <v>10</v>
      </c>
    </row>
    <row r="517" customFormat="false" ht="15" hidden="false" customHeight="false" outlineLevel="0" collapsed="false">
      <c r="A517" s="42" t="n">
        <v>37</v>
      </c>
      <c r="B517" s="43" t="n">
        <v>8.8</v>
      </c>
      <c r="C517" s="44" t="n">
        <v>68.76</v>
      </c>
      <c r="D517" s="45" t="s">
        <v>22</v>
      </c>
    </row>
    <row r="518" customFormat="false" ht="15" hidden="false" customHeight="false" outlineLevel="0" collapsed="false">
      <c r="A518" s="46" t="n">
        <v>37</v>
      </c>
      <c r="B518" s="47" t="n">
        <v>9.44</v>
      </c>
      <c r="C518" s="48" t="n">
        <v>61.2</v>
      </c>
      <c r="D518" s="49" t="s">
        <v>10</v>
      </c>
    </row>
    <row r="519" customFormat="false" ht="15" hidden="false" customHeight="false" outlineLevel="0" collapsed="false">
      <c r="A519" s="46" t="n">
        <v>38</v>
      </c>
      <c r="B519" s="47" t="n">
        <v>3.6</v>
      </c>
      <c r="C519" s="48" t="n">
        <v>48.57</v>
      </c>
      <c r="D519" s="49" t="s">
        <v>10</v>
      </c>
    </row>
    <row r="520" customFormat="false" ht="15" hidden="false" customHeight="false" outlineLevel="0" collapsed="false">
      <c r="A520" s="42" t="n">
        <v>38</v>
      </c>
      <c r="B520" s="43" t="n">
        <v>4.28</v>
      </c>
      <c r="C520" s="44" t="n">
        <v>43.18</v>
      </c>
      <c r="D520" s="45" t="s">
        <v>22</v>
      </c>
    </row>
    <row r="521" customFormat="false" ht="15" hidden="false" customHeight="false" outlineLevel="0" collapsed="false">
      <c r="A521" s="42" t="n">
        <v>38</v>
      </c>
      <c r="B521" s="43" t="n">
        <v>4.57</v>
      </c>
      <c r="C521" s="44" t="n">
        <v>40.86</v>
      </c>
      <c r="D521" s="45" t="s">
        <v>22</v>
      </c>
    </row>
    <row r="522" customFormat="false" ht="15" hidden="false" customHeight="false" outlineLevel="0" collapsed="false">
      <c r="A522" s="46" t="n">
        <v>38</v>
      </c>
      <c r="B522" s="47" t="n">
        <v>4.75</v>
      </c>
      <c r="C522" s="48" t="n">
        <v>51</v>
      </c>
      <c r="D522" s="49" t="s">
        <v>22</v>
      </c>
    </row>
    <row r="523" customFormat="false" ht="15" hidden="false" customHeight="false" outlineLevel="0" collapsed="false">
      <c r="A523" s="42" t="n">
        <v>38</v>
      </c>
      <c r="B523" s="43" t="n">
        <v>4.92</v>
      </c>
      <c r="C523" s="44" t="n">
        <v>38.86</v>
      </c>
      <c r="D523" s="45" t="s">
        <v>10</v>
      </c>
    </row>
    <row r="524" customFormat="false" ht="15" hidden="false" customHeight="false" outlineLevel="0" collapsed="false">
      <c r="A524" s="42" t="n">
        <v>38</v>
      </c>
      <c r="B524" s="43" t="n">
        <v>5.5</v>
      </c>
      <c r="C524" s="44" t="n">
        <v>42.01</v>
      </c>
      <c r="D524" s="45" t="s">
        <v>22</v>
      </c>
    </row>
    <row r="525" customFormat="false" ht="15" hidden="false" customHeight="false" outlineLevel="0" collapsed="false">
      <c r="A525" s="42" t="n">
        <v>38</v>
      </c>
      <c r="B525" s="43" t="n">
        <v>6.02</v>
      </c>
      <c r="C525" s="44" t="n">
        <v>45.03</v>
      </c>
      <c r="D525" s="45" t="s">
        <v>10</v>
      </c>
    </row>
    <row r="526" customFormat="false" ht="15" hidden="false" customHeight="false" outlineLevel="0" collapsed="false">
      <c r="A526" s="46" t="n">
        <v>38</v>
      </c>
      <c r="B526" s="47" t="n">
        <v>6.82</v>
      </c>
      <c r="C526" s="48" t="n">
        <v>52.3</v>
      </c>
      <c r="D526" s="49" t="s">
        <v>22</v>
      </c>
    </row>
    <row r="527" customFormat="false" ht="15" hidden="false" customHeight="false" outlineLevel="0" collapsed="false">
      <c r="A527" s="46" t="n">
        <v>38</v>
      </c>
      <c r="B527" s="47" t="n">
        <v>6.92</v>
      </c>
      <c r="C527" s="48" t="n">
        <v>50.8</v>
      </c>
      <c r="D527" s="49" t="s">
        <v>10</v>
      </c>
    </row>
    <row r="528" customFormat="false" ht="15" hidden="false" customHeight="false" outlineLevel="0" collapsed="false">
      <c r="A528" s="46" t="n">
        <v>38</v>
      </c>
      <c r="B528" s="47" t="n">
        <v>7.21</v>
      </c>
      <c r="C528" s="48" t="n">
        <v>86.23</v>
      </c>
      <c r="D528" s="49" t="s">
        <v>22</v>
      </c>
    </row>
    <row r="529" customFormat="false" ht="15" hidden="false" customHeight="false" outlineLevel="0" collapsed="false">
      <c r="A529" s="46" t="n">
        <v>38</v>
      </c>
      <c r="B529" s="47" t="n">
        <v>7.31</v>
      </c>
      <c r="C529" s="48" t="n">
        <v>51.36</v>
      </c>
      <c r="D529" s="49" t="s">
        <v>10</v>
      </c>
    </row>
    <row r="530" customFormat="false" ht="15" hidden="false" customHeight="false" outlineLevel="0" collapsed="false">
      <c r="A530" s="42" t="n">
        <v>38</v>
      </c>
      <c r="B530" s="43" t="n">
        <v>7.34</v>
      </c>
      <c r="C530" s="44" t="n">
        <v>56.7</v>
      </c>
      <c r="D530" s="45" t="s">
        <v>22</v>
      </c>
    </row>
    <row r="531" customFormat="false" ht="15" hidden="false" customHeight="false" outlineLevel="0" collapsed="false">
      <c r="A531" s="42" t="n">
        <v>38</v>
      </c>
      <c r="B531" s="43" t="n">
        <v>7.81</v>
      </c>
      <c r="C531" s="44" t="n">
        <v>44.39</v>
      </c>
      <c r="D531" s="45" t="s">
        <v>10</v>
      </c>
    </row>
    <row r="532" customFormat="false" ht="15" hidden="false" customHeight="false" outlineLevel="0" collapsed="false">
      <c r="A532" s="46" t="n">
        <v>38</v>
      </c>
      <c r="B532" s="47" t="n">
        <v>8.22</v>
      </c>
      <c r="C532" s="48" t="n">
        <v>80.31</v>
      </c>
      <c r="D532" s="49" t="s">
        <v>22</v>
      </c>
    </row>
    <row r="533" customFormat="false" ht="15" hidden="false" customHeight="false" outlineLevel="0" collapsed="false">
      <c r="A533" s="46" t="n">
        <v>38</v>
      </c>
      <c r="B533" s="47" t="n">
        <v>8.39</v>
      </c>
      <c r="C533" s="48" t="n">
        <v>27.64</v>
      </c>
      <c r="D533" s="49" t="s">
        <v>22</v>
      </c>
    </row>
    <row r="534" customFormat="false" ht="15" hidden="false" customHeight="false" outlineLevel="0" collapsed="false">
      <c r="A534" s="46" t="n">
        <v>38</v>
      </c>
      <c r="B534" s="47" t="n">
        <v>8.56</v>
      </c>
      <c r="C534" s="48" t="n">
        <v>103.65</v>
      </c>
      <c r="D534" s="49" t="s">
        <v>10</v>
      </c>
    </row>
    <row r="535" customFormat="false" ht="15" hidden="false" customHeight="false" outlineLevel="0" collapsed="false">
      <c r="A535" s="46" t="n">
        <v>38</v>
      </c>
      <c r="B535" s="47" t="n">
        <v>8.75</v>
      </c>
      <c r="C535" s="48" t="n">
        <v>88.53</v>
      </c>
      <c r="D535" s="49" t="s">
        <v>22</v>
      </c>
    </row>
    <row r="536" customFormat="false" ht="15" hidden="false" customHeight="false" outlineLevel="0" collapsed="false">
      <c r="A536" s="42" t="n">
        <v>38</v>
      </c>
      <c r="B536" s="43" t="n">
        <v>9.24</v>
      </c>
      <c r="C536" s="44" t="n">
        <v>91.7</v>
      </c>
      <c r="D536" s="45" t="s">
        <v>10</v>
      </c>
    </row>
    <row r="537" customFormat="false" ht="15" hidden="false" customHeight="false" outlineLevel="0" collapsed="false">
      <c r="A537" s="46" t="n">
        <v>38</v>
      </c>
      <c r="B537" s="47" t="n">
        <v>9.88</v>
      </c>
      <c r="C537" s="48" t="n">
        <v>51.89</v>
      </c>
      <c r="D537" s="49" t="s">
        <v>10</v>
      </c>
    </row>
    <row r="538" customFormat="false" ht="15" hidden="false" customHeight="false" outlineLevel="0" collapsed="false">
      <c r="A538" s="46" t="n">
        <v>39</v>
      </c>
      <c r="B538" s="47" t="n">
        <v>2.1</v>
      </c>
      <c r="C538" s="48" t="n">
        <v>43.17</v>
      </c>
      <c r="D538" s="49" t="s">
        <v>10</v>
      </c>
    </row>
    <row r="539" customFormat="false" ht="15" hidden="false" customHeight="false" outlineLevel="0" collapsed="false">
      <c r="A539" s="46" t="n">
        <v>39</v>
      </c>
      <c r="B539" s="47" t="n">
        <v>3</v>
      </c>
      <c r="C539" s="48" t="n">
        <v>58.89</v>
      </c>
      <c r="D539" s="49" t="s">
        <v>10</v>
      </c>
    </row>
    <row r="540" customFormat="false" ht="15" hidden="false" customHeight="false" outlineLevel="0" collapsed="false">
      <c r="A540" s="46" t="n">
        <v>39</v>
      </c>
      <c r="B540" s="47" t="n">
        <v>5.38</v>
      </c>
      <c r="C540" s="48" t="n">
        <v>46.56</v>
      </c>
      <c r="D540" s="49" t="s">
        <v>22</v>
      </c>
    </row>
    <row r="541" customFormat="false" ht="15" hidden="false" customHeight="false" outlineLevel="0" collapsed="false">
      <c r="A541" s="42" t="n">
        <v>39</v>
      </c>
      <c r="B541" s="43" t="n">
        <v>5.47</v>
      </c>
      <c r="C541" s="44" t="n">
        <v>49.61</v>
      </c>
      <c r="D541" s="45" t="s">
        <v>22</v>
      </c>
    </row>
    <row r="542" customFormat="false" ht="15" hidden="false" customHeight="false" outlineLevel="0" collapsed="false">
      <c r="A542" s="46" t="n">
        <v>39</v>
      </c>
      <c r="B542" s="47" t="n">
        <v>7.07</v>
      </c>
      <c r="C542" s="48" t="n">
        <v>48.18</v>
      </c>
      <c r="D542" s="49" t="s">
        <v>10</v>
      </c>
    </row>
    <row r="543" customFormat="false" ht="15" hidden="false" customHeight="false" outlineLevel="0" collapsed="false">
      <c r="A543" s="42" t="n">
        <v>39</v>
      </c>
      <c r="B543" s="43" t="n">
        <v>7.98</v>
      </c>
      <c r="C543" s="44" t="n">
        <v>55.94</v>
      </c>
      <c r="D543" s="45" t="s">
        <v>10</v>
      </c>
    </row>
    <row r="544" customFormat="false" ht="15" hidden="false" customHeight="false" outlineLevel="0" collapsed="false">
      <c r="A544" s="42" t="n">
        <v>39</v>
      </c>
      <c r="B544" s="43" t="n">
        <v>8.02</v>
      </c>
      <c r="C544" s="44" t="n">
        <v>62.53</v>
      </c>
      <c r="D544" s="45" t="s">
        <v>22</v>
      </c>
    </row>
    <row r="545" customFormat="false" ht="15" hidden="false" customHeight="false" outlineLevel="0" collapsed="false">
      <c r="A545" s="46" t="n">
        <v>39</v>
      </c>
      <c r="B545" s="47" t="n">
        <v>8.93</v>
      </c>
      <c r="C545" s="48" t="n">
        <v>72.44</v>
      </c>
      <c r="D545" s="49" t="s">
        <v>22</v>
      </c>
    </row>
    <row r="546" customFormat="false" ht="15" hidden="false" customHeight="false" outlineLevel="0" collapsed="false">
      <c r="A546" s="42" t="n">
        <v>39</v>
      </c>
      <c r="B546" s="43" t="n">
        <v>12.5</v>
      </c>
      <c r="C546" s="44" t="n">
        <v>105.61</v>
      </c>
      <c r="D546" s="45" t="s">
        <v>10</v>
      </c>
    </row>
    <row r="547" customFormat="false" ht="15" hidden="false" customHeight="false" outlineLevel="0" collapsed="false">
      <c r="A547" s="46" t="n">
        <v>40</v>
      </c>
      <c r="B547" s="47" t="n">
        <v>4.44</v>
      </c>
      <c r="C547" s="48" t="n">
        <v>24.63</v>
      </c>
      <c r="D547" s="49" t="s">
        <v>22</v>
      </c>
    </row>
    <row r="548" customFormat="false" ht="15" hidden="false" customHeight="false" outlineLevel="0" collapsed="false">
      <c r="A548" s="46" t="n">
        <v>40</v>
      </c>
      <c r="B548" s="47" t="n">
        <v>5.5</v>
      </c>
      <c r="C548" s="48" t="n">
        <v>70.36</v>
      </c>
      <c r="D548" s="49" t="s">
        <v>10</v>
      </c>
    </row>
    <row r="549" customFormat="false" ht="15" hidden="false" customHeight="false" outlineLevel="0" collapsed="false">
      <c r="A549" s="42" t="n">
        <v>40</v>
      </c>
      <c r="B549" s="43" t="n">
        <v>6.96</v>
      </c>
      <c r="C549" s="44" t="n">
        <v>63.5</v>
      </c>
      <c r="D549" s="45" t="s">
        <v>22</v>
      </c>
    </row>
    <row r="550" customFormat="false" ht="15" hidden="false" customHeight="false" outlineLevel="0" collapsed="false">
      <c r="A550" s="42" t="n">
        <v>40</v>
      </c>
      <c r="B550" s="43" t="n">
        <v>8.7</v>
      </c>
      <c r="C550" s="44" t="n">
        <v>66.56</v>
      </c>
      <c r="D550" s="45" t="s">
        <v>10</v>
      </c>
    </row>
    <row r="551" customFormat="false" ht="15" hidden="false" customHeight="false" outlineLevel="0" collapsed="false">
      <c r="A551" s="46" t="n">
        <v>40</v>
      </c>
      <c r="B551" s="47" t="n">
        <v>9.21</v>
      </c>
      <c r="C551" s="48" t="n">
        <v>67.63</v>
      </c>
      <c r="D551" s="49" t="s">
        <v>10</v>
      </c>
    </row>
    <row r="552" customFormat="false" ht="15" hidden="false" customHeight="false" outlineLevel="0" collapsed="false">
      <c r="A552" s="46" t="n">
        <v>40</v>
      </c>
      <c r="B552" s="47" t="n">
        <v>9.27</v>
      </c>
      <c r="C552" s="48" t="n">
        <v>55.3</v>
      </c>
      <c r="D552" s="49" t="s">
        <v>10</v>
      </c>
    </row>
    <row r="553" customFormat="false" ht="15" hidden="false" customHeight="false" outlineLevel="0" collapsed="false">
      <c r="A553" s="42" t="n">
        <v>40</v>
      </c>
      <c r="B553" s="43" t="n">
        <v>10.6</v>
      </c>
      <c r="C553" s="44" t="n">
        <v>80</v>
      </c>
      <c r="D553" s="45" t="s">
        <v>10</v>
      </c>
    </row>
    <row r="554" customFormat="false" ht="15" hidden="false" customHeight="false" outlineLevel="0" collapsed="false">
      <c r="A554" s="42" t="n">
        <v>40</v>
      </c>
      <c r="B554" s="43" t="n">
        <v>12.1</v>
      </c>
      <c r="C554" s="44" t="n">
        <v>94.07</v>
      </c>
      <c r="D554" s="45" t="s">
        <v>10</v>
      </c>
    </row>
    <row r="555" customFormat="false" ht="15" hidden="false" customHeight="false" outlineLevel="0" collapsed="false">
      <c r="A555" s="42" t="n">
        <v>41</v>
      </c>
      <c r="B555" s="43" t="n">
        <v>4.64</v>
      </c>
      <c r="C555" s="44" t="n">
        <v>38.45</v>
      </c>
      <c r="D555" s="45" t="s">
        <v>10</v>
      </c>
    </row>
    <row r="556" customFormat="false" ht="15" hidden="false" customHeight="false" outlineLevel="0" collapsed="false">
      <c r="A556" s="42" t="n">
        <v>41</v>
      </c>
      <c r="B556" s="43" t="n">
        <v>5.14</v>
      </c>
      <c r="C556" s="44" t="n">
        <v>46.8</v>
      </c>
      <c r="D556" s="45" t="s">
        <v>22</v>
      </c>
    </row>
    <row r="557" customFormat="false" ht="15" hidden="false" customHeight="false" outlineLevel="0" collapsed="false">
      <c r="A557" s="42" t="n">
        <v>41</v>
      </c>
      <c r="B557" s="43" t="n">
        <v>5.74</v>
      </c>
      <c r="C557" s="44" t="n">
        <v>77.32</v>
      </c>
      <c r="D557" s="45" t="s">
        <v>10</v>
      </c>
    </row>
    <row r="558" customFormat="false" ht="15" hidden="false" customHeight="false" outlineLevel="0" collapsed="false">
      <c r="A558" s="42" t="n">
        <v>41</v>
      </c>
      <c r="B558" s="43" t="n">
        <v>7.05</v>
      </c>
      <c r="C558" s="44" t="n">
        <v>48.83</v>
      </c>
      <c r="D558" s="45" t="s">
        <v>22</v>
      </c>
    </row>
    <row r="559" customFormat="false" ht="15" hidden="false" customHeight="false" outlineLevel="0" collapsed="false">
      <c r="A559" s="42" t="n">
        <v>41</v>
      </c>
      <c r="B559" s="43" t="n">
        <v>8.19</v>
      </c>
      <c r="C559" s="44" t="n">
        <v>70.88</v>
      </c>
      <c r="D559" s="45" t="s">
        <v>10</v>
      </c>
    </row>
    <row r="560" customFormat="false" ht="15" hidden="false" customHeight="false" outlineLevel="0" collapsed="false">
      <c r="A560" s="42" t="n">
        <v>41</v>
      </c>
      <c r="B560" s="43" t="n">
        <v>8.68</v>
      </c>
      <c r="C560" s="44" t="n">
        <v>67.36</v>
      </c>
      <c r="D560" s="45" t="s">
        <v>22</v>
      </c>
    </row>
    <row r="561" customFormat="false" ht="15" hidden="false" customHeight="false" outlineLevel="0" collapsed="false">
      <c r="A561" s="42" t="n">
        <v>41</v>
      </c>
      <c r="B561" s="43" t="n">
        <v>9.23</v>
      </c>
      <c r="C561" s="44" t="n">
        <v>74.24</v>
      </c>
      <c r="D561" s="45" t="s">
        <v>22</v>
      </c>
    </row>
    <row r="562" customFormat="false" ht="15" hidden="false" customHeight="false" outlineLevel="0" collapsed="false">
      <c r="A562" s="46" t="n">
        <v>41</v>
      </c>
      <c r="B562" s="47" t="n">
        <v>11.1</v>
      </c>
      <c r="C562" s="48" t="n">
        <v>67.2</v>
      </c>
      <c r="D562" s="49" t="s">
        <v>10</v>
      </c>
    </row>
    <row r="563" customFormat="false" ht="15" hidden="false" customHeight="false" outlineLevel="0" collapsed="false">
      <c r="A563" s="42" t="n">
        <v>41</v>
      </c>
      <c r="B563" s="43" t="n">
        <v>11.7</v>
      </c>
      <c r="C563" s="44" t="n">
        <v>93.63</v>
      </c>
      <c r="D563" s="45" t="s">
        <v>10</v>
      </c>
    </row>
    <row r="564" customFormat="false" ht="15" hidden="false" customHeight="false" outlineLevel="0" collapsed="false">
      <c r="A564" s="46" t="n">
        <v>41</v>
      </c>
      <c r="B564" s="47" t="n">
        <v>12.5</v>
      </c>
      <c r="C564" s="48" t="n">
        <v>99.72</v>
      </c>
      <c r="D564" s="49" t="s">
        <v>10</v>
      </c>
    </row>
    <row r="565" customFormat="false" ht="15" hidden="false" customHeight="false" outlineLevel="0" collapsed="false">
      <c r="A565" s="42" t="n">
        <v>41</v>
      </c>
      <c r="B565" s="43" t="n">
        <v>12.5</v>
      </c>
      <c r="C565" s="44" t="n">
        <v>100.55</v>
      </c>
      <c r="D565" s="45" t="s">
        <v>10</v>
      </c>
    </row>
    <row r="566" customFormat="false" ht="15" hidden="false" customHeight="false" outlineLevel="0" collapsed="false">
      <c r="A566" s="46" t="n">
        <v>42</v>
      </c>
      <c r="B566" s="47" t="n">
        <v>3.3</v>
      </c>
      <c r="C566" s="48" t="n">
        <v>41.24</v>
      </c>
      <c r="D566" s="49" t="s">
        <v>10</v>
      </c>
    </row>
    <row r="567" customFormat="false" ht="15" hidden="false" customHeight="false" outlineLevel="0" collapsed="false">
      <c r="A567" s="46" t="n">
        <v>42</v>
      </c>
      <c r="B567" s="47" t="n">
        <v>5.61</v>
      </c>
      <c r="C567" s="48" t="n">
        <v>47.22</v>
      </c>
      <c r="D567" s="49" t="s">
        <v>10</v>
      </c>
    </row>
    <row r="568" customFormat="false" ht="15" hidden="false" customHeight="false" outlineLevel="0" collapsed="false">
      <c r="A568" s="46" t="n">
        <v>42</v>
      </c>
      <c r="B568" s="47" t="n">
        <v>6.71</v>
      </c>
      <c r="C568" s="48" t="n">
        <v>70.74</v>
      </c>
      <c r="D568" s="49" t="s">
        <v>10</v>
      </c>
    </row>
    <row r="569" customFormat="false" ht="15" hidden="false" customHeight="false" outlineLevel="0" collapsed="false">
      <c r="A569" s="46" t="n">
        <v>42</v>
      </c>
      <c r="B569" s="47" t="n">
        <v>6.73</v>
      </c>
      <c r="C569" s="48" t="n">
        <v>67.74</v>
      </c>
      <c r="D569" s="49" t="s">
        <v>10</v>
      </c>
    </row>
    <row r="570" customFormat="false" ht="15" hidden="false" customHeight="false" outlineLevel="0" collapsed="false">
      <c r="A570" s="46" t="n">
        <v>42</v>
      </c>
      <c r="B570" s="47" t="n">
        <v>7.06</v>
      </c>
      <c r="C570" s="48" t="n">
        <v>86.68</v>
      </c>
      <c r="D570" s="49" t="s">
        <v>22</v>
      </c>
    </row>
    <row r="571" customFormat="false" ht="15" hidden="false" customHeight="false" outlineLevel="0" collapsed="false">
      <c r="A571" s="46" t="n">
        <v>42</v>
      </c>
      <c r="B571" s="47" t="n">
        <v>7.33</v>
      </c>
      <c r="C571" s="48" t="n">
        <v>84.13</v>
      </c>
      <c r="D571" s="49" t="s">
        <v>10</v>
      </c>
    </row>
    <row r="572" customFormat="false" ht="15" hidden="false" customHeight="false" outlineLevel="0" collapsed="false">
      <c r="A572" s="46" t="n">
        <v>42</v>
      </c>
      <c r="B572" s="47" t="n">
        <v>7.52</v>
      </c>
      <c r="C572" s="48" t="n">
        <v>54.57</v>
      </c>
      <c r="D572" s="49" t="s">
        <v>22</v>
      </c>
    </row>
    <row r="573" customFormat="false" ht="15" hidden="false" customHeight="false" outlineLevel="0" collapsed="false">
      <c r="A573" s="46" t="n">
        <v>42</v>
      </c>
      <c r="B573" s="47" t="n">
        <v>7.67</v>
      </c>
      <c r="C573" s="48" t="n">
        <v>58.01</v>
      </c>
      <c r="D573" s="49" t="s">
        <v>10</v>
      </c>
    </row>
    <row r="574" customFormat="false" ht="15" hidden="false" customHeight="false" outlineLevel="0" collapsed="false">
      <c r="A574" s="46" t="n">
        <v>42</v>
      </c>
      <c r="B574" s="47" t="n">
        <v>7.68</v>
      </c>
      <c r="C574" s="48" t="n">
        <v>70.06</v>
      </c>
      <c r="D574" s="49" t="s">
        <v>22</v>
      </c>
    </row>
    <row r="575" customFormat="false" ht="15" hidden="false" customHeight="false" outlineLevel="0" collapsed="false">
      <c r="A575" s="46" t="n">
        <v>42</v>
      </c>
      <c r="B575" s="47" t="n">
        <v>8.68</v>
      </c>
      <c r="C575" s="48" t="n">
        <v>42.13</v>
      </c>
      <c r="D575" s="49" t="s">
        <v>10</v>
      </c>
    </row>
    <row r="576" customFormat="false" ht="15" hidden="false" customHeight="false" outlineLevel="0" collapsed="false">
      <c r="A576" s="46" t="n">
        <v>43</v>
      </c>
      <c r="B576" s="47" t="n">
        <v>4</v>
      </c>
      <c r="C576" s="48" t="n">
        <v>18.28</v>
      </c>
      <c r="D576" s="49" t="s">
        <v>10</v>
      </c>
    </row>
    <row r="577" customFormat="false" ht="15" hidden="false" customHeight="false" outlineLevel="0" collapsed="false">
      <c r="A577" s="42" t="n">
        <v>43</v>
      </c>
      <c r="B577" s="43" t="n">
        <v>4.68</v>
      </c>
      <c r="C577" s="44" t="n">
        <v>50.07</v>
      </c>
      <c r="D577" s="45" t="s">
        <v>22</v>
      </c>
    </row>
    <row r="578" customFormat="false" ht="15" hidden="false" customHeight="false" outlineLevel="0" collapsed="false">
      <c r="A578" s="42" t="n">
        <v>43</v>
      </c>
      <c r="B578" s="43" t="n">
        <v>5.03</v>
      </c>
      <c r="C578" s="44" t="n">
        <v>41.59</v>
      </c>
      <c r="D578" s="45" t="s">
        <v>22</v>
      </c>
    </row>
    <row r="579" customFormat="false" ht="15" hidden="false" customHeight="false" outlineLevel="0" collapsed="false">
      <c r="A579" s="46" t="n">
        <v>43</v>
      </c>
      <c r="B579" s="47" t="n">
        <v>5.56</v>
      </c>
      <c r="C579" s="48" t="n">
        <v>43.2</v>
      </c>
      <c r="D579" s="49" t="s">
        <v>22</v>
      </c>
    </row>
    <row r="580" customFormat="false" ht="15" hidden="false" customHeight="false" outlineLevel="0" collapsed="false">
      <c r="A580" s="46" t="n">
        <v>43</v>
      </c>
      <c r="B580" s="47" t="n">
        <v>6.23</v>
      </c>
      <c r="C580" s="48" t="n">
        <v>42.26</v>
      </c>
      <c r="D580" s="49" t="s">
        <v>10</v>
      </c>
    </row>
    <row r="581" customFormat="false" ht="15" hidden="false" customHeight="false" outlineLevel="0" collapsed="false">
      <c r="A581" s="46" t="n">
        <v>43</v>
      </c>
      <c r="B581" s="47" t="n">
        <v>7</v>
      </c>
      <c r="C581" s="48" t="n">
        <v>38.09</v>
      </c>
      <c r="D581" s="49" t="s">
        <v>10</v>
      </c>
    </row>
    <row r="582" customFormat="false" ht="15" hidden="false" customHeight="false" outlineLevel="0" collapsed="false">
      <c r="A582" s="46" t="n">
        <v>43</v>
      </c>
      <c r="B582" s="47" t="n">
        <v>8.85</v>
      </c>
      <c r="C582" s="48" t="n">
        <v>66.16</v>
      </c>
      <c r="D582" s="49" t="s">
        <v>10</v>
      </c>
    </row>
    <row r="583" customFormat="false" ht="15" hidden="false" customHeight="false" outlineLevel="0" collapsed="false">
      <c r="A583" s="46" t="n">
        <v>43</v>
      </c>
      <c r="B583" s="47" t="n">
        <v>9.01</v>
      </c>
      <c r="C583" s="48" t="n">
        <v>61.06</v>
      </c>
      <c r="D583" s="49" t="s">
        <v>22</v>
      </c>
    </row>
    <row r="584" customFormat="false" ht="15" hidden="false" customHeight="false" outlineLevel="0" collapsed="false">
      <c r="A584" s="46" t="n">
        <v>43</v>
      </c>
      <c r="B584" s="47" t="n">
        <v>9.18</v>
      </c>
      <c r="C584" s="48" t="n">
        <v>65.19</v>
      </c>
      <c r="D584" s="49" t="s">
        <v>10</v>
      </c>
    </row>
    <row r="585" customFormat="false" ht="15" hidden="false" customHeight="false" outlineLevel="0" collapsed="false">
      <c r="A585" s="42" t="n">
        <v>43</v>
      </c>
      <c r="B585" s="43" t="n">
        <v>9.27</v>
      </c>
      <c r="C585" s="44" t="n">
        <v>63.57</v>
      </c>
      <c r="D585" s="45" t="s">
        <v>22</v>
      </c>
    </row>
    <row r="586" customFormat="false" ht="15" hidden="false" customHeight="false" outlineLevel="0" collapsed="false">
      <c r="A586" s="46" t="n">
        <v>44</v>
      </c>
      <c r="B586" s="47" t="n">
        <v>3.3</v>
      </c>
      <c r="C586" s="48" t="n">
        <v>35.11</v>
      </c>
      <c r="D586" s="49" t="s">
        <v>10</v>
      </c>
    </row>
    <row r="587" customFormat="false" ht="15" hidden="false" customHeight="false" outlineLevel="0" collapsed="false">
      <c r="A587" s="42" t="n">
        <v>44</v>
      </c>
      <c r="B587" s="43" t="n">
        <v>5.67</v>
      </c>
      <c r="C587" s="44" t="n">
        <v>77.45</v>
      </c>
      <c r="D587" s="45" t="s">
        <v>10</v>
      </c>
    </row>
    <row r="588" customFormat="false" ht="15" hidden="false" customHeight="false" outlineLevel="0" collapsed="false">
      <c r="A588" s="42" t="n">
        <v>44</v>
      </c>
      <c r="B588" s="43" t="n">
        <v>6.44</v>
      </c>
      <c r="C588" s="44" t="n">
        <v>95.27</v>
      </c>
      <c r="D588" s="45" t="s">
        <v>22</v>
      </c>
    </row>
    <row r="589" customFormat="false" ht="15" hidden="false" customHeight="false" outlineLevel="0" collapsed="false">
      <c r="A589" s="46" t="n">
        <v>44</v>
      </c>
      <c r="B589" s="47" t="n">
        <v>8.79</v>
      </c>
      <c r="C589" s="48" t="n">
        <v>91.53</v>
      </c>
      <c r="D589" s="49" t="s">
        <v>10</v>
      </c>
    </row>
    <row r="590" customFormat="false" ht="15" hidden="false" customHeight="false" outlineLevel="0" collapsed="false">
      <c r="A590" s="46" t="n">
        <v>44</v>
      </c>
      <c r="B590" s="47" t="n">
        <v>9.96</v>
      </c>
      <c r="C590" s="48" t="n">
        <v>78.3</v>
      </c>
      <c r="D590" s="49" t="s">
        <v>22</v>
      </c>
    </row>
    <row r="591" customFormat="false" ht="15" hidden="false" customHeight="false" outlineLevel="0" collapsed="false">
      <c r="A591" s="42" t="n">
        <v>44</v>
      </c>
      <c r="B591" s="43" t="n">
        <v>10.3</v>
      </c>
      <c r="C591" s="44" t="n">
        <v>89.49</v>
      </c>
      <c r="D591" s="45" t="s">
        <v>10</v>
      </c>
    </row>
    <row r="592" customFormat="false" ht="15" hidden="false" customHeight="false" outlineLevel="0" collapsed="false">
      <c r="A592" s="46" t="n">
        <v>45</v>
      </c>
      <c r="B592" s="47" t="n">
        <v>4.59</v>
      </c>
      <c r="C592" s="48" t="n">
        <v>44.25</v>
      </c>
      <c r="D592" s="49" t="s">
        <v>22</v>
      </c>
    </row>
    <row r="593" customFormat="false" ht="15" hidden="false" customHeight="false" outlineLevel="0" collapsed="false">
      <c r="A593" s="46" t="n">
        <v>45</v>
      </c>
      <c r="B593" s="47" t="n">
        <v>6.06</v>
      </c>
      <c r="C593" s="48" t="n">
        <v>54.51</v>
      </c>
      <c r="D593" s="49" t="s">
        <v>10</v>
      </c>
    </row>
    <row r="594" customFormat="false" ht="15" hidden="false" customHeight="false" outlineLevel="0" collapsed="false">
      <c r="A594" s="42" t="n">
        <v>45</v>
      </c>
      <c r="B594" s="43" t="n">
        <v>8.71</v>
      </c>
      <c r="C594" s="44" t="n">
        <v>73.91</v>
      </c>
      <c r="D594" s="45" t="s">
        <v>22</v>
      </c>
    </row>
    <row r="595" customFormat="false" ht="15" hidden="false" customHeight="false" outlineLevel="0" collapsed="false">
      <c r="A595" s="46" t="n">
        <v>45</v>
      </c>
      <c r="B595" s="47" t="n">
        <v>11.8</v>
      </c>
      <c r="C595" s="48" t="n">
        <v>78.2</v>
      </c>
      <c r="D595" s="49" t="s">
        <v>10</v>
      </c>
    </row>
    <row r="596" customFormat="false" ht="15" hidden="false" customHeight="false" outlineLevel="0" collapsed="false">
      <c r="A596" s="42" t="n">
        <v>46</v>
      </c>
      <c r="B596" s="43" t="n">
        <v>5.45</v>
      </c>
      <c r="C596" s="44" t="n">
        <v>53</v>
      </c>
      <c r="D596" s="45" t="s">
        <v>10</v>
      </c>
    </row>
    <row r="597" customFormat="false" ht="15" hidden="false" customHeight="false" outlineLevel="0" collapsed="false">
      <c r="A597" s="46" t="n">
        <v>46</v>
      </c>
      <c r="B597" s="47" t="n">
        <v>7.22</v>
      </c>
      <c r="C597" s="48" t="n">
        <v>61.92</v>
      </c>
      <c r="D597" s="49" t="s">
        <v>22</v>
      </c>
    </row>
    <row r="598" customFormat="false" ht="15" hidden="false" customHeight="false" outlineLevel="0" collapsed="false">
      <c r="A598" s="42" t="n">
        <v>46</v>
      </c>
      <c r="B598" s="43" t="n">
        <v>8.14</v>
      </c>
      <c r="C598" s="44" t="n">
        <v>74.74</v>
      </c>
      <c r="D598" s="45" t="s">
        <v>10</v>
      </c>
    </row>
    <row r="599" customFormat="false" ht="15" hidden="false" customHeight="false" outlineLevel="0" collapsed="false">
      <c r="A599" s="42" t="n">
        <v>46</v>
      </c>
      <c r="B599" s="43" t="n">
        <v>9.47</v>
      </c>
      <c r="C599" s="44" t="n">
        <v>75.08</v>
      </c>
      <c r="D599" s="45" t="s">
        <v>10</v>
      </c>
    </row>
    <row r="600" customFormat="false" ht="15" hidden="false" customHeight="false" outlineLevel="0" collapsed="false">
      <c r="A600" s="46" t="n">
        <v>46</v>
      </c>
      <c r="B600" s="47" t="n">
        <v>9.62</v>
      </c>
      <c r="C600" s="48" t="n">
        <v>92.89</v>
      </c>
      <c r="D600" s="49" t="s">
        <v>10</v>
      </c>
    </row>
    <row r="601" customFormat="false" ht="15" hidden="false" customHeight="false" outlineLevel="0" collapsed="false">
      <c r="A601" s="46" t="n">
        <v>46</v>
      </c>
      <c r="B601" s="47" t="n">
        <v>9.93</v>
      </c>
      <c r="C601" s="48" t="n">
        <v>80.16</v>
      </c>
      <c r="D601" s="49" t="s">
        <v>22</v>
      </c>
    </row>
    <row r="602" customFormat="false" ht="15" hidden="false" customHeight="false" outlineLevel="0" collapsed="false">
      <c r="A602" s="42" t="n">
        <v>46</v>
      </c>
      <c r="B602" s="43" t="n">
        <v>12.2</v>
      </c>
      <c r="C602" s="44" t="n">
        <v>90.89</v>
      </c>
      <c r="D602" s="45" t="s">
        <v>10</v>
      </c>
    </row>
    <row r="603" customFormat="false" ht="15" hidden="false" customHeight="false" outlineLevel="0" collapsed="false">
      <c r="A603" s="46" t="n">
        <v>47</v>
      </c>
      <c r="B603" s="47" t="n">
        <v>3.6</v>
      </c>
      <c r="C603" s="48" t="n">
        <v>30.33</v>
      </c>
      <c r="D603" s="49" t="s">
        <v>10</v>
      </c>
    </row>
    <row r="604" customFormat="false" ht="15" hidden="false" customHeight="false" outlineLevel="0" collapsed="false">
      <c r="A604" s="46" t="n">
        <v>47</v>
      </c>
      <c r="B604" s="47" t="n">
        <v>4.5</v>
      </c>
      <c r="C604" s="48" t="n">
        <v>64.67</v>
      </c>
      <c r="D604" s="49" t="s">
        <v>10</v>
      </c>
    </row>
    <row r="605" customFormat="false" ht="15" hidden="false" customHeight="false" outlineLevel="0" collapsed="false">
      <c r="A605" s="46" t="n">
        <v>47</v>
      </c>
      <c r="B605" s="47" t="n">
        <v>5.03</v>
      </c>
      <c r="C605" s="48" t="n">
        <v>31.21</v>
      </c>
      <c r="D605" s="49" t="s">
        <v>22</v>
      </c>
    </row>
    <row r="606" customFormat="false" ht="15" hidden="false" customHeight="false" outlineLevel="0" collapsed="false">
      <c r="A606" s="46" t="n">
        <v>47</v>
      </c>
      <c r="B606" s="47" t="n">
        <v>5.23</v>
      </c>
      <c r="C606" s="48" t="n">
        <v>40.19</v>
      </c>
      <c r="D606" s="49" t="s">
        <v>22</v>
      </c>
    </row>
    <row r="607" customFormat="false" ht="15" hidden="false" customHeight="false" outlineLevel="0" collapsed="false">
      <c r="A607" s="42" t="n">
        <v>47</v>
      </c>
      <c r="B607" s="43" t="n">
        <v>6.36</v>
      </c>
      <c r="C607" s="44" t="n">
        <v>67.44</v>
      </c>
      <c r="D607" s="45" t="s">
        <v>22</v>
      </c>
    </row>
    <row r="608" customFormat="false" ht="15" hidden="false" customHeight="false" outlineLevel="0" collapsed="false">
      <c r="A608" s="46" t="n">
        <v>47</v>
      </c>
      <c r="B608" s="47" t="n">
        <v>7.59</v>
      </c>
      <c r="C608" s="48" t="n">
        <v>83.57</v>
      </c>
      <c r="D608" s="49" t="s">
        <v>22</v>
      </c>
    </row>
    <row r="609" customFormat="false" ht="15" hidden="false" customHeight="false" outlineLevel="0" collapsed="false">
      <c r="A609" s="42" t="n">
        <v>47</v>
      </c>
      <c r="B609" s="43" t="n">
        <v>9.21</v>
      </c>
      <c r="C609" s="44" t="n">
        <v>62.31</v>
      </c>
      <c r="D609" s="45" t="s">
        <v>22</v>
      </c>
    </row>
    <row r="610" customFormat="false" ht="15" hidden="false" customHeight="false" outlineLevel="0" collapsed="false">
      <c r="A610" s="42" t="n">
        <v>48</v>
      </c>
      <c r="B610" s="43" t="n">
        <v>4</v>
      </c>
      <c r="C610" s="44" t="n">
        <v>30.62</v>
      </c>
      <c r="D610" s="45" t="s">
        <v>10</v>
      </c>
    </row>
    <row r="611" customFormat="false" ht="15" hidden="false" customHeight="false" outlineLevel="0" collapsed="false">
      <c r="A611" s="42" t="n">
        <v>48</v>
      </c>
      <c r="B611" s="43" t="n">
        <v>4.69</v>
      </c>
      <c r="C611" s="44" t="n">
        <v>61.81</v>
      </c>
      <c r="D611" s="45" t="s">
        <v>10</v>
      </c>
    </row>
    <row r="612" customFormat="false" ht="15" hidden="false" customHeight="false" outlineLevel="0" collapsed="false">
      <c r="A612" s="42" t="n">
        <v>48</v>
      </c>
      <c r="B612" s="43" t="n">
        <v>5.53</v>
      </c>
      <c r="C612" s="44" t="n">
        <v>61.26</v>
      </c>
      <c r="D612" s="45" t="s">
        <v>10</v>
      </c>
    </row>
    <row r="613" customFormat="false" ht="15" hidden="false" customHeight="false" outlineLevel="0" collapsed="false">
      <c r="A613" s="46" t="n">
        <v>48</v>
      </c>
      <c r="B613" s="47" t="n">
        <v>5.86</v>
      </c>
      <c r="C613" s="48" t="n">
        <v>77.99</v>
      </c>
      <c r="D613" s="49" t="s">
        <v>10</v>
      </c>
    </row>
    <row r="614" customFormat="false" ht="15" hidden="false" customHeight="false" outlineLevel="0" collapsed="false">
      <c r="A614" s="42" t="n">
        <v>48</v>
      </c>
      <c r="B614" s="43" t="n">
        <v>5.93</v>
      </c>
      <c r="C614" s="44" t="n">
        <v>10.96</v>
      </c>
      <c r="D614" s="45" t="s">
        <v>10</v>
      </c>
    </row>
    <row r="615" customFormat="false" ht="15" hidden="false" customHeight="false" outlineLevel="0" collapsed="false">
      <c r="A615" s="42" t="n">
        <v>48</v>
      </c>
      <c r="B615" s="43" t="n">
        <v>6.09</v>
      </c>
      <c r="C615" s="44" t="n">
        <v>65.21</v>
      </c>
      <c r="D615" s="45" t="s">
        <v>22</v>
      </c>
    </row>
    <row r="616" customFormat="false" ht="15" hidden="false" customHeight="false" outlineLevel="0" collapsed="false">
      <c r="A616" s="46" t="n">
        <v>48</v>
      </c>
      <c r="B616" s="47" t="n">
        <v>6.23</v>
      </c>
      <c r="C616" s="48" t="n">
        <v>36.51</v>
      </c>
      <c r="D616" s="49" t="s">
        <v>10</v>
      </c>
    </row>
    <row r="617" customFormat="false" ht="15" hidden="false" customHeight="false" outlineLevel="0" collapsed="false">
      <c r="A617" s="42" t="n">
        <v>48</v>
      </c>
      <c r="B617" s="43" t="n">
        <v>6.78</v>
      </c>
      <c r="C617" s="44" t="n">
        <v>73.25</v>
      </c>
      <c r="D617" s="45" t="s">
        <v>10</v>
      </c>
    </row>
    <row r="618" customFormat="false" ht="15" hidden="false" customHeight="false" outlineLevel="0" collapsed="false">
      <c r="A618" s="46" t="n">
        <v>48</v>
      </c>
      <c r="B618" s="47" t="n">
        <v>9.58</v>
      </c>
      <c r="C618" s="48" t="n">
        <v>77.38</v>
      </c>
      <c r="D618" s="49" t="s">
        <v>22</v>
      </c>
    </row>
    <row r="619" customFormat="false" ht="15" hidden="false" customHeight="false" outlineLevel="0" collapsed="false">
      <c r="A619" s="42" t="n">
        <v>49</v>
      </c>
      <c r="B619" s="43" t="n">
        <v>4</v>
      </c>
      <c r="C619" s="44" t="n">
        <v>21.99</v>
      </c>
      <c r="D619" s="45" t="s">
        <v>10</v>
      </c>
    </row>
    <row r="620" customFormat="false" ht="15" hidden="false" customHeight="false" outlineLevel="0" collapsed="false">
      <c r="A620" s="46" t="n">
        <v>49</v>
      </c>
      <c r="B620" s="47" t="n">
        <v>5.61</v>
      </c>
      <c r="C620" s="48" t="n">
        <v>71.07</v>
      </c>
      <c r="D620" s="49" t="s">
        <v>10</v>
      </c>
    </row>
    <row r="621" customFormat="false" ht="15" hidden="false" customHeight="false" outlineLevel="0" collapsed="false">
      <c r="A621" s="42" t="n">
        <v>49</v>
      </c>
      <c r="B621" s="43" t="n">
        <v>6.69</v>
      </c>
      <c r="C621" s="44" t="n">
        <v>66.43</v>
      </c>
      <c r="D621" s="45" t="s">
        <v>10</v>
      </c>
    </row>
    <row r="622" customFormat="false" ht="15" hidden="false" customHeight="false" outlineLevel="0" collapsed="false">
      <c r="A622" s="42" t="n">
        <v>49</v>
      </c>
      <c r="B622" s="43" t="n">
        <v>6.76</v>
      </c>
      <c r="C622" s="44" t="n">
        <v>59.39</v>
      </c>
      <c r="D622" s="45" t="s">
        <v>22</v>
      </c>
    </row>
    <row r="623" customFormat="false" ht="15" hidden="false" customHeight="false" outlineLevel="0" collapsed="false">
      <c r="A623" s="46" t="n">
        <v>49</v>
      </c>
      <c r="B623" s="47" t="n">
        <v>7.37</v>
      </c>
      <c r="C623" s="48" t="n">
        <v>47.75</v>
      </c>
      <c r="D623" s="49" t="s">
        <v>10</v>
      </c>
    </row>
    <row r="624" customFormat="false" ht="15" hidden="false" customHeight="false" outlineLevel="0" collapsed="false">
      <c r="A624" s="46" t="n">
        <v>50</v>
      </c>
      <c r="B624" s="47" t="n">
        <v>1.7</v>
      </c>
      <c r="C624" s="48" t="n">
        <v>17.32</v>
      </c>
      <c r="D624" s="49" t="s">
        <v>10</v>
      </c>
    </row>
    <row r="625" customFormat="false" ht="15" hidden="false" customHeight="false" outlineLevel="0" collapsed="false">
      <c r="A625" s="42" t="n">
        <v>50</v>
      </c>
      <c r="B625" s="43" t="n">
        <v>5.21</v>
      </c>
      <c r="C625" s="44" t="n">
        <v>92.88</v>
      </c>
      <c r="D625" s="45" t="s">
        <v>10</v>
      </c>
    </row>
    <row r="626" customFormat="false" ht="15" hidden="false" customHeight="false" outlineLevel="0" collapsed="false">
      <c r="A626" s="42" t="n">
        <v>50</v>
      </c>
      <c r="B626" s="43" t="n">
        <v>5.58</v>
      </c>
      <c r="C626" s="44" t="n">
        <v>24.34</v>
      </c>
      <c r="D626" s="45" t="s">
        <v>10</v>
      </c>
    </row>
    <row r="627" customFormat="false" ht="15" hidden="false" customHeight="false" outlineLevel="0" collapsed="false">
      <c r="A627" s="46" t="n">
        <v>50</v>
      </c>
      <c r="B627" s="47" t="n">
        <v>6.18</v>
      </c>
      <c r="C627" s="48" t="n">
        <v>31.57</v>
      </c>
      <c r="D627" s="49" t="s">
        <v>10</v>
      </c>
    </row>
    <row r="628" customFormat="false" ht="15" hidden="false" customHeight="false" outlineLevel="0" collapsed="false">
      <c r="A628" s="46" t="n">
        <v>50</v>
      </c>
      <c r="B628" s="47" t="n">
        <v>8.42</v>
      </c>
      <c r="C628" s="48" t="n">
        <v>88.33</v>
      </c>
      <c r="D628" s="49" t="s">
        <v>10</v>
      </c>
    </row>
    <row r="629" customFormat="false" ht="15" hidden="false" customHeight="false" outlineLevel="0" collapsed="false">
      <c r="A629" s="46" t="n">
        <v>51</v>
      </c>
      <c r="B629" s="47" t="n">
        <v>4.96</v>
      </c>
      <c r="C629" s="48" t="n">
        <v>35.53</v>
      </c>
      <c r="D629" s="49" t="s">
        <v>10</v>
      </c>
    </row>
    <row r="630" customFormat="false" ht="15" hidden="false" customHeight="false" outlineLevel="0" collapsed="false">
      <c r="A630" s="42" t="n">
        <v>51</v>
      </c>
      <c r="B630" s="43" t="n">
        <v>5.25</v>
      </c>
      <c r="C630" s="44" t="n">
        <v>44.82</v>
      </c>
      <c r="D630" s="45" t="s">
        <v>22</v>
      </c>
    </row>
    <row r="631" customFormat="false" ht="15" hidden="false" customHeight="false" outlineLevel="0" collapsed="false">
      <c r="A631" s="42" t="n">
        <v>51</v>
      </c>
      <c r="B631" s="43" t="n">
        <v>6.46</v>
      </c>
      <c r="C631" s="44" t="n">
        <v>69.07</v>
      </c>
      <c r="D631" s="45" t="s">
        <v>10</v>
      </c>
    </row>
    <row r="632" customFormat="false" ht="15" hidden="false" customHeight="false" outlineLevel="0" collapsed="false">
      <c r="A632" s="42" t="n">
        <v>51</v>
      </c>
      <c r="B632" s="43" t="n">
        <v>6.86</v>
      </c>
      <c r="C632" s="44" t="n">
        <v>74.76</v>
      </c>
      <c r="D632" s="45" t="s">
        <v>22</v>
      </c>
    </row>
    <row r="633" customFormat="false" ht="15" hidden="false" customHeight="false" outlineLevel="0" collapsed="false">
      <c r="A633" s="42" t="n">
        <v>51</v>
      </c>
      <c r="B633" s="43" t="n">
        <v>7.45</v>
      </c>
      <c r="C633" s="44" t="n">
        <v>62.85</v>
      </c>
      <c r="D633" s="45" t="s">
        <v>10</v>
      </c>
    </row>
    <row r="634" customFormat="false" ht="15" hidden="false" customHeight="false" outlineLevel="0" collapsed="false">
      <c r="A634" s="46" t="n">
        <v>51</v>
      </c>
      <c r="B634" s="47" t="n">
        <v>7.45</v>
      </c>
      <c r="C634" s="48" t="n">
        <v>35.75</v>
      </c>
      <c r="D634" s="49" t="s">
        <v>10</v>
      </c>
    </row>
    <row r="635" customFormat="false" ht="15" hidden="false" customHeight="false" outlineLevel="0" collapsed="false">
      <c r="A635" s="46" t="n">
        <v>51</v>
      </c>
      <c r="B635" s="47" t="n">
        <v>8.34</v>
      </c>
      <c r="C635" s="48" t="n">
        <v>70.43</v>
      </c>
      <c r="D635" s="49" t="s">
        <v>10</v>
      </c>
    </row>
    <row r="636" customFormat="false" ht="15" hidden="false" customHeight="false" outlineLevel="0" collapsed="false">
      <c r="A636" s="42" t="n">
        <v>51</v>
      </c>
      <c r="B636" s="43" t="n">
        <v>11.5</v>
      </c>
      <c r="C636" s="44" t="n">
        <v>118.49</v>
      </c>
      <c r="D636" s="45" t="s">
        <v>10</v>
      </c>
    </row>
    <row r="637" customFormat="false" ht="15" hidden="false" customHeight="false" outlineLevel="0" collapsed="false">
      <c r="A637" s="42" t="n">
        <v>52</v>
      </c>
      <c r="B637" s="43" t="n">
        <v>4.03</v>
      </c>
      <c r="C637" s="44" t="n">
        <v>25.68</v>
      </c>
      <c r="D637" s="45" t="s">
        <v>10</v>
      </c>
    </row>
    <row r="638" customFormat="false" ht="15" hidden="false" customHeight="false" outlineLevel="0" collapsed="false">
      <c r="A638" s="46" t="n">
        <v>52</v>
      </c>
      <c r="B638" s="47" t="n">
        <v>4.14</v>
      </c>
      <c r="C638" s="48" t="n">
        <v>36.58</v>
      </c>
      <c r="D638" s="49" t="s">
        <v>10</v>
      </c>
    </row>
    <row r="639" customFormat="false" ht="15" hidden="false" customHeight="false" outlineLevel="0" collapsed="false">
      <c r="A639" s="42" t="n">
        <v>52</v>
      </c>
      <c r="B639" s="43" t="n">
        <v>5.58</v>
      </c>
      <c r="C639" s="44" t="n">
        <v>50.66</v>
      </c>
      <c r="D639" s="45" t="s">
        <v>10</v>
      </c>
    </row>
    <row r="640" customFormat="false" ht="15" hidden="false" customHeight="false" outlineLevel="0" collapsed="false">
      <c r="A640" s="42" t="n">
        <v>52</v>
      </c>
      <c r="B640" s="43" t="n">
        <v>6.17</v>
      </c>
      <c r="C640" s="44" t="n">
        <v>55.46</v>
      </c>
      <c r="D640" s="45" t="s">
        <v>22</v>
      </c>
    </row>
    <row r="641" customFormat="false" ht="15" hidden="false" customHeight="false" outlineLevel="0" collapsed="false">
      <c r="A641" s="42" t="n">
        <v>53</v>
      </c>
      <c r="B641" s="43" t="n">
        <v>8.05</v>
      </c>
      <c r="C641" s="44" t="n">
        <v>99.96</v>
      </c>
      <c r="D641" s="45" t="s">
        <v>10</v>
      </c>
    </row>
    <row r="642" customFormat="false" ht="15" hidden="false" customHeight="false" outlineLevel="0" collapsed="false">
      <c r="A642" s="42" t="n">
        <v>53</v>
      </c>
      <c r="B642" s="43" t="n">
        <v>8.72</v>
      </c>
      <c r="C642" s="44" t="n">
        <v>70.61</v>
      </c>
      <c r="D642" s="45" t="s">
        <v>22</v>
      </c>
    </row>
    <row r="643" customFormat="false" ht="15" hidden="false" customHeight="false" outlineLevel="0" collapsed="false">
      <c r="A643" s="46" t="n">
        <v>54</v>
      </c>
      <c r="B643" s="47" t="n">
        <v>4.32</v>
      </c>
      <c r="C643" s="48" t="n">
        <v>41.82</v>
      </c>
      <c r="D643" s="49" t="s">
        <v>22</v>
      </c>
    </row>
    <row r="644" customFormat="false" ht="15" hidden="false" customHeight="false" outlineLevel="0" collapsed="false">
      <c r="A644" s="42" t="n">
        <v>54</v>
      </c>
      <c r="B644" s="43" t="n">
        <v>7.58</v>
      </c>
      <c r="C644" s="44" t="n">
        <v>44.09</v>
      </c>
      <c r="D644" s="45" t="s">
        <v>22</v>
      </c>
    </row>
    <row r="645" customFormat="false" ht="15" hidden="false" customHeight="false" outlineLevel="0" collapsed="false">
      <c r="A645" s="46" t="n">
        <v>54</v>
      </c>
      <c r="B645" s="47" t="n">
        <v>9.62</v>
      </c>
      <c r="C645" s="48" t="n">
        <v>67.07</v>
      </c>
      <c r="D645" s="49" t="s">
        <v>10</v>
      </c>
    </row>
    <row r="646" customFormat="false" ht="15" hidden="false" customHeight="false" outlineLevel="0" collapsed="false">
      <c r="A646" s="46" t="n">
        <v>55</v>
      </c>
      <c r="B646" s="47" t="n">
        <v>8.69</v>
      </c>
      <c r="C646" s="48" t="n">
        <v>72.78</v>
      </c>
      <c r="D646" s="49" t="s">
        <v>10</v>
      </c>
    </row>
    <row r="647" customFormat="false" ht="15" hidden="false" customHeight="false" outlineLevel="0" collapsed="false">
      <c r="A647" s="42" t="n">
        <v>56</v>
      </c>
      <c r="B647" s="43" t="n">
        <v>6.51</v>
      </c>
      <c r="C647" s="44" t="n">
        <v>67.02</v>
      </c>
      <c r="D647" s="45" t="s">
        <v>10</v>
      </c>
    </row>
    <row r="648" customFormat="false" ht="15" hidden="false" customHeight="false" outlineLevel="0" collapsed="false">
      <c r="A648" s="46" t="n">
        <v>57</v>
      </c>
      <c r="B648" s="47" t="n">
        <v>2.7</v>
      </c>
      <c r="C648" s="48" t="n">
        <v>16.58</v>
      </c>
      <c r="D648" s="49" t="s">
        <v>10</v>
      </c>
    </row>
    <row r="649" customFormat="false" ht="15" hidden="false" customHeight="false" outlineLevel="0" collapsed="false">
      <c r="A649" s="42" t="n">
        <v>57</v>
      </c>
      <c r="B649" s="43" t="n">
        <v>5.85</v>
      </c>
      <c r="C649" s="44" t="n">
        <v>28.16</v>
      </c>
      <c r="D649" s="45" t="s">
        <v>10</v>
      </c>
    </row>
    <row r="650" customFormat="false" ht="15" hidden="false" customHeight="false" outlineLevel="0" collapsed="false">
      <c r="A650" s="42" t="n">
        <v>57</v>
      </c>
      <c r="B650" s="43" t="n">
        <v>5.96</v>
      </c>
      <c r="C650" s="44" t="n">
        <v>84.26</v>
      </c>
      <c r="D650" s="45" t="s">
        <v>10</v>
      </c>
    </row>
    <row r="651" customFormat="false" ht="15" hidden="false" customHeight="false" outlineLevel="0" collapsed="false">
      <c r="A651" s="46" t="n">
        <v>57</v>
      </c>
      <c r="B651" s="47" t="n">
        <v>13</v>
      </c>
      <c r="C651" s="48" t="n">
        <v>67.31</v>
      </c>
      <c r="D651" s="49" t="s">
        <v>10</v>
      </c>
    </row>
    <row r="652" customFormat="false" ht="15" hidden="false" customHeight="false" outlineLevel="0" collapsed="false">
      <c r="A652" s="46" t="n">
        <v>58</v>
      </c>
      <c r="B652" s="47" t="n">
        <v>5.36</v>
      </c>
      <c r="C652" s="48" t="n">
        <v>53.2</v>
      </c>
      <c r="D652" s="49" t="s">
        <v>22</v>
      </c>
    </row>
    <row r="653" customFormat="false" ht="15" hidden="false" customHeight="false" outlineLevel="0" collapsed="false">
      <c r="A653" s="42" t="n">
        <v>59</v>
      </c>
      <c r="B653" s="43" t="n">
        <v>8.54</v>
      </c>
      <c r="C653" s="44" t="n">
        <v>42.33</v>
      </c>
      <c r="D653" s="45" t="s">
        <v>22</v>
      </c>
    </row>
    <row r="654" customFormat="false" ht="15" hidden="false" customHeight="false" outlineLevel="0" collapsed="false">
      <c r="A654" s="42" t="n">
        <v>60</v>
      </c>
      <c r="B654" s="43" t="n">
        <v>4.69</v>
      </c>
      <c r="C654" s="44" t="n">
        <v>46.24</v>
      </c>
      <c r="D654" s="45" t="s">
        <v>22</v>
      </c>
    </row>
    <row r="655" customFormat="false" ht="15" hidden="false" customHeight="false" outlineLevel="0" collapsed="false">
      <c r="A655" s="46" t="n">
        <v>62</v>
      </c>
      <c r="B655" s="47" t="n">
        <v>9.91</v>
      </c>
      <c r="C655" s="48" t="n">
        <v>77.4</v>
      </c>
      <c r="D655" s="49" t="s">
        <v>22</v>
      </c>
    </row>
    <row r="656" customFormat="false" ht="15" hidden="false" customHeight="false" outlineLevel="0" collapsed="false">
      <c r="A656" s="46" t="n">
        <v>63</v>
      </c>
      <c r="B656" s="47" t="n">
        <v>8.55</v>
      </c>
      <c r="C656" s="48" t="n">
        <v>39.17</v>
      </c>
      <c r="D656" s="49" t="s">
        <v>22</v>
      </c>
    </row>
    <row r="657" customFormat="false" ht="15" hidden="false" customHeight="false" outlineLevel="0" collapsed="false">
      <c r="A657" s="42" t="n">
        <v>64</v>
      </c>
      <c r="B657" s="43" t="n">
        <v>8.08</v>
      </c>
      <c r="C657" s="44" t="n">
        <v>89.18</v>
      </c>
      <c r="D657" s="45" t="s">
        <v>10</v>
      </c>
    </row>
    <row r="658" customFormat="false" ht="15" hidden="false" customHeight="false" outlineLevel="0" collapsed="false">
      <c r="A658" s="42" t="n">
        <v>67</v>
      </c>
      <c r="B658" s="43" t="n">
        <v>4.17</v>
      </c>
      <c r="C658" s="44" t="n">
        <v>38.17</v>
      </c>
      <c r="D658" s="45" t="s">
        <v>22</v>
      </c>
    </row>
    <row r="659" customFormat="false" ht="15" hidden="false" customHeight="false" outlineLevel="0" collapsed="false">
      <c r="A659" s="46" t="n">
        <v>67</v>
      </c>
      <c r="B659" s="47" t="n">
        <v>5.34</v>
      </c>
      <c r="C659" s="48" t="n">
        <v>70.22</v>
      </c>
      <c r="D659" s="49" t="s">
        <v>22</v>
      </c>
    </row>
    <row r="660" customFormat="false" ht="15" hidden="false" customHeight="false" outlineLevel="0" collapsed="false">
      <c r="A660" s="46" t="n">
        <v>68</v>
      </c>
      <c r="B660" s="47" t="n">
        <v>4.37</v>
      </c>
      <c r="C660" s="48" t="n">
        <v>23.31</v>
      </c>
      <c r="D660" s="49" t="s">
        <v>10</v>
      </c>
    </row>
    <row r="661" customFormat="false" ht="15" hidden="false" customHeight="false" outlineLevel="0" collapsed="false">
      <c r="A661" s="46" t="n">
        <v>74</v>
      </c>
      <c r="B661" s="47" t="n">
        <v>6.65</v>
      </c>
      <c r="C661" s="48" t="n">
        <v>55.63</v>
      </c>
      <c r="D661" s="49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662"/>
  <sheetViews>
    <sheetView showFormulas="false" showGridLines="true" showRowColHeaders="true" showZeros="true" rightToLeft="false" tabSelected="false" showOutlineSymbols="true" defaultGridColor="true" view="normal" topLeftCell="D15" colorId="64" zoomScale="100" zoomScaleNormal="100" zoomScalePageLayoutView="100" workbookViewId="0">
      <selection pane="topLeft" activeCell="V38" activeCellId="0" sqref="V38"/>
    </sheetView>
  </sheetViews>
  <sheetFormatPr defaultColWidth="8.515625" defaultRowHeight="15" zeroHeight="false" outlineLevelRow="0" outlineLevelCol="0"/>
  <cols>
    <col collapsed="false" customWidth="true" hidden="false" outlineLevel="0" max="2" min="2" style="0" width="14.43"/>
  </cols>
  <sheetData>
    <row r="2" customFormat="false" ht="15" hidden="false" customHeight="false" outlineLevel="0" collapsed="false">
      <c r="B2" s="40" t="s">
        <v>19</v>
      </c>
      <c r="C2" s="41" t="s">
        <v>20</v>
      </c>
    </row>
    <row r="3" customFormat="false" ht="15" hidden="false" customHeight="false" outlineLevel="0" collapsed="false">
      <c r="B3" s="47" t="n">
        <v>1.5</v>
      </c>
      <c r="C3" s="48" t="n">
        <v>34.97</v>
      </c>
    </row>
    <row r="4" customFormat="false" ht="15" hidden="false" customHeight="false" outlineLevel="0" collapsed="false">
      <c r="B4" s="43" t="n">
        <v>1.5</v>
      </c>
      <c r="C4" s="44" t="n">
        <v>23.33</v>
      </c>
    </row>
    <row r="5" customFormat="false" ht="15" hidden="false" customHeight="false" outlineLevel="0" collapsed="false">
      <c r="B5" s="43" t="n">
        <v>1.5</v>
      </c>
      <c r="C5" s="44" t="n">
        <v>22.81</v>
      </c>
    </row>
    <row r="6" customFormat="false" ht="15" hidden="false" customHeight="false" outlineLevel="0" collapsed="false">
      <c r="B6" s="43" t="n">
        <v>1.6</v>
      </c>
      <c r="C6" s="44" t="n">
        <v>38.61</v>
      </c>
    </row>
    <row r="7" customFormat="false" ht="15" hidden="false" customHeight="false" outlineLevel="0" collapsed="false">
      <c r="B7" s="47" t="n">
        <v>1.7</v>
      </c>
      <c r="C7" s="48" t="n">
        <v>17.32</v>
      </c>
    </row>
    <row r="8" customFormat="false" ht="15" hidden="false" customHeight="false" outlineLevel="0" collapsed="false">
      <c r="B8" s="43" t="n">
        <v>1.8</v>
      </c>
      <c r="C8" s="44" t="n">
        <v>31.37</v>
      </c>
    </row>
    <row r="9" customFormat="false" ht="15" hidden="false" customHeight="false" outlineLevel="0" collapsed="false">
      <c r="B9" s="43" t="n">
        <v>1.8</v>
      </c>
      <c r="C9" s="44" t="n">
        <v>67.26</v>
      </c>
    </row>
    <row r="10" customFormat="false" ht="15" hidden="false" customHeight="false" outlineLevel="0" collapsed="false">
      <c r="B10" s="47" t="n">
        <v>1.9</v>
      </c>
      <c r="C10" s="48" t="n">
        <v>28.32</v>
      </c>
    </row>
    <row r="11" customFormat="false" ht="15" hidden="false" customHeight="false" outlineLevel="0" collapsed="false">
      <c r="B11" s="47" t="n">
        <v>2</v>
      </c>
      <c r="C11" s="48" t="n">
        <v>19.01</v>
      </c>
    </row>
    <row r="12" customFormat="false" ht="15" hidden="false" customHeight="false" outlineLevel="0" collapsed="false">
      <c r="B12" s="43" t="n">
        <v>2</v>
      </c>
      <c r="C12" s="44" t="n">
        <v>32.7</v>
      </c>
    </row>
    <row r="13" customFormat="false" ht="15" hidden="false" customHeight="false" outlineLevel="0" collapsed="false">
      <c r="B13" s="47" t="n">
        <v>2</v>
      </c>
      <c r="C13" s="48" t="n">
        <v>29.17</v>
      </c>
    </row>
    <row r="14" customFormat="false" ht="15" hidden="false" customHeight="false" outlineLevel="0" collapsed="false">
      <c r="B14" s="43" t="n">
        <v>2.1</v>
      </c>
      <c r="C14" s="44" t="n">
        <v>22.59</v>
      </c>
    </row>
    <row r="15" customFormat="false" ht="15" hidden="false" customHeight="false" outlineLevel="0" collapsed="false">
      <c r="B15" s="47" t="n">
        <v>2.1</v>
      </c>
      <c r="C15" s="48" t="n">
        <v>43.17</v>
      </c>
    </row>
    <row r="16" customFormat="false" ht="15" hidden="false" customHeight="false" outlineLevel="0" collapsed="false">
      <c r="B16" s="43" t="n">
        <v>2.3</v>
      </c>
      <c r="C16" s="44" t="n">
        <v>39.54</v>
      </c>
    </row>
    <row r="17" customFormat="false" ht="15" hidden="false" customHeight="false" outlineLevel="0" collapsed="false">
      <c r="B17" s="47" t="n">
        <v>2.3</v>
      </c>
      <c r="C17" s="48" t="n">
        <v>14</v>
      </c>
    </row>
    <row r="18" customFormat="false" ht="15" hidden="false" customHeight="false" outlineLevel="0" collapsed="false">
      <c r="B18" s="47" t="n">
        <v>2.3</v>
      </c>
      <c r="C18" s="48" t="n">
        <v>51.99</v>
      </c>
    </row>
    <row r="19" customFormat="false" ht="15" hidden="false" customHeight="false" outlineLevel="0" collapsed="false">
      <c r="B19" s="43" t="n">
        <v>2.4</v>
      </c>
      <c r="C19" s="44" t="n">
        <v>31.1</v>
      </c>
    </row>
    <row r="20" customFormat="false" ht="15" hidden="false" customHeight="false" outlineLevel="0" collapsed="false">
      <c r="B20" s="43" t="n">
        <v>2.4</v>
      </c>
      <c r="C20" s="44" t="n">
        <v>48.14</v>
      </c>
    </row>
    <row r="21" customFormat="false" ht="15" hidden="false" customHeight="false" outlineLevel="0" collapsed="false">
      <c r="B21" s="43" t="n">
        <v>2.5</v>
      </c>
      <c r="C21" s="44" t="n">
        <v>38.9</v>
      </c>
    </row>
    <row r="22" customFormat="false" ht="15" hidden="false" customHeight="false" outlineLevel="0" collapsed="false">
      <c r="B22" s="43" t="n">
        <v>2.6</v>
      </c>
      <c r="C22" s="44" t="n">
        <v>43.26</v>
      </c>
    </row>
    <row r="23" customFormat="false" ht="15" hidden="false" customHeight="false" outlineLevel="0" collapsed="false">
      <c r="B23" s="43" t="n">
        <v>2.6</v>
      </c>
      <c r="C23" s="44" t="n">
        <v>42.51</v>
      </c>
    </row>
    <row r="24" customFormat="false" ht="15" hidden="false" customHeight="false" outlineLevel="0" collapsed="false">
      <c r="B24" s="47" t="n">
        <v>2.6</v>
      </c>
      <c r="C24" s="48" t="n">
        <v>9.8</v>
      </c>
    </row>
    <row r="25" customFormat="false" ht="15" hidden="false" customHeight="false" outlineLevel="0" collapsed="false">
      <c r="B25" s="47" t="n">
        <v>2.67</v>
      </c>
      <c r="C25" s="48" t="n">
        <v>25.28</v>
      </c>
    </row>
    <row r="26" customFormat="false" ht="15" hidden="false" customHeight="false" outlineLevel="0" collapsed="false">
      <c r="B26" s="47" t="n">
        <v>2.7</v>
      </c>
      <c r="C26" s="48" t="n">
        <v>16.58</v>
      </c>
    </row>
    <row r="27" customFormat="false" ht="15" hidden="false" customHeight="false" outlineLevel="0" collapsed="false">
      <c r="B27" s="43" t="n">
        <v>2.8</v>
      </c>
      <c r="C27" s="44" t="n">
        <v>63</v>
      </c>
    </row>
    <row r="28" customFormat="false" ht="15" hidden="false" customHeight="false" outlineLevel="0" collapsed="false">
      <c r="B28" s="43" t="n">
        <v>2.8</v>
      </c>
      <c r="C28" s="44" t="n">
        <v>11.14</v>
      </c>
    </row>
    <row r="29" customFormat="false" ht="15" hidden="false" customHeight="false" outlineLevel="0" collapsed="false">
      <c r="B29" s="43" t="n">
        <v>2.9</v>
      </c>
      <c r="C29" s="44" t="n">
        <v>31.65</v>
      </c>
    </row>
    <row r="30" customFormat="false" ht="15" hidden="false" customHeight="false" outlineLevel="0" collapsed="false">
      <c r="B30" s="43" t="n">
        <v>2.9</v>
      </c>
      <c r="C30" s="44" t="n">
        <v>26.05</v>
      </c>
    </row>
    <row r="31" customFormat="false" ht="15" hidden="false" customHeight="false" outlineLevel="0" collapsed="false">
      <c r="B31" s="47" t="n">
        <v>3</v>
      </c>
      <c r="C31" s="48" t="n">
        <v>30.68</v>
      </c>
    </row>
    <row r="32" customFormat="false" ht="15" hidden="false" customHeight="false" outlineLevel="0" collapsed="false">
      <c r="B32" s="47" t="n">
        <v>3</v>
      </c>
      <c r="C32" s="48" t="n">
        <v>58.89</v>
      </c>
    </row>
    <row r="33" customFormat="false" ht="15" hidden="false" customHeight="false" outlineLevel="0" collapsed="false">
      <c r="B33" s="43" t="n">
        <v>3.2</v>
      </c>
      <c r="C33" s="44" t="n">
        <v>6.97</v>
      </c>
    </row>
    <row r="34" customFormat="false" ht="15" hidden="false" customHeight="false" outlineLevel="0" collapsed="false">
      <c r="B34" s="47" t="n">
        <v>3.3</v>
      </c>
      <c r="C34" s="48" t="n">
        <v>33.03</v>
      </c>
    </row>
    <row r="35" customFormat="false" ht="15" hidden="false" customHeight="false" outlineLevel="0" collapsed="false">
      <c r="B35" s="47" t="n">
        <v>3.3</v>
      </c>
      <c r="C35" s="48" t="n">
        <v>41.24</v>
      </c>
    </row>
    <row r="36" customFormat="false" ht="15" hidden="false" customHeight="false" outlineLevel="0" collapsed="false">
      <c r="B36" s="43" t="n">
        <v>3.3</v>
      </c>
      <c r="C36" s="44" t="n">
        <v>43.28</v>
      </c>
    </row>
    <row r="37" customFormat="false" ht="15" hidden="false" customHeight="false" outlineLevel="0" collapsed="false">
      <c r="B37" s="47" t="n">
        <v>3.3</v>
      </c>
      <c r="C37" s="48" t="n">
        <v>35.11</v>
      </c>
    </row>
    <row r="38" customFormat="false" ht="15" hidden="false" customHeight="false" outlineLevel="0" collapsed="false">
      <c r="B38" s="47" t="n">
        <v>3.5</v>
      </c>
      <c r="C38" s="48" t="n">
        <v>51.98</v>
      </c>
    </row>
    <row r="39" customFormat="false" ht="15" hidden="false" customHeight="false" outlineLevel="0" collapsed="false">
      <c r="B39" s="43" t="n">
        <v>3.5</v>
      </c>
      <c r="C39" s="44" t="n">
        <v>22.47</v>
      </c>
    </row>
    <row r="40" customFormat="false" ht="15" hidden="false" customHeight="false" outlineLevel="0" collapsed="false">
      <c r="B40" s="47" t="n">
        <v>3.6</v>
      </c>
      <c r="C40" s="48" t="n">
        <v>48.57</v>
      </c>
    </row>
    <row r="41" customFormat="false" ht="15" hidden="false" customHeight="false" outlineLevel="0" collapsed="false">
      <c r="B41" s="47" t="n">
        <v>3.6</v>
      </c>
      <c r="C41" s="48" t="n">
        <v>30.33</v>
      </c>
    </row>
    <row r="42" customFormat="false" ht="15" hidden="false" customHeight="false" outlineLevel="0" collapsed="false">
      <c r="B42" s="47" t="n">
        <v>3.7</v>
      </c>
      <c r="C42" s="48" t="n">
        <v>34.53</v>
      </c>
    </row>
    <row r="43" customFormat="false" ht="15" hidden="false" customHeight="false" outlineLevel="0" collapsed="false">
      <c r="B43" s="43" t="n">
        <v>3.7</v>
      </c>
      <c r="C43" s="44" t="n">
        <v>12.65</v>
      </c>
    </row>
    <row r="44" customFormat="false" ht="15" hidden="false" customHeight="false" outlineLevel="0" collapsed="false">
      <c r="B44" s="43" t="n">
        <v>3.8</v>
      </c>
      <c r="C44" s="44" t="n">
        <v>50.34</v>
      </c>
    </row>
    <row r="45" customFormat="false" ht="15" hidden="false" customHeight="false" outlineLevel="0" collapsed="false">
      <c r="B45" s="47" t="n">
        <v>3.8</v>
      </c>
      <c r="C45" s="48" t="n">
        <v>44.87</v>
      </c>
    </row>
    <row r="46" customFormat="false" ht="15" hidden="false" customHeight="false" outlineLevel="0" collapsed="false">
      <c r="B46" s="47" t="n">
        <v>3.8</v>
      </c>
      <c r="C46" s="48" t="n">
        <v>23.5</v>
      </c>
    </row>
    <row r="47" customFormat="false" ht="15" hidden="false" customHeight="false" outlineLevel="0" collapsed="false">
      <c r="B47" s="43" t="n">
        <v>3.9</v>
      </c>
      <c r="C47" s="44" t="n">
        <v>11.95</v>
      </c>
    </row>
    <row r="48" customFormat="false" ht="15" hidden="false" customHeight="false" outlineLevel="0" collapsed="false">
      <c r="B48" s="47" t="n">
        <v>3.9</v>
      </c>
      <c r="C48" s="48" t="n">
        <v>50.93</v>
      </c>
    </row>
    <row r="49" customFormat="false" ht="15" hidden="false" customHeight="false" outlineLevel="0" collapsed="false">
      <c r="B49" s="47" t="n">
        <v>3.9</v>
      </c>
      <c r="C49" s="48" t="n">
        <v>27.84</v>
      </c>
    </row>
    <row r="50" customFormat="false" ht="15" hidden="false" customHeight="false" outlineLevel="0" collapsed="false">
      <c r="B50" s="43" t="n">
        <v>4</v>
      </c>
      <c r="C50" s="44" t="n">
        <v>30.62</v>
      </c>
    </row>
    <row r="51" customFormat="false" ht="15" hidden="false" customHeight="false" outlineLevel="0" collapsed="false">
      <c r="B51" s="43" t="n">
        <v>4</v>
      </c>
      <c r="C51" s="44" t="n">
        <v>58.99</v>
      </c>
    </row>
    <row r="52" customFormat="false" ht="15" hidden="false" customHeight="false" outlineLevel="0" collapsed="false">
      <c r="B52" s="43" t="n">
        <v>4</v>
      </c>
      <c r="C52" s="44" t="n">
        <v>21.99</v>
      </c>
    </row>
    <row r="53" customFormat="false" ht="15" hidden="false" customHeight="false" outlineLevel="0" collapsed="false">
      <c r="B53" s="47" t="n">
        <v>4</v>
      </c>
      <c r="C53" s="48" t="n">
        <v>18.28</v>
      </c>
    </row>
    <row r="54" customFormat="false" ht="15" hidden="false" customHeight="false" outlineLevel="0" collapsed="false">
      <c r="B54" s="43" t="n">
        <v>4</v>
      </c>
      <c r="C54" s="44" t="n">
        <v>18.52</v>
      </c>
    </row>
    <row r="55" customFormat="false" ht="15" hidden="false" customHeight="false" outlineLevel="0" collapsed="false">
      <c r="B55" s="43" t="n">
        <v>4.02</v>
      </c>
      <c r="C55" s="44" t="n">
        <v>70</v>
      </c>
    </row>
    <row r="56" customFormat="false" ht="15" hidden="false" customHeight="false" outlineLevel="0" collapsed="false">
      <c r="B56" s="47" t="n">
        <v>4.03</v>
      </c>
      <c r="C56" s="48" t="n">
        <v>44.21</v>
      </c>
    </row>
    <row r="57" customFormat="false" ht="15" hidden="false" customHeight="false" outlineLevel="0" collapsed="false">
      <c r="B57" s="43" t="n">
        <v>4.03</v>
      </c>
      <c r="C57" s="44" t="n">
        <v>25.68</v>
      </c>
    </row>
    <row r="58" customFormat="false" ht="15" hidden="false" customHeight="false" outlineLevel="0" collapsed="false">
      <c r="B58" s="47" t="n">
        <v>4.04</v>
      </c>
      <c r="C58" s="48" t="n">
        <v>51.67</v>
      </c>
    </row>
    <row r="59" customFormat="false" ht="15" hidden="false" customHeight="false" outlineLevel="0" collapsed="false">
      <c r="B59" s="47" t="n">
        <v>4.05</v>
      </c>
      <c r="C59" s="48" t="n">
        <v>47.74</v>
      </c>
    </row>
    <row r="60" customFormat="false" ht="15" hidden="false" customHeight="false" outlineLevel="0" collapsed="false">
      <c r="B60" s="43" t="n">
        <v>4.06</v>
      </c>
      <c r="C60" s="44" t="n">
        <v>21.98</v>
      </c>
    </row>
    <row r="61" customFormat="false" ht="15" hidden="false" customHeight="false" outlineLevel="0" collapsed="false">
      <c r="B61" s="47" t="n">
        <v>4.08</v>
      </c>
      <c r="C61" s="48" t="n">
        <v>82.05</v>
      </c>
    </row>
    <row r="62" customFormat="false" ht="15" hidden="false" customHeight="false" outlineLevel="0" collapsed="false">
      <c r="B62" s="47" t="n">
        <v>4.11</v>
      </c>
      <c r="C62" s="48" t="n">
        <v>36.31</v>
      </c>
    </row>
    <row r="63" customFormat="false" ht="15" hidden="false" customHeight="false" outlineLevel="0" collapsed="false">
      <c r="B63" s="43" t="n">
        <v>4.12</v>
      </c>
      <c r="C63" s="44" t="n">
        <v>37.87</v>
      </c>
    </row>
    <row r="64" customFormat="false" ht="15" hidden="false" customHeight="false" outlineLevel="0" collapsed="false">
      <c r="B64" s="47" t="n">
        <v>4.13</v>
      </c>
      <c r="C64" s="48" t="n">
        <v>26.63</v>
      </c>
    </row>
    <row r="65" customFormat="false" ht="15" hidden="false" customHeight="false" outlineLevel="0" collapsed="false">
      <c r="B65" s="47" t="n">
        <v>4.14</v>
      </c>
      <c r="C65" s="48" t="n">
        <v>36.58</v>
      </c>
    </row>
    <row r="66" customFormat="false" ht="15" hidden="false" customHeight="false" outlineLevel="0" collapsed="false">
      <c r="B66" s="47" t="n">
        <v>4.14</v>
      </c>
      <c r="C66" s="48" t="n">
        <v>35.78</v>
      </c>
    </row>
    <row r="67" customFormat="false" ht="15" hidden="false" customHeight="false" outlineLevel="0" collapsed="false">
      <c r="B67" s="43" t="n">
        <v>4.14</v>
      </c>
      <c r="C67" s="44" t="n">
        <v>22.54</v>
      </c>
    </row>
    <row r="68" customFormat="false" ht="15" hidden="false" customHeight="false" outlineLevel="0" collapsed="false">
      <c r="B68" s="47" t="n">
        <v>4.15</v>
      </c>
      <c r="C68" s="48" t="n">
        <v>45.83</v>
      </c>
    </row>
    <row r="69" customFormat="false" ht="15" hidden="false" customHeight="false" outlineLevel="0" collapsed="false">
      <c r="B69" s="47" t="n">
        <v>4.15</v>
      </c>
      <c r="C69" s="48" t="n">
        <v>60.58</v>
      </c>
    </row>
    <row r="70" customFormat="false" ht="15" hidden="false" customHeight="false" outlineLevel="0" collapsed="false">
      <c r="B70" s="47" t="n">
        <v>4.15</v>
      </c>
      <c r="C70" s="48" t="n">
        <v>49.27</v>
      </c>
    </row>
    <row r="71" customFormat="false" ht="15" hidden="false" customHeight="false" outlineLevel="0" collapsed="false">
      <c r="B71" s="47" t="n">
        <v>4.15</v>
      </c>
      <c r="C71" s="48" t="n">
        <v>20.84</v>
      </c>
    </row>
    <row r="72" customFormat="false" ht="15" hidden="false" customHeight="false" outlineLevel="0" collapsed="false">
      <c r="B72" s="43" t="n">
        <v>4.17</v>
      </c>
      <c r="C72" s="44" t="n">
        <v>38.17</v>
      </c>
    </row>
    <row r="73" customFormat="false" ht="15" hidden="false" customHeight="false" outlineLevel="0" collapsed="false">
      <c r="B73" s="43" t="n">
        <v>4.17</v>
      </c>
      <c r="C73" s="44" t="n">
        <v>39.58</v>
      </c>
    </row>
    <row r="74" customFormat="false" ht="15" hidden="false" customHeight="false" outlineLevel="0" collapsed="false">
      <c r="B74" s="47" t="n">
        <v>4.18</v>
      </c>
      <c r="C74" s="48" t="n">
        <v>8</v>
      </c>
    </row>
    <row r="75" customFormat="false" ht="15" hidden="false" customHeight="false" outlineLevel="0" collapsed="false">
      <c r="B75" s="47" t="n">
        <v>4.2</v>
      </c>
      <c r="C75" s="48" t="n">
        <v>44.29</v>
      </c>
    </row>
    <row r="76" customFormat="false" ht="15" hidden="false" customHeight="false" outlineLevel="0" collapsed="false">
      <c r="B76" s="47" t="n">
        <v>4.22</v>
      </c>
      <c r="C76" s="48" t="n">
        <v>52.93</v>
      </c>
    </row>
    <row r="77" customFormat="false" ht="15" hidden="false" customHeight="false" outlineLevel="0" collapsed="false">
      <c r="B77" s="47" t="n">
        <v>4.24</v>
      </c>
      <c r="C77" s="48" t="n">
        <v>45.75</v>
      </c>
    </row>
    <row r="78" customFormat="false" ht="15" hidden="false" customHeight="false" outlineLevel="0" collapsed="false">
      <c r="B78" s="43" t="n">
        <v>4.24</v>
      </c>
      <c r="C78" s="44" t="n">
        <v>57.95</v>
      </c>
    </row>
    <row r="79" customFormat="false" ht="15" hidden="false" customHeight="false" outlineLevel="0" collapsed="false">
      <c r="B79" s="47" t="n">
        <v>4.26</v>
      </c>
      <c r="C79" s="48" t="n">
        <v>43.55</v>
      </c>
    </row>
    <row r="80" customFormat="false" ht="15" hidden="false" customHeight="false" outlineLevel="0" collapsed="false">
      <c r="B80" s="43" t="n">
        <v>4.28</v>
      </c>
      <c r="C80" s="44" t="n">
        <v>43.18</v>
      </c>
    </row>
    <row r="81" customFormat="false" ht="15" hidden="false" customHeight="false" outlineLevel="0" collapsed="false">
      <c r="B81" s="43" t="n">
        <v>4.3</v>
      </c>
      <c r="C81" s="44" t="n">
        <v>52.51</v>
      </c>
    </row>
    <row r="82" customFormat="false" ht="15" hidden="false" customHeight="false" outlineLevel="0" collapsed="false">
      <c r="B82" s="43" t="n">
        <v>4.3</v>
      </c>
      <c r="C82" s="44" t="n">
        <v>50.74</v>
      </c>
    </row>
    <row r="83" customFormat="false" ht="15" hidden="false" customHeight="false" outlineLevel="0" collapsed="false">
      <c r="B83" s="43" t="n">
        <v>4.31</v>
      </c>
      <c r="C83" s="44" t="n">
        <v>33.97</v>
      </c>
    </row>
    <row r="84" customFormat="false" ht="15" hidden="false" customHeight="false" outlineLevel="0" collapsed="false">
      <c r="B84" s="47" t="n">
        <v>4.32</v>
      </c>
      <c r="C84" s="48" t="n">
        <v>41.82</v>
      </c>
    </row>
    <row r="85" customFormat="false" ht="15" hidden="false" customHeight="false" outlineLevel="0" collapsed="false">
      <c r="B85" s="47" t="n">
        <v>4.32</v>
      </c>
      <c r="C85" s="48" t="n">
        <v>31.48</v>
      </c>
    </row>
    <row r="86" customFormat="false" ht="15" hidden="false" customHeight="false" outlineLevel="0" collapsed="false">
      <c r="B86" s="43" t="n">
        <v>4.34</v>
      </c>
      <c r="C86" s="44" t="n">
        <v>35.8</v>
      </c>
    </row>
    <row r="87" customFormat="false" ht="15" hidden="false" customHeight="false" outlineLevel="0" collapsed="false">
      <c r="B87" s="47" t="n">
        <v>4.34</v>
      </c>
      <c r="C87" s="48" t="n">
        <v>50.33</v>
      </c>
    </row>
    <row r="88" customFormat="false" ht="15" hidden="false" customHeight="false" outlineLevel="0" collapsed="false">
      <c r="B88" s="47" t="n">
        <v>4.37</v>
      </c>
      <c r="C88" s="48" t="n">
        <v>23.31</v>
      </c>
    </row>
    <row r="89" customFormat="false" ht="15" hidden="false" customHeight="false" outlineLevel="0" collapsed="false">
      <c r="B89" s="43" t="n">
        <v>4.38</v>
      </c>
      <c r="C89" s="44" t="n">
        <v>43.95</v>
      </c>
    </row>
    <row r="90" customFormat="false" ht="15" hidden="false" customHeight="false" outlineLevel="0" collapsed="false">
      <c r="B90" s="43" t="n">
        <v>4.39</v>
      </c>
      <c r="C90" s="44" t="n">
        <v>20.17</v>
      </c>
    </row>
    <row r="91" customFormat="false" ht="15" hidden="false" customHeight="false" outlineLevel="0" collapsed="false">
      <c r="B91" s="47" t="n">
        <v>4.39</v>
      </c>
      <c r="C91" s="48" t="n">
        <v>35.26</v>
      </c>
    </row>
    <row r="92" customFormat="false" ht="15" hidden="false" customHeight="false" outlineLevel="0" collapsed="false">
      <c r="B92" s="43" t="n">
        <v>4.44</v>
      </c>
      <c r="C92" s="44" t="n">
        <v>76.47</v>
      </c>
    </row>
    <row r="93" customFormat="false" ht="15" hidden="false" customHeight="false" outlineLevel="0" collapsed="false">
      <c r="B93" s="47" t="n">
        <v>4.44</v>
      </c>
      <c r="C93" s="48" t="n">
        <v>24.63</v>
      </c>
    </row>
    <row r="94" customFormat="false" ht="15" hidden="false" customHeight="false" outlineLevel="0" collapsed="false">
      <c r="B94" s="47" t="n">
        <v>4.44</v>
      </c>
      <c r="C94" s="48" t="n">
        <v>34.41</v>
      </c>
    </row>
    <row r="95" customFormat="false" ht="15" hidden="false" customHeight="false" outlineLevel="0" collapsed="false">
      <c r="B95" s="43" t="n">
        <v>4.46</v>
      </c>
      <c r="C95" s="44" t="n">
        <v>34.05</v>
      </c>
    </row>
    <row r="96" customFormat="false" ht="15" hidden="false" customHeight="false" outlineLevel="0" collapsed="false">
      <c r="B96" s="43" t="n">
        <v>4.46</v>
      </c>
      <c r="C96" s="44" t="n">
        <v>30.81</v>
      </c>
    </row>
    <row r="97" customFormat="false" ht="15" hidden="false" customHeight="false" outlineLevel="0" collapsed="false">
      <c r="B97" s="47" t="n">
        <v>4.48</v>
      </c>
      <c r="C97" s="48" t="n">
        <v>38.24</v>
      </c>
    </row>
    <row r="98" customFormat="false" ht="15" hidden="false" customHeight="false" outlineLevel="0" collapsed="false">
      <c r="B98" s="47" t="n">
        <v>4.5</v>
      </c>
      <c r="C98" s="48" t="n">
        <v>64.67</v>
      </c>
    </row>
    <row r="99" customFormat="false" ht="15" hidden="false" customHeight="false" outlineLevel="0" collapsed="false">
      <c r="B99" s="47" t="n">
        <v>4.52</v>
      </c>
      <c r="C99" s="48" t="n">
        <v>45.92</v>
      </c>
    </row>
    <row r="100" customFormat="false" ht="15" hidden="false" customHeight="false" outlineLevel="0" collapsed="false">
      <c r="B100" s="43" t="n">
        <v>4.54</v>
      </c>
      <c r="C100" s="44" t="n">
        <v>21.1</v>
      </c>
    </row>
    <row r="101" customFormat="false" ht="15" hidden="false" customHeight="false" outlineLevel="0" collapsed="false">
      <c r="B101" s="43" t="n">
        <v>4.54</v>
      </c>
      <c r="C101" s="44" t="n">
        <v>42.01</v>
      </c>
    </row>
    <row r="102" customFormat="false" ht="15" hidden="false" customHeight="false" outlineLevel="0" collapsed="false">
      <c r="B102" s="47" t="n">
        <v>4.55</v>
      </c>
      <c r="C102" s="48" t="n">
        <v>44.23</v>
      </c>
    </row>
    <row r="103" customFormat="false" ht="15" hidden="false" customHeight="false" outlineLevel="0" collapsed="false">
      <c r="B103" s="43" t="n">
        <v>4.56</v>
      </c>
      <c r="C103" s="44" t="n">
        <v>46.9</v>
      </c>
    </row>
    <row r="104" customFormat="false" ht="15" hidden="false" customHeight="false" outlineLevel="0" collapsed="false">
      <c r="B104" s="43" t="n">
        <v>4.57</v>
      </c>
      <c r="C104" s="44" t="n">
        <v>40.86</v>
      </c>
    </row>
    <row r="105" customFormat="false" ht="15" hidden="false" customHeight="false" outlineLevel="0" collapsed="false">
      <c r="B105" s="47" t="n">
        <v>4.57</v>
      </c>
      <c r="C105" s="48" t="n">
        <v>45.88</v>
      </c>
    </row>
    <row r="106" customFormat="false" ht="15" hidden="false" customHeight="false" outlineLevel="0" collapsed="false">
      <c r="B106" s="47" t="n">
        <v>4.59</v>
      </c>
      <c r="C106" s="48" t="n">
        <v>44.25</v>
      </c>
    </row>
    <row r="107" customFormat="false" ht="15" hidden="false" customHeight="false" outlineLevel="0" collapsed="false">
      <c r="B107" s="43" t="n">
        <v>4.61</v>
      </c>
      <c r="C107" s="44" t="n">
        <v>41.34</v>
      </c>
    </row>
    <row r="108" customFormat="false" ht="15" hidden="false" customHeight="false" outlineLevel="0" collapsed="false">
      <c r="B108" s="47" t="n">
        <v>4.62</v>
      </c>
      <c r="C108" s="48" t="n">
        <v>65.36</v>
      </c>
    </row>
    <row r="109" customFormat="false" ht="15" hidden="false" customHeight="false" outlineLevel="0" collapsed="false">
      <c r="B109" s="47" t="n">
        <v>4.62</v>
      </c>
      <c r="C109" s="48" t="n">
        <v>24.61</v>
      </c>
    </row>
    <row r="110" customFormat="false" ht="15" hidden="false" customHeight="false" outlineLevel="0" collapsed="false">
      <c r="B110" s="43" t="n">
        <v>4.64</v>
      </c>
      <c r="C110" s="44" t="n">
        <v>51.67</v>
      </c>
    </row>
    <row r="111" customFormat="false" ht="15" hidden="false" customHeight="false" outlineLevel="0" collapsed="false">
      <c r="B111" s="43" t="n">
        <v>4.64</v>
      </c>
      <c r="C111" s="44" t="n">
        <v>38.45</v>
      </c>
    </row>
    <row r="112" customFormat="false" ht="15" hidden="false" customHeight="false" outlineLevel="0" collapsed="false">
      <c r="B112" s="47" t="n">
        <v>4.65</v>
      </c>
      <c r="C112" s="48" t="n">
        <v>30.74</v>
      </c>
    </row>
    <row r="113" customFormat="false" ht="15" hidden="false" customHeight="false" outlineLevel="0" collapsed="false">
      <c r="B113" s="47" t="n">
        <v>4.66</v>
      </c>
      <c r="C113" s="48" t="n">
        <v>38.69</v>
      </c>
    </row>
    <row r="114" customFormat="false" ht="15" hidden="false" customHeight="false" outlineLevel="0" collapsed="false">
      <c r="B114" s="47" t="n">
        <v>4.66</v>
      </c>
      <c r="C114" s="48" t="n">
        <v>36.2</v>
      </c>
    </row>
    <row r="115" customFormat="false" ht="15" hidden="false" customHeight="false" outlineLevel="0" collapsed="false">
      <c r="B115" s="43" t="n">
        <v>4.67</v>
      </c>
      <c r="C115" s="44" t="n">
        <v>57.53</v>
      </c>
    </row>
    <row r="116" customFormat="false" ht="15" hidden="false" customHeight="false" outlineLevel="0" collapsed="false">
      <c r="B116" s="43" t="n">
        <v>4.68</v>
      </c>
      <c r="C116" s="44" t="n">
        <v>50.07</v>
      </c>
    </row>
    <row r="117" customFormat="false" ht="15" hidden="false" customHeight="false" outlineLevel="0" collapsed="false">
      <c r="B117" s="47" t="n">
        <v>4.68</v>
      </c>
      <c r="C117" s="48" t="n">
        <v>49.81</v>
      </c>
    </row>
    <row r="118" customFormat="false" ht="15" hidden="false" customHeight="false" outlineLevel="0" collapsed="false">
      <c r="B118" s="43" t="n">
        <v>4.68</v>
      </c>
      <c r="C118" s="44" t="n">
        <v>9.23</v>
      </c>
    </row>
    <row r="119" customFormat="false" ht="15" hidden="false" customHeight="false" outlineLevel="0" collapsed="false">
      <c r="B119" s="43" t="n">
        <v>4.69</v>
      </c>
      <c r="C119" s="44" t="n">
        <v>46.24</v>
      </c>
    </row>
    <row r="120" customFormat="false" ht="15" hidden="false" customHeight="false" outlineLevel="0" collapsed="false">
      <c r="B120" s="43" t="n">
        <v>4.69</v>
      </c>
      <c r="C120" s="44" t="n">
        <v>61.81</v>
      </c>
    </row>
    <row r="121" customFormat="false" ht="15" hidden="false" customHeight="false" outlineLevel="0" collapsed="false">
      <c r="B121" s="43" t="n">
        <v>4.7</v>
      </c>
      <c r="C121" s="44" t="n">
        <v>44.37</v>
      </c>
    </row>
    <row r="122" customFormat="false" ht="15" hidden="false" customHeight="false" outlineLevel="0" collapsed="false">
      <c r="B122" s="47" t="n">
        <v>4.75</v>
      </c>
      <c r="C122" s="48" t="n">
        <v>51</v>
      </c>
    </row>
    <row r="123" customFormat="false" ht="15" hidden="false" customHeight="false" outlineLevel="0" collapsed="false">
      <c r="B123" s="43" t="n">
        <v>4.76</v>
      </c>
      <c r="C123" s="44" t="n">
        <v>58</v>
      </c>
    </row>
    <row r="124" customFormat="false" ht="15" hidden="false" customHeight="false" outlineLevel="0" collapsed="false">
      <c r="B124" s="43" t="n">
        <v>4.77</v>
      </c>
      <c r="C124" s="44" t="n">
        <v>43.81</v>
      </c>
    </row>
    <row r="125" customFormat="false" ht="15" hidden="false" customHeight="false" outlineLevel="0" collapsed="false">
      <c r="B125" s="47" t="n">
        <v>4.78</v>
      </c>
      <c r="C125" s="48" t="n">
        <v>62.92</v>
      </c>
    </row>
    <row r="126" customFormat="false" ht="15" hidden="false" customHeight="false" outlineLevel="0" collapsed="false">
      <c r="B126" s="47" t="n">
        <v>4.78</v>
      </c>
      <c r="C126" s="48" t="n">
        <v>76.27</v>
      </c>
    </row>
    <row r="127" customFormat="false" ht="15" hidden="false" customHeight="false" outlineLevel="0" collapsed="false">
      <c r="B127" s="43" t="n">
        <v>4.78</v>
      </c>
      <c r="C127" s="44" t="n">
        <v>67.87</v>
      </c>
    </row>
    <row r="128" customFormat="false" ht="15" hidden="false" customHeight="false" outlineLevel="0" collapsed="false">
      <c r="B128" s="47" t="n">
        <v>4.8</v>
      </c>
      <c r="C128" s="48" t="n">
        <v>29.99</v>
      </c>
    </row>
    <row r="129" customFormat="false" ht="15" hidden="false" customHeight="false" outlineLevel="0" collapsed="false">
      <c r="B129" s="47" t="n">
        <v>4.83</v>
      </c>
      <c r="C129" s="48" t="n">
        <v>39.82</v>
      </c>
    </row>
    <row r="130" customFormat="false" ht="15" hidden="false" customHeight="false" outlineLevel="0" collapsed="false">
      <c r="B130" s="43" t="n">
        <v>4.84</v>
      </c>
      <c r="C130" s="44" t="n">
        <v>37.46</v>
      </c>
    </row>
    <row r="131" customFormat="false" ht="15" hidden="false" customHeight="false" outlineLevel="0" collapsed="false">
      <c r="B131" s="43" t="n">
        <v>4.84</v>
      </c>
      <c r="C131" s="44" t="n">
        <v>45.31</v>
      </c>
    </row>
    <row r="132" customFormat="false" ht="15" hidden="false" customHeight="false" outlineLevel="0" collapsed="false">
      <c r="B132" s="43" t="n">
        <v>4.85</v>
      </c>
      <c r="C132" s="44" t="n">
        <v>59.93</v>
      </c>
    </row>
    <row r="133" customFormat="false" ht="15" hidden="false" customHeight="false" outlineLevel="0" collapsed="false">
      <c r="B133" s="47" t="n">
        <v>4.87</v>
      </c>
      <c r="C133" s="48" t="n">
        <v>53.52</v>
      </c>
    </row>
    <row r="134" customFormat="false" ht="15" hidden="false" customHeight="false" outlineLevel="0" collapsed="false">
      <c r="B134" s="47" t="n">
        <v>4.88</v>
      </c>
      <c r="C134" s="48" t="n">
        <v>46.33</v>
      </c>
    </row>
    <row r="135" customFormat="false" ht="15" hidden="false" customHeight="false" outlineLevel="0" collapsed="false">
      <c r="B135" s="43" t="n">
        <v>4.88</v>
      </c>
      <c r="C135" s="44" t="n">
        <v>62.64</v>
      </c>
    </row>
    <row r="136" customFormat="false" ht="15" hidden="false" customHeight="false" outlineLevel="0" collapsed="false">
      <c r="B136" s="43" t="n">
        <v>4.92</v>
      </c>
      <c r="C136" s="44" t="n">
        <v>38.86</v>
      </c>
    </row>
    <row r="137" customFormat="false" ht="15" hidden="false" customHeight="false" outlineLevel="0" collapsed="false">
      <c r="B137" s="43" t="n">
        <v>4.93</v>
      </c>
      <c r="C137" s="44" t="n">
        <v>43.97</v>
      </c>
    </row>
    <row r="138" customFormat="false" ht="15" hidden="false" customHeight="false" outlineLevel="0" collapsed="false">
      <c r="B138" s="47" t="n">
        <v>4.93</v>
      </c>
      <c r="C138" s="48" t="n">
        <v>65.16</v>
      </c>
    </row>
    <row r="139" customFormat="false" ht="15" hidden="false" customHeight="false" outlineLevel="0" collapsed="false">
      <c r="B139" s="47" t="n">
        <v>4.96</v>
      </c>
      <c r="C139" s="48" t="n">
        <v>76.37</v>
      </c>
    </row>
    <row r="140" customFormat="false" ht="15" hidden="false" customHeight="false" outlineLevel="0" collapsed="false">
      <c r="B140" s="47" t="n">
        <v>4.96</v>
      </c>
      <c r="C140" s="48" t="n">
        <v>35.53</v>
      </c>
    </row>
    <row r="141" customFormat="false" ht="15" hidden="false" customHeight="false" outlineLevel="0" collapsed="false">
      <c r="B141" s="47" t="n">
        <v>4.99</v>
      </c>
      <c r="C141" s="48" t="n">
        <v>42.91</v>
      </c>
    </row>
    <row r="142" customFormat="false" ht="15" hidden="false" customHeight="false" outlineLevel="0" collapsed="false">
      <c r="B142" s="43" t="n">
        <v>5.03</v>
      </c>
      <c r="C142" s="44" t="n">
        <v>41.59</v>
      </c>
    </row>
    <row r="143" customFormat="false" ht="15" hidden="false" customHeight="false" outlineLevel="0" collapsed="false">
      <c r="B143" s="47" t="n">
        <v>5.03</v>
      </c>
      <c r="C143" s="48" t="n">
        <v>31.21</v>
      </c>
    </row>
    <row r="144" customFormat="false" ht="15" hidden="false" customHeight="false" outlineLevel="0" collapsed="false">
      <c r="B144" s="43" t="n">
        <v>5.05</v>
      </c>
      <c r="C144" s="44" t="n">
        <v>74.09</v>
      </c>
    </row>
    <row r="145" customFormat="false" ht="15" hidden="false" customHeight="false" outlineLevel="0" collapsed="false">
      <c r="B145" s="47" t="n">
        <v>5.05</v>
      </c>
      <c r="C145" s="48" t="n">
        <v>73.69</v>
      </c>
    </row>
    <row r="146" customFormat="false" ht="15" hidden="false" customHeight="false" outlineLevel="0" collapsed="false">
      <c r="B146" s="43" t="n">
        <v>5.05</v>
      </c>
      <c r="C146" s="44" t="n">
        <v>45.65</v>
      </c>
    </row>
    <row r="147" customFormat="false" ht="15" hidden="false" customHeight="false" outlineLevel="0" collapsed="false">
      <c r="B147" s="47" t="n">
        <v>5.06</v>
      </c>
      <c r="C147" s="48" t="n">
        <v>96.03</v>
      </c>
    </row>
    <row r="148" customFormat="false" ht="15" hidden="false" customHeight="false" outlineLevel="0" collapsed="false">
      <c r="B148" s="47" t="n">
        <v>5.1</v>
      </c>
      <c r="C148" s="48" t="n">
        <v>47.22</v>
      </c>
    </row>
    <row r="149" customFormat="false" ht="15" hidden="false" customHeight="false" outlineLevel="0" collapsed="false">
      <c r="B149" s="47" t="n">
        <v>5.1</v>
      </c>
      <c r="C149" s="48" t="n">
        <v>38.1</v>
      </c>
    </row>
    <row r="150" customFormat="false" ht="15" hidden="false" customHeight="false" outlineLevel="0" collapsed="false">
      <c r="B150" s="43" t="n">
        <v>5.1</v>
      </c>
      <c r="C150" s="44" t="n">
        <v>58.17</v>
      </c>
    </row>
    <row r="151" customFormat="false" ht="15" hidden="false" customHeight="false" outlineLevel="0" collapsed="false">
      <c r="B151" s="47" t="n">
        <v>5.1</v>
      </c>
      <c r="C151" s="48" t="n">
        <v>51</v>
      </c>
    </row>
    <row r="152" customFormat="false" ht="15" hidden="false" customHeight="false" outlineLevel="0" collapsed="false">
      <c r="B152" s="43" t="n">
        <v>5.12</v>
      </c>
      <c r="C152" s="44" t="n">
        <v>63.38</v>
      </c>
    </row>
    <row r="153" customFormat="false" ht="15" hidden="false" customHeight="false" outlineLevel="0" collapsed="false">
      <c r="B153" s="43" t="n">
        <v>5.14</v>
      </c>
      <c r="C153" s="44" t="n">
        <v>46.8</v>
      </c>
    </row>
    <row r="154" customFormat="false" ht="15" hidden="false" customHeight="false" outlineLevel="0" collapsed="false">
      <c r="B154" s="47" t="n">
        <v>5.15</v>
      </c>
      <c r="C154" s="48" t="n">
        <v>52.61</v>
      </c>
    </row>
    <row r="155" customFormat="false" ht="15" hidden="false" customHeight="false" outlineLevel="0" collapsed="false">
      <c r="B155" s="47" t="n">
        <v>5.15</v>
      </c>
      <c r="C155" s="48" t="n">
        <v>51.35</v>
      </c>
    </row>
    <row r="156" customFormat="false" ht="15" hidden="false" customHeight="false" outlineLevel="0" collapsed="false">
      <c r="B156" s="43" t="n">
        <v>5.15</v>
      </c>
      <c r="C156" s="44" t="n">
        <v>36.72</v>
      </c>
    </row>
    <row r="157" customFormat="false" ht="15" hidden="false" customHeight="false" outlineLevel="0" collapsed="false">
      <c r="B157" s="47" t="n">
        <v>5.18</v>
      </c>
      <c r="C157" s="48" t="n">
        <v>59.17</v>
      </c>
    </row>
    <row r="158" customFormat="false" ht="15" hidden="false" customHeight="false" outlineLevel="0" collapsed="false">
      <c r="B158" s="47" t="n">
        <v>5.2</v>
      </c>
      <c r="C158" s="48" t="n">
        <v>39.99</v>
      </c>
    </row>
    <row r="159" customFormat="false" ht="15" hidden="false" customHeight="false" outlineLevel="0" collapsed="false">
      <c r="B159" s="43" t="n">
        <v>5.2</v>
      </c>
      <c r="C159" s="44" t="n">
        <v>37.39</v>
      </c>
    </row>
    <row r="160" customFormat="false" ht="15" hidden="false" customHeight="false" outlineLevel="0" collapsed="false">
      <c r="B160" s="43" t="n">
        <v>5.21</v>
      </c>
      <c r="C160" s="44" t="n">
        <v>92.88</v>
      </c>
    </row>
    <row r="161" customFormat="false" ht="15" hidden="false" customHeight="false" outlineLevel="0" collapsed="false">
      <c r="B161" s="47" t="n">
        <v>5.22</v>
      </c>
      <c r="C161" s="48" t="n">
        <v>48.26</v>
      </c>
    </row>
    <row r="162" customFormat="false" ht="15" hidden="false" customHeight="false" outlineLevel="0" collapsed="false">
      <c r="B162" s="47" t="n">
        <v>5.22</v>
      </c>
      <c r="C162" s="48" t="n">
        <v>28.76</v>
      </c>
    </row>
    <row r="163" customFormat="false" ht="15" hidden="false" customHeight="false" outlineLevel="0" collapsed="false">
      <c r="B163" s="47" t="n">
        <v>5.23</v>
      </c>
      <c r="C163" s="48" t="n">
        <v>40.19</v>
      </c>
    </row>
    <row r="164" customFormat="false" ht="15" hidden="false" customHeight="false" outlineLevel="0" collapsed="false">
      <c r="B164" s="43" t="n">
        <v>5.24</v>
      </c>
      <c r="C164" s="44" t="n">
        <v>42.46</v>
      </c>
    </row>
    <row r="165" customFormat="false" ht="15" hidden="false" customHeight="false" outlineLevel="0" collapsed="false">
      <c r="B165" s="43" t="n">
        <v>5.25</v>
      </c>
      <c r="C165" s="44" t="n">
        <v>44.82</v>
      </c>
    </row>
    <row r="166" customFormat="false" ht="15" hidden="false" customHeight="false" outlineLevel="0" collapsed="false">
      <c r="B166" s="43" t="n">
        <v>5.29</v>
      </c>
      <c r="C166" s="44" t="n">
        <v>46.77</v>
      </c>
    </row>
    <row r="167" customFormat="false" ht="15" hidden="false" customHeight="false" outlineLevel="0" collapsed="false">
      <c r="B167" s="43" t="n">
        <v>5.3</v>
      </c>
      <c r="C167" s="44" t="n">
        <v>30.67</v>
      </c>
    </row>
    <row r="168" customFormat="false" ht="15" hidden="false" customHeight="false" outlineLevel="0" collapsed="false">
      <c r="B168" s="43" t="n">
        <v>5.31</v>
      </c>
      <c r="C168" s="44" t="n">
        <v>52.1</v>
      </c>
    </row>
    <row r="169" customFormat="false" ht="15" hidden="false" customHeight="false" outlineLevel="0" collapsed="false">
      <c r="B169" s="43" t="n">
        <v>5.34</v>
      </c>
      <c r="C169" s="44" t="n">
        <v>51.69</v>
      </c>
    </row>
    <row r="170" customFormat="false" ht="15" hidden="false" customHeight="false" outlineLevel="0" collapsed="false">
      <c r="B170" s="47" t="n">
        <v>5.34</v>
      </c>
      <c r="C170" s="48" t="n">
        <v>70.22</v>
      </c>
    </row>
    <row r="171" customFormat="false" ht="15" hidden="false" customHeight="false" outlineLevel="0" collapsed="false">
      <c r="B171" s="43" t="n">
        <v>5.35</v>
      </c>
      <c r="C171" s="44" t="n">
        <v>40.88</v>
      </c>
    </row>
    <row r="172" customFormat="false" ht="15" hidden="false" customHeight="false" outlineLevel="0" collapsed="false">
      <c r="B172" s="47" t="n">
        <v>5.35</v>
      </c>
      <c r="C172" s="48" t="n">
        <v>43.32</v>
      </c>
    </row>
    <row r="173" customFormat="false" ht="15" hidden="false" customHeight="false" outlineLevel="0" collapsed="false">
      <c r="B173" s="47" t="n">
        <v>5.36</v>
      </c>
      <c r="C173" s="48" t="n">
        <v>53.2</v>
      </c>
    </row>
    <row r="174" customFormat="false" ht="15" hidden="false" customHeight="false" outlineLevel="0" collapsed="false">
      <c r="B174" s="43" t="n">
        <v>5.36</v>
      </c>
      <c r="C174" s="44" t="n">
        <v>66.86</v>
      </c>
    </row>
    <row r="175" customFormat="false" ht="15" hidden="false" customHeight="false" outlineLevel="0" collapsed="false">
      <c r="B175" s="43" t="n">
        <v>5.38</v>
      </c>
      <c r="C175" s="44" t="n">
        <v>50.46</v>
      </c>
    </row>
    <row r="176" customFormat="false" ht="15" hidden="false" customHeight="false" outlineLevel="0" collapsed="false">
      <c r="B176" s="47" t="n">
        <v>5.38</v>
      </c>
      <c r="C176" s="48" t="n">
        <v>46.56</v>
      </c>
    </row>
    <row r="177" customFormat="false" ht="15" hidden="false" customHeight="false" outlineLevel="0" collapsed="false">
      <c r="B177" s="43" t="n">
        <v>5.39</v>
      </c>
      <c r="C177" s="44" t="n">
        <v>44.63</v>
      </c>
    </row>
    <row r="178" customFormat="false" ht="15" hidden="false" customHeight="false" outlineLevel="0" collapsed="false">
      <c r="B178" s="43" t="n">
        <v>5.41</v>
      </c>
      <c r="C178" s="44" t="n">
        <v>44.6</v>
      </c>
    </row>
    <row r="179" customFormat="false" ht="15" hidden="false" customHeight="false" outlineLevel="0" collapsed="false">
      <c r="B179" s="47" t="n">
        <v>5.42</v>
      </c>
      <c r="C179" s="48" t="n">
        <v>35.58</v>
      </c>
    </row>
    <row r="180" customFormat="false" ht="15" hidden="false" customHeight="false" outlineLevel="0" collapsed="false">
      <c r="B180" s="47" t="n">
        <v>5.43</v>
      </c>
      <c r="C180" s="48" t="n">
        <v>39.72</v>
      </c>
    </row>
    <row r="181" customFormat="false" ht="15" hidden="false" customHeight="false" outlineLevel="0" collapsed="false">
      <c r="B181" s="47" t="n">
        <v>5.44</v>
      </c>
      <c r="C181" s="48" t="n">
        <v>47.04</v>
      </c>
    </row>
    <row r="182" customFormat="false" ht="15" hidden="false" customHeight="false" outlineLevel="0" collapsed="false">
      <c r="B182" s="43" t="n">
        <v>5.45</v>
      </c>
      <c r="C182" s="44" t="n">
        <v>52.45</v>
      </c>
    </row>
    <row r="183" customFormat="false" ht="15" hidden="false" customHeight="false" outlineLevel="0" collapsed="false">
      <c r="B183" s="43" t="n">
        <v>5.45</v>
      </c>
      <c r="C183" s="44" t="n">
        <v>53</v>
      </c>
    </row>
    <row r="184" customFormat="false" ht="15" hidden="false" customHeight="false" outlineLevel="0" collapsed="false">
      <c r="B184" s="43" t="n">
        <v>5.46</v>
      </c>
      <c r="C184" s="44" t="n">
        <v>47.61</v>
      </c>
    </row>
    <row r="185" customFormat="false" ht="15" hidden="false" customHeight="false" outlineLevel="0" collapsed="false">
      <c r="B185" s="47" t="n">
        <v>5.46</v>
      </c>
      <c r="C185" s="48" t="n">
        <v>21.46</v>
      </c>
    </row>
    <row r="186" customFormat="false" ht="15" hidden="false" customHeight="false" outlineLevel="0" collapsed="false">
      <c r="B186" s="43" t="n">
        <v>5.47</v>
      </c>
      <c r="C186" s="44" t="n">
        <v>49.61</v>
      </c>
    </row>
    <row r="187" customFormat="false" ht="15" hidden="false" customHeight="false" outlineLevel="0" collapsed="false">
      <c r="B187" s="43" t="n">
        <v>5.47</v>
      </c>
      <c r="C187" s="44" t="n">
        <v>44.4</v>
      </c>
    </row>
    <row r="188" customFormat="false" ht="15" hidden="false" customHeight="false" outlineLevel="0" collapsed="false">
      <c r="B188" s="43" t="n">
        <v>5.47</v>
      </c>
      <c r="C188" s="44" t="n">
        <v>45.76</v>
      </c>
    </row>
    <row r="189" customFormat="false" ht="15" hidden="false" customHeight="false" outlineLevel="0" collapsed="false">
      <c r="B189" s="43" t="n">
        <v>5.48</v>
      </c>
      <c r="C189" s="44" t="n">
        <v>34.47</v>
      </c>
    </row>
    <row r="190" customFormat="false" ht="15" hidden="false" customHeight="false" outlineLevel="0" collapsed="false">
      <c r="B190" s="43" t="n">
        <v>5.5</v>
      </c>
      <c r="C190" s="44" t="n">
        <v>42.01</v>
      </c>
    </row>
    <row r="191" customFormat="false" ht="15" hidden="false" customHeight="false" outlineLevel="0" collapsed="false">
      <c r="B191" s="47" t="n">
        <v>5.5</v>
      </c>
      <c r="C191" s="48" t="n">
        <v>70.36</v>
      </c>
    </row>
    <row r="192" customFormat="false" ht="15" hidden="false" customHeight="false" outlineLevel="0" collapsed="false">
      <c r="B192" s="43" t="n">
        <v>5.53</v>
      </c>
      <c r="C192" s="44" t="n">
        <v>61.26</v>
      </c>
    </row>
    <row r="193" customFormat="false" ht="15" hidden="false" customHeight="false" outlineLevel="0" collapsed="false">
      <c r="B193" s="47" t="n">
        <v>5.56</v>
      </c>
      <c r="C193" s="48" t="n">
        <v>43.2</v>
      </c>
    </row>
    <row r="194" customFormat="false" ht="15" hidden="false" customHeight="false" outlineLevel="0" collapsed="false">
      <c r="B194" s="43" t="n">
        <v>5.58</v>
      </c>
      <c r="C194" s="44" t="n">
        <v>50.66</v>
      </c>
    </row>
    <row r="195" customFormat="false" ht="15" hidden="false" customHeight="false" outlineLevel="0" collapsed="false">
      <c r="B195" s="43" t="n">
        <v>5.58</v>
      </c>
      <c r="C195" s="44" t="n">
        <v>74.44</v>
      </c>
    </row>
    <row r="196" customFormat="false" ht="15" hidden="false" customHeight="false" outlineLevel="0" collapsed="false">
      <c r="B196" s="43" t="n">
        <v>5.58</v>
      </c>
      <c r="C196" s="44" t="n">
        <v>24.34</v>
      </c>
    </row>
    <row r="197" customFormat="false" ht="15" hidden="false" customHeight="false" outlineLevel="0" collapsed="false">
      <c r="B197" s="43" t="n">
        <v>5.59</v>
      </c>
      <c r="C197" s="44" t="n">
        <v>58.41</v>
      </c>
    </row>
    <row r="198" customFormat="false" ht="15" hidden="false" customHeight="false" outlineLevel="0" collapsed="false">
      <c r="B198" s="47" t="n">
        <v>5.59</v>
      </c>
      <c r="C198" s="48" t="n">
        <v>68.12</v>
      </c>
    </row>
    <row r="199" customFormat="false" ht="15" hidden="false" customHeight="false" outlineLevel="0" collapsed="false">
      <c r="B199" s="47" t="n">
        <v>5.61</v>
      </c>
      <c r="C199" s="48" t="n">
        <v>83.08</v>
      </c>
    </row>
    <row r="200" customFormat="false" ht="15" hidden="false" customHeight="false" outlineLevel="0" collapsed="false">
      <c r="B200" s="47" t="n">
        <v>5.61</v>
      </c>
      <c r="C200" s="48" t="n">
        <v>63.19</v>
      </c>
    </row>
    <row r="201" customFormat="false" ht="15" hidden="false" customHeight="false" outlineLevel="0" collapsed="false">
      <c r="B201" s="47" t="n">
        <v>5.61</v>
      </c>
      <c r="C201" s="48" t="n">
        <v>71.07</v>
      </c>
    </row>
    <row r="202" customFormat="false" ht="15" hidden="false" customHeight="false" outlineLevel="0" collapsed="false">
      <c r="B202" s="47" t="n">
        <v>5.61</v>
      </c>
      <c r="C202" s="48" t="n">
        <v>47.22</v>
      </c>
    </row>
    <row r="203" customFormat="false" ht="15" hidden="false" customHeight="false" outlineLevel="0" collapsed="false">
      <c r="B203" s="47" t="n">
        <v>5.63</v>
      </c>
      <c r="C203" s="48" t="n">
        <v>51.14</v>
      </c>
    </row>
    <row r="204" customFormat="false" ht="15" hidden="false" customHeight="false" outlineLevel="0" collapsed="false">
      <c r="B204" s="47" t="n">
        <v>5.64</v>
      </c>
      <c r="C204" s="48" t="n">
        <v>46.17</v>
      </c>
    </row>
    <row r="205" customFormat="false" ht="15" hidden="false" customHeight="false" outlineLevel="0" collapsed="false">
      <c r="B205" s="43" t="n">
        <v>5.65</v>
      </c>
      <c r="C205" s="44" t="n">
        <v>20.31</v>
      </c>
    </row>
    <row r="206" customFormat="false" ht="15" hidden="false" customHeight="false" outlineLevel="0" collapsed="false">
      <c r="B206" s="47" t="n">
        <v>5.65</v>
      </c>
      <c r="C206" s="48" t="n">
        <v>65.02</v>
      </c>
    </row>
    <row r="207" customFormat="false" ht="15" hidden="false" customHeight="false" outlineLevel="0" collapsed="false">
      <c r="B207" s="47" t="n">
        <v>5.66</v>
      </c>
      <c r="C207" s="48" t="n">
        <v>48.8</v>
      </c>
    </row>
    <row r="208" customFormat="false" ht="15" hidden="false" customHeight="false" outlineLevel="0" collapsed="false">
      <c r="B208" s="43" t="n">
        <v>5.66</v>
      </c>
      <c r="C208" s="44" t="n">
        <v>56.39</v>
      </c>
    </row>
    <row r="209" customFormat="false" ht="15" hidden="false" customHeight="false" outlineLevel="0" collapsed="false">
      <c r="B209" s="47" t="n">
        <v>5.67</v>
      </c>
      <c r="C209" s="48" t="n">
        <v>50.27</v>
      </c>
    </row>
    <row r="210" customFormat="false" ht="15" hidden="false" customHeight="false" outlineLevel="0" collapsed="false">
      <c r="B210" s="43" t="n">
        <v>5.67</v>
      </c>
      <c r="C210" s="44" t="n">
        <v>61.28</v>
      </c>
    </row>
    <row r="211" customFormat="false" ht="15" hidden="false" customHeight="false" outlineLevel="0" collapsed="false">
      <c r="B211" s="43" t="n">
        <v>5.67</v>
      </c>
      <c r="C211" s="44" t="n">
        <v>77.45</v>
      </c>
    </row>
    <row r="212" customFormat="false" ht="15" hidden="false" customHeight="false" outlineLevel="0" collapsed="false">
      <c r="B212" s="47" t="n">
        <v>5.68</v>
      </c>
      <c r="C212" s="48" t="n">
        <v>47.5</v>
      </c>
    </row>
    <row r="213" customFormat="false" ht="15" hidden="false" customHeight="false" outlineLevel="0" collapsed="false">
      <c r="B213" s="47" t="n">
        <v>5.7</v>
      </c>
      <c r="C213" s="48" t="n">
        <v>49.24</v>
      </c>
    </row>
    <row r="214" customFormat="false" ht="15" hidden="false" customHeight="false" outlineLevel="0" collapsed="false">
      <c r="B214" s="43" t="n">
        <v>5.73</v>
      </c>
      <c r="C214" s="44" t="n">
        <v>71.98</v>
      </c>
    </row>
    <row r="215" customFormat="false" ht="15" hidden="false" customHeight="false" outlineLevel="0" collapsed="false">
      <c r="B215" s="43" t="n">
        <v>5.74</v>
      </c>
      <c r="C215" s="44" t="n">
        <v>77.32</v>
      </c>
    </row>
    <row r="216" customFormat="false" ht="15" hidden="false" customHeight="false" outlineLevel="0" collapsed="false">
      <c r="B216" s="47" t="n">
        <v>5.76</v>
      </c>
      <c r="C216" s="48" t="n">
        <v>36.57</v>
      </c>
    </row>
    <row r="217" customFormat="false" ht="15" hidden="false" customHeight="false" outlineLevel="0" collapsed="false">
      <c r="B217" s="47" t="n">
        <v>5.77</v>
      </c>
      <c r="C217" s="48" t="n">
        <v>46.76</v>
      </c>
    </row>
    <row r="218" customFormat="false" ht="15" hidden="false" customHeight="false" outlineLevel="0" collapsed="false">
      <c r="B218" s="43" t="n">
        <v>5.78</v>
      </c>
      <c r="C218" s="44" t="n">
        <v>87.4</v>
      </c>
    </row>
    <row r="219" customFormat="false" ht="15" hidden="false" customHeight="false" outlineLevel="0" collapsed="false">
      <c r="B219" s="43" t="n">
        <v>5.79</v>
      </c>
      <c r="C219" s="44" t="n">
        <v>43.41</v>
      </c>
    </row>
    <row r="220" customFormat="false" ht="15" hidden="false" customHeight="false" outlineLevel="0" collapsed="false">
      <c r="B220" s="43" t="n">
        <v>5.79</v>
      </c>
      <c r="C220" s="44" t="n">
        <v>67.23</v>
      </c>
    </row>
    <row r="221" customFormat="false" ht="15" hidden="false" customHeight="false" outlineLevel="0" collapsed="false">
      <c r="B221" s="47" t="n">
        <v>5.83</v>
      </c>
      <c r="C221" s="48" t="n">
        <v>56.59</v>
      </c>
    </row>
    <row r="222" customFormat="false" ht="15" hidden="false" customHeight="false" outlineLevel="0" collapsed="false">
      <c r="B222" s="43" t="n">
        <v>5.84</v>
      </c>
      <c r="C222" s="44" t="n">
        <v>40.15</v>
      </c>
    </row>
    <row r="223" customFormat="false" ht="15" hidden="false" customHeight="false" outlineLevel="0" collapsed="false">
      <c r="B223" s="43" t="n">
        <v>5.85</v>
      </c>
      <c r="C223" s="44" t="n">
        <v>28.16</v>
      </c>
    </row>
    <row r="224" customFormat="false" ht="15" hidden="false" customHeight="false" outlineLevel="0" collapsed="false">
      <c r="B224" s="47" t="n">
        <v>5.86</v>
      </c>
      <c r="C224" s="48" t="n">
        <v>77.99</v>
      </c>
    </row>
    <row r="225" customFormat="false" ht="15" hidden="false" customHeight="false" outlineLevel="0" collapsed="false">
      <c r="B225" s="43" t="n">
        <v>5.86</v>
      </c>
      <c r="C225" s="44" t="n">
        <v>50.94</v>
      </c>
    </row>
    <row r="226" customFormat="false" ht="15" hidden="false" customHeight="false" outlineLevel="0" collapsed="false">
      <c r="B226" s="47" t="n">
        <v>5.87</v>
      </c>
      <c r="C226" s="48" t="n">
        <v>57.43</v>
      </c>
    </row>
    <row r="227" customFormat="false" ht="15" hidden="false" customHeight="false" outlineLevel="0" collapsed="false">
      <c r="B227" s="47" t="n">
        <v>5.88</v>
      </c>
      <c r="C227" s="48" t="n">
        <v>63.1</v>
      </c>
    </row>
    <row r="228" customFormat="false" ht="15" hidden="false" customHeight="false" outlineLevel="0" collapsed="false">
      <c r="B228" s="47" t="n">
        <v>5.88</v>
      </c>
      <c r="C228" s="48" t="n">
        <v>51.43</v>
      </c>
    </row>
    <row r="229" customFormat="false" ht="15" hidden="false" customHeight="false" outlineLevel="0" collapsed="false">
      <c r="B229" s="43" t="n">
        <v>5.91</v>
      </c>
      <c r="C229" s="44" t="n">
        <v>56.36</v>
      </c>
    </row>
    <row r="230" customFormat="false" ht="15" hidden="false" customHeight="false" outlineLevel="0" collapsed="false">
      <c r="B230" s="43" t="n">
        <v>5.91</v>
      </c>
      <c r="C230" s="44" t="n">
        <v>54.85</v>
      </c>
    </row>
    <row r="231" customFormat="false" ht="15" hidden="false" customHeight="false" outlineLevel="0" collapsed="false">
      <c r="B231" s="47" t="n">
        <v>5.93</v>
      </c>
      <c r="C231" s="48" t="n">
        <v>53.41</v>
      </c>
    </row>
    <row r="232" customFormat="false" ht="15" hidden="false" customHeight="false" outlineLevel="0" collapsed="false">
      <c r="B232" s="43" t="n">
        <v>5.93</v>
      </c>
      <c r="C232" s="44" t="n">
        <v>10.96</v>
      </c>
    </row>
    <row r="233" customFormat="false" ht="15" hidden="false" customHeight="false" outlineLevel="0" collapsed="false">
      <c r="B233" s="47" t="n">
        <v>5.93</v>
      </c>
      <c r="C233" s="48" t="n">
        <v>44.95</v>
      </c>
    </row>
    <row r="234" customFormat="false" ht="15" hidden="false" customHeight="false" outlineLevel="0" collapsed="false">
      <c r="B234" s="43" t="n">
        <v>5.94</v>
      </c>
      <c r="C234" s="44" t="n">
        <v>100.07</v>
      </c>
    </row>
    <row r="235" customFormat="false" ht="15" hidden="false" customHeight="false" outlineLevel="0" collapsed="false">
      <c r="B235" s="47" t="n">
        <v>5.96</v>
      </c>
      <c r="C235" s="48" t="n">
        <v>55.1</v>
      </c>
    </row>
    <row r="236" customFormat="false" ht="15" hidden="false" customHeight="false" outlineLevel="0" collapsed="false">
      <c r="B236" s="43" t="n">
        <v>5.96</v>
      </c>
      <c r="C236" s="44" t="n">
        <v>84.26</v>
      </c>
    </row>
    <row r="237" customFormat="false" ht="15" hidden="false" customHeight="false" outlineLevel="0" collapsed="false">
      <c r="B237" s="47" t="n">
        <v>5.96</v>
      </c>
      <c r="C237" s="48" t="n">
        <v>80.31</v>
      </c>
    </row>
    <row r="238" customFormat="false" ht="15" hidden="false" customHeight="false" outlineLevel="0" collapsed="false">
      <c r="B238" s="47" t="n">
        <v>5.97</v>
      </c>
      <c r="C238" s="48" t="n">
        <v>49.48</v>
      </c>
    </row>
    <row r="239" customFormat="false" ht="15" hidden="false" customHeight="false" outlineLevel="0" collapsed="false">
      <c r="B239" s="43" t="n">
        <v>5.98</v>
      </c>
      <c r="C239" s="44" t="n">
        <v>56.8</v>
      </c>
    </row>
    <row r="240" customFormat="false" ht="15" hidden="false" customHeight="false" outlineLevel="0" collapsed="false">
      <c r="B240" s="43" t="n">
        <v>5.99</v>
      </c>
      <c r="C240" s="44" t="n">
        <v>80.13</v>
      </c>
    </row>
    <row r="241" customFormat="false" ht="15" hidden="false" customHeight="false" outlineLevel="0" collapsed="false">
      <c r="B241" s="43" t="n">
        <v>6.02</v>
      </c>
      <c r="C241" s="44" t="n">
        <v>45.03</v>
      </c>
    </row>
    <row r="242" customFormat="false" ht="15" hidden="false" customHeight="false" outlineLevel="0" collapsed="false">
      <c r="B242" s="43" t="n">
        <v>6.03</v>
      </c>
      <c r="C242" s="44" t="n">
        <v>66.72</v>
      </c>
    </row>
    <row r="243" customFormat="false" ht="15" hidden="false" customHeight="false" outlineLevel="0" collapsed="false">
      <c r="B243" s="47" t="n">
        <v>6.05</v>
      </c>
      <c r="C243" s="48" t="n">
        <v>67.25</v>
      </c>
    </row>
    <row r="244" customFormat="false" ht="15" hidden="false" customHeight="false" outlineLevel="0" collapsed="false">
      <c r="B244" s="47" t="n">
        <v>6.06</v>
      </c>
      <c r="C244" s="48" t="n">
        <v>55.41</v>
      </c>
    </row>
    <row r="245" customFormat="false" ht="15" hidden="false" customHeight="false" outlineLevel="0" collapsed="false">
      <c r="B245" s="43" t="n">
        <v>6.06</v>
      </c>
      <c r="C245" s="44" t="n">
        <v>52.84</v>
      </c>
    </row>
    <row r="246" customFormat="false" ht="15" hidden="false" customHeight="false" outlineLevel="0" collapsed="false">
      <c r="B246" s="47" t="n">
        <v>6.06</v>
      </c>
      <c r="C246" s="48" t="n">
        <v>54.51</v>
      </c>
    </row>
    <row r="247" customFormat="false" ht="15" hidden="false" customHeight="false" outlineLevel="0" collapsed="false">
      <c r="B247" s="43" t="n">
        <v>6.09</v>
      </c>
      <c r="C247" s="44" t="n">
        <v>65.21</v>
      </c>
    </row>
    <row r="248" customFormat="false" ht="15" hidden="false" customHeight="false" outlineLevel="0" collapsed="false">
      <c r="B248" s="43" t="n">
        <v>6.09</v>
      </c>
      <c r="C248" s="44" t="n">
        <v>55.31</v>
      </c>
    </row>
    <row r="249" customFormat="false" ht="15" hidden="false" customHeight="false" outlineLevel="0" collapsed="false">
      <c r="B249" s="47" t="n">
        <v>6.12</v>
      </c>
      <c r="C249" s="48" t="n">
        <v>49.54</v>
      </c>
    </row>
    <row r="250" customFormat="false" ht="15" hidden="false" customHeight="false" outlineLevel="0" collapsed="false">
      <c r="B250" s="43" t="n">
        <v>6.15</v>
      </c>
      <c r="C250" s="44" t="n">
        <v>48.99</v>
      </c>
    </row>
    <row r="251" customFormat="false" ht="15" hidden="false" customHeight="false" outlineLevel="0" collapsed="false">
      <c r="B251" s="43" t="n">
        <v>6.16</v>
      </c>
      <c r="C251" s="44" t="n">
        <v>71.33</v>
      </c>
    </row>
    <row r="252" customFormat="false" ht="15" hidden="false" customHeight="false" outlineLevel="0" collapsed="false">
      <c r="B252" s="43" t="n">
        <v>6.16</v>
      </c>
      <c r="C252" s="44" t="n">
        <v>70.49</v>
      </c>
    </row>
    <row r="253" customFormat="false" ht="15" hidden="false" customHeight="false" outlineLevel="0" collapsed="false">
      <c r="B253" s="47" t="n">
        <v>6.16</v>
      </c>
      <c r="C253" s="48" t="n">
        <v>43.75</v>
      </c>
    </row>
    <row r="254" customFormat="false" ht="15" hidden="false" customHeight="false" outlineLevel="0" collapsed="false">
      <c r="B254" s="43" t="n">
        <v>6.17</v>
      </c>
      <c r="C254" s="44" t="n">
        <v>55.46</v>
      </c>
    </row>
    <row r="255" customFormat="false" ht="15" hidden="false" customHeight="false" outlineLevel="0" collapsed="false">
      <c r="B255" s="47" t="n">
        <v>6.18</v>
      </c>
      <c r="C255" s="48" t="n">
        <v>31.57</v>
      </c>
    </row>
    <row r="256" customFormat="false" ht="15" hidden="false" customHeight="false" outlineLevel="0" collapsed="false">
      <c r="B256" s="43" t="n">
        <v>6.21</v>
      </c>
      <c r="C256" s="44" t="n">
        <v>65.28</v>
      </c>
    </row>
    <row r="257" customFormat="false" ht="15" hidden="false" customHeight="false" outlineLevel="0" collapsed="false">
      <c r="B257" s="47" t="n">
        <v>6.22</v>
      </c>
      <c r="C257" s="48" t="n">
        <v>51.33</v>
      </c>
    </row>
    <row r="258" customFormat="false" ht="15" hidden="false" customHeight="false" outlineLevel="0" collapsed="false">
      <c r="B258" s="47" t="n">
        <v>6.22</v>
      </c>
      <c r="C258" s="48" t="n">
        <v>33.18</v>
      </c>
    </row>
    <row r="259" customFormat="false" ht="15" hidden="false" customHeight="false" outlineLevel="0" collapsed="false">
      <c r="B259" s="43" t="n">
        <v>6.23</v>
      </c>
      <c r="C259" s="44" t="n">
        <v>53.91</v>
      </c>
    </row>
    <row r="260" customFormat="false" ht="15" hidden="false" customHeight="false" outlineLevel="0" collapsed="false">
      <c r="B260" s="47" t="n">
        <v>6.23</v>
      </c>
      <c r="C260" s="48" t="n">
        <v>36.51</v>
      </c>
    </row>
    <row r="261" customFormat="false" ht="15" hidden="false" customHeight="false" outlineLevel="0" collapsed="false">
      <c r="B261" s="47" t="n">
        <v>6.23</v>
      </c>
      <c r="C261" s="48" t="n">
        <v>42.26</v>
      </c>
    </row>
    <row r="262" customFormat="false" ht="15" hidden="false" customHeight="false" outlineLevel="0" collapsed="false">
      <c r="B262" s="47" t="n">
        <v>6.24</v>
      </c>
      <c r="C262" s="48" t="n">
        <v>54.93</v>
      </c>
    </row>
    <row r="263" customFormat="false" ht="15" hidden="false" customHeight="false" outlineLevel="0" collapsed="false">
      <c r="B263" s="47" t="n">
        <v>6.25</v>
      </c>
      <c r="C263" s="48" t="n">
        <v>35.03</v>
      </c>
    </row>
    <row r="264" customFormat="false" ht="15" hidden="false" customHeight="false" outlineLevel="0" collapsed="false">
      <c r="B264" s="47" t="n">
        <v>6.25</v>
      </c>
      <c r="C264" s="48" t="n">
        <v>59.23</v>
      </c>
    </row>
    <row r="265" customFormat="false" ht="15" hidden="false" customHeight="false" outlineLevel="0" collapsed="false">
      <c r="B265" s="43" t="n">
        <v>6.27</v>
      </c>
      <c r="C265" s="44" t="n">
        <v>59.31</v>
      </c>
    </row>
    <row r="266" customFormat="false" ht="15" hidden="false" customHeight="false" outlineLevel="0" collapsed="false">
      <c r="B266" s="43" t="n">
        <v>6.27</v>
      </c>
      <c r="C266" s="44" t="n">
        <v>78.2</v>
      </c>
    </row>
    <row r="267" customFormat="false" ht="15" hidden="false" customHeight="false" outlineLevel="0" collapsed="false">
      <c r="B267" s="43" t="n">
        <v>6.28</v>
      </c>
      <c r="C267" s="44" t="n">
        <v>58.85</v>
      </c>
    </row>
    <row r="268" customFormat="false" ht="15" hidden="false" customHeight="false" outlineLevel="0" collapsed="false">
      <c r="B268" s="43" t="n">
        <v>6.28</v>
      </c>
      <c r="C268" s="44" t="n">
        <v>61.5</v>
      </c>
    </row>
    <row r="269" customFormat="false" ht="15" hidden="false" customHeight="false" outlineLevel="0" collapsed="false">
      <c r="B269" s="47" t="n">
        <v>6.31</v>
      </c>
      <c r="C269" s="48" t="n">
        <v>21.73</v>
      </c>
    </row>
    <row r="270" customFormat="false" ht="15" hidden="false" customHeight="false" outlineLevel="0" collapsed="false">
      <c r="B270" s="47" t="n">
        <v>6.32</v>
      </c>
      <c r="C270" s="48" t="n">
        <v>73.26</v>
      </c>
    </row>
    <row r="271" customFormat="false" ht="15" hidden="false" customHeight="false" outlineLevel="0" collapsed="false">
      <c r="B271" s="43" t="n">
        <v>6.33</v>
      </c>
      <c r="C271" s="44" t="n">
        <v>50.62</v>
      </c>
    </row>
    <row r="272" customFormat="false" ht="15" hidden="false" customHeight="false" outlineLevel="0" collapsed="false">
      <c r="B272" s="47" t="n">
        <v>6.33</v>
      </c>
      <c r="C272" s="48" t="n">
        <v>47.69</v>
      </c>
    </row>
    <row r="273" customFormat="false" ht="15" hidden="false" customHeight="false" outlineLevel="0" collapsed="false">
      <c r="B273" s="47" t="n">
        <v>6.34</v>
      </c>
      <c r="C273" s="48" t="n">
        <v>52.36</v>
      </c>
    </row>
    <row r="274" customFormat="false" ht="15" hidden="false" customHeight="false" outlineLevel="0" collapsed="false">
      <c r="B274" s="43" t="n">
        <v>6.34</v>
      </c>
      <c r="C274" s="44" t="n">
        <v>56.08</v>
      </c>
    </row>
    <row r="275" customFormat="false" ht="15" hidden="false" customHeight="false" outlineLevel="0" collapsed="false">
      <c r="B275" s="43" t="n">
        <v>6.36</v>
      </c>
      <c r="C275" s="44" t="n">
        <v>67.44</v>
      </c>
    </row>
    <row r="276" customFormat="false" ht="15" hidden="false" customHeight="false" outlineLevel="0" collapsed="false">
      <c r="B276" s="43" t="n">
        <v>6.38</v>
      </c>
      <c r="C276" s="44" t="n">
        <v>63.51</v>
      </c>
    </row>
    <row r="277" customFormat="false" ht="15" hidden="false" customHeight="false" outlineLevel="0" collapsed="false">
      <c r="B277" s="43" t="n">
        <v>6.41</v>
      </c>
      <c r="C277" s="44" t="n">
        <v>45.66</v>
      </c>
    </row>
    <row r="278" customFormat="false" ht="15" hidden="false" customHeight="false" outlineLevel="0" collapsed="false">
      <c r="B278" s="43" t="n">
        <v>6.41</v>
      </c>
      <c r="C278" s="44" t="n">
        <v>26.77</v>
      </c>
    </row>
    <row r="279" customFormat="false" ht="15" hidden="false" customHeight="false" outlineLevel="0" collapsed="false">
      <c r="B279" s="43" t="n">
        <v>6.43</v>
      </c>
      <c r="C279" s="44" t="n">
        <v>54.95</v>
      </c>
    </row>
    <row r="280" customFormat="false" ht="15" hidden="false" customHeight="false" outlineLevel="0" collapsed="false">
      <c r="B280" s="43" t="n">
        <v>6.44</v>
      </c>
      <c r="C280" s="44" t="n">
        <v>95.27</v>
      </c>
    </row>
    <row r="281" customFormat="false" ht="15" hidden="false" customHeight="false" outlineLevel="0" collapsed="false">
      <c r="B281" s="47" t="n">
        <v>6.45</v>
      </c>
      <c r="C281" s="48" t="n">
        <v>59.74</v>
      </c>
    </row>
    <row r="282" customFormat="false" ht="15" hidden="false" customHeight="false" outlineLevel="0" collapsed="false">
      <c r="B282" s="43" t="n">
        <v>6.46</v>
      </c>
      <c r="C282" s="44" t="n">
        <v>50.33</v>
      </c>
    </row>
    <row r="283" customFormat="false" ht="15" hidden="false" customHeight="false" outlineLevel="0" collapsed="false">
      <c r="B283" s="43" t="n">
        <v>6.46</v>
      </c>
      <c r="C283" s="44" t="n">
        <v>69.07</v>
      </c>
    </row>
    <row r="284" customFormat="false" ht="15" hidden="false" customHeight="false" outlineLevel="0" collapsed="false">
      <c r="B284" s="47" t="n">
        <v>6.47</v>
      </c>
      <c r="C284" s="48" t="n">
        <v>36.21</v>
      </c>
    </row>
    <row r="285" customFormat="false" ht="15" hidden="false" customHeight="false" outlineLevel="0" collapsed="false">
      <c r="B285" s="43" t="n">
        <v>6.49</v>
      </c>
      <c r="C285" s="44" t="n">
        <v>63.52</v>
      </c>
    </row>
    <row r="286" customFormat="false" ht="15" hidden="false" customHeight="false" outlineLevel="0" collapsed="false">
      <c r="B286" s="47" t="n">
        <v>6.5</v>
      </c>
      <c r="C286" s="48" t="n">
        <v>76.01</v>
      </c>
    </row>
    <row r="287" customFormat="false" ht="15" hidden="false" customHeight="false" outlineLevel="0" collapsed="false">
      <c r="B287" s="43" t="n">
        <v>6.5</v>
      </c>
      <c r="C287" s="44" t="n">
        <v>44.27</v>
      </c>
    </row>
    <row r="288" customFormat="false" ht="15" hidden="false" customHeight="false" outlineLevel="0" collapsed="false">
      <c r="B288" s="43" t="n">
        <v>6.51</v>
      </c>
      <c r="C288" s="44" t="n">
        <v>67.02</v>
      </c>
    </row>
    <row r="289" customFormat="false" ht="15" hidden="false" customHeight="false" outlineLevel="0" collapsed="false">
      <c r="B289" s="43" t="n">
        <v>6.54</v>
      </c>
      <c r="C289" s="44" t="n">
        <v>60.5</v>
      </c>
    </row>
    <row r="290" customFormat="false" ht="15" hidden="false" customHeight="false" outlineLevel="0" collapsed="false">
      <c r="B290" s="43" t="n">
        <v>6.55</v>
      </c>
      <c r="C290" s="44" t="n">
        <v>50.83</v>
      </c>
    </row>
    <row r="291" customFormat="false" ht="15" hidden="false" customHeight="false" outlineLevel="0" collapsed="false">
      <c r="B291" s="47" t="n">
        <v>6.56</v>
      </c>
      <c r="C291" s="48" t="n">
        <v>76.7</v>
      </c>
    </row>
    <row r="292" customFormat="false" ht="15" hidden="false" customHeight="false" outlineLevel="0" collapsed="false">
      <c r="B292" s="43" t="n">
        <v>6.57</v>
      </c>
      <c r="C292" s="44" t="n">
        <v>64.61</v>
      </c>
    </row>
    <row r="293" customFormat="false" ht="15" hidden="false" customHeight="false" outlineLevel="0" collapsed="false">
      <c r="B293" s="47" t="n">
        <v>6.59</v>
      </c>
      <c r="C293" s="48" t="n">
        <v>52.87</v>
      </c>
    </row>
    <row r="294" customFormat="false" ht="15" hidden="false" customHeight="false" outlineLevel="0" collapsed="false">
      <c r="B294" s="47" t="n">
        <v>6.63</v>
      </c>
      <c r="C294" s="48" t="n">
        <v>54.57</v>
      </c>
    </row>
    <row r="295" customFormat="false" ht="15" hidden="false" customHeight="false" outlineLevel="0" collapsed="false">
      <c r="B295" s="43" t="n">
        <v>6.63</v>
      </c>
      <c r="C295" s="44" t="n">
        <v>79.29</v>
      </c>
    </row>
    <row r="296" customFormat="false" ht="15" hidden="false" customHeight="false" outlineLevel="0" collapsed="false">
      <c r="B296" s="43" t="n">
        <v>6.63</v>
      </c>
      <c r="C296" s="44" t="n">
        <v>34.28</v>
      </c>
    </row>
    <row r="297" customFormat="false" ht="15" hidden="false" customHeight="false" outlineLevel="0" collapsed="false">
      <c r="B297" s="47" t="n">
        <v>6.64</v>
      </c>
      <c r="C297" s="48" t="n">
        <v>52.51</v>
      </c>
    </row>
    <row r="298" customFormat="false" ht="15" hidden="false" customHeight="false" outlineLevel="0" collapsed="false">
      <c r="B298" s="43" t="n">
        <v>6.64</v>
      </c>
      <c r="C298" s="44" t="n">
        <v>66.96</v>
      </c>
    </row>
    <row r="299" customFormat="false" ht="15" hidden="false" customHeight="false" outlineLevel="0" collapsed="false">
      <c r="B299" s="47" t="n">
        <v>6.65</v>
      </c>
      <c r="C299" s="48" t="n">
        <v>54.56</v>
      </c>
    </row>
    <row r="300" customFormat="false" ht="15" hidden="false" customHeight="false" outlineLevel="0" collapsed="false">
      <c r="B300" s="47" t="n">
        <v>6.65</v>
      </c>
      <c r="C300" s="48" t="n">
        <v>55.63</v>
      </c>
    </row>
    <row r="301" customFormat="false" ht="15" hidden="false" customHeight="false" outlineLevel="0" collapsed="false">
      <c r="B301" s="43" t="n">
        <v>6.65</v>
      </c>
      <c r="C301" s="44" t="n">
        <v>62.98</v>
      </c>
    </row>
    <row r="302" customFormat="false" ht="15" hidden="false" customHeight="false" outlineLevel="0" collapsed="false">
      <c r="B302" s="47" t="n">
        <v>6.66</v>
      </c>
      <c r="C302" s="48" t="n">
        <v>55.42</v>
      </c>
    </row>
    <row r="303" customFormat="false" ht="15" hidden="false" customHeight="false" outlineLevel="0" collapsed="false">
      <c r="B303" s="47" t="n">
        <v>6.67</v>
      </c>
      <c r="C303" s="48" t="n">
        <v>50.18</v>
      </c>
    </row>
    <row r="304" customFormat="false" ht="15" hidden="false" customHeight="false" outlineLevel="0" collapsed="false">
      <c r="B304" s="47" t="n">
        <v>6.68</v>
      </c>
      <c r="C304" s="48" t="n">
        <v>33.05</v>
      </c>
    </row>
    <row r="305" customFormat="false" ht="15" hidden="false" customHeight="false" outlineLevel="0" collapsed="false">
      <c r="B305" s="47" t="n">
        <v>6.68</v>
      </c>
      <c r="C305" s="48" t="n">
        <v>74.41</v>
      </c>
    </row>
    <row r="306" customFormat="false" ht="15" hidden="false" customHeight="false" outlineLevel="0" collapsed="false">
      <c r="B306" s="47" t="n">
        <v>6.69</v>
      </c>
      <c r="C306" s="48" t="n">
        <v>57.47</v>
      </c>
    </row>
    <row r="307" customFormat="false" ht="15" hidden="false" customHeight="false" outlineLevel="0" collapsed="false">
      <c r="B307" s="43" t="n">
        <v>6.69</v>
      </c>
      <c r="C307" s="44" t="n">
        <v>66.43</v>
      </c>
    </row>
    <row r="308" customFormat="false" ht="15" hidden="false" customHeight="false" outlineLevel="0" collapsed="false">
      <c r="B308" s="47" t="n">
        <v>6.7</v>
      </c>
      <c r="C308" s="48" t="n">
        <v>47.74</v>
      </c>
    </row>
    <row r="309" customFormat="false" ht="15" hidden="false" customHeight="false" outlineLevel="0" collapsed="false">
      <c r="B309" s="47" t="n">
        <v>6.71</v>
      </c>
      <c r="C309" s="48" t="n">
        <v>70.74</v>
      </c>
    </row>
    <row r="310" customFormat="false" ht="15" hidden="false" customHeight="false" outlineLevel="0" collapsed="false">
      <c r="B310" s="43" t="n">
        <v>6.71</v>
      </c>
      <c r="C310" s="44" t="n">
        <v>40.14</v>
      </c>
    </row>
    <row r="311" customFormat="false" ht="15" hidden="false" customHeight="false" outlineLevel="0" collapsed="false">
      <c r="B311" s="47" t="n">
        <v>6.72</v>
      </c>
      <c r="C311" s="48" t="n">
        <v>64.55</v>
      </c>
    </row>
    <row r="312" customFormat="false" ht="15" hidden="false" customHeight="false" outlineLevel="0" collapsed="false">
      <c r="B312" s="47" t="n">
        <v>6.73</v>
      </c>
      <c r="C312" s="48" t="n">
        <v>44.64</v>
      </c>
    </row>
    <row r="313" customFormat="false" ht="15" hidden="false" customHeight="false" outlineLevel="0" collapsed="false">
      <c r="B313" s="47" t="n">
        <v>6.73</v>
      </c>
      <c r="C313" s="48" t="n">
        <v>67.74</v>
      </c>
    </row>
    <row r="314" customFormat="false" ht="15" hidden="false" customHeight="false" outlineLevel="0" collapsed="false">
      <c r="B314" s="47" t="n">
        <v>6.74</v>
      </c>
      <c r="C314" s="48" t="n">
        <v>79.67</v>
      </c>
    </row>
    <row r="315" customFormat="false" ht="15" hidden="false" customHeight="false" outlineLevel="0" collapsed="false">
      <c r="B315" s="47" t="n">
        <v>6.75</v>
      </c>
      <c r="C315" s="48" t="n">
        <v>79.99</v>
      </c>
    </row>
    <row r="316" customFormat="false" ht="15" hidden="false" customHeight="false" outlineLevel="0" collapsed="false">
      <c r="B316" s="43" t="n">
        <v>6.76</v>
      </c>
      <c r="C316" s="44" t="n">
        <v>59.39</v>
      </c>
    </row>
    <row r="317" customFormat="false" ht="15" hidden="false" customHeight="false" outlineLevel="0" collapsed="false">
      <c r="B317" s="47" t="n">
        <v>6.76</v>
      </c>
      <c r="C317" s="48" t="n">
        <v>37.07</v>
      </c>
    </row>
    <row r="318" customFormat="false" ht="15" hidden="false" customHeight="false" outlineLevel="0" collapsed="false">
      <c r="B318" s="43" t="n">
        <v>6.78</v>
      </c>
      <c r="C318" s="44" t="n">
        <v>73.25</v>
      </c>
    </row>
    <row r="319" customFormat="false" ht="15" hidden="false" customHeight="false" outlineLevel="0" collapsed="false">
      <c r="B319" s="43" t="n">
        <v>6.8</v>
      </c>
      <c r="C319" s="44" t="n">
        <v>61.9</v>
      </c>
    </row>
    <row r="320" customFormat="false" ht="15" hidden="false" customHeight="false" outlineLevel="0" collapsed="false">
      <c r="B320" s="47" t="n">
        <v>6.81</v>
      </c>
      <c r="C320" s="48" t="n">
        <v>64.6</v>
      </c>
    </row>
    <row r="321" customFormat="false" ht="15" hidden="false" customHeight="false" outlineLevel="0" collapsed="false">
      <c r="B321" s="47" t="n">
        <v>6.81</v>
      </c>
      <c r="C321" s="48" t="n">
        <v>70.04</v>
      </c>
    </row>
    <row r="322" customFormat="false" ht="15" hidden="false" customHeight="false" outlineLevel="0" collapsed="false">
      <c r="B322" s="47" t="n">
        <v>6.82</v>
      </c>
      <c r="C322" s="48" t="n">
        <v>52.3</v>
      </c>
    </row>
    <row r="323" customFormat="false" ht="15" hidden="false" customHeight="false" outlineLevel="0" collapsed="false">
      <c r="B323" s="43" t="n">
        <v>6.82</v>
      </c>
      <c r="C323" s="44" t="n">
        <v>55.6</v>
      </c>
    </row>
    <row r="324" customFormat="false" ht="15" hidden="false" customHeight="false" outlineLevel="0" collapsed="false">
      <c r="B324" s="47" t="n">
        <v>6.82</v>
      </c>
      <c r="C324" s="48" t="n">
        <v>51.97</v>
      </c>
    </row>
    <row r="325" customFormat="false" ht="15" hidden="false" customHeight="false" outlineLevel="0" collapsed="false">
      <c r="B325" s="47" t="n">
        <v>6.84</v>
      </c>
      <c r="C325" s="48" t="n">
        <v>81.88</v>
      </c>
    </row>
    <row r="326" customFormat="false" ht="15" hidden="false" customHeight="false" outlineLevel="0" collapsed="false">
      <c r="B326" s="43" t="n">
        <v>6.85</v>
      </c>
      <c r="C326" s="44" t="n">
        <v>62.56</v>
      </c>
    </row>
    <row r="327" customFormat="false" ht="15" hidden="false" customHeight="false" outlineLevel="0" collapsed="false">
      <c r="B327" s="47" t="n">
        <v>6.85</v>
      </c>
      <c r="C327" s="48" t="n">
        <v>54.74</v>
      </c>
    </row>
    <row r="328" customFormat="false" ht="15" hidden="false" customHeight="false" outlineLevel="0" collapsed="false">
      <c r="B328" s="43" t="n">
        <v>6.86</v>
      </c>
      <c r="C328" s="44" t="n">
        <v>74.76</v>
      </c>
    </row>
    <row r="329" customFormat="false" ht="15" hidden="false" customHeight="false" outlineLevel="0" collapsed="false">
      <c r="B329" s="43" t="n">
        <v>6.91</v>
      </c>
      <c r="C329" s="44" t="n">
        <v>76.37</v>
      </c>
    </row>
    <row r="330" customFormat="false" ht="15" hidden="false" customHeight="false" outlineLevel="0" collapsed="false">
      <c r="B330" s="47" t="n">
        <v>6.91</v>
      </c>
      <c r="C330" s="48" t="n">
        <v>52.93</v>
      </c>
    </row>
    <row r="331" customFormat="false" ht="15" hidden="false" customHeight="false" outlineLevel="0" collapsed="false">
      <c r="B331" s="47" t="n">
        <v>6.92</v>
      </c>
      <c r="C331" s="48" t="n">
        <v>50.8</v>
      </c>
    </row>
    <row r="332" customFormat="false" ht="15" hidden="false" customHeight="false" outlineLevel="0" collapsed="false">
      <c r="B332" s="43" t="n">
        <v>6.93</v>
      </c>
      <c r="C332" s="44" t="n">
        <v>71.62</v>
      </c>
    </row>
    <row r="333" customFormat="false" ht="15" hidden="false" customHeight="false" outlineLevel="0" collapsed="false">
      <c r="B333" s="47" t="n">
        <v>6.94</v>
      </c>
      <c r="C333" s="48" t="n">
        <v>85.29</v>
      </c>
    </row>
    <row r="334" customFormat="false" ht="15" hidden="false" customHeight="false" outlineLevel="0" collapsed="false">
      <c r="B334" s="43" t="n">
        <v>6.95</v>
      </c>
      <c r="C334" s="44" t="n">
        <v>87.42</v>
      </c>
    </row>
    <row r="335" customFormat="false" ht="15" hidden="false" customHeight="false" outlineLevel="0" collapsed="false">
      <c r="B335" s="43" t="n">
        <v>6.96</v>
      </c>
      <c r="C335" s="44" t="n">
        <v>63.5</v>
      </c>
    </row>
    <row r="336" customFormat="false" ht="15" hidden="false" customHeight="false" outlineLevel="0" collapsed="false">
      <c r="B336" s="43" t="n">
        <v>6.96</v>
      </c>
      <c r="C336" s="44" t="n">
        <v>65.4</v>
      </c>
    </row>
    <row r="337" customFormat="false" ht="15" hidden="false" customHeight="false" outlineLevel="0" collapsed="false">
      <c r="B337" s="47" t="n">
        <v>6.96</v>
      </c>
      <c r="C337" s="48" t="n">
        <v>61.19</v>
      </c>
    </row>
    <row r="338" customFormat="false" ht="15" hidden="false" customHeight="false" outlineLevel="0" collapsed="false">
      <c r="B338" s="43" t="n">
        <v>6.96</v>
      </c>
      <c r="C338" s="44" t="n">
        <v>47.98</v>
      </c>
    </row>
    <row r="339" customFormat="false" ht="15" hidden="false" customHeight="false" outlineLevel="0" collapsed="false">
      <c r="B339" s="47" t="n">
        <v>6.97</v>
      </c>
      <c r="C339" s="48" t="n">
        <v>58.86</v>
      </c>
    </row>
    <row r="340" customFormat="false" ht="15" hidden="false" customHeight="false" outlineLevel="0" collapsed="false">
      <c r="B340" s="47" t="n">
        <v>6.99</v>
      </c>
      <c r="C340" s="48" t="n">
        <v>54.32</v>
      </c>
    </row>
    <row r="341" customFormat="false" ht="15" hidden="false" customHeight="false" outlineLevel="0" collapsed="false">
      <c r="B341" s="43" t="n">
        <v>6.99</v>
      </c>
      <c r="C341" s="44" t="n">
        <v>57.18</v>
      </c>
    </row>
    <row r="342" customFormat="false" ht="15" hidden="false" customHeight="false" outlineLevel="0" collapsed="false">
      <c r="B342" s="47" t="n">
        <v>7</v>
      </c>
      <c r="C342" s="48" t="n">
        <v>38.09</v>
      </c>
    </row>
    <row r="343" customFormat="false" ht="15" hidden="false" customHeight="false" outlineLevel="0" collapsed="false">
      <c r="B343" s="43" t="n">
        <v>7.05</v>
      </c>
      <c r="C343" s="44" t="n">
        <v>48.83</v>
      </c>
    </row>
    <row r="344" customFormat="false" ht="15" hidden="false" customHeight="false" outlineLevel="0" collapsed="false">
      <c r="B344" s="47" t="n">
        <v>7.06</v>
      </c>
      <c r="C344" s="48" t="n">
        <v>86.68</v>
      </c>
    </row>
    <row r="345" customFormat="false" ht="15" hidden="false" customHeight="false" outlineLevel="0" collapsed="false">
      <c r="B345" s="43" t="n">
        <v>7.06</v>
      </c>
      <c r="C345" s="44" t="n">
        <v>40.79</v>
      </c>
    </row>
    <row r="346" customFormat="false" ht="15" hidden="false" customHeight="false" outlineLevel="0" collapsed="false">
      <c r="B346" s="47" t="n">
        <v>7.07</v>
      </c>
      <c r="C346" s="48" t="n">
        <v>92.83</v>
      </c>
    </row>
    <row r="347" customFormat="false" ht="15" hidden="false" customHeight="false" outlineLevel="0" collapsed="false">
      <c r="B347" s="47" t="n">
        <v>7.07</v>
      </c>
      <c r="C347" s="48" t="n">
        <v>48.18</v>
      </c>
    </row>
    <row r="348" customFormat="false" ht="15" hidden="false" customHeight="false" outlineLevel="0" collapsed="false">
      <c r="B348" s="43" t="n">
        <v>7.11</v>
      </c>
      <c r="C348" s="44" t="n">
        <v>55.07</v>
      </c>
    </row>
    <row r="349" customFormat="false" ht="15" hidden="false" customHeight="false" outlineLevel="0" collapsed="false">
      <c r="B349" s="43" t="n">
        <v>7.12</v>
      </c>
      <c r="C349" s="44" t="n">
        <v>89.46</v>
      </c>
    </row>
    <row r="350" customFormat="false" ht="15" hidden="false" customHeight="false" outlineLevel="0" collapsed="false">
      <c r="B350" s="43" t="n">
        <v>7.18</v>
      </c>
      <c r="C350" s="44" t="n">
        <v>77.29</v>
      </c>
    </row>
    <row r="351" customFormat="false" ht="15" hidden="false" customHeight="false" outlineLevel="0" collapsed="false">
      <c r="B351" s="47" t="n">
        <v>7.18</v>
      </c>
      <c r="C351" s="48" t="n">
        <v>22.58</v>
      </c>
    </row>
    <row r="352" customFormat="false" ht="15" hidden="false" customHeight="false" outlineLevel="0" collapsed="false">
      <c r="B352" s="43" t="n">
        <v>7.19</v>
      </c>
      <c r="C352" s="44" t="n">
        <v>48.4</v>
      </c>
    </row>
    <row r="353" customFormat="false" ht="15" hidden="false" customHeight="false" outlineLevel="0" collapsed="false">
      <c r="B353" s="43" t="n">
        <v>7.21</v>
      </c>
      <c r="C353" s="44" t="n">
        <v>52.08</v>
      </c>
    </row>
    <row r="354" customFormat="false" ht="15" hidden="false" customHeight="false" outlineLevel="0" collapsed="false">
      <c r="B354" s="43" t="n">
        <v>7.21</v>
      </c>
      <c r="C354" s="44" t="n">
        <v>56.66</v>
      </c>
    </row>
    <row r="355" customFormat="false" ht="15" hidden="false" customHeight="false" outlineLevel="0" collapsed="false">
      <c r="B355" s="47" t="n">
        <v>7.21</v>
      </c>
      <c r="C355" s="48" t="n">
        <v>86.23</v>
      </c>
    </row>
    <row r="356" customFormat="false" ht="15" hidden="false" customHeight="false" outlineLevel="0" collapsed="false">
      <c r="B356" s="47" t="n">
        <v>7.22</v>
      </c>
      <c r="C356" s="48" t="n">
        <v>28.75</v>
      </c>
    </row>
    <row r="357" customFormat="false" ht="15" hidden="false" customHeight="false" outlineLevel="0" collapsed="false">
      <c r="B357" s="47" t="n">
        <v>7.22</v>
      </c>
      <c r="C357" s="48" t="n">
        <v>61.92</v>
      </c>
    </row>
    <row r="358" customFormat="false" ht="15" hidden="false" customHeight="false" outlineLevel="0" collapsed="false">
      <c r="B358" s="47" t="n">
        <v>7.25</v>
      </c>
      <c r="C358" s="48" t="n">
        <v>42.01</v>
      </c>
    </row>
    <row r="359" customFormat="false" ht="15" hidden="false" customHeight="false" outlineLevel="0" collapsed="false">
      <c r="B359" s="47" t="n">
        <v>7.25</v>
      </c>
      <c r="C359" s="48" t="n">
        <v>91.39</v>
      </c>
    </row>
    <row r="360" customFormat="false" ht="15" hidden="false" customHeight="false" outlineLevel="0" collapsed="false">
      <c r="B360" s="43" t="n">
        <v>7.27</v>
      </c>
      <c r="C360" s="44" t="n">
        <v>64.69</v>
      </c>
    </row>
    <row r="361" customFormat="false" ht="15" hidden="false" customHeight="false" outlineLevel="0" collapsed="false">
      <c r="B361" s="47" t="n">
        <v>7.27</v>
      </c>
      <c r="C361" s="48" t="n">
        <v>62.96</v>
      </c>
    </row>
    <row r="362" customFormat="false" ht="15" hidden="false" customHeight="false" outlineLevel="0" collapsed="false">
      <c r="B362" s="47" t="n">
        <v>7.27</v>
      </c>
      <c r="C362" s="48" t="n">
        <v>33.45</v>
      </c>
    </row>
    <row r="363" customFormat="false" ht="15" hidden="false" customHeight="false" outlineLevel="0" collapsed="false">
      <c r="B363" s="47" t="n">
        <v>7.28</v>
      </c>
      <c r="C363" s="48" t="n">
        <v>62.93</v>
      </c>
    </row>
    <row r="364" customFormat="false" ht="15" hidden="false" customHeight="false" outlineLevel="0" collapsed="false">
      <c r="B364" s="43" t="n">
        <v>7.29</v>
      </c>
      <c r="C364" s="44" t="n">
        <v>36.71</v>
      </c>
    </row>
    <row r="365" customFormat="false" ht="15" hidden="false" customHeight="false" outlineLevel="0" collapsed="false">
      <c r="B365" s="43" t="n">
        <v>7.3</v>
      </c>
      <c r="C365" s="44" t="n">
        <v>66.13</v>
      </c>
    </row>
    <row r="366" customFormat="false" ht="15" hidden="false" customHeight="false" outlineLevel="0" collapsed="false">
      <c r="B366" s="43" t="n">
        <v>7.3</v>
      </c>
      <c r="C366" s="44" t="n">
        <v>101.92</v>
      </c>
    </row>
    <row r="367" customFormat="false" ht="15" hidden="false" customHeight="false" outlineLevel="0" collapsed="false">
      <c r="B367" s="43" t="n">
        <v>7.3</v>
      </c>
      <c r="C367" s="44" t="n">
        <v>63.35</v>
      </c>
    </row>
    <row r="368" customFormat="false" ht="15" hidden="false" customHeight="false" outlineLevel="0" collapsed="false">
      <c r="B368" s="43" t="n">
        <v>7.31</v>
      </c>
      <c r="C368" s="44" t="n">
        <v>57.02</v>
      </c>
    </row>
    <row r="369" customFormat="false" ht="15" hidden="false" customHeight="false" outlineLevel="0" collapsed="false">
      <c r="B369" s="47" t="n">
        <v>7.31</v>
      </c>
      <c r="C369" s="48" t="n">
        <v>62.13</v>
      </c>
    </row>
    <row r="370" customFormat="false" ht="15" hidden="false" customHeight="false" outlineLevel="0" collapsed="false">
      <c r="B370" s="47" t="n">
        <v>7.31</v>
      </c>
      <c r="C370" s="48" t="n">
        <v>51.36</v>
      </c>
    </row>
    <row r="371" customFormat="false" ht="15" hidden="false" customHeight="false" outlineLevel="0" collapsed="false">
      <c r="B371" s="43" t="n">
        <v>7.31</v>
      </c>
      <c r="C371" s="44" t="n">
        <v>53.57</v>
      </c>
    </row>
    <row r="372" customFormat="false" ht="15" hidden="false" customHeight="false" outlineLevel="0" collapsed="false">
      <c r="B372" s="47" t="n">
        <v>7.33</v>
      </c>
      <c r="C372" s="48" t="n">
        <v>57</v>
      </c>
    </row>
    <row r="373" customFormat="false" ht="15" hidden="false" customHeight="false" outlineLevel="0" collapsed="false">
      <c r="B373" s="47" t="n">
        <v>7.33</v>
      </c>
      <c r="C373" s="48" t="n">
        <v>84.13</v>
      </c>
    </row>
    <row r="374" customFormat="false" ht="15" hidden="false" customHeight="false" outlineLevel="0" collapsed="false">
      <c r="B374" s="43" t="n">
        <v>7.33</v>
      </c>
      <c r="C374" s="44" t="n">
        <v>71.6</v>
      </c>
    </row>
    <row r="375" customFormat="false" ht="15" hidden="false" customHeight="false" outlineLevel="0" collapsed="false">
      <c r="B375" s="43" t="n">
        <v>7.34</v>
      </c>
      <c r="C375" s="44" t="n">
        <v>56.7</v>
      </c>
    </row>
    <row r="376" customFormat="false" ht="15" hidden="false" customHeight="false" outlineLevel="0" collapsed="false">
      <c r="B376" s="43" t="n">
        <v>7.36</v>
      </c>
      <c r="C376" s="44" t="n">
        <v>80.43</v>
      </c>
    </row>
    <row r="377" customFormat="false" ht="15" hidden="false" customHeight="false" outlineLevel="0" collapsed="false">
      <c r="B377" s="43" t="n">
        <v>7.37</v>
      </c>
      <c r="C377" s="44" t="n">
        <v>69.61</v>
      </c>
    </row>
    <row r="378" customFormat="false" ht="15" hidden="false" customHeight="false" outlineLevel="0" collapsed="false">
      <c r="B378" s="47" t="n">
        <v>7.37</v>
      </c>
      <c r="C378" s="48" t="n">
        <v>57.9</v>
      </c>
    </row>
    <row r="379" customFormat="false" ht="15" hidden="false" customHeight="false" outlineLevel="0" collapsed="false">
      <c r="B379" s="43" t="n">
        <v>7.37</v>
      </c>
      <c r="C379" s="44" t="n">
        <v>19.02</v>
      </c>
    </row>
    <row r="380" customFormat="false" ht="15" hidden="false" customHeight="false" outlineLevel="0" collapsed="false">
      <c r="B380" s="47" t="n">
        <v>7.37</v>
      </c>
      <c r="C380" s="48" t="n">
        <v>47.75</v>
      </c>
    </row>
    <row r="381" customFormat="false" ht="15" hidden="false" customHeight="false" outlineLevel="0" collapsed="false">
      <c r="B381" s="47" t="n">
        <v>7.38</v>
      </c>
      <c r="C381" s="48" t="n">
        <v>26.08</v>
      </c>
    </row>
    <row r="382" customFormat="false" ht="15" hidden="false" customHeight="false" outlineLevel="0" collapsed="false">
      <c r="B382" s="43" t="n">
        <v>7.38</v>
      </c>
      <c r="C382" s="44" t="n">
        <v>75.75</v>
      </c>
    </row>
    <row r="383" customFormat="false" ht="15" hidden="false" customHeight="false" outlineLevel="0" collapsed="false">
      <c r="B383" s="47" t="n">
        <v>7.41</v>
      </c>
      <c r="C383" s="48" t="n">
        <v>86.46</v>
      </c>
    </row>
    <row r="384" customFormat="false" ht="15" hidden="false" customHeight="false" outlineLevel="0" collapsed="false">
      <c r="B384" s="43" t="n">
        <v>7.42</v>
      </c>
      <c r="C384" s="44" t="n">
        <v>53.4</v>
      </c>
    </row>
    <row r="385" customFormat="false" ht="15" hidden="false" customHeight="false" outlineLevel="0" collapsed="false">
      <c r="B385" s="47" t="n">
        <v>7.45</v>
      </c>
      <c r="C385" s="48" t="n">
        <v>57.16</v>
      </c>
    </row>
    <row r="386" customFormat="false" ht="15" hidden="false" customHeight="false" outlineLevel="0" collapsed="false">
      <c r="B386" s="43" t="n">
        <v>7.45</v>
      </c>
      <c r="C386" s="44" t="n">
        <v>62.85</v>
      </c>
    </row>
    <row r="387" customFormat="false" ht="15" hidden="false" customHeight="false" outlineLevel="0" collapsed="false">
      <c r="B387" s="47" t="n">
        <v>7.45</v>
      </c>
      <c r="C387" s="48" t="n">
        <v>35.75</v>
      </c>
    </row>
    <row r="388" customFormat="false" ht="15" hidden="false" customHeight="false" outlineLevel="0" collapsed="false">
      <c r="B388" s="47" t="n">
        <v>7.46</v>
      </c>
      <c r="C388" s="48" t="n">
        <v>55.88</v>
      </c>
    </row>
    <row r="389" customFormat="false" ht="15" hidden="false" customHeight="false" outlineLevel="0" collapsed="false">
      <c r="B389" s="47" t="n">
        <v>7.46</v>
      </c>
      <c r="C389" s="48" t="n">
        <v>52.4</v>
      </c>
    </row>
    <row r="390" customFormat="false" ht="15" hidden="false" customHeight="false" outlineLevel="0" collapsed="false">
      <c r="B390" s="47" t="n">
        <v>7.48</v>
      </c>
      <c r="C390" s="48" t="n">
        <v>49.8</v>
      </c>
    </row>
    <row r="391" customFormat="false" ht="15" hidden="false" customHeight="false" outlineLevel="0" collapsed="false">
      <c r="B391" s="47" t="n">
        <v>7.52</v>
      </c>
      <c r="C391" s="48" t="n">
        <v>54.57</v>
      </c>
    </row>
    <row r="392" customFormat="false" ht="15" hidden="false" customHeight="false" outlineLevel="0" collapsed="false">
      <c r="B392" s="43" t="n">
        <v>7.52</v>
      </c>
      <c r="C392" s="44" t="n">
        <v>63.74</v>
      </c>
    </row>
    <row r="393" customFormat="false" ht="15" hidden="false" customHeight="false" outlineLevel="0" collapsed="false">
      <c r="B393" s="47" t="n">
        <v>7.54</v>
      </c>
      <c r="C393" s="48" t="n">
        <v>75.03</v>
      </c>
    </row>
    <row r="394" customFormat="false" ht="15" hidden="false" customHeight="false" outlineLevel="0" collapsed="false">
      <c r="B394" s="43" t="n">
        <v>7.55</v>
      </c>
      <c r="C394" s="44" t="n">
        <v>92.22</v>
      </c>
    </row>
    <row r="395" customFormat="false" ht="15" hidden="false" customHeight="false" outlineLevel="0" collapsed="false">
      <c r="B395" s="43" t="n">
        <v>7.57</v>
      </c>
      <c r="C395" s="44" t="n">
        <v>73.78</v>
      </c>
    </row>
    <row r="396" customFormat="false" ht="15" hidden="false" customHeight="false" outlineLevel="0" collapsed="false">
      <c r="B396" s="43" t="n">
        <v>7.58</v>
      </c>
      <c r="C396" s="44" t="n">
        <v>44.09</v>
      </c>
    </row>
    <row r="397" customFormat="false" ht="15" hidden="false" customHeight="false" outlineLevel="0" collapsed="false">
      <c r="B397" s="43" t="n">
        <v>7.58</v>
      </c>
      <c r="C397" s="44" t="n">
        <v>54.71</v>
      </c>
    </row>
    <row r="398" customFormat="false" ht="15" hidden="false" customHeight="false" outlineLevel="0" collapsed="false">
      <c r="B398" s="43" t="n">
        <v>7.59</v>
      </c>
      <c r="C398" s="44" t="n">
        <v>58.01</v>
      </c>
    </row>
    <row r="399" customFormat="false" ht="15" hidden="false" customHeight="false" outlineLevel="0" collapsed="false">
      <c r="B399" s="47" t="n">
        <v>7.59</v>
      </c>
      <c r="C399" s="48" t="n">
        <v>83.57</v>
      </c>
    </row>
    <row r="400" customFormat="false" ht="15" hidden="false" customHeight="false" outlineLevel="0" collapsed="false">
      <c r="B400" s="47" t="n">
        <v>7.6</v>
      </c>
      <c r="C400" s="48" t="n">
        <v>73.75</v>
      </c>
    </row>
    <row r="401" customFormat="false" ht="15" hidden="false" customHeight="false" outlineLevel="0" collapsed="false">
      <c r="B401" s="47" t="n">
        <v>7.6</v>
      </c>
      <c r="C401" s="48" t="n">
        <v>50.29</v>
      </c>
    </row>
    <row r="402" customFormat="false" ht="15" hidden="false" customHeight="false" outlineLevel="0" collapsed="false">
      <c r="B402" s="43" t="n">
        <v>7.66</v>
      </c>
      <c r="C402" s="44" t="n">
        <v>69.86</v>
      </c>
    </row>
    <row r="403" customFormat="false" ht="15" hidden="false" customHeight="false" outlineLevel="0" collapsed="false">
      <c r="B403" s="43" t="n">
        <v>7.66</v>
      </c>
      <c r="C403" s="44" t="n">
        <v>69.1</v>
      </c>
    </row>
    <row r="404" customFormat="false" ht="15" hidden="false" customHeight="false" outlineLevel="0" collapsed="false">
      <c r="B404" s="47" t="n">
        <v>7.67</v>
      </c>
      <c r="C404" s="48" t="n">
        <v>58.01</v>
      </c>
    </row>
    <row r="405" customFormat="false" ht="15" hidden="false" customHeight="false" outlineLevel="0" collapsed="false">
      <c r="B405" s="47" t="n">
        <v>7.68</v>
      </c>
      <c r="C405" s="48" t="n">
        <v>70.06</v>
      </c>
    </row>
    <row r="406" customFormat="false" ht="15" hidden="false" customHeight="false" outlineLevel="0" collapsed="false">
      <c r="B406" s="43" t="n">
        <v>7.69</v>
      </c>
      <c r="C406" s="44" t="n">
        <v>81.08</v>
      </c>
    </row>
    <row r="407" customFormat="false" ht="15" hidden="false" customHeight="false" outlineLevel="0" collapsed="false">
      <c r="B407" s="43" t="n">
        <v>7.69</v>
      </c>
      <c r="C407" s="44" t="n">
        <v>57.42</v>
      </c>
    </row>
    <row r="408" customFormat="false" ht="15" hidden="false" customHeight="false" outlineLevel="0" collapsed="false">
      <c r="B408" s="47" t="n">
        <v>7.7</v>
      </c>
      <c r="C408" s="48" t="n">
        <v>53.96</v>
      </c>
    </row>
    <row r="409" customFormat="false" ht="15" hidden="false" customHeight="false" outlineLevel="0" collapsed="false">
      <c r="B409" s="43" t="n">
        <v>7.7</v>
      </c>
      <c r="C409" s="44" t="n">
        <v>61.02</v>
      </c>
    </row>
    <row r="410" customFormat="false" ht="15" hidden="false" customHeight="false" outlineLevel="0" collapsed="false">
      <c r="B410" s="43" t="n">
        <v>7.71</v>
      </c>
      <c r="C410" s="44" t="n">
        <v>67.36</v>
      </c>
    </row>
    <row r="411" customFormat="false" ht="15" hidden="false" customHeight="false" outlineLevel="0" collapsed="false">
      <c r="B411" s="43" t="n">
        <v>7.72</v>
      </c>
      <c r="C411" s="44" t="n">
        <v>31.75</v>
      </c>
    </row>
    <row r="412" customFormat="false" ht="15" hidden="false" customHeight="false" outlineLevel="0" collapsed="false">
      <c r="B412" s="43" t="n">
        <v>7.73</v>
      </c>
      <c r="C412" s="44" t="n">
        <v>66.22</v>
      </c>
    </row>
    <row r="413" customFormat="false" ht="15" hidden="false" customHeight="false" outlineLevel="0" collapsed="false">
      <c r="B413" s="43" t="n">
        <v>7.73</v>
      </c>
      <c r="C413" s="44" t="n">
        <v>75.43</v>
      </c>
    </row>
    <row r="414" customFormat="false" ht="15" hidden="false" customHeight="false" outlineLevel="0" collapsed="false">
      <c r="B414" s="43" t="n">
        <v>7.75</v>
      </c>
      <c r="C414" s="44" t="n">
        <v>54.28</v>
      </c>
    </row>
    <row r="415" customFormat="false" ht="15" hidden="false" customHeight="false" outlineLevel="0" collapsed="false">
      <c r="B415" s="47" t="n">
        <v>7.76</v>
      </c>
      <c r="C415" s="48" t="n">
        <v>36.99</v>
      </c>
    </row>
    <row r="416" customFormat="false" ht="15" hidden="false" customHeight="false" outlineLevel="0" collapsed="false">
      <c r="B416" s="47" t="n">
        <v>7.79</v>
      </c>
      <c r="C416" s="48" t="n">
        <v>34.77</v>
      </c>
    </row>
    <row r="417" customFormat="false" ht="15" hidden="false" customHeight="false" outlineLevel="0" collapsed="false">
      <c r="B417" s="43" t="n">
        <v>7.81</v>
      </c>
      <c r="C417" s="44" t="n">
        <v>44.39</v>
      </c>
    </row>
    <row r="418" customFormat="false" ht="15" hidden="false" customHeight="false" outlineLevel="0" collapsed="false">
      <c r="B418" s="47" t="n">
        <v>7.81</v>
      </c>
      <c r="C418" s="48" t="n">
        <v>71.47</v>
      </c>
    </row>
    <row r="419" customFormat="false" ht="15" hidden="false" customHeight="false" outlineLevel="0" collapsed="false">
      <c r="B419" s="43" t="n">
        <v>7.84</v>
      </c>
      <c r="C419" s="44" t="n">
        <v>63.91</v>
      </c>
    </row>
    <row r="420" customFormat="false" ht="15" hidden="false" customHeight="false" outlineLevel="0" collapsed="false">
      <c r="B420" s="47" t="n">
        <v>7.87</v>
      </c>
      <c r="C420" s="48" t="n">
        <v>55.21</v>
      </c>
    </row>
    <row r="421" customFormat="false" ht="15" hidden="false" customHeight="false" outlineLevel="0" collapsed="false">
      <c r="B421" s="47" t="n">
        <v>7.88</v>
      </c>
      <c r="C421" s="48" t="n">
        <v>67.95</v>
      </c>
    </row>
    <row r="422" customFormat="false" ht="15" hidden="false" customHeight="false" outlineLevel="0" collapsed="false">
      <c r="B422" s="43" t="n">
        <v>7.9</v>
      </c>
      <c r="C422" s="44" t="n">
        <v>65.95</v>
      </c>
    </row>
    <row r="423" customFormat="false" ht="15" hidden="false" customHeight="false" outlineLevel="0" collapsed="false">
      <c r="B423" s="43" t="n">
        <v>7.9</v>
      </c>
      <c r="C423" s="44" t="n">
        <v>41.49</v>
      </c>
    </row>
    <row r="424" customFormat="false" ht="15" hidden="false" customHeight="false" outlineLevel="0" collapsed="false">
      <c r="B424" s="47" t="n">
        <v>7.91</v>
      </c>
      <c r="C424" s="48" t="n">
        <v>66.21</v>
      </c>
    </row>
    <row r="425" customFormat="false" ht="15" hidden="false" customHeight="false" outlineLevel="0" collapsed="false">
      <c r="B425" s="47" t="n">
        <v>7.93</v>
      </c>
      <c r="C425" s="48" t="n">
        <v>53.17</v>
      </c>
    </row>
    <row r="426" customFormat="false" ht="15" hidden="false" customHeight="false" outlineLevel="0" collapsed="false">
      <c r="B426" s="47" t="n">
        <v>7.93</v>
      </c>
      <c r="C426" s="48" t="n">
        <v>61.63</v>
      </c>
    </row>
    <row r="427" customFormat="false" ht="15" hidden="false" customHeight="false" outlineLevel="0" collapsed="false">
      <c r="B427" s="47" t="n">
        <v>7.95</v>
      </c>
      <c r="C427" s="48" t="n">
        <v>85.03</v>
      </c>
    </row>
    <row r="428" customFormat="false" ht="15" hidden="false" customHeight="false" outlineLevel="0" collapsed="false">
      <c r="B428" s="43" t="n">
        <v>7.97</v>
      </c>
      <c r="C428" s="44" t="n">
        <v>52.97</v>
      </c>
    </row>
    <row r="429" customFormat="false" ht="15" hidden="false" customHeight="false" outlineLevel="0" collapsed="false">
      <c r="B429" s="43" t="n">
        <v>7.97</v>
      </c>
      <c r="C429" s="44" t="n">
        <v>104.75</v>
      </c>
    </row>
    <row r="430" customFormat="false" ht="15" hidden="false" customHeight="false" outlineLevel="0" collapsed="false">
      <c r="B430" s="43" t="n">
        <v>7.98</v>
      </c>
      <c r="C430" s="44" t="n">
        <v>66.28</v>
      </c>
    </row>
    <row r="431" customFormat="false" ht="15" hidden="false" customHeight="false" outlineLevel="0" collapsed="false">
      <c r="B431" s="43" t="n">
        <v>7.98</v>
      </c>
      <c r="C431" s="44" t="n">
        <v>55.94</v>
      </c>
    </row>
    <row r="432" customFormat="false" ht="15" hidden="false" customHeight="false" outlineLevel="0" collapsed="false">
      <c r="B432" s="43" t="n">
        <v>8</v>
      </c>
      <c r="C432" s="44" t="n">
        <v>62.46</v>
      </c>
    </row>
    <row r="433" customFormat="false" ht="15" hidden="false" customHeight="false" outlineLevel="0" collapsed="false">
      <c r="B433" s="43" t="n">
        <v>8.02</v>
      </c>
      <c r="C433" s="44" t="n">
        <v>62.53</v>
      </c>
    </row>
    <row r="434" customFormat="false" ht="15" hidden="false" customHeight="false" outlineLevel="0" collapsed="false">
      <c r="B434" s="47" t="n">
        <v>8.02</v>
      </c>
      <c r="C434" s="48" t="n">
        <v>79.25</v>
      </c>
    </row>
    <row r="435" customFormat="false" ht="15" hidden="false" customHeight="false" outlineLevel="0" collapsed="false">
      <c r="B435" s="43" t="n">
        <v>8.04</v>
      </c>
      <c r="C435" s="44" t="n">
        <v>110.48</v>
      </c>
    </row>
    <row r="436" customFormat="false" ht="15" hidden="false" customHeight="false" outlineLevel="0" collapsed="false">
      <c r="B436" s="43" t="n">
        <v>8.05</v>
      </c>
      <c r="C436" s="44" t="n">
        <v>99.96</v>
      </c>
    </row>
    <row r="437" customFormat="false" ht="15" hidden="false" customHeight="false" outlineLevel="0" collapsed="false">
      <c r="B437" s="43" t="n">
        <v>8.08</v>
      </c>
      <c r="C437" s="44" t="n">
        <v>53.62</v>
      </c>
    </row>
    <row r="438" customFormat="false" ht="15" hidden="false" customHeight="false" outlineLevel="0" collapsed="false">
      <c r="B438" s="43" t="n">
        <v>8.08</v>
      </c>
      <c r="C438" s="44" t="n">
        <v>89.18</v>
      </c>
    </row>
    <row r="439" customFormat="false" ht="15" hidden="false" customHeight="false" outlineLevel="0" collapsed="false">
      <c r="B439" s="47" t="n">
        <v>8.1</v>
      </c>
      <c r="C439" s="48" t="n">
        <v>77.16</v>
      </c>
    </row>
    <row r="440" customFormat="false" ht="15" hidden="false" customHeight="false" outlineLevel="0" collapsed="false">
      <c r="B440" s="43" t="n">
        <v>8.1</v>
      </c>
      <c r="C440" s="44" t="n">
        <v>65.84</v>
      </c>
    </row>
    <row r="441" customFormat="false" ht="15" hidden="false" customHeight="false" outlineLevel="0" collapsed="false">
      <c r="B441" s="47" t="n">
        <v>8.11</v>
      </c>
      <c r="C441" s="48" t="n">
        <v>81.53</v>
      </c>
    </row>
    <row r="442" customFormat="false" ht="15" hidden="false" customHeight="false" outlineLevel="0" collapsed="false">
      <c r="B442" s="43" t="n">
        <v>8.12</v>
      </c>
      <c r="C442" s="44" t="n">
        <v>72.25</v>
      </c>
    </row>
    <row r="443" customFormat="false" ht="15" hidden="false" customHeight="false" outlineLevel="0" collapsed="false">
      <c r="B443" s="43" t="n">
        <v>8.12</v>
      </c>
      <c r="C443" s="44" t="n">
        <v>35.38</v>
      </c>
    </row>
    <row r="444" customFormat="false" ht="15" hidden="false" customHeight="false" outlineLevel="0" collapsed="false">
      <c r="B444" s="47" t="n">
        <v>8.12</v>
      </c>
      <c r="C444" s="48" t="n">
        <v>89.07</v>
      </c>
    </row>
    <row r="445" customFormat="false" ht="15" hidden="false" customHeight="false" outlineLevel="0" collapsed="false">
      <c r="B445" s="47" t="n">
        <v>8.14</v>
      </c>
      <c r="C445" s="48" t="n">
        <v>63.07</v>
      </c>
    </row>
    <row r="446" customFormat="false" ht="15" hidden="false" customHeight="false" outlineLevel="0" collapsed="false">
      <c r="B446" s="43" t="n">
        <v>8.14</v>
      </c>
      <c r="C446" s="44" t="n">
        <v>74.74</v>
      </c>
    </row>
    <row r="447" customFormat="false" ht="15" hidden="false" customHeight="false" outlineLevel="0" collapsed="false">
      <c r="B447" s="43" t="n">
        <v>8.17</v>
      </c>
      <c r="C447" s="44" t="n">
        <v>65.26</v>
      </c>
    </row>
    <row r="448" customFormat="false" ht="15" hidden="false" customHeight="false" outlineLevel="0" collapsed="false">
      <c r="B448" s="43" t="n">
        <v>8.18</v>
      </c>
      <c r="C448" s="44" t="n">
        <v>92.48</v>
      </c>
    </row>
    <row r="449" customFormat="false" ht="15" hidden="false" customHeight="false" outlineLevel="0" collapsed="false">
      <c r="B449" s="43" t="n">
        <v>8.19</v>
      </c>
      <c r="C449" s="44" t="n">
        <v>77.39</v>
      </c>
    </row>
    <row r="450" customFormat="false" ht="15" hidden="false" customHeight="false" outlineLevel="0" collapsed="false">
      <c r="B450" s="43" t="n">
        <v>8.19</v>
      </c>
      <c r="C450" s="44" t="n">
        <v>70.88</v>
      </c>
    </row>
    <row r="451" customFormat="false" ht="15" hidden="false" customHeight="false" outlineLevel="0" collapsed="false">
      <c r="B451" s="47" t="n">
        <v>8.22</v>
      </c>
      <c r="C451" s="48" t="n">
        <v>80.31</v>
      </c>
    </row>
    <row r="452" customFormat="false" ht="15" hidden="false" customHeight="false" outlineLevel="0" collapsed="false">
      <c r="B452" s="43" t="n">
        <v>8.22</v>
      </c>
      <c r="C452" s="44" t="n">
        <v>60.49</v>
      </c>
    </row>
    <row r="453" customFormat="false" ht="15" hidden="false" customHeight="false" outlineLevel="0" collapsed="false">
      <c r="B453" s="43" t="n">
        <v>8.24</v>
      </c>
      <c r="C453" s="44" t="n">
        <v>76.96</v>
      </c>
    </row>
    <row r="454" customFormat="false" ht="15" hidden="false" customHeight="false" outlineLevel="0" collapsed="false">
      <c r="B454" s="43" t="n">
        <v>8.27</v>
      </c>
      <c r="C454" s="44" t="n">
        <v>46.56</v>
      </c>
    </row>
    <row r="455" customFormat="false" ht="15" hidden="false" customHeight="false" outlineLevel="0" collapsed="false">
      <c r="B455" s="43" t="n">
        <v>8.29</v>
      </c>
      <c r="C455" s="44" t="n">
        <v>115.29</v>
      </c>
    </row>
    <row r="456" customFormat="false" ht="15" hidden="false" customHeight="false" outlineLevel="0" collapsed="false">
      <c r="B456" s="43" t="n">
        <v>8.29</v>
      </c>
      <c r="C456" s="44" t="n">
        <v>50.65</v>
      </c>
    </row>
    <row r="457" customFormat="false" ht="15" hidden="false" customHeight="false" outlineLevel="0" collapsed="false">
      <c r="B457" s="47" t="n">
        <v>8.31</v>
      </c>
      <c r="C457" s="48" t="n">
        <v>64.02</v>
      </c>
    </row>
    <row r="458" customFormat="false" ht="15" hidden="false" customHeight="false" outlineLevel="0" collapsed="false">
      <c r="B458" s="47" t="n">
        <v>8.34</v>
      </c>
      <c r="C458" s="48" t="n">
        <v>70.43</v>
      </c>
    </row>
    <row r="459" customFormat="false" ht="15" hidden="false" customHeight="false" outlineLevel="0" collapsed="false">
      <c r="B459" s="47" t="n">
        <v>8.35</v>
      </c>
      <c r="C459" s="48" t="n">
        <v>41.23</v>
      </c>
    </row>
    <row r="460" customFormat="false" ht="15" hidden="false" customHeight="false" outlineLevel="0" collapsed="false">
      <c r="B460" s="47" t="n">
        <v>8.38</v>
      </c>
      <c r="C460" s="48" t="n">
        <v>100.78</v>
      </c>
    </row>
    <row r="461" customFormat="false" ht="15" hidden="false" customHeight="false" outlineLevel="0" collapsed="false">
      <c r="B461" s="47" t="n">
        <v>8.39</v>
      </c>
      <c r="C461" s="48" t="n">
        <v>72.72</v>
      </c>
    </row>
    <row r="462" customFormat="false" ht="15" hidden="false" customHeight="false" outlineLevel="0" collapsed="false">
      <c r="B462" s="47" t="n">
        <v>8.39</v>
      </c>
      <c r="C462" s="48" t="n">
        <v>27.64</v>
      </c>
    </row>
    <row r="463" customFormat="false" ht="15" hidden="false" customHeight="false" outlineLevel="0" collapsed="false">
      <c r="B463" s="43" t="n">
        <v>8.39</v>
      </c>
      <c r="C463" s="44" t="n">
        <v>56.55</v>
      </c>
    </row>
    <row r="464" customFormat="false" ht="15" hidden="false" customHeight="false" outlineLevel="0" collapsed="false">
      <c r="B464" s="43" t="n">
        <v>8.39</v>
      </c>
      <c r="C464" s="44" t="n">
        <v>89.98</v>
      </c>
    </row>
    <row r="465" customFormat="false" ht="15" hidden="false" customHeight="false" outlineLevel="0" collapsed="false">
      <c r="B465" s="47" t="n">
        <v>8.41</v>
      </c>
      <c r="C465" s="48" t="n">
        <v>8.69</v>
      </c>
    </row>
    <row r="466" customFormat="false" ht="15" hidden="false" customHeight="false" outlineLevel="0" collapsed="false">
      <c r="B466" s="43" t="n">
        <v>8.41</v>
      </c>
      <c r="C466" s="44" t="n">
        <v>54.49</v>
      </c>
    </row>
    <row r="467" customFormat="false" ht="15" hidden="false" customHeight="false" outlineLevel="0" collapsed="false">
      <c r="B467" s="47" t="n">
        <v>8.42</v>
      </c>
      <c r="C467" s="48" t="n">
        <v>88.33</v>
      </c>
    </row>
    <row r="468" customFormat="false" ht="15" hidden="false" customHeight="false" outlineLevel="0" collapsed="false">
      <c r="B468" s="43" t="n">
        <v>8.44</v>
      </c>
      <c r="C468" s="44" t="n">
        <v>68.91</v>
      </c>
    </row>
    <row r="469" customFormat="false" ht="15" hidden="false" customHeight="false" outlineLevel="0" collapsed="false">
      <c r="B469" s="47" t="n">
        <v>8.44</v>
      </c>
      <c r="C469" s="48" t="n">
        <v>64.36</v>
      </c>
    </row>
    <row r="470" customFormat="false" ht="15" hidden="false" customHeight="false" outlineLevel="0" collapsed="false">
      <c r="B470" s="43" t="n">
        <v>8.47</v>
      </c>
      <c r="C470" s="44" t="n">
        <v>69.06</v>
      </c>
    </row>
    <row r="471" customFormat="false" ht="15" hidden="false" customHeight="false" outlineLevel="0" collapsed="false">
      <c r="B471" s="47" t="n">
        <v>8.49</v>
      </c>
      <c r="C471" s="48" t="n">
        <v>62.51</v>
      </c>
    </row>
    <row r="472" customFormat="false" ht="15" hidden="false" customHeight="false" outlineLevel="0" collapsed="false">
      <c r="B472" s="43" t="n">
        <v>8.52</v>
      </c>
      <c r="C472" s="44" t="n">
        <v>66.65</v>
      </c>
    </row>
    <row r="473" customFormat="false" ht="15" hidden="false" customHeight="false" outlineLevel="0" collapsed="false">
      <c r="B473" s="43" t="n">
        <v>8.54</v>
      </c>
      <c r="C473" s="44" t="n">
        <v>42.33</v>
      </c>
    </row>
    <row r="474" customFormat="false" ht="15" hidden="false" customHeight="false" outlineLevel="0" collapsed="false">
      <c r="B474" s="43" t="n">
        <v>8.54</v>
      </c>
      <c r="C474" s="44" t="n">
        <v>86.36</v>
      </c>
    </row>
    <row r="475" customFormat="false" ht="15" hidden="false" customHeight="false" outlineLevel="0" collapsed="false">
      <c r="B475" s="47" t="n">
        <v>8.55</v>
      </c>
      <c r="C475" s="48" t="n">
        <v>39.17</v>
      </c>
    </row>
    <row r="476" customFormat="false" ht="15" hidden="false" customHeight="false" outlineLevel="0" collapsed="false">
      <c r="B476" s="47" t="n">
        <v>8.55</v>
      </c>
      <c r="C476" s="48" t="n">
        <v>37.83</v>
      </c>
    </row>
    <row r="477" customFormat="false" ht="15" hidden="false" customHeight="false" outlineLevel="0" collapsed="false">
      <c r="B477" s="47" t="n">
        <v>8.56</v>
      </c>
      <c r="C477" s="48" t="n">
        <v>103.65</v>
      </c>
    </row>
    <row r="478" customFormat="false" ht="15" hidden="false" customHeight="false" outlineLevel="0" collapsed="false">
      <c r="B478" s="47" t="n">
        <v>8.6</v>
      </c>
      <c r="C478" s="48" t="n">
        <v>68.48</v>
      </c>
    </row>
    <row r="479" customFormat="false" ht="15" hidden="false" customHeight="false" outlineLevel="0" collapsed="false">
      <c r="B479" s="43" t="n">
        <v>8.6</v>
      </c>
      <c r="C479" s="44" t="n">
        <v>43.95</v>
      </c>
    </row>
    <row r="480" customFormat="false" ht="15" hidden="false" customHeight="false" outlineLevel="0" collapsed="false">
      <c r="B480" s="47" t="n">
        <v>8.6</v>
      </c>
      <c r="C480" s="48" t="n">
        <v>42.69</v>
      </c>
    </row>
    <row r="481" customFormat="false" ht="15" hidden="false" customHeight="false" outlineLevel="0" collapsed="false">
      <c r="B481" s="43" t="n">
        <v>8.6</v>
      </c>
      <c r="C481" s="44" t="n">
        <v>84.49</v>
      </c>
    </row>
    <row r="482" customFormat="false" ht="15" hidden="false" customHeight="false" outlineLevel="0" collapsed="false">
      <c r="B482" s="47" t="n">
        <v>8.61</v>
      </c>
      <c r="C482" s="48" t="n">
        <v>52.91</v>
      </c>
    </row>
    <row r="483" customFormat="false" ht="15" hidden="false" customHeight="false" outlineLevel="0" collapsed="false">
      <c r="B483" s="43" t="n">
        <v>8.62</v>
      </c>
      <c r="C483" s="44" t="n">
        <v>71.04</v>
      </c>
    </row>
    <row r="484" customFormat="false" ht="15" hidden="false" customHeight="false" outlineLevel="0" collapsed="false">
      <c r="B484" s="43" t="n">
        <v>8.62</v>
      </c>
      <c r="C484" s="44" t="n">
        <v>59.47</v>
      </c>
    </row>
    <row r="485" customFormat="false" ht="15" hidden="false" customHeight="false" outlineLevel="0" collapsed="false">
      <c r="B485" s="47" t="n">
        <v>8.63</v>
      </c>
      <c r="C485" s="48" t="n">
        <v>68.96</v>
      </c>
    </row>
    <row r="486" customFormat="false" ht="15" hidden="false" customHeight="false" outlineLevel="0" collapsed="false">
      <c r="B486" s="43" t="n">
        <v>8.64</v>
      </c>
      <c r="C486" s="44" t="n">
        <v>65.87</v>
      </c>
    </row>
    <row r="487" customFormat="false" ht="15" hidden="false" customHeight="false" outlineLevel="0" collapsed="false">
      <c r="B487" s="47" t="n">
        <v>8.65</v>
      </c>
      <c r="C487" s="48" t="n">
        <v>88.43</v>
      </c>
    </row>
    <row r="488" customFormat="false" ht="15" hidden="false" customHeight="false" outlineLevel="0" collapsed="false">
      <c r="B488" s="43" t="n">
        <v>8.65</v>
      </c>
      <c r="C488" s="44" t="n">
        <v>79.79</v>
      </c>
    </row>
    <row r="489" customFormat="false" ht="15" hidden="false" customHeight="false" outlineLevel="0" collapsed="false">
      <c r="B489" s="47" t="n">
        <v>8.65</v>
      </c>
      <c r="C489" s="48" t="n">
        <v>91.16</v>
      </c>
    </row>
    <row r="490" customFormat="false" ht="15" hidden="false" customHeight="false" outlineLevel="0" collapsed="false">
      <c r="B490" s="43" t="n">
        <v>8.68</v>
      </c>
      <c r="C490" s="44" t="n">
        <v>67.36</v>
      </c>
    </row>
    <row r="491" customFormat="false" ht="15" hidden="false" customHeight="false" outlineLevel="0" collapsed="false">
      <c r="B491" s="47" t="n">
        <v>8.68</v>
      </c>
      <c r="C491" s="48" t="n">
        <v>89.26</v>
      </c>
    </row>
    <row r="492" customFormat="false" ht="15" hidden="false" customHeight="false" outlineLevel="0" collapsed="false">
      <c r="B492" s="47" t="n">
        <v>8.68</v>
      </c>
      <c r="C492" s="48" t="n">
        <v>42.13</v>
      </c>
    </row>
    <row r="493" customFormat="false" ht="15" hidden="false" customHeight="false" outlineLevel="0" collapsed="false">
      <c r="B493" s="47" t="n">
        <v>8.68</v>
      </c>
      <c r="C493" s="48" t="n">
        <v>87.01</v>
      </c>
    </row>
    <row r="494" customFormat="false" ht="15" hidden="false" customHeight="false" outlineLevel="0" collapsed="false">
      <c r="B494" s="47" t="n">
        <v>8.69</v>
      </c>
      <c r="C494" s="48" t="n">
        <v>72.78</v>
      </c>
    </row>
    <row r="495" customFormat="false" ht="15" hidden="false" customHeight="false" outlineLevel="0" collapsed="false">
      <c r="B495" s="43" t="n">
        <v>8.7</v>
      </c>
      <c r="C495" s="44" t="n">
        <v>66.56</v>
      </c>
    </row>
    <row r="496" customFormat="false" ht="15" hidden="false" customHeight="false" outlineLevel="0" collapsed="false">
      <c r="B496" s="43" t="n">
        <v>8.71</v>
      </c>
      <c r="C496" s="44" t="n">
        <v>73.91</v>
      </c>
    </row>
    <row r="497" customFormat="false" ht="15" hidden="false" customHeight="false" outlineLevel="0" collapsed="false">
      <c r="B497" s="43" t="n">
        <v>8.72</v>
      </c>
      <c r="C497" s="44" t="n">
        <v>70.61</v>
      </c>
    </row>
    <row r="498" customFormat="false" ht="15" hidden="false" customHeight="false" outlineLevel="0" collapsed="false">
      <c r="B498" s="47" t="n">
        <v>8.72</v>
      </c>
      <c r="C498" s="48" t="n">
        <v>68.07</v>
      </c>
    </row>
    <row r="499" customFormat="false" ht="15" hidden="false" customHeight="false" outlineLevel="0" collapsed="false">
      <c r="B499" s="47" t="n">
        <v>8.74</v>
      </c>
      <c r="C499" s="48" t="n">
        <v>72.92</v>
      </c>
    </row>
    <row r="500" customFormat="false" ht="15" hidden="false" customHeight="false" outlineLevel="0" collapsed="false">
      <c r="B500" s="47" t="n">
        <v>8.74</v>
      </c>
      <c r="C500" s="48" t="n">
        <v>83.38</v>
      </c>
    </row>
    <row r="501" customFormat="false" ht="15" hidden="false" customHeight="false" outlineLevel="0" collapsed="false">
      <c r="B501" s="47" t="n">
        <v>8.75</v>
      </c>
      <c r="C501" s="48" t="n">
        <v>88.53</v>
      </c>
    </row>
    <row r="502" customFormat="false" ht="15" hidden="false" customHeight="false" outlineLevel="0" collapsed="false">
      <c r="B502" s="47" t="n">
        <v>8.78</v>
      </c>
      <c r="C502" s="48" t="n">
        <v>61.87</v>
      </c>
    </row>
    <row r="503" customFormat="false" ht="15" hidden="false" customHeight="false" outlineLevel="0" collapsed="false">
      <c r="B503" s="47" t="n">
        <v>8.79</v>
      </c>
      <c r="C503" s="48" t="n">
        <v>91.53</v>
      </c>
    </row>
    <row r="504" customFormat="false" ht="15" hidden="false" customHeight="false" outlineLevel="0" collapsed="false">
      <c r="B504" s="43" t="n">
        <v>8.8</v>
      </c>
      <c r="C504" s="44" t="n">
        <v>68.76</v>
      </c>
    </row>
    <row r="505" customFormat="false" ht="15" hidden="false" customHeight="false" outlineLevel="0" collapsed="false">
      <c r="B505" s="43" t="n">
        <v>8.8</v>
      </c>
      <c r="C505" s="44" t="n">
        <v>115.37</v>
      </c>
    </row>
    <row r="506" customFormat="false" ht="15" hidden="false" customHeight="false" outlineLevel="0" collapsed="false">
      <c r="B506" s="43" t="n">
        <v>8.83</v>
      </c>
      <c r="C506" s="44" t="n">
        <v>76.27</v>
      </c>
    </row>
    <row r="507" customFormat="false" ht="15" hidden="false" customHeight="false" outlineLevel="0" collapsed="false">
      <c r="B507" s="47" t="n">
        <v>8.85</v>
      </c>
      <c r="C507" s="48" t="n">
        <v>66.16</v>
      </c>
    </row>
    <row r="508" customFormat="false" ht="15" hidden="false" customHeight="false" outlineLevel="0" collapsed="false">
      <c r="B508" s="47" t="n">
        <v>8.86</v>
      </c>
      <c r="C508" s="48" t="n">
        <v>55.5</v>
      </c>
    </row>
    <row r="509" customFormat="false" ht="15" hidden="false" customHeight="false" outlineLevel="0" collapsed="false">
      <c r="B509" s="43" t="n">
        <v>8.88</v>
      </c>
      <c r="C509" s="44" t="n">
        <v>73.25</v>
      </c>
    </row>
    <row r="510" customFormat="false" ht="15" hidden="false" customHeight="false" outlineLevel="0" collapsed="false">
      <c r="B510" s="47" t="n">
        <v>8.89</v>
      </c>
      <c r="C510" s="48" t="n">
        <v>85.79</v>
      </c>
    </row>
    <row r="511" customFormat="false" ht="15" hidden="false" customHeight="false" outlineLevel="0" collapsed="false">
      <c r="B511" s="43" t="n">
        <v>8.91</v>
      </c>
      <c r="C511" s="44" t="n">
        <v>47.3</v>
      </c>
    </row>
    <row r="512" customFormat="false" ht="15" hidden="false" customHeight="false" outlineLevel="0" collapsed="false">
      <c r="B512" s="47" t="n">
        <v>8.92</v>
      </c>
      <c r="C512" s="48" t="n">
        <v>77.15</v>
      </c>
    </row>
    <row r="513" customFormat="false" ht="15" hidden="false" customHeight="false" outlineLevel="0" collapsed="false">
      <c r="B513" s="47" t="n">
        <v>8.93</v>
      </c>
      <c r="C513" s="48" t="n">
        <v>72.44</v>
      </c>
    </row>
    <row r="514" customFormat="false" ht="15" hidden="false" customHeight="false" outlineLevel="0" collapsed="false">
      <c r="B514" s="43" t="n">
        <v>8.93</v>
      </c>
      <c r="C514" s="44" t="n">
        <v>118.54</v>
      </c>
    </row>
    <row r="515" customFormat="false" ht="15" hidden="false" customHeight="false" outlineLevel="0" collapsed="false">
      <c r="B515" s="47" t="n">
        <v>8.94</v>
      </c>
      <c r="C515" s="48" t="n">
        <v>49.92</v>
      </c>
    </row>
    <row r="516" customFormat="false" ht="15" hidden="false" customHeight="false" outlineLevel="0" collapsed="false">
      <c r="B516" s="47" t="n">
        <v>8.96</v>
      </c>
      <c r="C516" s="48" t="n">
        <v>79.35</v>
      </c>
    </row>
    <row r="517" customFormat="false" ht="15" hidden="false" customHeight="false" outlineLevel="0" collapsed="false">
      <c r="B517" s="47" t="n">
        <v>8.97</v>
      </c>
      <c r="C517" s="48" t="n">
        <v>53.51</v>
      </c>
    </row>
    <row r="518" customFormat="false" ht="15" hidden="false" customHeight="false" outlineLevel="0" collapsed="false">
      <c r="B518" s="43" t="n">
        <v>8.98</v>
      </c>
      <c r="C518" s="44" t="n">
        <v>72.54</v>
      </c>
    </row>
    <row r="519" customFormat="false" ht="15" hidden="false" customHeight="false" outlineLevel="0" collapsed="false">
      <c r="B519" s="43" t="n">
        <v>8.98</v>
      </c>
      <c r="C519" s="44" t="n">
        <v>47.37</v>
      </c>
    </row>
    <row r="520" customFormat="false" ht="15" hidden="false" customHeight="false" outlineLevel="0" collapsed="false">
      <c r="B520" s="43" t="n">
        <v>9</v>
      </c>
      <c r="C520" s="44" t="n">
        <v>60.12</v>
      </c>
    </row>
    <row r="521" customFormat="false" ht="15" hidden="false" customHeight="false" outlineLevel="0" collapsed="false">
      <c r="B521" s="47" t="n">
        <v>9.01</v>
      </c>
      <c r="C521" s="48" t="n">
        <v>61.06</v>
      </c>
    </row>
    <row r="522" customFormat="false" ht="15" hidden="false" customHeight="false" outlineLevel="0" collapsed="false">
      <c r="B522" s="47" t="n">
        <v>9.02</v>
      </c>
      <c r="C522" s="48" t="n">
        <v>78.27</v>
      </c>
    </row>
    <row r="523" customFormat="false" ht="15" hidden="false" customHeight="false" outlineLevel="0" collapsed="false">
      <c r="B523" s="43" t="n">
        <v>9.02</v>
      </c>
      <c r="C523" s="44" t="n">
        <v>68.38</v>
      </c>
    </row>
    <row r="524" customFormat="false" ht="15" hidden="false" customHeight="false" outlineLevel="0" collapsed="false">
      <c r="B524" s="43" t="n">
        <v>9.03</v>
      </c>
      <c r="C524" s="44" t="n">
        <v>77.07</v>
      </c>
    </row>
    <row r="525" customFormat="false" ht="15" hidden="false" customHeight="false" outlineLevel="0" collapsed="false">
      <c r="B525" s="43" t="n">
        <v>9.03</v>
      </c>
      <c r="C525" s="44" t="n">
        <v>68.26</v>
      </c>
    </row>
    <row r="526" customFormat="false" ht="15" hidden="false" customHeight="false" outlineLevel="0" collapsed="false">
      <c r="B526" s="47" t="n">
        <v>9.04</v>
      </c>
      <c r="C526" s="48" t="n">
        <v>89.08</v>
      </c>
    </row>
    <row r="527" customFormat="false" ht="15" hidden="false" customHeight="false" outlineLevel="0" collapsed="false">
      <c r="B527" s="43" t="n">
        <v>9.05</v>
      </c>
      <c r="C527" s="44" t="n">
        <v>77.84</v>
      </c>
    </row>
    <row r="528" customFormat="false" ht="15" hidden="false" customHeight="false" outlineLevel="0" collapsed="false">
      <c r="B528" s="47" t="n">
        <v>9.05</v>
      </c>
      <c r="C528" s="48" t="n">
        <v>29.32</v>
      </c>
    </row>
    <row r="529" customFormat="false" ht="15" hidden="false" customHeight="false" outlineLevel="0" collapsed="false">
      <c r="B529" s="43" t="n">
        <v>9.06</v>
      </c>
      <c r="C529" s="44" t="n">
        <v>67.66</v>
      </c>
    </row>
    <row r="530" customFormat="false" ht="15" hidden="false" customHeight="false" outlineLevel="0" collapsed="false">
      <c r="B530" s="43" t="n">
        <v>9.07</v>
      </c>
      <c r="C530" s="44" t="n">
        <v>67.15</v>
      </c>
    </row>
    <row r="531" customFormat="false" ht="15" hidden="false" customHeight="false" outlineLevel="0" collapsed="false">
      <c r="B531" s="43" t="n">
        <v>9.07</v>
      </c>
      <c r="C531" s="44" t="n">
        <v>68.02</v>
      </c>
    </row>
    <row r="532" customFormat="false" ht="15" hidden="false" customHeight="false" outlineLevel="0" collapsed="false">
      <c r="B532" s="43" t="n">
        <v>9.1</v>
      </c>
      <c r="C532" s="44" t="n">
        <v>52.07</v>
      </c>
    </row>
    <row r="533" customFormat="false" ht="15" hidden="false" customHeight="false" outlineLevel="0" collapsed="false">
      <c r="B533" s="47" t="n">
        <v>9.15</v>
      </c>
      <c r="C533" s="48" t="n">
        <v>69.04</v>
      </c>
    </row>
    <row r="534" customFormat="false" ht="15" hidden="false" customHeight="false" outlineLevel="0" collapsed="false">
      <c r="B534" s="47" t="n">
        <v>9.15</v>
      </c>
      <c r="C534" s="48" t="n">
        <v>78.58</v>
      </c>
    </row>
    <row r="535" customFormat="false" ht="15" hidden="false" customHeight="false" outlineLevel="0" collapsed="false">
      <c r="B535" s="47" t="n">
        <v>9.17</v>
      </c>
      <c r="C535" s="48" t="n">
        <v>59.62</v>
      </c>
    </row>
    <row r="536" customFormat="false" ht="15" hidden="false" customHeight="false" outlineLevel="0" collapsed="false">
      <c r="B536" s="43" t="n">
        <v>9.18</v>
      </c>
      <c r="C536" s="44" t="n">
        <v>73.87</v>
      </c>
    </row>
    <row r="537" customFormat="false" ht="15" hidden="false" customHeight="false" outlineLevel="0" collapsed="false">
      <c r="B537" s="47" t="n">
        <v>9.18</v>
      </c>
      <c r="C537" s="48" t="n">
        <v>65.19</v>
      </c>
    </row>
    <row r="538" customFormat="false" ht="15" hidden="false" customHeight="false" outlineLevel="0" collapsed="false">
      <c r="B538" s="43" t="n">
        <v>9.19</v>
      </c>
      <c r="C538" s="44" t="n">
        <v>72.56</v>
      </c>
    </row>
    <row r="539" customFormat="false" ht="15" hidden="false" customHeight="false" outlineLevel="0" collapsed="false">
      <c r="B539" s="43" t="n">
        <v>9.2</v>
      </c>
      <c r="C539" s="44" t="n">
        <v>76.39</v>
      </c>
    </row>
    <row r="540" customFormat="false" ht="15" hidden="false" customHeight="false" outlineLevel="0" collapsed="false">
      <c r="B540" s="43" t="n">
        <v>9.2</v>
      </c>
      <c r="C540" s="44" t="n">
        <v>72.51</v>
      </c>
    </row>
    <row r="541" customFormat="false" ht="15" hidden="false" customHeight="false" outlineLevel="0" collapsed="false">
      <c r="B541" s="47" t="n">
        <v>9.2</v>
      </c>
      <c r="C541" s="48" t="n">
        <v>73.45</v>
      </c>
    </row>
    <row r="542" customFormat="false" ht="15" hidden="false" customHeight="false" outlineLevel="0" collapsed="false">
      <c r="B542" s="47" t="n">
        <v>9.21</v>
      </c>
      <c r="C542" s="48" t="n">
        <v>83.15</v>
      </c>
    </row>
    <row r="543" customFormat="false" ht="15" hidden="false" customHeight="false" outlineLevel="0" collapsed="false">
      <c r="B543" s="43" t="n">
        <v>9.21</v>
      </c>
      <c r="C543" s="44" t="n">
        <v>62.31</v>
      </c>
    </row>
    <row r="544" customFormat="false" ht="15" hidden="false" customHeight="false" outlineLevel="0" collapsed="false">
      <c r="B544" s="47" t="n">
        <v>9.21</v>
      </c>
      <c r="C544" s="48" t="n">
        <v>67.63</v>
      </c>
    </row>
    <row r="545" customFormat="false" ht="15" hidden="false" customHeight="false" outlineLevel="0" collapsed="false">
      <c r="B545" s="43" t="n">
        <v>9.22</v>
      </c>
      <c r="C545" s="44" t="n">
        <v>83.76</v>
      </c>
    </row>
    <row r="546" customFormat="false" ht="15" hidden="false" customHeight="false" outlineLevel="0" collapsed="false">
      <c r="B546" s="43" t="n">
        <v>9.23</v>
      </c>
      <c r="C546" s="44" t="n">
        <v>74.24</v>
      </c>
    </row>
    <row r="547" customFormat="false" ht="15" hidden="false" customHeight="false" outlineLevel="0" collapsed="false">
      <c r="B547" s="47" t="n">
        <v>9.23</v>
      </c>
      <c r="C547" s="48" t="n">
        <v>82.68</v>
      </c>
    </row>
    <row r="548" customFormat="false" ht="15" hidden="false" customHeight="false" outlineLevel="0" collapsed="false">
      <c r="B548" s="47" t="n">
        <v>9.23</v>
      </c>
      <c r="C548" s="48" t="n">
        <v>94.26</v>
      </c>
    </row>
    <row r="549" customFormat="false" ht="15" hidden="false" customHeight="false" outlineLevel="0" collapsed="false">
      <c r="B549" s="43" t="n">
        <v>9.24</v>
      </c>
      <c r="C549" s="44" t="n">
        <v>91.7</v>
      </c>
    </row>
    <row r="550" customFormat="false" ht="15" hidden="false" customHeight="false" outlineLevel="0" collapsed="false">
      <c r="B550" s="47" t="n">
        <v>9.24</v>
      </c>
      <c r="C550" s="48" t="n">
        <v>77.36</v>
      </c>
    </row>
    <row r="551" customFormat="false" ht="15" hidden="false" customHeight="false" outlineLevel="0" collapsed="false">
      <c r="B551" s="47" t="n">
        <v>9.25</v>
      </c>
      <c r="C551" s="48" t="n">
        <v>66.71</v>
      </c>
    </row>
    <row r="552" customFormat="false" ht="15" hidden="false" customHeight="false" outlineLevel="0" collapsed="false">
      <c r="B552" s="47" t="n">
        <v>9.25</v>
      </c>
      <c r="C552" s="48" t="n">
        <v>82.31</v>
      </c>
    </row>
    <row r="553" customFormat="false" ht="15" hidden="false" customHeight="false" outlineLevel="0" collapsed="false">
      <c r="B553" s="43" t="n">
        <v>9.25</v>
      </c>
      <c r="C553" s="44" t="n">
        <v>55.73</v>
      </c>
    </row>
    <row r="554" customFormat="false" ht="15" hidden="false" customHeight="false" outlineLevel="0" collapsed="false">
      <c r="B554" s="43" t="n">
        <v>9.27</v>
      </c>
      <c r="C554" s="44" t="n">
        <v>63.57</v>
      </c>
    </row>
    <row r="555" customFormat="false" ht="15" hidden="false" customHeight="false" outlineLevel="0" collapsed="false">
      <c r="B555" s="47" t="n">
        <v>9.27</v>
      </c>
      <c r="C555" s="48" t="n">
        <v>55.3</v>
      </c>
    </row>
    <row r="556" customFormat="false" ht="15" hidden="false" customHeight="false" outlineLevel="0" collapsed="false">
      <c r="B556" s="43" t="n">
        <v>9.27</v>
      </c>
      <c r="C556" s="44" t="n">
        <v>81.64</v>
      </c>
    </row>
    <row r="557" customFormat="false" ht="15" hidden="false" customHeight="false" outlineLevel="0" collapsed="false">
      <c r="B557" s="43" t="n">
        <v>9.28</v>
      </c>
      <c r="C557" s="44" t="n">
        <v>76.55</v>
      </c>
    </row>
    <row r="558" customFormat="false" ht="15" hidden="false" customHeight="false" outlineLevel="0" collapsed="false">
      <c r="B558" s="43" t="n">
        <v>9.3</v>
      </c>
      <c r="C558" s="44" t="n">
        <v>78.83</v>
      </c>
    </row>
    <row r="559" customFormat="false" ht="15" hidden="false" customHeight="false" outlineLevel="0" collapsed="false">
      <c r="B559" s="43" t="n">
        <v>9.3</v>
      </c>
      <c r="C559" s="44" t="n">
        <v>58.26</v>
      </c>
    </row>
    <row r="560" customFormat="false" ht="15" hidden="false" customHeight="false" outlineLevel="0" collapsed="false">
      <c r="B560" s="43" t="n">
        <v>9.31</v>
      </c>
      <c r="C560" s="44" t="n">
        <v>77.76</v>
      </c>
    </row>
    <row r="561" customFormat="false" ht="15" hidden="false" customHeight="false" outlineLevel="0" collapsed="false">
      <c r="B561" s="47" t="n">
        <v>9.33</v>
      </c>
      <c r="C561" s="48" t="n">
        <v>84.48</v>
      </c>
    </row>
    <row r="562" customFormat="false" ht="15" hidden="false" customHeight="false" outlineLevel="0" collapsed="false">
      <c r="B562" s="47" t="n">
        <v>9.33</v>
      </c>
      <c r="C562" s="48" t="n">
        <v>70.38</v>
      </c>
    </row>
    <row r="563" customFormat="false" ht="15" hidden="false" customHeight="false" outlineLevel="0" collapsed="false">
      <c r="B563" s="43" t="n">
        <v>9.35</v>
      </c>
      <c r="C563" s="44" t="n">
        <v>96.31</v>
      </c>
    </row>
    <row r="564" customFormat="false" ht="15" hidden="false" customHeight="false" outlineLevel="0" collapsed="false">
      <c r="B564" s="43" t="n">
        <v>9.38</v>
      </c>
      <c r="C564" s="44" t="n">
        <v>79.9</v>
      </c>
    </row>
    <row r="565" customFormat="false" ht="15" hidden="false" customHeight="false" outlineLevel="0" collapsed="false">
      <c r="B565" s="47" t="n">
        <v>9.38</v>
      </c>
      <c r="C565" s="48" t="n">
        <v>90.42</v>
      </c>
    </row>
    <row r="566" customFormat="false" ht="15" hidden="false" customHeight="false" outlineLevel="0" collapsed="false">
      <c r="B566" s="43" t="n">
        <v>9.42</v>
      </c>
      <c r="C566" s="44" t="n">
        <v>75.46</v>
      </c>
    </row>
    <row r="567" customFormat="false" ht="15" hidden="false" customHeight="false" outlineLevel="0" collapsed="false">
      <c r="B567" s="47" t="n">
        <v>9.44</v>
      </c>
      <c r="C567" s="48" t="n">
        <v>61.2</v>
      </c>
    </row>
    <row r="568" customFormat="false" ht="15" hidden="false" customHeight="false" outlineLevel="0" collapsed="false">
      <c r="B568" s="43" t="n">
        <v>9.46</v>
      </c>
      <c r="C568" s="44" t="n">
        <v>90.99</v>
      </c>
    </row>
    <row r="569" customFormat="false" ht="15" hidden="false" customHeight="false" outlineLevel="0" collapsed="false">
      <c r="B569" s="43" t="n">
        <v>9.47</v>
      </c>
      <c r="C569" s="44" t="n">
        <v>75.08</v>
      </c>
    </row>
    <row r="570" customFormat="false" ht="15" hidden="false" customHeight="false" outlineLevel="0" collapsed="false">
      <c r="B570" s="47" t="n">
        <v>9.49</v>
      </c>
      <c r="C570" s="48" t="n">
        <v>80.47</v>
      </c>
    </row>
    <row r="571" customFormat="false" ht="15" hidden="false" customHeight="false" outlineLevel="0" collapsed="false">
      <c r="B571" s="43" t="n">
        <v>9.5</v>
      </c>
      <c r="C571" s="44" t="n">
        <v>47.91</v>
      </c>
    </row>
    <row r="572" customFormat="false" ht="15" hidden="false" customHeight="false" outlineLevel="0" collapsed="false">
      <c r="B572" s="47" t="n">
        <v>9.53</v>
      </c>
      <c r="C572" s="48" t="n">
        <v>73.02</v>
      </c>
    </row>
    <row r="573" customFormat="false" ht="15" hidden="false" customHeight="false" outlineLevel="0" collapsed="false">
      <c r="B573" s="47" t="n">
        <v>9.53</v>
      </c>
      <c r="C573" s="48" t="n">
        <v>57.6</v>
      </c>
    </row>
    <row r="574" customFormat="false" ht="15" hidden="false" customHeight="false" outlineLevel="0" collapsed="false">
      <c r="B574" s="43" t="n">
        <v>9.56</v>
      </c>
      <c r="C574" s="44" t="n">
        <v>67.12</v>
      </c>
    </row>
    <row r="575" customFormat="false" ht="15" hidden="false" customHeight="false" outlineLevel="0" collapsed="false">
      <c r="B575" s="47" t="n">
        <v>9.57</v>
      </c>
      <c r="C575" s="48" t="n">
        <v>80.03</v>
      </c>
    </row>
    <row r="576" customFormat="false" ht="15" hidden="false" customHeight="false" outlineLevel="0" collapsed="false">
      <c r="B576" s="47" t="n">
        <v>9.58</v>
      </c>
      <c r="C576" s="48" t="n">
        <v>77.38</v>
      </c>
    </row>
    <row r="577" customFormat="false" ht="15" hidden="false" customHeight="false" outlineLevel="0" collapsed="false">
      <c r="B577" s="47" t="n">
        <v>9.58</v>
      </c>
      <c r="C577" s="48" t="n">
        <v>57.83</v>
      </c>
    </row>
    <row r="578" customFormat="false" ht="15" hidden="false" customHeight="false" outlineLevel="0" collapsed="false">
      <c r="B578" s="43" t="n">
        <v>9.59</v>
      </c>
      <c r="C578" s="44" t="n">
        <v>71.15</v>
      </c>
    </row>
    <row r="579" customFormat="false" ht="15" hidden="false" customHeight="false" outlineLevel="0" collapsed="false">
      <c r="B579" s="43" t="n">
        <v>9.6</v>
      </c>
      <c r="C579" s="44" t="n">
        <v>79.55</v>
      </c>
    </row>
    <row r="580" customFormat="false" ht="15" hidden="false" customHeight="false" outlineLevel="0" collapsed="false">
      <c r="B580" s="47" t="n">
        <v>9.62</v>
      </c>
      <c r="C580" s="48" t="n">
        <v>92.89</v>
      </c>
    </row>
    <row r="581" customFormat="false" ht="15" hidden="false" customHeight="false" outlineLevel="0" collapsed="false">
      <c r="B581" s="47" t="n">
        <v>9.62</v>
      </c>
      <c r="C581" s="48" t="n">
        <v>67.07</v>
      </c>
    </row>
    <row r="582" customFormat="false" ht="15" hidden="false" customHeight="false" outlineLevel="0" collapsed="false">
      <c r="B582" s="43" t="n">
        <v>9.65</v>
      </c>
      <c r="C582" s="44" t="n">
        <v>53.41</v>
      </c>
    </row>
    <row r="583" customFormat="false" ht="15" hidden="false" customHeight="false" outlineLevel="0" collapsed="false">
      <c r="B583" s="47" t="n">
        <v>9.66</v>
      </c>
      <c r="C583" s="48" t="n">
        <v>63.34</v>
      </c>
    </row>
    <row r="584" customFormat="false" ht="15" hidden="false" customHeight="false" outlineLevel="0" collapsed="false">
      <c r="B584" s="47" t="n">
        <v>9.66</v>
      </c>
      <c r="C584" s="48" t="n">
        <v>55.39</v>
      </c>
    </row>
    <row r="585" customFormat="false" ht="15" hidden="false" customHeight="false" outlineLevel="0" collapsed="false">
      <c r="B585" s="47" t="n">
        <v>9.67</v>
      </c>
      <c r="C585" s="48" t="n">
        <v>93.01</v>
      </c>
    </row>
    <row r="586" customFormat="false" ht="15" hidden="false" customHeight="false" outlineLevel="0" collapsed="false">
      <c r="B586" s="43" t="n">
        <v>9.68</v>
      </c>
      <c r="C586" s="44" t="n">
        <v>132.73</v>
      </c>
    </row>
    <row r="587" customFormat="false" ht="15" hidden="false" customHeight="false" outlineLevel="0" collapsed="false">
      <c r="B587" s="43" t="n">
        <v>9.69</v>
      </c>
      <c r="C587" s="44" t="n">
        <v>100.72</v>
      </c>
    </row>
    <row r="588" customFormat="false" ht="15" hidden="false" customHeight="false" outlineLevel="0" collapsed="false">
      <c r="B588" s="47" t="n">
        <v>9.69</v>
      </c>
      <c r="C588" s="48" t="n">
        <v>82.07</v>
      </c>
    </row>
    <row r="589" customFormat="false" ht="15" hidden="false" customHeight="false" outlineLevel="0" collapsed="false">
      <c r="B589" s="43" t="n">
        <v>9.73</v>
      </c>
      <c r="C589" s="44" t="n">
        <v>74.14</v>
      </c>
    </row>
    <row r="590" customFormat="false" ht="15" hidden="false" customHeight="false" outlineLevel="0" collapsed="false">
      <c r="B590" s="43" t="n">
        <v>9.73</v>
      </c>
      <c r="C590" s="44" t="n">
        <v>94.71</v>
      </c>
    </row>
    <row r="591" customFormat="false" ht="15" hidden="false" customHeight="false" outlineLevel="0" collapsed="false">
      <c r="B591" s="47" t="n">
        <v>9.74</v>
      </c>
      <c r="C591" s="48" t="n">
        <v>89.32</v>
      </c>
    </row>
    <row r="592" customFormat="false" ht="15" hidden="false" customHeight="false" outlineLevel="0" collapsed="false">
      <c r="B592" s="47" t="n">
        <v>9.75</v>
      </c>
      <c r="C592" s="48" t="n">
        <v>51.12</v>
      </c>
    </row>
    <row r="593" customFormat="false" ht="15" hidden="false" customHeight="false" outlineLevel="0" collapsed="false">
      <c r="B593" s="47" t="n">
        <v>9.77</v>
      </c>
      <c r="C593" s="48" t="n">
        <v>81.57</v>
      </c>
    </row>
    <row r="594" customFormat="false" ht="15" hidden="false" customHeight="false" outlineLevel="0" collapsed="false">
      <c r="B594" s="47" t="n">
        <v>9.78</v>
      </c>
      <c r="C594" s="48" t="n">
        <v>109.79</v>
      </c>
    </row>
    <row r="595" customFormat="false" ht="15" hidden="false" customHeight="false" outlineLevel="0" collapsed="false">
      <c r="B595" s="47" t="n">
        <v>9.84</v>
      </c>
      <c r="C595" s="48" t="n">
        <v>108.17</v>
      </c>
    </row>
    <row r="596" customFormat="false" ht="15" hidden="false" customHeight="false" outlineLevel="0" collapsed="false">
      <c r="B596" s="43" t="n">
        <v>9.85</v>
      </c>
      <c r="C596" s="44" t="n">
        <v>42.98</v>
      </c>
    </row>
    <row r="597" customFormat="false" ht="15" hidden="false" customHeight="false" outlineLevel="0" collapsed="false">
      <c r="B597" s="47" t="n">
        <v>9.86</v>
      </c>
      <c r="C597" s="48" t="n">
        <v>72.35</v>
      </c>
    </row>
    <row r="598" customFormat="false" ht="15" hidden="false" customHeight="false" outlineLevel="0" collapsed="false">
      <c r="B598" s="47" t="n">
        <v>9.87</v>
      </c>
      <c r="C598" s="48" t="n">
        <v>84.28</v>
      </c>
    </row>
    <row r="599" customFormat="false" ht="15" hidden="false" customHeight="false" outlineLevel="0" collapsed="false">
      <c r="B599" s="47" t="n">
        <v>9.87</v>
      </c>
      <c r="C599" s="48" t="n">
        <v>77.92</v>
      </c>
    </row>
    <row r="600" customFormat="false" ht="15" hidden="false" customHeight="false" outlineLevel="0" collapsed="false">
      <c r="B600" s="47" t="n">
        <v>9.88</v>
      </c>
      <c r="C600" s="48" t="n">
        <v>51.89</v>
      </c>
    </row>
    <row r="601" customFormat="false" ht="15" hidden="false" customHeight="false" outlineLevel="0" collapsed="false">
      <c r="B601" s="47" t="n">
        <v>9.91</v>
      </c>
      <c r="C601" s="48" t="n">
        <v>77.4</v>
      </c>
    </row>
    <row r="602" customFormat="false" ht="15" hidden="false" customHeight="false" outlineLevel="0" collapsed="false">
      <c r="B602" s="47" t="n">
        <v>9.91</v>
      </c>
      <c r="C602" s="48" t="n">
        <v>62.71</v>
      </c>
    </row>
    <row r="603" customFormat="false" ht="15" hidden="false" customHeight="false" outlineLevel="0" collapsed="false">
      <c r="B603" s="47" t="n">
        <v>9.93</v>
      </c>
      <c r="C603" s="48" t="n">
        <v>80.16</v>
      </c>
    </row>
    <row r="604" customFormat="false" ht="15" hidden="false" customHeight="false" outlineLevel="0" collapsed="false">
      <c r="B604" s="43" t="n">
        <v>9.94</v>
      </c>
      <c r="C604" s="44" t="n">
        <v>81.68</v>
      </c>
    </row>
    <row r="605" customFormat="false" ht="15" hidden="false" customHeight="false" outlineLevel="0" collapsed="false">
      <c r="B605" s="47" t="n">
        <v>9.95</v>
      </c>
      <c r="C605" s="48" t="n">
        <v>80.99</v>
      </c>
    </row>
    <row r="606" customFormat="false" ht="15" hidden="false" customHeight="false" outlineLevel="0" collapsed="false">
      <c r="B606" s="47" t="n">
        <v>9.96</v>
      </c>
      <c r="C606" s="48" t="n">
        <v>78.3</v>
      </c>
    </row>
    <row r="607" customFormat="false" ht="15" hidden="false" customHeight="false" outlineLevel="0" collapsed="false">
      <c r="B607" s="43" t="n">
        <v>9.96</v>
      </c>
      <c r="C607" s="44" t="n">
        <v>50.61</v>
      </c>
    </row>
    <row r="608" customFormat="false" ht="15" hidden="false" customHeight="false" outlineLevel="0" collapsed="false">
      <c r="B608" s="47" t="n">
        <v>9.98</v>
      </c>
      <c r="C608" s="48" t="n">
        <v>83.73</v>
      </c>
    </row>
    <row r="609" customFormat="false" ht="15" hidden="false" customHeight="false" outlineLevel="0" collapsed="false">
      <c r="B609" s="47" t="n">
        <v>9.99</v>
      </c>
      <c r="C609" s="48" t="n">
        <v>75.74</v>
      </c>
    </row>
    <row r="610" customFormat="false" ht="15" hidden="false" customHeight="false" outlineLevel="0" collapsed="false">
      <c r="B610" s="43" t="n">
        <v>9.99</v>
      </c>
      <c r="C610" s="44" t="n">
        <v>78.39</v>
      </c>
    </row>
    <row r="611" customFormat="false" ht="15" hidden="false" customHeight="false" outlineLevel="0" collapsed="false">
      <c r="B611" s="43" t="n">
        <v>9.99</v>
      </c>
      <c r="C611" s="44" t="n">
        <v>64.83</v>
      </c>
    </row>
    <row r="612" customFormat="false" ht="15" hidden="false" customHeight="false" outlineLevel="0" collapsed="false">
      <c r="B612" s="43" t="n">
        <v>9.99</v>
      </c>
      <c r="C612" s="44" t="n">
        <v>92.22</v>
      </c>
    </row>
    <row r="613" customFormat="false" ht="15" hidden="false" customHeight="false" outlineLevel="0" collapsed="false">
      <c r="B613" s="47" t="n">
        <v>10</v>
      </c>
      <c r="C613" s="48" t="n">
        <v>88.16</v>
      </c>
    </row>
    <row r="614" customFormat="false" ht="15" hidden="false" customHeight="false" outlineLevel="0" collapsed="false">
      <c r="B614" s="47" t="n">
        <v>10</v>
      </c>
      <c r="C614" s="48" t="n">
        <v>98.34</v>
      </c>
    </row>
    <row r="615" customFormat="false" ht="15" hidden="false" customHeight="false" outlineLevel="0" collapsed="false">
      <c r="B615" s="43" t="n">
        <v>10.1</v>
      </c>
      <c r="C615" s="44" t="n">
        <v>87.63</v>
      </c>
    </row>
    <row r="616" customFormat="false" ht="15" hidden="false" customHeight="false" outlineLevel="0" collapsed="false">
      <c r="B616" s="43" t="n">
        <v>10.2</v>
      </c>
      <c r="C616" s="44" t="n">
        <v>45.79</v>
      </c>
    </row>
    <row r="617" customFormat="false" ht="15" hidden="false" customHeight="false" outlineLevel="0" collapsed="false">
      <c r="B617" s="43" t="n">
        <v>10.3</v>
      </c>
      <c r="C617" s="44" t="n">
        <v>89.49</v>
      </c>
    </row>
    <row r="618" customFormat="false" ht="15" hidden="false" customHeight="false" outlineLevel="0" collapsed="false">
      <c r="B618" s="43" t="n">
        <v>10.4</v>
      </c>
      <c r="C618" s="44" t="n">
        <v>103.09</v>
      </c>
    </row>
    <row r="619" customFormat="false" ht="15" hidden="false" customHeight="false" outlineLevel="0" collapsed="false">
      <c r="B619" s="47" t="n">
        <v>10.6</v>
      </c>
      <c r="C619" s="48" t="n">
        <v>51.82</v>
      </c>
    </row>
    <row r="620" customFormat="false" ht="15" hidden="false" customHeight="false" outlineLevel="0" collapsed="false">
      <c r="B620" s="47" t="n">
        <v>10.6</v>
      </c>
      <c r="C620" s="48" t="n">
        <v>85.37</v>
      </c>
    </row>
    <row r="621" customFormat="false" ht="15" hidden="false" customHeight="false" outlineLevel="0" collapsed="false">
      <c r="B621" s="43" t="n">
        <v>10.6</v>
      </c>
      <c r="C621" s="44" t="n">
        <v>80</v>
      </c>
    </row>
    <row r="622" customFormat="false" ht="15" hidden="false" customHeight="false" outlineLevel="0" collapsed="false">
      <c r="B622" s="47" t="n">
        <v>10.7</v>
      </c>
      <c r="C622" s="48" t="n">
        <v>82.02</v>
      </c>
    </row>
    <row r="623" customFormat="false" ht="15" hidden="false" customHeight="false" outlineLevel="0" collapsed="false">
      <c r="B623" s="47" t="n">
        <v>10.7</v>
      </c>
      <c r="C623" s="48" t="n">
        <v>99.73</v>
      </c>
    </row>
    <row r="624" customFormat="false" ht="15" hidden="false" customHeight="false" outlineLevel="0" collapsed="false">
      <c r="B624" s="43" t="n">
        <v>10.9</v>
      </c>
      <c r="C624" s="44" t="n">
        <v>77.13</v>
      </c>
    </row>
    <row r="625" customFormat="false" ht="15" hidden="false" customHeight="false" outlineLevel="0" collapsed="false">
      <c r="B625" s="47" t="n">
        <v>11</v>
      </c>
      <c r="C625" s="48" t="n">
        <v>63.32</v>
      </c>
    </row>
    <row r="626" customFormat="false" ht="15" hidden="false" customHeight="false" outlineLevel="0" collapsed="false">
      <c r="B626" s="43" t="n">
        <v>11.1</v>
      </c>
      <c r="C626" s="44" t="n">
        <v>100.82</v>
      </c>
    </row>
    <row r="627" customFormat="false" ht="15" hidden="false" customHeight="false" outlineLevel="0" collapsed="false">
      <c r="B627" s="47" t="n">
        <v>11.1</v>
      </c>
      <c r="C627" s="48" t="n">
        <v>67.2</v>
      </c>
    </row>
    <row r="628" customFormat="false" ht="15" hidden="false" customHeight="false" outlineLevel="0" collapsed="false">
      <c r="B628" s="47" t="n">
        <v>11.3</v>
      </c>
      <c r="C628" s="48" t="n">
        <v>87.75</v>
      </c>
    </row>
    <row r="629" customFormat="false" ht="15" hidden="false" customHeight="false" outlineLevel="0" collapsed="false">
      <c r="B629" s="43" t="n">
        <v>11.3</v>
      </c>
      <c r="C629" s="44" t="n">
        <v>99.6</v>
      </c>
    </row>
    <row r="630" customFormat="false" ht="15" hidden="false" customHeight="false" outlineLevel="0" collapsed="false">
      <c r="B630" s="43" t="n">
        <v>11.3</v>
      </c>
      <c r="C630" s="44" t="n">
        <v>92.43</v>
      </c>
    </row>
    <row r="631" customFormat="false" ht="15" hidden="false" customHeight="false" outlineLevel="0" collapsed="false">
      <c r="B631" s="47" t="n">
        <v>11.4</v>
      </c>
      <c r="C631" s="48" t="n">
        <v>56.37</v>
      </c>
    </row>
    <row r="632" customFormat="false" ht="15" hidden="false" customHeight="false" outlineLevel="0" collapsed="false">
      <c r="B632" s="43" t="n">
        <v>11.5</v>
      </c>
      <c r="C632" s="44" t="n">
        <v>118.49</v>
      </c>
    </row>
    <row r="633" customFormat="false" ht="15" hidden="false" customHeight="false" outlineLevel="0" collapsed="false">
      <c r="B633" s="47" t="n">
        <v>11.6</v>
      </c>
      <c r="C633" s="48" t="n">
        <v>64.5</v>
      </c>
    </row>
    <row r="634" customFormat="false" ht="15" hidden="false" customHeight="false" outlineLevel="0" collapsed="false">
      <c r="B634" s="47" t="n">
        <v>11.6</v>
      </c>
      <c r="C634" s="48" t="n">
        <v>95.39</v>
      </c>
    </row>
    <row r="635" customFormat="false" ht="15" hidden="false" customHeight="false" outlineLevel="0" collapsed="false">
      <c r="B635" s="43" t="n">
        <v>11.7</v>
      </c>
      <c r="C635" s="44" t="n">
        <v>93.63</v>
      </c>
    </row>
    <row r="636" customFormat="false" ht="15" hidden="false" customHeight="false" outlineLevel="0" collapsed="false">
      <c r="B636" s="47" t="n">
        <v>11.8</v>
      </c>
      <c r="C636" s="48" t="n">
        <v>105.6</v>
      </c>
    </row>
    <row r="637" customFormat="false" ht="15" hidden="false" customHeight="false" outlineLevel="0" collapsed="false">
      <c r="B637" s="47" t="n">
        <v>11.8</v>
      </c>
      <c r="C637" s="48" t="n">
        <v>78.2</v>
      </c>
    </row>
    <row r="638" customFormat="false" ht="15" hidden="false" customHeight="false" outlineLevel="0" collapsed="false">
      <c r="B638" s="47" t="n">
        <v>11.8</v>
      </c>
      <c r="C638" s="48" t="n">
        <v>74.97</v>
      </c>
    </row>
    <row r="639" customFormat="false" ht="15" hidden="false" customHeight="false" outlineLevel="0" collapsed="false">
      <c r="B639" s="47" t="n">
        <v>11.9</v>
      </c>
      <c r="C639" s="48" t="n">
        <v>95.17</v>
      </c>
    </row>
    <row r="640" customFormat="false" ht="15" hidden="false" customHeight="false" outlineLevel="0" collapsed="false">
      <c r="B640" s="43" t="n">
        <v>11.9</v>
      </c>
      <c r="C640" s="44" t="n">
        <v>114.96</v>
      </c>
    </row>
    <row r="641" customFormat="false" ht="15" hidden="false" customHeight="false" outlineLevel="0" collapsed="false">
      <c r="B641" s="47" t="n">
        <v>11.9</v>
      </c>
      <c r="C641" s="48" t="n">
        <v>79.23</v>
      </c>
    </row>
    <row r="642" customFormat="false" ht="15" hidden="false" customHeight="false" outlineLevel="0" collapsed="false">
      <c r="B642" s="43" t="n">
        <v>12</v>
      </c>
      <c r="C642" s="44" t="n">
        <v>95.73</v>
      </c>
    </row>
    <row r="643" customFormat="false" ht="15" hidden="false" customHeight="false" outlineLevel="0" collapsed="false">
      <c r="B643" s="47" t="n">
        <v>12</v>
      </c>
      <c r="C643" s="48" t="n">
        <v>83.21</v>
      </c>
    </row>
    <row r="644" customFormat="false" ht="15" hidden="false" customHeight="false" outlineLevel="0" collapsed="false">
      <c r="B644" s="47" t="n">
        <v>12.1</v>
      </c>
      <c r="C644" s="48" t="n">
        <v>83.86</v>
      </c>
    </row>
    <row r="645" customFormat="false" ht="15" hidden="false" customHeight="false" outlineLevel="0" collapsed="false">
      <c r="B645" s="47" t="n">
        <v>12.1</v>
      </c>
      <c r="C645" s="48" t="n">
        <v>92.08</v>
      </c>
    </row>
    <row r="646" customFormat="false" ht="15" hidden="false" customHeight="false" outlineLevel="0" collapsed="false">
      <c r="B646" s="43" t="n">
        <v>12.1</v>
      </c>
      <c r="C646" s="44" t="n">
        <v>94.07</v>
      </c>
    </row>
    <row r="647" customFormat="false" ht="15" hidden="false" customHeight="false" outlineLevel="0" collapsed="false">
      <c r="B647" s="43" t="n">
        <v>12.2</v>
      </c>
      <c r="C647" s="44" t="n">
        <v>90.89</v>
      </c>
    </row>
    <row r="648" customFormat="false" ht="15" hidden="false" customHeight="false" outlineLevel="0" collapsed="false">
      <c r="B648" s="43" t="n">
        <v>12.2</v>
      </c>
      <c r="C648" s="44" t="n">
        <v>57.01</v>
      </c>
    </row>
    <row r="649" customFormat="false" ht="15" hidden="false" customHeight="false" outlineLevel="0" collapsed="false">
      <c r="B649" s="47" t="n">
        <v>12.2</v>
      </c>
      <c r="C649" s="48" t="n">
        <v>79.36</v>
      </c>
    </row>
    <row r="650" customFormat="false" ht="15" hidden="false" customHeight="false" outlineLevel="0" collapsed="false">
      <c r="B650" s="43" t="n">
        <v>12.3</v>
      </c>
      <c r="C650" s="44" t="n">
        <v>103.88</v>
      </c>
    </row>
    <row r="651" customFormat="false" ht="15" hidden="false" customHeight="false" outlineLevel="0" collapsed="false">
      <c r="B651" s="43" t="n">
        <v>12.4</v>
      </c>
      <c r="C651" s="44" t="n">
        <v>96.74</v>
      </c>
    </row>
    <row r="652" customFormat="false" ht="15" hidden="false" customHeight="false" outlineLevel="0" collapsed="false">
      <c r="B652" s="43" t="n">
        <v>12.4</v>
      </c>
      <c r="C652" s="44" t="n">
        <v>109.42</v>
      </c>
    </row>
    <row r="653" customFormat="false" ht="15" hidden="false" customHeight="false" outlineLevel="0" collapsed="false">
      <c r="B653" s="43" t="n">
        <v>12.4</v>
      </c>
      <c r="C653" s="44" t="n">
        <v>90.66</v>
      </c>
    </row>
    <row r="654" customFormat="false" ht="15" hidden="false" customHeight="false" outlineLevel="0" collapsed="false">
      <c r="B654" s="47" t="n">
        <v>12.5</v>
      </c>
      <c r="C654" s="48" t="n">
        <v>110.81</v>
      </c>
    </row>
    <row r="655" customFormat="false" ht="15" hidden="false" customHeight="false" outlineLevel="0" collapsed="false">
      <c r="B655" s="43" t="n">
        <v>12.5</v>
      </c>
      <c r="C655" s="44" t="n">
        <v>105.61</v>
      </c>
    </row>
    <row r="656" customFormat="false" ht="15" hidden="false" customHeight="false" outlineLevel="0" collapsed="false">
      <c r="B656" s="47" t="n">
        <v>12.5</v>
      </c>
      <c r="C656" s="48" t="n">
        <v>99.72</v>
      </c>
    </row>
    <row r="657" customFormat="false" ht="15" hidden="false" customHeight="false" outlineLevel="0" collapsed="false">
      <c r="B657" s="43" t="n">
        <v>12.5</v>
      </c>
      <c r="C657" s="44" t="n">
        <v>100.55</v>
      </c>
    </row>
    <row r="658" customFormat="false" ht="15" hidden="false" customHeight="false" outlineLevel="0" collapsed="false">
      <c r="B658" s="43" t="n">
        <v>12.6</v>
      </c>
      <c r="C658" s="44" t="n">
        <v>120.86</v>
      </c>
    </row>
    <row r="659" customFormat="false" ht="15" hidden="false" customHeight="false" outlineLevel="0" collapsed="false">
      <c r="B659" s="43" t="n">
        <v>12.7</v>
      </c>
      <c r="C659" s="44" t="n">
        <v>88.57</v>
      </c>
    </row>
    <row r="660" customFormat="false" ht="15" hidden="false" customHeight="false" outlineLevel="0" collapsed="false">
      <c r="B660" s="47" t="n">
        <v>12.7</v>
      </c>
      <c r="C660" s="48" t="n">
        <v>89.68</v>
      </c>
    </row>
    <row r="661" customFormat="false" ht="15" hidden="false" customHeight="false" outlineLevel="0" collapsed="false">
      <c r="B661" s="43" t="n">
        <v>12.8</v>
      </c>
      <c r="C661" s="44" t="n">
        <v>91.79</v>
      </c>
    </row>
    <row r="662" customFormat="false" ht="15" hidden="false" customHeight="false" outlineLevel="0" collapsed="false">
      <c r="B662" s="47" t="n">
        <v>13</v>
      </c>
      <c r="C662" s="48" t="n">
        <v>67.31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P39" activeCellId="0" sqref="P39"/>
    </sheetView>
  </sheetViews>
  <sheetFormatPr defaultColWidth="8.515625" defaultRowHeight="15" zeroHeight="false" outlineLevelRow="0" outlineLevelCol="0"/>
  <cols>
    <col collapsed="false" customWidth="true" hidden="false" outlineLevel="0" max="2" min="2" style="0" width="15.86"/>
    <col collapsed="false" customWidth="true" hidden="false" outlineLevel="0" max="4" min="4" style="0" width="10"/>
    <col collapsed="false" customWidth="true" hidden="false" outlineLevel="0" max="5" min="5" style="0" width="10.71"/>
    <col collapsed="false" customWidth="true" hidden="false" outlineLevel="0" max="6" min="6" style="0" width="11.14"/>
    <col collapsed="false" customWidth="true" hidden="false" outlineLevel="0" max="7" min="7" style="0" width="12.14"/>
    <col collapsed="false" customWidth="true" hidden="false" outlineLevel="0" max="8" min="8" style="0" width="13.14"/>
  </cols>
  <sheetData>
    <row r="3" customFormat="false" ht="15.75" hidden="false" customHeight="false" outlineLevel="0" collapsed="false">
      <c r="B3" s="50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51" t="s">
        <v>7</v>
      </c>
    </row>
    <row r="4" customFormat="false" ht="15.75" hidden="false" customHeight="false" outlineLevel="0" collapsed="false">
      <c r="B4" s="50"/>
      <c r="C4" s="51"/>
      <c r="D4" s="51"/>
      <c r="E4" s="51"/>
      <c r="F4" s="51"/>
      <c r="G4" s="51"/>
      <c r="H4" s="52"/>
    </row>
    <row r="5" customFormat="false" ht="15.75" hidden="false" customHeight="false" outlineLevel="0" collapsed="false">
      <c r="B5" s="53" t="s">
        <v>9</v>
      </c>
      <c r="C5" s="54" t="n">
        <v>10543</v>
      </c>
      <c r="D5" s="54" t="n">
        <v>11458</v>
      </c>
      <c r="E5" s="54" t="n">
        <v>13520</v>
      </c>
      <c r="F5" s="54" t="n">
        <v>14023</v>
      </c>
      <c r="G5" s="54" t="n">
        <v>14983</v>
      </c>
      <c r="H5" s="54" t="n">
        <v>14763.9</v>
      </c>
    </row>
    <row r="6" customFormat="false" ht="15.75" hidden="false" customHeight="false" outlineLevel="0" collapsed="false">
      <c r="B6" s="53" t="s">
        <v>10</v>
      </c>
      <c r="C6" s="54" t="n">
        <v>13855</v>
      </c>
      <c r="D6" s="54" t="n">
        <v>16052</v>
      </c>
      <c r="E6" s="54" t="n">
        <v>16797</v>
      </c>
      <c r="F6" s="54" t="n">
        <v>17582</v>
      </c>
      <c r="G6" s="54" t="n">
        <v>18216</v>
      </c>
      <c r="H6" s="54" t="n">
        <v>23042.74</v>
      </c>
    </row>
    <row r="7" customFormat="false" ht="15.75" hidden="false" customHeight="false" outlineLevel="0" collapsed="false">
      <c r="B7" s="53" t="s">
        <v>11</v>
      </c>
      <c r="C7" s="54" t="n">
        <v>3002</v>
      </c>
      <c r="D7" s="54" t="n">
        <v>3769</v>
      </c>
      <c r="E7" s="54" t="n">
        <v>4230</v>
      </c>
      <c r="F7" s="54" t="n">
        <v>4341</v>
      </c>
      <c r="G7" s="54" t="n">
        <v>2713</v>
      </c>
      <c r="H7" s="54" t="n">
        <v>0</v>
      </c>
    </row>
  </sheetData>
  <mergeCells count="1">
    <mergeCell ref="B3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3" activeCellId="0" sqref="V23"/>
    </sheetView>
  </sheetViews>
  <sheetFormatPr defaultColWidth="8.5156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8" min="8" style="0" width="9.29"/>
    <col collapsed="false" customWidth="true" hidden="false" outlineLevel="0" max="9" min="9" style="0" width="10.58"/>
  </cols>
  <sheetData>
    <row r="3" customFormat="false" ht="15" hidden="false" customHeight="false" outlineLevel="0" collapsed="false">
      <c r="B3" s="55" t="s">
        <v>23</v>
      </c>
      <c r="C3" s="56" t="s">
        <v>2</v>
      </c>
      <c r="D3" s="56" t="s">
        <v>3</v>
      </c>
      <c r="E3" s="56" t="s">
        <v>4</v>
      </c>
      <c r="F3" s="56" t="s">
        <v>5</v>
      </c>
      <c r="G3" s="56" t="s">
        <v>6</v>
      </c>
      <c r="H3" s="56" t="s">
        <v>7</v>
      </c>
      <c r="I3" s="57" t="s">
        <v>24</v>
      </c>
    </row>
    <row r="4" customFormat="false" ht="15.75" hidden="false" customHeight="false" outlineLevel="0" collapsed="false">
      <c r="B4" s="58" t="s">
        <v>9</v>
      </c>
      <c r="C4" s="54" t="n">
        <v>10543</v>
      </c>
      <c r="D4" s="54" t="n">
        <v>11458</v>
      </c>
      <c r="E4" s="54" t="n">
        <v>13520</v>
      </c>
      <c r="F4" s="54" t="n">
        <v>14023</v>
      </c>
      <c r="G4" s="54" t="n">
        <v>14983</v>
      </c>
      <c r="H4" s="54" t="n">
        <v>14763.9</v>
      </c>
      <c r="I4" s="0" t="n">
        <f aca="false">C4+D4+E4+F4+G4+H4</f>
        <v>79290.9</v>
      </c>
    </row>
    <row r="5" customFormat="false" ht="15.75" hidden="false" customHeight="false" outlineLevel="0" collapsed="false">
      <c r="B5" s="58" t="s">
        <v>10</v>
      </c>
      <c r="C5" s="54" t="n">
        <v>13855</v>
      </c>
      <c r="D5" s="54" t="n">
        <v>16052</v>
      </c>
      <c r="E5" s="54" t="n">
        <v>16797</v>
      </c>
      <c r="F5" s="54" t="n">
        <v>17582</v>
      </c>
      <c r="G5" s="54" t="n">
        <v>18216</v>
      </c>
      <c r="H5" s="54" t="n">
        <v>24898.82</v>
      </c>
      <c r="I5" s="0" t="n">
        <f aca="false">C5+D5+E5+F5+G5+H5</f>
        <v>107400.82</v>
      </c>
    </row>
    <row r="6" customFormat="false" ht="15.75" hidden="false" customHeight="false" outlineLevel="0" collapsed="false">
      <c r="B6" s="58" t="s">
        <v>11</v>
      </c>
      <c r="C6" s="54" t="n">
        <v>3002</v>
      </c>
      <c r="D6" s="54" t="n">
        <v>3769</v>
      </c>
      <c r="E6" s="54" t="n">
        <v>4230</v>
      </c>
      <c r="F6" s="54" t="n">
        <v>4341</v>
      </c>
      <c r="G6" s="54" t="n">
        <v>2713</v>
      </c>
      <c r="H6" s="54" t="n">
        <v>0</v>
      </c>
      <c r="I6" s="0" t="n">
        <f aca="false">C6+D6+E6+F6+G6+H6</f>
        <v>18055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8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D56" activeCellId="0" sqref="D56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7.86"/>
    <col collapsed="false" customWidth="true" hidden="false" outlineLevel="0" max="3" min="3" style="0" width="17.71"/>
    <col collapsed="false" customWidth="true" hidden="false" outlineLevel="0" max="4" min="4" style="0" width="11.29"/>
    <col collapsed="false" customWidth="true" hidden="false" outlineLevel="0" max="5" min="5" style="0" width="24.15"/>
    <col collapsed="false" customWidth="true" hidden="false" outlineLevel="0" max="6" min="6" style="0" width="17.86"/>
    <col collapsed="false" customWidth="true" hidden="false" outlineLevel="0" max="8" min="8" style="0" width="10.58"/>
  </cols>
  <sheetData>
    <row r="1" customFormat="false" ht="15" hidden="false" customHeight="false" outlineLevel="0" collapsed="false">
      <c r="B1" s="0" t="s">
        <v>25</v>
      </c>
      <c r="D1" s="0" t="s">
        <v>26</v>
      </c>
      <c r="O1" s="59"/>
    </row>
    <row r="2" customFormat="false" ht="15" hidden="false" customHeight="false" outlineLevel="0" collapsed="false">
      <c r="A2" s="60" t="s">
        <v>18</v>
      </c>
      <c r="B2" s="61" t="s">
        <v>27</v>
      </c>
      <c r="C2" s="62" t="s">
        <v>28</v>
      </c>
      <c r="D2" s="63" t="s">
        <v>29</v>
      </c>
      <c r="E2" s="64" t="s">
        <v>30</v>
      </c>
      <c r="F2" s="64" t="s">
        <v>31</v>
      </c>
      <c r="G2" s="64" t="s">
        <v>24</v>
      </c>
    </row>
    <row r="3" customFormat="false" ht="15" hidden="false" customHeight="false" outlineLevel="0" collapsed="false">
      <c r="A3" s="65" t="n">
        <v>1</v>
      </c>
      <c r="B3" s="66" t="n">
        <f aca="false">COUNTIFS(DATA!D:D,"nourriture",DATA!A:A,A3)</f>
        <v>5</v>
      </c>
      <c r="C3" s="67" t="n">
        <f aca="false">SUMIFS(DATA!C:C,DATA!D:D,"nourriture",DATA!A:A,A3)</f>
        <v>233.41</v>
      </c>
      <c r="D3" s="68" t="n">
        <f aca="false">COUNTIFS(DATA!D:D,"bien de conso.",DATA!A:A,A3)</f>
        <v>4</v>
      </c>
      <c r="E3" s="69" t="n">
        <f aca="false">SUMIFS(DATA!C:C,DATA!D:D,"bien de conso.",DATA!A:A,A3)+SUMIFS(DATA!C:C,DATA!D:D,"bien de conso.",DATA!A:A,A3)</f>
        <v>402.82</v>
      </c>
      <c r="F3" s="69" t="n">
        <f aca="false">B3+D3</f>
        <v>9</v>
      </c>
      <c r="G3" s="59" t="n">
        <f aca="false">C3+E3</f>
        <v>636.23</v>
      </c>
    </row>
    <row r="4" customFormat="false" ht="15" hidden="false" customHeight="false" outlineLevel="0" collapsed="false">
      <c r="A4" s="65" t="n">
        <v>2</v>
      </c>
      <c r="B4" s="66" t="n">
        <f aca="false">COUNTIFS(DATA!D:D,"nourriture",DATA!A:A,A4)</f>
        <v>10</v>
      </c>
      <c r="C4" s="67" t="n">
        <f aca="false">SUMIFS(DATA!C:C,DATA!D:D,"nourriture",DATA!A:A,A4)</f>
        <v>728.97</v>
      </c>
      <c r="D4" s="68" t="n">
        <f aca="false">COUNTIFS(DATA!D:D,"bien de conso.",DATA!A:A,A4)</f>
        <v>2</v>
      </c>
      <c r="E4" s="69" t="n">
        <f aca="false">SUMIFS(DATA!C:C,DATA!D:D,"bien de conso.",DATA!A:A,A4)+SUMIFS(DATA!C:C,DATA!D:D,"bien de conso.",DATA!A:A,A4)</f>
        <v>285.32</v>
      </c>
      <c r="F4" s="69" t="n">
        <f aca="false">B4+D4</f>
        <v>12</v>
      </c>
      <c r="G4" s="59" t="n">
        <f aca="false">C4+E4</f>
        <v>1014.29</v>
      </c>
    </row>
    <row r="5" customFormat="false" ht="15" hidden="false" customHeight="false" outlineLevel="0" collapsed="false">
      <c r="A5" s="65" t="n">
        <v>3</v>
      </c>
      <c r="B5" s="66" t="n">
        <f aca="false">COUNTIFS(DATA!D:D,"nourriture",DATA!A:A,A5)</f>
        <v>4</v>
      </c>
      <c r="C5" s="67" t="n">
        <f aca="false">SUMIFS(DATA!C:C,DATA!D:D,"nourriture",DATA!A:A,A5)</f>
        <v>275.13</v>
      </c>
      <c r="D5" s="68" t="n">
        <f aca="false">COUNTIFS(DATA!D:D,"bien de conso.",DATA!A:A,A5)</f>
        <v>5</v>
      </c>
      <c r="E5" s="69" t="n">
        <f aca="false">SUMIFS(DATA!C:C,DATA!D:D,"bien de conso.",DATA!A:A,A5)+SUMIFS(DATA!C:C,DATA!D:D,"bien de conso.",DATA!A:A,A5)</f>
        <v>721.24</v>
      </c>
      <c r="F5" s="69" t="n">
        <f aca="false">B5+D5</f>
        <v>9</v>
      </c>
      <c r="G5" s="59" t="n">
        <f aca="false">C5+E5</f>
        <v>996.37</v>
      </c>
    </row>
    <row r="6" customFormat="false" ht="15" hidden="false" customHeight="false" outlineLevel="0" collapsed="false">
      <c r="A6" s="65" t="n">
        <v>4</v>
      </c>
      <c r="B6" s="66" t="n">
        <f aca="false">COUNTIFS(DATA!D:D,"nourriture",DATA!A:A,A6)</f>
        <v>4</v>
      </c>
      <c r="C6" s="67" t="n">
        <f aca="false">SUMIFS(DATA!C:C,DATA!D:D,"nourriture",DATA!A:A,A6)</f>
        <v>272.82</v>
      </c>
      <c r="D6" s="68" t="n">
        <f aca="false">COUNTIFS(DATA!D:D,"bien de conso.",DATA!A:A,A6)</f>
        <v>2</v>
      </c>
      <c r="E6" s="69" t="n">
        <f aca="false">SUMIFS(DATA!C:C,DATA!D:D,"bien de conso.",DATA!A:A,A6)+SUMIFS(DATA!C:C,DATA!D:D,"bien de conso.",DATA!A:A,A6)</f>
        <v>277.68</v>
      </c>
      <c r="F6" s="69" t="n">
        <f aca="false">B6+D6</f>
        <v>6</v>
      </c>
      <c r="G6" s="59" t="n">
        <f aca="false">C6+E6</f>
        <v>550.5</v>
      </c>
    </row>
    <row r="7" customFormat="false" ht="15" hidden="false" customHeight="false" outlineLevel="0" collapsed="false">
      <c r="A7" s="65" t="n">
        <v>5</v>
      </c>
      <c r="B7" s="66" t="n">
        <f aca="false">COUNTIFS(DATA!D:D,"nourriture",DATA!A:A,A7)</f>
        <v>10</v>
      </c>
      <c r="C7" s="67" t="n">
        <f aca="false">SUMIFS(DATA!C:C,DATA!D:D,"nourriture",DATA!A:A,A7)</f>
        <v>580.52</v>
      </c>
      <c r="D7" s="68" t="n">
        <f aca="false">COUNTIFS(DATA!D:D,"bien de conso.",DATA!A:A,A7)</f>
        <v>3</v>
      </c>
      <c r="E7" s="69" t="n">
        <f aca="false">SUMIFS(DATA!C:C,DATA!D:D,"bien de conso.",DATA!A:A,A7)+SUMIFS(DATA!C:C,DATA!D:D,"bien de conso.",DATA!A:A,A7)</f>
        <v>326.28</v>
      </c>
      <c r="F7" s="69" t="n">
        <f aca="false">B7+D7</f>
        <v>13</v>
      </c>
      <c r="G7" s="59" t="n">
        <f aca="false">C7+E7</f>
        <v>906.8</v>
      </c>
    </row>
    <row r="8" customFormat="false" ht="15" hidden="false" customHeight="false" outlineLevel="0" collapsed="false">
      <c r="A8" s="65" t="n">
        <v>6</v>
      </c>
      <c r="B8" s="66" t="n">
        <f aca="false">COUNTIFS(DATA!D:D,"nourriture",DATA!A:A,A8)</f>
        <v>4</v>
      </c>
      <c r="C8" s="67" t="n">
        <f aca="false">SUMIFS(DATA!C:C,DATA!D:D,"nourriture",DATA!A:A,A8)</f>
        <v>248.14</v>
      </c>
      <c r="D8" s="68" t="n">
        <f aca="false">COUNTIFS(DATA!D:D,"bien de conso.",DATA!A:A,A8)</f>
        <v>6</v>
      </c>
      <c r="E8" s="69" t="n">
        <f aca="false">SUMIFS(DATA!C:C,DATA!D:D,"bien de conso.",DATA!A:A,A8)+SUMIFS(DATA!C:C,DATA!D:D,"bien de conso.",DATA!A:A,A8)</f>
        <v>677.26</v>
      </c>
      <c r="F8" s="69" t="n">
        <f aca="false">B8+D8</f>
        <v>10</v>
      </c>
      <c r="G8" s="59" t="n">
        <f aca="false">C8+E8</f>
        <v>925.4</v>
      </c>
    </row>
    <row r="9" customFormat="false" ht="15" hidden="false" customHeight="false" outlineLevel="0" collapsed="false">
      <c r="A9" s="65" t="n">
        <v>7</v>
      </c>
      <c r="B9" s="66" t="n">
        <f aca="false">COUNTIFS(DATA!D:D,"nourriture",DATA!A:A,A9)</f>
        <v>8</v>
      </c>
      <c r="C9" s="67" t="n">
        <f aca="false">SUMIFS(DATA!C:C,DATA!D:D,"nourriture",DATA!A:A,A9)</f>
        <v>320.99</v>
      </c>
      <c r="D9" s="68" t="n">
        <f aca="false">COUNTIFS(DATA!D:D,"bien de conso.",DATA!A:A,A9)</f>
        <v>8</v>
      </c>
      <c r="E9" s="69" t="n">
        <f aca="false">SUMIFS(DATA!C:C,DATA!D:D,"bien de conso.",DATA!A:A,A9)+SUMIFS(DATA!C:C,DATA!D:D,"bien de conso.",DATA!A:A,A9)</f>
        <v>1072.54</v>
      </c>
      <c r="F9" s="69" t="n">
        <f aca="false">B9+D9</f>
        <v>16</v>
      </c>
      <c r="G9" s="59" t="n">
        <f aca="false">C9+E9</f>
        <v>1393.53</v>
      </c>
    </row>
    <row r="10" customFormat="false" ht="15" hidden="false" customHeight="false" outlineLevel="0" collapsed="false">
      <c r="A10" s="65" t="n">
        <v>8</v>
      </c>
      <c r="B10" s="66" t="n">
        <f aca="false">COUNTIFS(DATA!D:D,"nourriture",DATA!A:A,A10)</f>
        <v>7</v>
      </c>
      <c r="C10" s="67" t="n">
        <f aca="false">SUMIFS(DATA!C:C,DATA!D:D,"nourriture",DATA!A:A,A10)</f>
        <v>373.76</v>
      </c>
      <c r="D10" s="68" t="n">
        <f aca="false">COUNTIFS(DATA!D:D,"bien de conso.",DATA!A:A,A10)</f>
        <v>2</v>
      </c>
      <c r="E10" s="69" t="n">
        <f aca="false">SUMIFS(DATA!C:C,DATA!D:D,"bien de conso.",DATA!A:A,A10)+SUMIFS(DATA!C:C,DATA!D:D,"bien de conso.",DATA!A:A,A10)</f>
        <v>272.3</v>
      </c>
      <c r="F10" s="69" t="n">
        <f aca="false">B10+D10</f>
        <v>9</v>
      </c>
      <c r="G10" s="59" t="n">
        <f aca="false">C10+E10</f>
        <v>646.06</v>
      </c>
    </row>
    <row r="11" customFormat="false" ht="15" hidden="false" customHeight="false" outlineLevel="0" collapsed="false">
      <c r="A11" s="65" t="n">
        <v>9</v>
      </c>
      <c r="B11" s="66" t="n">
        <f aca="false">COUNTIFS(DATA!D:D,"nourriture",DATA!A:A,A11)</f>
        <v>11</v>
      </c>
      <c r="C11" s="67" t="n">
        <f aca="false">SUMIFS(DATA!C:C,DATA!D:D,"nourriture",DATA!A:A,A11)</f>
        <v>608.84</v>
      </c>
      <c r="D11" s="68" t="n">
        <f aca="false">COUNTIFS(DATA!D:D,"bien de conso.",DATA!A:A,A11)</f>
        <v>5</v>
      </c>
      <c r="E11" s="69" t="n">
        <f aca="false">SUMIFS(DATA!C:C,DATA!D:D,"bien de conso.",DATA!A:A,A11)+SUMIFS(DATA!C:C,DATA!D:D,"bien de conso.",DATA!A:A,A11)</f>
        <v>546.78</v>
      </c>
      <c r="F11" s="69" t="n">
        <f aca="false">B11+D11</f>
        <v>16</v>
      </c>
      <c r="G11" s="59" t="n">
        <f aca="false">C11+E11</f>
        <v>1155.62</v>
      </c>
    </row>
    <row r="12" customFormat="false" ht="15" hidden="false" customHeight="false" outlineLevel="0" collapsed="false">
      <c r="A12" s="65" t="n">
        <v>10</v>
      </c>
      <c r="B12" s="66" t="n">
        <f aca="false">COUNTIFS(DATA!D:D,"nourriture",DATA!A:A,A12)</f>
        <v>10</v>
      </c>
      <c r="C12" s="67" t="n">
        <f aca="false">SUMIFS(DATA!C:C,DATA!D:D,"nourriture",DATA!A:A,A12)</f>
        <v>523.89</v>
      </c>
      <c r="D12" s="68" t="n">
        <f aca="false">COUNTIFS(DATA!D:D,"bien de conso.",DATA!A:A,A12)</f>
        <v>5</v>
      </c>
      <c r="E12" s="69" t="n">
        <f aca="false">SUMIFS(DATA!C:C,DATA!D:D,"bien de conso.",DATA!A:A,A12)+SUMIFS(DATA!C:C,DATA!D:D,"bien de conso.",DATA!A:A,A12)</f>
        <v>447.56</v>
      </c>
      <c r="F12" s="69" t="n">
        <f aca="false">B12+D12</f>
        <v>15</v>
      </c>
      <c r="G12" s="59" t="n">
        <f aca="false">C12+E12</f>
        <v>971.45</v>
      </c>
    </row>
    <row r="13" customFormat="false" ht="15" hidden="false" customHeight="false" outlineLevel="0" collapsed="false">
      <c r="A13" s="65" t="n">
        <v>11</v>
      </c>
      <c r="B13" s="66" t="n">
        <f aca="false">COUNTIFS(DATA!D:D,"nourriture",DATA!A:A,A13)</f>
        <v>2</v>
      </c>
      <c r="C13" s="67" t="n">
        <f aca="false">SUMIFS(DATA!C:C,DATA!D:D,"nourriture",DATA!A:A,A13)</f>
        <v>99.86</v>
      </c>
      <c r="D13" s="68" t="n">
        <f aca="false">COUNTIFS(DATA!D:D,"bien de conso.",DATA!A:A,A13)</f>
        <v>3</v>
      </c>
      <c r="E13" s="69" t="n">
        <f aca="false">SUMIFS(DATA!C:C,DATA!D:D,"bien de conso.",DATA!A:A,A13)+SUMIFS(DATA!C:C,DATA!D:D,"bien de conso.",DATA!A:A,A13)</f>
        <v>301.48</v>
      </c>
      <c r="F13" s="69" t="n">
        <f aca="false">B13+D13</f>
        <v>5</v>
      </c>
      <c r="G13" s="59" t="n">
        <f aca="false">C13+E13</f>
        <v>401.34</v>
      </c>
    </row>
    <row r="14" customFormat="false" ht="15" hidden="false" customHeight="false" outlineLevel="0" collapsed="false">
      <c r="A14" s="65" t="n">
        <v>12</v>
      </c>
      <c r="B14" s="66" t="n">
        <f aca="false">COUNTIFS(DATA!D:D,"nourriture",DATA!A:A,A14)</f>
        <v>5</v>
      </c>
      <c r="C14" s="67" t="n">
        <f aca="false">SUMIFS(DATA!C:C,DATA!D:D,"nourriture",DATA!A:A,A14)</f>
        <v>260.83</v>
      </c>
      <c r="D14" s="68" t="n">
        <f aca="false">COUNTIFS(DATA!D:D,"bien de conso.",DATA!A:A,A14)</f>
        <v>3</v>
      </c>
      <c r="E14" s="69" t="n">
        <f aca="false">SUMIFS(DATA!C:C,DATA!D:D,"bien de conso.",DATA!A:A,A14)+SUMIFS(DATA!C:C,DATA!D:D,"bien de conso.",DATA!A:A,A14)</f>
        <v>365.7</v>
      </c>
      <c r="F14" s="69" t="n">
        <f aca="false">B14+D14</f>
        <v>8</v>
      </c>
      <c r="G14" s="59" t="n">
        <f aca="false">C14+E14</f>
        <v>626.53</v>
      </c>
    </row>
    <row r="15" customFormat="false" ht="15" hidden="false" customHeight="false" outlineLevel="0" collapsed="false">
      <c r="A15" s="65" t="n">
        <v>13</v>
      </c>
      <c r="B15" s="66" t="n">
        <f aca="false">COUNTIFS(DATA!D:D,"nourriture",DATA!A:A,A15)</f>
        <v>7</v>
      </c>
      <c r="C15" s="67" t="n">
        <f aca="false">SUMIFS(DATA!C:C,DATA!D:D,"nourriture",DATA!A:A,A15)</f>
        <v>311.83</v>
      </c>
      <c r="D15" s="68" t="n">
        <f aca="false">COUNTIFS(DATA!D:D,"bien de conso.",DATA!A:A,A15)</f>
        <v>4</v>
      </c>
      <c r="E15" s="69" t="n">
        <f aca="false">SUMIFS(DATA!C:C,DATA!D:D,"bien de conso.",DATA!A:A,A15)+SUMIFS(DATA!C:C,DATA!D:D,"bien de conso.",DATA!A:A,A15)</f>
        <v>569.14</v>
      </c>
      <c r="F15" s="69" t="n">
        <f aca="false">B15+D15</f>
        <v>11</v>
      </c>
      <c r="G15" s="59" t="n">
        <f aca="false">C15+E15</f>
        <v>880.97</v>
      </c>
    </row>
    <row r="16" customFormat="false" ht="15" hidden="false" customHeight="false" outlineLevel="0" collapsed="false">
      <c r="A16" s="65" t="n">
        <v>14</v>
      </c>
      <c r="B16" s="66" t="n">
        <f aca="false">COUNTIFS(DATA!D:D,"nourriture",DATA!A:A,A16)</f>
        <v>10</v>
      </c>
      <c r="C16" s="67" t="n">
        <f aca="false">SUMIFS(DATA!C:C,DATA!D:D,"nourriture",DATA!A:A,A16)</f>
        <v>612.15</v>
      </c>
      <c r="D16" s="68" t="n">
        <f aca="false">COUNTIFS(DATA!D:D,"bien de conso.",DATA!A:A,A16)</f>
        <v>4</v>
      </c>
      <c r="E16" s="69" t="n">
        <f aca="false">SUMIFS(DATA!C:C,DATA!D:D,"bien de conso.",DATA!A:A,A16)+SUMIFS(DATA!C:C,DATA!D:D,"bien de conso.",DATA!A:A,A16)</f>
        <v>547.56</v>
      </c>
      <c r="F16" s="69" t="n">
        <f aca="false">B16+D16</f>
        <v>14</v>
      </c>
      <c r="G16" s="59" t="n">
        <f aca="false">C16+E16</f>
        <v>1159.71</v>
      </c>
    </row>
    <row r="17" customFormat="false" ht="15" hidden="false" customHeight="false" outlineLevel="0" collapsed="false">
      <c r="A17" s="65" t="n">
        <v>15</v>
      </c>
      <c r="B17" s="66" t="n">
        <f aca="false">COUNTIFS(DATA!D:D,"nourriture",DATA!A:A,A17)</f>
        <v>13</v>
      </c>
      <c r="C17" s="67" t="n">
        <f aca="false">SUMIFS(DATA!C:C,DATA!D:D,"nourriture",DATA!A:A,A17)</f>
        <v>872.34</v>
      </c>
      <c r="D17" s="68" t="n">
        <f aca="false">COUNTIFS(DATA!D:D,"bien de conso.",DATA!A:A,A17)</f>
        <v>3</v>
      </c>
      <c r="E17" s="69" t="n">
        <f aca="false">SUMIFS(DATA!C:C,DATA!D:D,"bien de conso.",DATA!A:A,A17)+SUMIFS(DATA!C:C,DATA!D:D,"bien de conso.",DATA!A:A,A17)</f>
        <v>381.32</v>
      </c>
      <c r="F17" s="69" t="n">
        <f aca="false">B17+D17</f>
        <v>16</v>
      </c>
      <c r="G17" s="59" t="n">
        <f aca="false">C17+E17</f>
        <v>1253.66</v>
      </c>
    </row>
    <row r="18" customFormat="false" ht="15" hidden="false" customHeight="false" outlineLevel="0" collapsed="false">
      <c r="A18" s="65" t="n">
        <v>16</v>
      </c>
      <c r="B18" s="66" t="n">
        <f aca="false">COUNTIFS(DATA!D:D,"nourriture",DATA!A:A,A18)</f>
        <v>8</v>
      </c>
      <c r="C18" s="67" t="n">
        <f aca="false">SUMIFS(DATA!C:C,DATA!D:D,"nourriture",DATA!A:A,A18)</f>
        <v>588.88</v>
      </c>
      <c r="D18" s="68" t="n">
        <f aca="false">COUNTIFS(DATA!D:D,"bien de conso.",DATA!A:A,A18)</f>
        <v>6</v>
      </c>
      <c r="E18" s="69" t="n">
        <f aca="false">SUMIFS(DATA!C:C,DATA!D:D,"bien de conso.",DATA!A:A,A18)+SUMIFS(DATA!C:C,DATA!D:D,"bien de conso.",DATA!A:A,A18)</f>
        <v>756.32</v>
      </c>
      <c r="F18" s="69" t="n">
        <f aca="false">B18+D18</f>
        <v>14</v>
      </c>
      <c r="G18" s="59" t="n">
        <f aca="false">C18+E18</f>
        <v>1345.2</v>
      </c>
    </row>
    <row r="19" customFormat="false" ht="15" hidden="false" customHeight="false" outlineLevel="0" collapsed="false">
      <c r="A19" s="65" t="n">
        <v>17</v>
      </c>
      <c r="B19" s="66" t="n">
        <f aca="false">COUNTIFS(DATA!D:D,"nourriture",DATA!A:A,A19)</f>
        <v>13</v>
      </c>
      <c r="C19" s="67" t="n">
        <f aca="false">SUMIFS(DATA!C:C,DATA!D:D,"nourriture",DATA!A:A,A19)</f>
        <v>783.25</v>
      </c>
      <c r="D19" s="68" t="n">
        <f aca="false">COUNTIFS(DATA!D:D,"bien de conso.",DATA!A:A,A19)</f>
        <v>3</v>
      </c>
      <c r="E19" s="69" t="n">
        <f aca="false">SUMIFS(DATA!C:C,DATA!D:D,"bien de conso.",DATA!A:A,A19)+SUMIFS(DATA!C:C,DATA!D:D,"bien de conso.",DATA!A:A,A19)</f>
        <v>251.22</v>
      </c>
      <c r="F19" s="69" t="n">
        <f aca="false">B19+D19</f>
        <v>16</v>
      </c>
      <c r="G19" s="59" t="n">
        <f aca="false">C19+E19</f>
        <v>1034.47</v>
      </c>
    </row>
    <row r="20" customFormat="false" ht="15" hidden="false" customHeight="false" outlineLevel="0" collapsed="false">
      <c r="A20" s="65" t="n">
        <v>18</v>
      </c>
      <c r="B20" s="66" t="n">
        <f aca="false">COUNTIFS(DATA!D:D,"nourriture",DATA!A:A,A20)</f>
        <v>7</v>
      </c>
      <c r="C20" s="67" t="n">
        <f aca="false">SUMIFS(DATA!C:C,DATA!D:D,"nourriture",DATA!A:A,A20)</f>
        <v>483.06</v>
      </c>
      <c r="D20" s="68" t="n">
        <f aca="false">COUNTIFS(DATA!D:D,"bien de conso.",DATA!A:A,A20)</f>
        <v>8</v>
      </c>
      <c r="E20" s="69" t="n">
        <f aca="false">SUMIFS(DATA!C:C,DATA!D:D,"bien de conso.",DATA!A:A,A20)+SUMIFS(DATA!C:C,DATA!D:D,"bien de conso.",DATA!A:A,A20)</f>
        <v>1062.38</v>
      </c>
      <c r="F20" s="69" t="n">
        <f aca="false">B20+D20</f>
        <v>15</v>
      </c>
      <c r="G20" s="59" t="n">
        <f aca="false">C20+E20</f>
        <v>1545.44</v>
      </c>
    </row>
    <row r="21" customFormat="false" ht="15" hidden="false" customHeight="false" outlineLevel="0" collapsed="false">
      <c r="A21" s="65" t="n">
        <v>19</v>
      </c>
      <c r="B21" s="66" t="n">
        <f aca="false">COUNTIFS(DATA!D:D,"nourriture",DATA!A:A,A21)</f>
        <v>11</v>
      </c>
      <c r="C21" s="67" t="n">
        <f aca="false">SUMIFS(DATA!C:C,DATA!D:D,"nourriture",DATA!A:A,A21)</f>
        <v>531.19</v>
      </c>
      <c r="D21" s="68" t="n">
        <f aca="false">COUNTIFS(DATA!D:D,"bien de conso.",DATA!A:A,A21)</f>
        <v>3</v>
      </c>
      <c r="E21" s="69" t="n">
        <f aca="false">SUMIFS(DATA!C:C,DATA!D:D,"bien de conso.",DATA!A:A,A21)+SUMIFS(DATA!C:C,DATA!D:D,"bien de conso.",DATA!A:A,A21)</f>
        <v>339.68</v>
      </c>
      <c r="F21" s="69" t="n">
        <f aca="false">B21+D21</f>
        <v>14</v>
      </c>
      <c r="G21" s="59" t="n">
        <f aca="false">C21+E21</f>
        <v>870.87</v>
      </c>
    </row>
    <row r="22" customFormat="false" ht="15" hidden="false" customHeight="false" outlineLevel="0" collapsed="false">
      <c r="A22" s="65" t="n">
        <v>20</v>
      </c>
      <c r="B22" s="66" t="n">
        <f aca="false">COUNTIFS(DATA!D:D,"nourriture",DATA!A:A,A22)</f>
        <v>12</v>
      </c>
      <c r="C22" s="67" t="n">
        <f aca="false">SUMIFS(DATA!C:C,DATA!D:D,"nourriture",DATA!A:A,A22)</f>
        <v>779.15</v>
      </c>
      <c r="D22" s="68" t="n">
        <f aca="false">COUNTIFS(DATA!D:D,"bien de conso.",DATA!A:A,A22)</f>
        <v>6</v>
      </c>
      <c r="E22" s="69" t="n">
        <f aca="false">SUMIFS(DATA!C:C,DATA!D:D,"bien de conso.",DATA!A:A,A22)+SUMIFS(DATA!C:C,DATA!D:D,"bien de conso.",DATA!A:A,A22)</f>
        <v>737.6</v>
      </c>
      <c r="F22" s="69" t="n">
        <f aca="false">B22+D22</f>
        <v>18</v>
      </c>
      <c r="G22" s="59" t="n">
        <f aca="false">C22+E22</f>
        <v>1516.75</v>
      </c>
    </row>
    <row r="23" customFormat="false" ht="15" hidden="false" customHeight="false" outlineLevel="0" collapsed="false">
      <c r="A23" s="65" t="n">
        <v>21</v>
      </c>
      <c r="B23" s="66" t="n">
        <f aca="false">COUNTIFS(DATA!D:D,"nourriture",DATA!A:A,A23)</f>
        <v>10</v>
      </c>
      <c r="C23" s="67" t="n">
        <f aca="false">SUMIFS(DATA!C:C,DATA!D:D,"nourriture",DATA!A:A,A23)</f>
        <v>573.63</v>
      </c>
      <c r="D23" s="68" t="n">
        <f aca="false">COUNTIFS(DATA!D:D,"bien de conso.",DATA!A:A,A23)</f>
        <v>0</v>
      </c>
      <c r="E23" s="69" t="n">
        <f aca="false">SUMIFS(DATA!C:C,DATA!D:D,"bien de conso.",DATA!A:A,A23)+SUMIFS(DATA!C:C,DATA!D:D,"bien de conso.",DATA!A:A,A23)</f>
        <v>0</v>
      </c>
      <c r="F23" s="69" t="n">
        <f aca="false">B23+D23</f>
        <v>10</v>
      </c>
      <c r="G23" s="59" t="n">
        <f aca="false">C23+E23</f>
        <v>573.63</v>
      </c>
    </row>
    <row r="24" customFormat="false" ht="15" hidden="false" customHeight="false" outlineLevel="0" collapsed="false">
      <c r="A24" s="65" t="n">
        <v>22</v>
      </c>
      <c r="B24" s="66" t="n">
        <f aca="false">COUNTIFS(DATA!D:D,"nourriture",DATA!A:A,A24)</f>
        <v>10</v>
      </c>
      <c r="C24" s="67" t="n">
        <f aca="false">SUMIFS(DATA!C:C,DATA!D:D,"nourriture",DATA!A:A,A24)</f>
        <v>743.33</v>
      </c>
      <c r="D24" s="68" t="n">
        <f aca="false">COUNTIFS(DATA!D:D,"bien de conso.",DATA!A:A,A24)</f>
        <v>5</v>
      </c>
      <c r="E24" s="69" t="n">
        <f aca="false">SUMIFS(DATA!C:C,DATA!D:D,"bien de conso.",DATA!A:A,A24)+SUMIFS(DATA!C:C,DATA!D:D,"bien de conso.",DATA!A:A,A24)</f>
        <v>582.74</v>
      </c>
      <c r="F24" s="69" t="n">
        <f aca="false">B24+D24</f>
        <v>15</v>
      </c>
      <c r="G24" s="59" t="n">
        <f aca="false">C24+E24</f>
        <v>1326.07</v>
      </c>
    </row>
    <row r="25" customFormat="false" ht="15" hidden="false" customHeight="false" outlineLevel="0" collapsed="false">
      <c r="A25" s="65" t="n">
        <v>23</v>
      </c>
      <c r="B25" s="66" t="n">
        <f aca="false">COUNTIFS(DATA!D:D,"nourriture",DATA!A:A,A25)</f>
        <v>7</v>
      </c>
      <c r="C25" s="67" t="n">
        <f aca="false">SUMIFS(DATA!C:C,DATA!D:D,"nourriture",DATA!A:A,A25)</f>
        <v>415.3</v>
      </c>
      <c r="D25" s="68" t="n">
        <f aca="false">COUNTIFS(DATA!D:D,"bien de conso.",DATA!A:A,A25)</f>
        <v>8</v>
      </c>
      <c r="E25" s="69" t="n">
        <f aca="false">SUMIFS(DATA!C:C,DATA!D:D,"bien de conso.",DATA!A:A,A25)+SUMIFS(DATA!C:C,DATA!D:D,"bien de conso.",DATA!A:A,A25)</f>
        <v>837.68</v>
      </c>
      <c r="F25" s="69" t="n">
        <f aca="false">B25+D25</f>
        <v>15</v>
      </c>
      <c r="G25" s="59" t="n">
        <f aca="false">C25+E25</f>
        <v>1252.98</v>
      </c>
    </row>
    <row r="26" customFormat="false" ht="15" hidden="false" customHeight="false" outlineLevel="0" collapsed="false">
      <c r="A26" s="65" t="n">
        <v>24</v>
      </c>
      <c r="B26" s="66" t="n">
        <f aca="false">COUNTIFS(DATA!D:D,"nourriture",DATA!A:A,A26)</f>
        <v>14</v>
      </c>
      <c r="C26" s="67" t="n">
        <f aca="false">SUMIFS(DATA!C:C,DATA!D:D,"nourriture",DATA!A:A,A26)</f>
        <v>878.62</v>
      </c>
      <c r="D26" s="68" t="n">
        <f aca="false">COUNTIFS(DATA!D:D,"bien de conso.",DATA!A:A,A26)</f>
        <v>10</v>
      </c>
      <c r="E26" s="69" t="n">
        <f aca="false">SUMIFS(DATA!C:C,DATA!D:D,"bien de conso.",DATA!A:A,A26)+SUMIFS(DATA!C:C,DATA!D:D,"bien de conso.",DATA!A:A,A26)</f>
        <v>1263.42</v>
      </c>
      <c r="F26" s="69" t="n">
        <f aca="false">B26+D26</f>
        <v>24</v>
      </c>
      <c r="G26" s="59" t="n">
        <f aca="false">C26+E26</f>
        <v>2142.04</v>
      </c>
    </row>
    <row r="27" customFormat="false" ht="15" hidden="false" customHeight="false" outlineLevel="0" collapsed="false">
      <c r="A27" s="65" t="n">
        <v>25</v>
      </c>
      <c r="B27" s="66" t="n">
        <f aca="false">COUNTIFS(DATA!D:D,"nourriture",DATA!A:A,A27)</f>
        <v>18</v>
      </c>
      <c r="C27" s="67" t="n">
        <f aca="false">SUMIFS(DATA!C:C,DATA!D:D,"nourriture",DATA!A:A,A27)</f>
        <v>1028.41</v>
      </c>
      <c r="D27" s="68" t="n">
        <f aca="false">COUNTIFS(DATA!D:D,"bien de conso.",DATA!A:A,A27)</f>
        <v>5</v>
      </c>
      <c r="E27" s="69" t="n">
        <f aca="false">SUMIFS(DATA!C:C,DATA!D:D,"bien de conso.",DATA!A:A,A27)+SUMIFS(DATA!C:C,DATA!D:D,"bien de conso.",DATA!A:A,A27)</f>
        <v>737.48</v>
      </c>
      <c r="F27" s="69" t="n">
        <f aca="false">B27+D27</f>
        <v>23</v>
      </c>
      <c r="G27" s="59" t="n">
        <f aca="false">C27+E27</f>
        <v>1765.89</v>
      </c>
    </row>
    <row r="28" customFormat="false" ht="15" hidden="false" customHeight="false" outlineLevel="0" collapsed="false">
      <c r="A28" s="65" t="n">
        <v>26</v>
      </c>
      <c r="B28" s="66" t="n">
        <f aca="false">COUNTIFS(DATA!D:D,"nourriture",DATA!A:A,A28)</f>
        <v>11</v>
      </c>
      <c r="C28" s="67" t="n">
        <f aca="false">SUMIFS(DATA!C:C,DATA!D:D,"nourriture",DATA!A:A,A28)</f>
        <v>719.24</v>
      </c>
      <c r="D28" s="68" t="n">
        <f aca="false">COUNTIFS(DATA!D:D,"bien de conso.",DATA!A:A,A28)</f>
        <v>10</v>
      </c>
      <c r="E28" s="69" t="n">
        <f aca="false">SUMIFS(DATA!C:C,DATA!D:D,"bien de conso.",DATA!A:A,A28)+SUMIFS(DATA!C:C,DATA!D:D,"bien de conso.",DATA!A:A,A28)</f>
        <v>1239.02</v>
      </c>
      <c r="F28" s="69" t="n">
        <f aca="false">B28+D28</f>
        <v>21</v>
      </c>
      <c r="G28" s="59" t="n">
        <f aca="false">C28+E28</f>
        <v>1958.26</v>
      </c>
    </row>
    <row r="29" customFormat="false" ht="15" hidden="false" customHeight="false" outlineLevel="0" collapsed="false">
      <c r="A29" s="65" t="n">
        <v>27</v>
      </c>
      <c r="B29" s="66" t="n">
        <f aca="false">COUNTIFS(DATA!D:D,"nourriture",DATA!A:A,A29)</f>
        <v>10</v>
      </c>
      <c r="C29" s="67" t="n">
        <f aca="false">SUMIFS(DATA!C:C,DATA!D:D,"nourriture",DATA!A:A,A29)</f>
        <v>570.93</v>
      </c>
      <c r="D29" s="68" t="n">
        <f aca="false">COUNTIFS(DATA!D:D,"bien de conso.",DATA!A:A,A29)</f>
        <v>7</v>
      </c>
      <c r="E29" s="69" t="n">
        <f aca="false">SUMIFS(DATA!C:C,DATA!D:D,"bien de conso.",DATA!A:A,A29)+SUMIFS(DATA!C:C,DATA!D:D,"bien de conso.",DATA!A:A,A29)</f>
        <v>729.2</v>
      </c>
      <c r="F29" s="69" t="n">
        <f aca="false">B29+D29</f>
        <v>17</v>
      </c>
      <c r="G29" s="59" t="n">
        <f aca="false">C29+E29</f>
        <v>1300.13</v>
      </c>
    </row>
    <row r="30" customFormat="false" ht="15" hidden="false" customHeight="false" outlineLevel="0" collapsed="false">
      <c r="A30" s="65" t="n">
        <v>28</v>
      </c>
      <c r="B30" s="66" t="n">
        <f aca="false">COUNTIFS(DATA!D:D,"nourriture",DATA!A:A,A30)</f>
        <v>8</v>
      </c>
      <c r="C30" s="67" t="n">
        <f aca="false">SUMIFS(DATA!C:C,DATA!D:D,"nourriture",DATA!A:A,A30)</f>
        <v>481.02</v>
      </c>
      <c r="D30" s="68" t="n">
        <f aca="false">COUNTIFS(DATA!D:D,"bien de conso.",DATA!A:A,A30)</f>
        <v>9</v>
      </c>
      <c r="E30" s="69" t="n">
        <f aca="false">SUMIFS(DATA!C:C,DATA!D:D,"bien de conso.",DATA!A:A,A30)+SUMIFS(DATA!C:C,DATA!D:D,"bien de conso.",DATA!A:A,A30)</f>
        <v>1088.64</v>
      </c>
      <c r="F30" s="69" t="n">
        <f aca="false">B30+D30</f>
        <v>17</v>
      </c>
      <c r="G30" s="59" t="n">
        <f aca="false">C30+E30</f>
        <v>1569.66</v>
      </c>
    </row>
    <row r="31" customFormat="false" ht="15" hidden="false" customHeight="false" outlineLevel="0" collapsed="false">
      <c r="A31" s="65" t="n">
        <v>29</v>
      </c>
      <c r="B31" s="66" t="n">
        <f aca="false">COUNTIFS(DATA!D:D,"nourriture",DATA!A:A,A31)</f>
        <v>11</v>
      </c>
      <c r="C31" s="67" t="n">
        <f aca="false">SUMIFS(DATA!C:C,DATA!D:D,"nourriture",DATA!A:A,A31)</f>
        <v>541.62</v>
      </c>
      <c r="D31" s="68" t="n">
        <f aca="false">COUNTIFS(DATA!D:D,"bien de conso.",DATA!A:A,A31)</f>
        <v>5</v>
      </c>
      <c r="E31" s="69" t="n">
        <f aca="false">SUMIFS(DATA!C:C,DATA!D:D,"bien de conso.",DATA!A:A,A31)+SUMIFS(DATA!C:C,DATA!D:D,"bien de conso.",DATA!A:A,A31)</f>
        <v>513.44</v>
      </c>
      <c r="F31" s="69" t="n">
        <f aca="false">B31+D31</f>
        <v>16</v>
      </c>
      <c r="G31" s="59" t="n">
        <f aca="false">C31+E31</f>
        <v>1055.06</v>
      </c>
    </row>
    <row r="32" customFormat="false" ht="15" hidden="false" customHeight="false" outlineLevel="0" collapsed="false">
      <c r="A32" s="65" t="n">
        <v>30</v>
      </c>
      <c r="B32" s="66" t="n">
        <f aca="false">COUNTIFS(DATA!D:D,"nourriture",DATA!A:A,A32)</f>
        <v>10</v>
      </c>
      <c r="C32" s="67" t="n">
        <f aca="false">SUMIFS(DATA!C:C,DATA!D:D,"nourriture",DATA!A:A,A32)</f>
        <v>519.33</v>
      </c>
      <c r="D32" s="68" t="n">
        <f aca="false">COUNTIFS(DATA!D:D,"bien de conso.",DATA!A:A,A32)</f>
        <v>8</v>
      </c>
      <c r="E32" s="69" t="n">
        <f aca="false">SUMIFS(DATA!C:C,DATA!D:D,"bien de conso.",DATA!A:A,A32)+SUMIFS(DATA!C:C,DATA!D:D,"bien de conso.",DATA!A:A,A32)</f>
        <v>962.78</v>
      </c>
      <c r="F32" s="69" t="n">
        <f aca="false">B32+D32</f>
        <v>18</v>
      </c>
      <c r="G32" s="59" t="n">
        <f aca="false">C32+E32</f>
        <v>1482.11</v>
      </c>
    </row>
    <row r="33" customFormat="false" ht="15" hidden="false" customHeight="false" outlineLevel="0" collapsed="false">
      <c r="A33" s="65" t="n">
        <v>31</v>
      </c>
      <c r="B33" s="66" t="n">
        <f aca="false">COUNTIFS(DATA!D:D,"nourriture",DATA!A:A,A33)</f>
        <v>8</v>
      </c>
      <c r="C33" s="67" t="n">
        <f aca="false">SUMIFS(DATA!C:C,DATA!D:D,"nourriture",DATA!A:A,A33)</f>
        <v>525.25</v>
      </c>
      <c r="D33" s="68" t="n">
        <f aca="false">COUNTIFS(DATA!D:D,"bien de conso.",DATA!A:A,A33)</f>
        <v>11</v>
      </c>
      <c r="E33" s="69" t="n">
        <f aca="false">SUMIFS(DATA!C:C,DATA!D:D,"bien de conso.",DATA!A:A,A33)+SUMIFS(DATA!C:C,DATA!D:D,"bien de conso.",DATA!A:A,A33)</f>
        <v>1179.92</v>
      </c>
      <c r="F33" s="69" t="n">
        <f aca="false">B33+D33</f>
        <v>19</v>
      </c>
      <c r="G33" s="59" t="n">
        <f aca="false">C33+E33</f>
        <v>1705.17</v>
      </c>
    </row>
    <row r="34" customFormat="false" ht="15" hidden="false" customHeight="false" outlineLevel="0" collapsed="false">
      <c r="A34" s="65" t="n">
        <v>32</v>
      </c>
      <c r="B34" s="66" t="n">
        <f aca="false">COUNTIFS(DATA!D:D,"nourriture",DATA!A:A,A34)</f>
        <v>11</v>
      </c>
      <c r="C34" s="67" t="n">
        <f aca="false">SUMIFS(DATA!C:C,DATA!D:D,"nourriture",DATA!A:A,A34)</f>
        <v>742.91</v>
      </c>
      <c r="D34" s="68" t="n">
        <f aca="false">COUNTIFS(DATA!D:D,"bien de conso.",DATA!A:A,A34)</f>
        <v>0</v>
      </c>
      <c r="E34" s="69" t="n">
        <f aca="false">SUMIFS(DATA!C:C,DATA!D:D,"bien de conso.",DATA!A:A,A34)+SUMIFS(DATA!C:C,DATA!D:D,"bien de conso.",DATA!A:A,A34)</f>
        <v>0</v>
      </c>
      <c r="F34" s="69" t="n">
        <f aca="false">B34+D34</f>
        <v>11</v>
      </c>
      <c r="G34" s="59" t="n">
        <f aca="false">C34+E34</f>
        <v>742.91</v>
      </c>
    </row>
    <row r="35" customFormat="false" ht="15" hidden="false" customHeight="false" outlineLevel="0" collapsed="false">
      <c r="A35" s="65" t="n">
        <v>33</v>
      </c>
      <c r="B35" s="66" t="n">
        <f aca="false">COUNTIFS(DATA!D:D,"nourriture",DATA!A:A,A35)</f>
        <v>4</v>
      </c>
      <c r="C35" s="67" t="n">
        <f aca="false">SUMIFS(DATA!C:C,DATA!D:D,"nourriture",DATA!A:A,A35)</f>
        <v>304.17</v>
      </c>
      <c r="D35" s="68" t="n">
        <f aca="false">COUNTIFS(DATA!D:D,"bien de conso.",DATA!A:A,A35)</f>
        <v>4</v>
      </c>
      <c r="E35" s="69" t="n">
        <f aca="false">SUMIFS(DATA!C:C,DATA!D:D,"bien de conso.",DATA!A:A,A35)+SUMIFS(DATA!C:C,DATA!D:D,"bien de conso.",DATA!A:A,A35)</f>
        <v>492.46</v>
      </c>
      <c r="F35" s="69" t="n">
        <f aca="false">B35+D35</f>
        <v>8</v>
      </c>
      <c r="G35" s="59" t="n">
        <f aca="false">C35+E35</f>
        <v>796.63</v>
      </c>
    </row>
    <row r="36" customFormat="false" ht="15" hidden="false" customHeight="false" outlineLevel="0" collapsed="false">
      <c r="A36" s="65" t="n">
        <v>34</v>
      </c>
      <c r="B36" s="66" t="n">
        <f aca="false">COUNTIFS(DATA!D:D,"nourriture",DATA!A:A,A36)</f>
        <v>6</v>
      </c>
      <c r="C36" s="67" t="n">
        <f aca="false">SUMIFS(DATA!C:C,DATA!D:D,"nourriture",DATA!A:A,A36)</f>
        <v>299.15</v>
      </c>
      <c r="D36" s="68" t="n">
        <f aca="false">COUNTIFS(DATA!D:D,"bien de conso.",DATA!A:A,A36)</f>
        <v>8</v>
      </c>
      <c r="E36" s="69" t="n">
        <f aca="false">SUMIFS(DATA!C:C,DATA!D:D,"bien de conso.",DATA!A:A,A36)+SUMIFS(DATA!C:C,DATA!D:D,"bien de conso.",DATA!A:A,A36)</f>
        <v>927.74</v>
      </c>
      <c r="F36" s="69" t="n">
        <f aca="false">B36+D36</f>
        <v>14</v>
      </c>
      <c r="G36" s="59" t="n">
        <f aca="false">C36+E36</f>
        <v>1226.89</v>
      </c>
    </row>
    <row r="37" customFormat="false" ht="15" hidden="false" customHeight="false" outlineLevel="0" collapsed="false">
      <c r="A37" s="65" t="n">
        <v>35</v>
      </c>
      <c r="B37" s="66" t="n">
        <f aca="false">COUNTIFS(DATA!D:D,"nourriture",DATA!A:A,A37)</f>
        <v>9</v>
      </c>
      <c r="C37" s="67" t="n">
        <f aca="false">SUMIFS(DATA!C:C,DATA!D:D,"nourriture",DATA!A:A,A37)</f>
        <v>639.66</v>
      </c>
      <c r="D37" s="68" t="n">
        <f aca="false">COUNTIFS(DATA!D:D,"bien de conso.",DATA!A:A,A37)</f>
        <v>7</v>
      </c>
      <c r="E37" s="69" t="n">
        <f aca="false">SUMIFS(DATA!C:C,DATA!D:D,"bien de conso.",DATA!A:A,A37)+SUMIFS(DATA!C:C,DATA!D:D,"bien de conso.",DATA!A:A,A37)</f>
        <v>964.68</v>
      </c>
      <c r="F37" s="69" t="n">
        <f aca="false">B37+D37</f>
        <v>16</v>
      </c>
      <c r="G37" s="59" t="n">
        <f aca="false">C37+E37</f>
        <v>1604.34</v>
      </c>
    </row>
    <row r="38" customFormat="false" ht="15" hidden="false" customHeight="false" outlineLevel="0" collapsed="false">
      <c r="A38" s="65" t="n">
        <v>36</v>
      </c>
      <c r="B38" s="66" t="n">
        <f aca="false">COUNTIFS(DATA!D:D,"nourriture",DATA!A:A,A38)</f>
        <v>11</v>
      </c>
      <c r="C38" s="67" t="n">
        <f aca="false">SUMIFS(DATA!C:C,DATA!D:D,"nourriture",DATA!A:A,A38)</f>
        <v>729.21</v>
      </c>
      <c r="D38" s="68" t="n">
        <f aca="false">COUNTIFS(DATA!D:D,"bien de conso.",DATA!A:A,A38)</f>
        <v>8</v>
      </c>
      <c r="E38" s="69" t="n">
        <f aca="false">SUMIFS(DATA!C:C,DATA!D:D,"bien de conso.",DATA!A:A,A38)+SUMIFS(DATA!C:C,DATA!D:D,"bien de conso.",DATA!A:A,A38)</f>
        <v>1011.28</v>
      </c>
      <c r="F38" s="69" t="n">
        <f aca="false">B38+D38</f>
        <v>19</v>
      </c>
      <c r="G38" s="59" t="n">
        <f aca="false">C38+E38</f>
        <v>1740.49</v>
      </c>
    </row>
    <row r="39" customFormat="false" ht="15" hidden="false" customHeight="false" outlineLevel="0" collapsed="false">
      <c r="A39" s="65" t="n">
        <v>37</v>
      </c>
      <c r="B39" s="66" t="n">
        <f aca="false">COUNTIFS(DATA!D:D,"nourriture",DATA!A:A,A39)</f>
        <v>6</v>
      </c>
      <c r="C39" s="67" t="n">
        <f aca="false">SUMIFS(DATA!C:C,DATA!D:D,"nourriture",DATA!A:A,A39)</f>
        <v>338.86</v>
      </c>
      <c r="D39" s="68" t="n">
        <f aca="false">COUNTIFS(DATA!D:D,"bien de conso.",DATA!A:A,A39)</f>
        <v>2</v>
      </c>
      <c r="E39" s="69" t="n">
        <f aca="false">SUMIFS(DATA!C:C,DATA!D:D,"bien de conso.",DATA!A:A,A39)+SUMIFS(DATA!C:C,DATA!D:D,"bien de conso.",DATA!A:A,A39)</f>
        <v>225.42</v>
      </c>
      <c r="F39" s="69" t="n">
        <f aca="false">B39+D39</f>
        <v>8</v>
      </c>
      <c r="G39" s="59" t="n">
        <f aca="false">C39+E39</f>
        <v>564.28</v>
      </c>
    </row>
    <row r="40" customFormat="false" ht="15" hidden="false" customHeight="false" outlineLevel="0" collapsed="false">
      <c r="A40" s="65" t="n">
        <v>38</v>
      </c>
      <c r="B40" s="66" t="n">
        <f aca="false">COUNTIFS(DATA!D:D,"nourriture",DATA!A:A,A40)</f>
        <v>9</v>
      </c>
      <c r="C40" s="67" t="n">
        <f aca="false">SUMIFS(DATA!C:C,DATA!D:D,"nourriture",DATA!A:A,A40)</f>
        <v>526.25</v>
      </c>
      <c r="D40" s="68" t="n">
        <f aca="false">COUNTIFS(DATA!D:D,"bien de conso.",DATA!A:A,A40)</f>
        <v>10</v>
      </c>
      <c r="E40" s="69" t="n">
        <f aca="false">SUMIFS(DATA!C:C,DATA!D:D,"bien de conso.",DATA!A:A,A40)+SUMIFS(DATA!C:C,DATA!D:D,"bien de conso.",DATA!A:A,A40)</f>
        <v>1137.52</v>
      </c>
      <c r="F40" s="69" t="n">
        <f aca="false">B40+D40</f>
        <v>19</v>
      </c>
      <c r="G40" s="59" t="n">
        <f aca="false">C40+E40</f>
        <v>1663.77</v>
      </c>
    </row>
    <row r="41" customFormat="false" ht="15" hidden="false" customHeight="false" outlineLevel="0" collapsed="false">
      <c r="A41" s="65" t="n">
        <v>39</v>
      </c>
      <c r="B41" s="66" t="n">
        <f aca="false">COUNTIFS(DATA!D:D,"nourriture",DATA!A:A,A41)</f>
        <v>5</v>
      </c>
      <c r="C41" s="67" t="n">
        <f aca="false">SUMIFS(DATA!C:C,DATA!D:D,"nourriture",DATA!A:A,A41)</f>
        <v>311.79</v>
      </c>
      <c r="D41" s="68" t="n">
        <f aca="false">COUNTIFS(DATA!D:D,"bien de conso.",DATA!A:A,A41)</f>
        <v>4</v>
      </c>
      <c r="E41" s="69" t="n">
        <f aca="false">SUMIFS(DATA!C:C,DATA!D:D,"bien de conso.",DATA!A:A,A41)+SUMIFS(DATA!C:C,DATA!D:D,"bien de conso.",DATA!A:A,A41)</f>
        <v>462.28</v>
      </c>
      <c r="F41" s="69" t="n">
        <f aca="false">B41+D41</f>
        <v>9</v>
      </c>
      <c r="G41" s="59" t="n">
        <f aca="false">C41+E41</f>
        <v>774.07</v>
      </c>
    </row>
    <row r="42" customFormat="false" ht="15" hidden="false" customHeight="false" outlineLevel="0" collapsed="false">
      <c r="A42" s="65" t="n">
        <v>40</v>
      </c>
      <c r="B42" s="66" t="n">
        <f aca="false">COUNTIFS(DATA!D:D,"nourriture",DATA!A:A,A42)</f>
        <v>6</v>
      </c>
      <c r="C42" s="67" t="n">
        <f aca="false">SUMIFS(DATA!C:C,DATA!D:D,"nourriture",DATA!A:A,A42)</f>
        <v>433.92</v>
      </c>
      <c r="D42" s="68" t="n">
        <f aca="false">COUNTIFS(DATA!D:D,"bien de conso.",DATA!A:A,A42)</f>
        <v>2</v>
      </c>
      <c r="E42" s="69" t="n">
        <f aca="false">SUMIFS(DATA!C:C,DATA!D:D,"bien de conso.",DATA!A:A,A42)+SUMIFS(DATA!C:C,DATA!D:D,"bien de conso.",DATA!A:A,A42)</f>
        <v>176.26</v>
      </c>
      <c r="F42" s="69" t="n">
        <f aca="false">B42+D42</f>
        <v>8</v>
      </c>
      <c r="G42" s="59" t="n">
        <f aca="false">C42+E42</f>
        <v>610.18</v>
      </c>
    </row>
    <row r="43" customFormat="false" ht="15" hidden="false" customHeight="false" outlineLevel="0" collapsed="false">
      <c r="A43" s="65" t="n">
        <v>41</v>
      </c>
      <c r="B43" s="66" t="n">
        <f aca="false">COUNTIFS(DATA!D:D,"nourriture",DATA!A:A,A43)</f>
        <v>7</v>
      </c>
      <c r="C43" s="67" t="n">
        <f aca="false">SUMIFS(DATA!C:C,DATA!D:D,"nourriture",DATA!A:A,A43)</f>
        <v>547.75</v>
      </c>
      <c r="D43" s="68" t="n">
        <f aca="false">COUNTIFS(DATA!D:D,"bien de conso.",DATA!A:A,A43)</f>
        <v>4</v>
      </c>
      <c r="E43" s="69" t="n">
        <f aca="false">SUMIFS(DATA!C:C,DATA!D:D,"bien de conso.",DATA!A:A,A43)+SUMIFS(DATA!C:C,DATA!D:D,"bien de conso.",DATA!A:A,A43)</f>
        <v>474.46</v>
      </c>
      <c r="F43" s="69" t="n">
        <f aca="false">B43+D43</f>
        <v>11</v>
      </c>
      <c r="G43" s="59" t="n">
        <f aca="false">C43+E43</f>
        <v>1022.21</v>
      </c>
    </row>
    <row r="44" customFormat="false" ht="15" hidden="false" customHeight="false" outlineLevel="0" collapsed="false">
      <c r="A44" s="65" t="n">
        <v>42</v>
      </c>
      <c r="B44" s="66" t="n">
        <f aca="false">COUNTIFS(DATA!D:D,"nourriture",DATA!A:A,A44)</f>
        <v>7</v>
      </c>
      <c r="C44" s="67" t="n">
        <f aca="false">SUMIFS(DATA!C:C,DATA!D:D,"nourriture",DATA!A:A,A44)</f>
        <v>411.21</v>
      </c>
      <c r="D44" s="68" t="n">
        <f aca="false">COUNTIFS(DATA!D:D,"bien de conso.",DATA!A:A,A44)</f>
        <v>3</v>
      </c>
      <c r="E44" s="69" t="n">
        <f aca="false">SUMIFS(DATA!C:C,DATA!D:D,"bien de conso.",DATA!A:A,A44)+SUMIFS(DATA!C:C,DATA!D:D,"bien de conso.",DATA!A:A,A44)</f>
        <v>422.62</v>
      </c>
      <c r="F44" s="69" t="n">
        <f aca="false">B44+D44</f>
        <v>10</v>
      </c>
      <c r="G44" s="59" t="n">
        <f aca="false">C44+E44</f>
        <v>833.83</v>
      </c>
    </row>
    <row r="45" customFormat="false" ht="15" hidden="false" customHeight="false" outlineLevel="0" collapsed="false">
      <c r="A45" s="65" t="n">
        <v>43</v>
      </c>
      <c r="B45" s="66" t="n">
        <f aca="false">COUNTIFS(DATA!D:D,"nourriture",DATA!A:A,A45)</f>
        <v>5</v>
      </c>
      <c r="C45" s="67" t="n">
        <f aca="false">SUMIFS(DATA!C:C,DATA!D:D,"nourriture",DATA!A:A,A45)</f>
        <v>229.98</v>
      </c>
      <c r="D45" s="68" t="n">
        <f aca="false">COUNTIFS(DATA!D:D,"bien de conso.",DATA!A:A,A45)</f>
        <v>5</v>
      </c>
      <c r="E45" s="69" t="n">
        <f aca="false">SUMIFS(DATA!C:C,DATA!D:D,"bien de conso.",DATA!A:A,A45)+SUMIFS(DATA!C:C,DATA!D:D,"bien de conso.",DATA!A:A,A45)</f>
        <v>518.98</v>
      </c>
      <c r="F45" s="69" t="n">
        <f aca="false">B45+D45</f>
        <v>10</v>
      </c>
      <c r="G45" s="59" t="n">
        <f aca="false">C45+E45</f>
        <v>748.96</v>
      </c>
    </row>
    <row r="46" customFormat="false" ht="15" hidden="false" customHeight="false" outlineLevel="0" collapsed="false">
      <c r="A46" s="65" t="n">
        <v>44</v>
      </c>
      <c r="B46" s="66" t="n">
        <f aca="false">COUNTIFS(DATA!D:D,"nourriture",DATA!A:A,A46)</f>
        <v>4</v>
      </c>
      <c r="C46" s="67" t="n">
        <f aca="false">SUMIFS(DATA!C:C,DATA!D:D,"nourriture",DATA!A:A,A46)</f>
        <v>293.58</v>
      </c>
      <c r="D46" s="68" t="n">
        <f aca="false">COUNTIFS(DATA!D:D,"bien de conso.",DATA!A:A,A46)</f>
        <v>2</v>
      </c>
      <c r="E46" s="69" t="n">
        <f aca="false">SUMIFS(DATA!C:C,DATA!D:D,"bien de conso.",DATA!A:A,A46)+SUMIFS(DATA!C:C,DATA!D:D,"bien de conso.",DATA!A:A,A46)</f>
        <v>347.14</v>
      </c>
      <c r="F46" s="69" t="n">
        <f aca="false">B46+D46</f>
        <v>6</v>
      </c>
      <c r="G46" s="59" t="n">
        <f aca="false">C46+E46</f>
        <v>640.72</v>
      </c>
    </row>
    <row r="47" customFormat="false" ht="15" hidden="false" customHeight="false" outlineLevel="0" collapsed="false">
      <c r="A47" s="65" t="n">
        <v>45</v>
      </c>
      <c r="B47" s="66" t="n">
        <f aca="false">COUNTIFS(DATA!D:D,"nourriture",DATA!A:A,A47)</f>
        <v>2</v>
      </c>
      <c r="C47" s="67" t="n">
        <f aca="false">SUMIFS(DATA!C:C,DATA!D:D,"nourriture",DATA!A:A,A47)</f>
        <v>132.71</v>
      </c>
      <c r="D47" s="68" t="n">
        <f aca="false">COUNTIFS(DATA!D:D,"bien de conso.",DATA!A:A,A47)</f>
        <v>2</v>
      </c>
      <c r="E47" s="69" t="n">
        <f aca="false">SUMIFS(DATA!C:C,DATA!D:D,"bien de conso.",DATA!A:A,A47)+SUMIFS(DATA!C:C,DATA!D:D,"bien de conso.",DATA!A:A,A47)</f>
        <v>236.32</v>
      </c>
      <c r="F47" s="69" t="n">
        <f aca="false">B47+D47</f>
        <v>4</v>
      </c>
      <c r="G47" s="59" t="n">
        <f aca="false">C47+E47</f>
        <v>369.03</v>
      </c>
    </row>
    <row r="48" customFormat="false" ht="15" hidden="false" customHeight="false" outlineLevel="0" collapsed="false">
      <c r="A48" s="65" t="n">
        <v>46</v>
      </c>
      <c r="B48" s="66" t="n">
        <f aca="false">COUNTIFS(DATA!D:D,"nourriture",DATA!A:A,A48)</f>
        <v>5</v>
      </c>
      <c r="C48" s="67" t="n">
        <f aca="false">SUMIFS(DATA!C:C,DATA!D:D,"nourriture",DATA!A:A,A48)</f>
        <v>386.6</v>
      </c>
      <c r="D48" s="68" t="n">
        <f aca="false">COUNTIFS(DATA!D:D,"bien de conso.",DATA!A:A,A48)</f>
        <v>2</v>
      </c>
      <c r="E48" s="69" t="n">
        <f aca="false">SUMIFS(DATA!C:C,DATA!D:D,"bien de conso.",DATA!A:A,A48)+SUMIFS(DATA!C:C,DATA!D:D,"bien de conso.",DATA!A:A,A48)</f>
        <v>284.16</v>
      </c>
      <c r="F48" s="69" t="n">
        <f aca="false">B48+D48</f>
        <v>7</v>
      </c>
      <c r="G48" s="59" t="n">
        <f aca="false">C48+E48</f>
        <v>670.76</v>
      </c>
    </row>
    <row r="49" customFormat="false" ht="15" hidden="false" customHeight="false" outlineLevel="0" collapsed="false">
      <c r="A49" s="65" t="n">
        <v>47</v>
      </c>
      <c r="B49" s="66" t="n">
        <f aca="false">COUNTIFS(DATA!D:D,"nourriture",DATA!A:A,A49)</f>
        <v>2</v>
      </c>
      <c r="C49" s="67" t="n">
        <f aca="false">SUMIFS(DATA!C:C,DATA!D:D,"nourriture",DATA!A:A,A49)</f>
        <v>95</v>
      </c>
      <c r="D49" s="68" t="n">
        <f aca="false">COUNTIFS(DATA!D:D,"bien de conso.",DATA!A:A,A49)</f>
        <v>5</v>
      </c>
      <c r="E49" s="69" t="n">
        <f aca="false">SUMIFS(DATA!C:C,DATA!D:D,"bien de conso.",DATA!A:A,A49)+SUMIFS(DATA!C:C,DATA!D:D,"bien de conso.",DATA!A:A,A49)</f>
        <v>569.44</v>
      </c>
      <c r="F49" s="69" t="n">
        <f aca="false">B49+D49</f>
        <v>7</v>
      </c>
      <c r="G49" s="59" t="n">
        <f aca="false">C49+E49</f>
        <v>664.44</v>
      </c>
    </row>
    <row r="50" customFormat="false" ht="15" hidden="false" customHeight="false" outlineLevel="0" collapsed="false">
      <c r="A50" s="65" t="n">
        <v>48</v>
      </c>
      <c r="B50" s="66" t="n">
        <f aca="false">COUNTIFS(DATA!D:D,"nourriture",DATA!A:A,A50)</f>
        <v>7</v>
      </c>
      <c r="C50" s="67" t="n">
        <f aca="false">SUMIFS(DATA!C:C,DATA!D:D,"nourriture",DATA!A:A,A50)</f>
        <v>352.4</v>
      </c>
      <c r="D50" s="68" t="n">
        <f aca="false">COUNTIFS(DATA!D:D,"bien de conso.",DATA!A:A,A50)</f>
        <v>2</v>
      </c>
      <c r="E50" s="69" t="n">
        <f aca="false">SUMIFS(DATA!C:C,DATA!D:D,"bien de conso.",DATA!A:A,A50)+SUMIFS(DATA!C:C,DATA!D:D,"bien de conso.",DATA!A:A,A50)</f>
        <v>285.18</v>
      </c>
      <c r="F50" s="69" t="n">
        <f aca="false">B50+D50</f>
        <v>9</v>
      </c>
      <c r="G50" s="59" t="n">
        <f aca="false">C50+E50</f>
        <v>637.58</v>
      </c>
    </row>
    <row r="51" customFormat="false" ht="15" hidden="false" customHeight="false" outlineLevel="0" collapsed="false">
      <c r="A51" s="65" t="n">
        <v>49</v>
      </c>
      <c r="B51" s="66" t="n">
        <f aca="false">COUNTIFS(DATA!D:D,"nourriture",DATA!A:A,A51)</f>
        <v>4</v>
      </c>
      <c r="C51" s="67" t="n">
        <f aca="false">SUMIFS(DATA!C:C,DATA!D:D,"nourriture",DATA!A:A,A51)</f>
        <v>207.24</v>
      </c>
      <c r="D51" s="68" t="n">
        <f aca="false">COUNTIFS(DATA!D:D,"bien de conso.",DATA!A:A,A51)</f>
        <v>1</v>
      </c>
      <c r="E51" s="69" t="n">
        <f aca="false">SUMIFS(DATA!C:C,DATA!D:D,"bien de conso.",DATA!A:A,A51)+SUMIFS(DATA!C:C,DATA!D:D,"bien de conso.",DATA!A:A,A51)</f>
        <v>118.78</v>
      </c>
      <c r="F51" s="69" t="n">
        <f aca="false">B51+D51</f>
        <v>5</v>
      </c>
      <c r="G51" s="59" t="n">
        <f aca="false">C51+E51</f>
        <v>326.02</v>
      </c>
    </row>
    <row r="52" customFormat="false" ht="15" hidden="false" customHeight="false" outlineLevel="0" collapsed="false">
      <c r="A52" s="65" t="n">
        <v>50</v>
      </c>
      <c r="B52" s="66" t="n">
        <f aca="false">COUNTIFS(DATA!D:D,"nourriture",DATA!A:A,A52)</f>
        <v>5</v>
      </c>
      <c r="C52" s="67" t="n">
        <f aca="false">SUMIFS(DATA!C:C,DATA!D:D,"nourriture",DATA!A:A,A52)</f>
        <v>254.44</v>
      </c>
      <c r="D52" s="68" t="n">
        <f aca="false">COUNTIFS(DATA!D:D,"bien de conso.",DATA!A:A,A52)</f>
        <v>0</v>
      </c>
      <c r="E52" s="69" t="n">
        <f aca="false">SUMIFS(DATA!C:C,DATA!D:D,"bien de conso.",DATA!A:A,A52)+SUMIFS(DATA!C:C,DATA!D:D,"bien de conso.",DATA!A:A,A52)</f>
        <v>0</v>
      </c>
      <c r="F52" s="69" t="n">
        <f aca="false">B52+D52</f>
        <v>5</v>
      </c>
      <c r="G52" s="59" t="n">
        <f aca="false">C52+E52</f>
        <v>254.44</v>
      </c>
    </row>
    <row r="53" customFormat="false" ht="15" hidden="false" customHeight="false" outlineLevel="0" collapsed="false">
      <c r="A53" s="65" t="n">
        <v>51</v>
      </c>
      <c r="B53" s="66" t="n">
        <f aca="false">COUNTIFS(DATA!D:D,"nourriture",DATA!A:A,A53)</f>
        <v>6</v>
      </c>
      <c r="C53" s="67" t="n">
        <f aca="false">SUMIFS(DATA!C:C,DATA!D:D,"nourriture",DATA!A:A,A53)</f>
        <v>392.12</v>
      </c>
      <c r="D53" s="68" t="n">
        <f aca="false">COUNTIFS(DATA!D:D,"bien de conso.",DATA!A:A,A53)</f>
        <v>2</v>
      </c>
      <c r="E53" s="69" t="n">
        <f aca="false">SUMIFS(DATA!C:C,DATA!D:D,"bien de conso.",DATA!A:A,A53)+SUMIFS(DATA!C:C,DATA!D:D,"bien de conso.",DATA!A:A,A53)</f>
        <v>239.16</v>
      </c>
      <c r="F53" s="69" t="n">
        <f aca="false">B53+D53</f>
        <v>8</v>
      </c>
      <c r="G53" s="59" t="n">
        <f aca="false">C53+E53</f>
        <v>631.28</v>
      </c>
    </row>
    <row r="54" customFormat="false" ht="15" hidden="false" customHeight="false" outlineLevel="0" collapsed="false">
      <c r="A54" s="65" t="n">
        <v>52</v>
      </c>
      <c r="B54" s="66" t="n">
        <f aca="false">COUNTIFS(DATA!D:D,"nourriture",DATA!A:A,A54)</f>
        <v>3</v>
      </c>
      <c r="C54" s="67" t="n">
        <f aca="false">SUMIFS(DATA!C:C,DATA!D:D,"nourriture",DATA!A:A,A54)</f>
        <v>112.92</v>
      </c>
      <c r="D54" s="68" t="n">
        <f aca="false">COUNTIFS(DATA!D:D,"bien de conso.",DATA!A:A,A54)</f>
        <v>1</v>
      </c>
      <c r="E54" s="69" t="n">
        <f aca="false">SUMIFS(DATA!C:C,DATA!D:D,"bien de conso.",DATA!A:A,A54)+SUMIFS(DATA!C:C,DATA!D:D,"bien de conso.",DATA!A:A,A54)</f>
        <v>110.92</v>
      </c>
      <c r="F54" s="69" t="n">
        <f aca="false">B54+D54</f>
        <v>4</v>
      </c>
      <c r="G54" s="59" t="n">
        <f aca="false">C54+E54</f>
        <v>223.84</v>
      </c>
    </row>
    <row r="55" customFormat="false" ht="15" hidden="false" customHeight="false" outlineLevel="0" collapsed="false">
      <c r="A55" s="65" t="n">
        <v>53</v>
      </c>
      <c r="B55" s="66" t="n">
        <f aca="false">COUNTIFS(DATA!D:D,"nourriture",DATA!A:A,A55)</f>
        <v>1</v>
      </c>
      <c r="C55" s="67" t="n">
        <f aca="false">SUMIFS(DATA!C:C,DATA!D:D,"nourriture",DATA!A:A,A55)</f>
        <v>99.96</v>
      </c>
      <c r="D55" s="68" t="n">
        <f aca="false">COUNTIFS(DATA!D:D,"bien de conso.",DATA!A:A,A55)</f>
        <v>1</v>
      </c>
      <c r="E55" s="69" t="n">
        <f aca="false">SUMIFS(DATA!C:C,DATA!D:D,"bien de conso.",DATA!A:A,A55)+SUMIFS(DATA!C:C,DATA!D:D,"bien de conso.",DATA!A:A,A55)</f>
        <v>141.22</v>
      </c>
      <c r="F55" s="69" t="n">
        <f aca="false">B55+D55</f>
        <v>2</v>
      </c>
      <c r="G55" s="59" t="n">
        <f aca="false">C55+E55</f>
        <v>241.18</v>
      </c>
    </row>
    <row r="56" customFormat="false" ht="15" hidden="false" customHeight="false" outlineLevel="0" collapsed="false">
      <c r="A56" s="65" t="n">
        <v>54</v>
      </c>
      <c r="B56" s="66" t="n">
        <f aca="false">COUNTIFS(DATA!D:D,"nourriture",DATA!A:A,A56)</f>
        <v>1</v>
      </c>
      <c r="C56" s="67" t="n">
        <f aca="false">SUMIFS(DATA!C:C,DATA!D:D,"nourriture",DATA!A:A,A56)</f>
        <v>67.07</v>
      </c>
      <c r="D56" s="68" t="n">
        <f aca="false">COUNTIFS(DATA!D:D,"bien de conso.",DATA!A:A,A56)</f>
        <v>2</v>
      </c>
      <c r="E56" s="69" t="n">
        <f aca="false">SUMIFS(DATA!C:C,DATA!D:D,"bien de conso.",DATA!A:A,A56)+SUMIFS(DATA!C:C,DATA!D:D,"bien de conso.",DATA!A:A,A56)</f>
        <v>171.82</v>
      </c>
      <c r="F56" s="69" t="n">
        <f aca="false">B56+D56</f>
        <v>3</v>
      </c>
      <c r="G56" s="59" t="n">
        <f aca="false">C56+E56</f>
        <v>238.89</v>
      </c>
    </row>
    <row r="57" customFormat="false" ht="15" hidden="false" customHeight="false" outlineLevel="0" collapsed="false">
      <c r="A57" s="65" t="n">
        <v>55</v>
      </c>
      <c r="B57" s="66" t="n">
        <f aca="false">COUNTIFS(DATA!D:D,"nourriture",DATA!A:A,A57)</f>
        <v>1</v>
      </c>
      <c r="C57" s="67" t="n">
        <f aca="false">SUMIFS(DATA!C:C,DATA!D:D,"nourriture",DATA!A:A,A57)</f>
        <v>72.78</v>
      </c>
      <c r="D57" s="68" t="n">
        <f aca="false">COUNTIFS(DATA!D:D,"bien de conso.",DATA!A:A,A57)</f>
        <v>0</v>
      </c>
      <c r="E57" s="69" t="n">
        <f aca="false">SUMIFS(DATA!C:C,DATA!D:D,"bien de conso.",DATA!A:A,A57)+SUMIFS(DATA!C:C,DATA!D:D,"bien de conso.",DATA!A:A,A57)</f>
        <v>0</v>
      </c>
      <c r="F57" s="69" t="n">
        <f aca="false">B57+D57</f>
        <v>1</v>
      </c>
      <c r="G57" s="59" t="n">
        <f aca="false">C57+E57</f>
        <v>72.78</v>
      </c>
    </row>
    <row r="58" customFormat="false" ht="15" hidden="false" customHeight="false" outlineLevel="0" collapsed="false">
      <c r="A58" s="65" t="n">
        <v>56</v>
      </c>
      <c r="B58" s="66" t="n">
        <f aca="false">COUNTIFS(DATA!D:D,"nourriture",DATA!A:A,A58)</f>
        <v>1</v>
      </c>
      <c r="C58" s="67" t="n">
        <f aca="false">SUMIFS(DATA!C:C,DATA!D:D,"nourriture",DATA!A:A,A58)</f>
        <v>67.02</v>
      </c>
      <c r="D58" s="68" t="n">
        <f aca="false">COUNTIFS(DATA!D:D,"bien de conso.",DATA!A:A,A58)</f>
        <v>0</v>
      </c>
      <c r="E58" s="69" t="n">
        <f aca="false">SUMIFS(DATA!C:C,DATA!D:D,"bien de conso.",DATA!A:A,A58)+SUMIFS(DATA!C:C,DATA!D:D,"bien de conso.",DATA!A:A,A58)</f>
        <v>0</v>
      </c>
      <c r="F58" s="69" t="n">
        <f aca="false">B58+D58</f>
        <v>1</v>
      </c>
      <c r="G58" s="59" t="n">
        <f aca="false">C58+E58</f>
        <v>67.02</v>
      </c>
    </row>
    <row r="59" customFormat="false" ht="15" hidden="false" customHeight="false" outlineLevel="0" collapsed="false">
      <c r="A59" s="65" t="n">
        <v>57</v>
      </c>
      <c r="B59" s="66" t="n">
        <f aca="false">COUNTIFS(DATA!D:D,"nourriture",DATA!A:A,A59)</f>
        <v>4</v>
      </c>
      <c r="C59" s="67" t="n">
        <f aca="false">SUMIFS(DATA!C:C,DATA!D:D,"nourriture",DATA!A:A,A59)</f>
        <v>196.31</v>
      </c>
      <c r="D59" s="68" t="n">
        <f aca="false">COUNTIFS(DATA!D:D,"bien de conso.",DATA!A:A,A59)</f>
        <v>0</v>
      </c>
      <c r="E59" s="69" t="n">
        <f aca="false">SUMIFS(DATA!C:C,DATA!D:D,"bien de conso.",DATA!A:A,A59)+SUMIFS(DATA!C:C,DATA!D:D,"bien de conso.",DATA!A:A,A59)</f>
        <v>0</v>
      </c>
      <c r="F59" s="69" t="n">
        <f aca="false">B59+D59</f>
        <v>4</v>
      </c>
      <c r="G59" s="59" t="n">
        <f aca="false">C59+E59</f>
        <v>196.31</v>
      </c>
    </row>
    <row r="60" customFormat="false" ht="15" hidden="false" customHeight="false" outlineLevel="0" collapsed="false">
      <c r="A60" s="65" t="n">
        <v>58</v>
      </c>
      <c r="B60" s="66" t="n">
        <f aca="false">COUNTIFS(DATA!D:D,"nourriture",DATA!A:A,A60)</f>
        <v>0</v>
      </c>
      <c r="C60" s="67" t="n">
        <f aca="false">SUMIFS(DATA!C:C,DATA!D:D,"nourriture",DATA!A:A,A60)</f>
        <v>0</v>
      </c>
      <c r="D60" s="68" t="n">
        <f aca="false">COUNTIFS(DATA!D:D,"bien de conso.",DATA!A:A,A60)</f>
        <v>1</v>
      </c>
      <c r="E60" s="69" t="n">
        <f aca="false">SUMIFS(DATA!C:C,DATA!D:D,"bien de conso.",DATA!A:A,A60)+SUMIFS(DATA!C:C,DATA!D:D,"bien de conso.",DATA!A:A,A60)</f>
        <v>106.4</v>
      </c>
      <c r="F60" s="69" t="n">
        <f aca="false">B60+D60</f>
        <v>1</v>
      </c>
      <c r="G60" s="59" t="n">
        <f aca="false">C60+E60</f>
        <v>106.4</v>
      </c>
    </row>
    <row r="61" customFormat="false" ht="15" hidden="false" customHeight="false" outlineLevel="0" collapsed="false">
      <c r="A61" s="65" t="n">
        <v>59</v>
      </c>
      <c r="B61" s="66" t="n">
        <f aca="false">COUNTIFS(DATA!D:D,"nourriture",DATA!A:A,A61)</f>
        <v>0</v>
      </c>
      <c r="C61" s="67" t="n">
        <f aca="false">SUMIFS(DATA!C:C,DATA!D:D,"nourriture",DATA!A:A,A61)</f>
        <v>0</v>
      </c>
      <c r="D61" s="68" t="n">
        <f aca="false">COUNTIFS(DATA!D:D,"bien de conso.",DATA!A:A,A61)</f>
        <v>1</v>
      </c>
      <c r="E61" s="69" t="n">
        <f aca="false">SUMIFS(DATA!C:C,DATA!D:D,"bien de conso.",DATA!A:A,A61)+SUMIFS(DATA!C:C,DATA!D:D,"bien de conso.",DATA!A:A,A61)</f>
        <v>84.66</v>
      </c>
      <c r="F61" s="69" t="n">
        <f aca="false">B61+D61</f>
        <v>1</v>
      </c>
      <c r="G61" s="59" t="n">
        <f aca="false">C61+E61</f>
        <v>84.66</v>
      </c>
    </row>
    <row r="62" customFormat="false" ht="15" hidden="false" customHeight="false" outlineLevel="0" collapsed="false">
      <c r="A62" s="65" t="n">
        <v>60</v>
      </c>
      <c r="B62" s="66" t="n">
        <f aca="false">COUNTIFS(DATA!D:D,"nourriture",DATA!A:A,A62)</f>
        <v>0</v>
      </c>
      <c r="C62" s="67" t="n">
        <f aca="false">SUMIFS(DATA!C:C,DATA!D:D,"nourriture",DATA!A:A,A62)</f>
        <v>0</v>
      </c>
      <c r="D62" s="68" t="n">
        <f aca="false">COUNTIFS(DATA!D:D,"bien de conso.",DATA!A:A,A62)</f>
        <v>1</v>
      </c>
      <c r="E62" s="69" t="n">
        <f aca="false">SUMIFS(DATA!C:C,DATA!D:D,"bien de conso.",DATA!A:A,A62)+SUMIFS(DATA!C:C,DATA!D:D,"bien de conso.",DATA!A:A,A62)</f>
        <v>92.48</v>
      </c>
      <c r="F62" s="69" t="n">
        <f aca="false">B62+D62</f>
        <v>1</v>
      </c>
      <c r="G62" s="59" t="n">
        <f aca="false">C62+E62</f>
        <v>92.48</v>
      </c>
    </row>
    <row r="63" customFormat="false" ht="15" hidden="false" customHeight="false" outlineLevel="0" collapsed="false">
      <c r="A63" s="65" t="n">
        <v>61</v>
      </c>
      <c r="B63" s="66" t="n">
        <f aca="false">COUNTIFS(DATA!D:D,"nourriture",DATA!A:A,A63)</f>
        <v>0</v>
      </c>
      <c r="C63" s="67" t="n">
        <f aca="false">SUMIFS(DATA!C:C,DATA!D:D,"nourriture",DATA!A:A,A63)</f>
        <v>0</v>
      </c>
      <c r="D63" s="68" t="n">
        <f aca="false">COUNTIFS(DATA!D:D,"bien de conso.",DATA!A:A,A63)</f>
        <v>0</v>
      </c>
      <c r="E63" s="69" t="n">
        <f aca="false">SUMIFS(DATA!C:C,DATA!D:D,"bien de conso.",DATA!A:A,A63)+SUMIFS(DATA!C:C,DATA!D:D,"bien de conso.",DATA!A:A,A63)</f>
        <v>0</v>
      </c>
      <c r="F63" s="69" t="n">
        <f aca="false">B63+D63</f>
        <v>0</v>
      </c>
      <c r="G63" s="59" t="n">
        <f aca="false">C63+E63</f>
        <v>0</v>
      </c>
    </row>
    <row r="64" customFormat="false" ht="15" hidden="false" customHeight="false" outlineLevel="0" collapsed="false">
      <c r="A64" s="65" t="n">
        <v>62</v>
      </c>
      <c r="B64" s="66" t="n">
        <f aca="false">COUNTIFS(DATA!D:D,"nourriture",DATA!A:A,A64)</f>
        <v>0</v>
      </c>
      <c r="C64" s="67" t="n">
        <f aca="false">SUMIFS(DATA!C:C,DATA!D:D,"nourriture",DATA!A:A,A64)</f>
        <v>0</v>
      </c>
      <c r="D64" s="68" t="n">
        <f aca="false">COUNTIFS(DATA!D:D,"bien de conso.",DATA!A:A,A64)</f>
        <v>1</v>
      </c>
      <c r="E64" s="69" t="n">
        <f aca="false">SUMIFS(DATA!C:C,DATA!D:D,"bien de conso.",DATA!A:A,A64)+SUMIFS(DATA!C:C,DATA!D:D,"bien de conso.",DATA!A:A,A64)</f>
        <v>154.8</v>
      </c>
      <c r="F64" s="69" t="n">
        <f aca="false">B64+D64</f>
        <v>1</v>
      </c>
      <c r="G64" s="59" t="n">
        <f aca="false">C64+E64</f>
        <v>154.8</v>
      </c>
    </row>
    <row r="65" customFormat="false" ht="15" hidden="false" customHeight="false" outlineLevel="0" collapsed="false">
      <c r="A65" s="65" t="n">
        <v>63</v>
      </c>
      <c r="B65" s="66" t="n">
        <f aca="false">COUNTIFS(DATA!D:D,"nourriture",DATA!A:A,A65)</f>
        <v>0</v>
      </c>
      <c r="C65" s="67" t="n">
        <f aca="false">SUMIFS(DATA!C:C,DATA!D:D,"nourriture",DATA!A:A,A65)</f>
        <v>0</v>
      </c>
      <c r="D65" s="68" t="n">
        <f aca="false">COUNTIFS(DATA!D:D,"bien de conso.",DATA!A:A,A65)</f>
        <v>1</v>
      </c>
      <c r="E65" s="69" t="n">
        <f aca="false">SUMIFS(DATA!C:C,DATA!D:D,"bien de conso.",DATA!A:A,A65)+SUMIFS(DATA!C:C,DATA!D:D,"bien de conso.",DATA!A:A,A65)</f>
        <v>78.34</v>
      </c>
      <c r="F65" s="69" t="n">
        <f aca="false">B65+D65</f>
        <v>1</v>
      </c>
      <c r="G65" s="59" t="n">
        <f aca="false">C65+E65</f>
        <v>78.34</v>
      </c>
    </row>
    <row r="66" customFormat="false" ht="15" hidden="false" customHeight="false" outlineLevel="0" collapsed="false">
      <c r="A66" s="65" t="n">
        <v>64</v>
      </c>
      <c r="B66" s="66" t="n">
        <f aca="false">COUNTIFS(DATA!D:D,"nourriture",DATA!A:A,A66)</f>
        <v>1</v>
      </c>
      <c r="C66" s="67" t="n">
        <f aca="false">SUMIFS(DATA!C:C,DATA!D:D,"nourriture",DATA!A:A,A66)</f>
        <v>89.18</v>
      </c>
      <c r="D66" s="68" t="n">
        <f aca="false">COUNTIFS(DATA!D:D,"bien de conso.",DATA!A:A,A66)</f>
        <v>0</v>
      </c>
      <c r="E66" s="69" t="n">
        <f aca="false">SUMIFS(DATA!C:C,DATA!D:D,"bien de conso.",DATA!A:A,A66)+SUMIFS(DATA!C:C,DATA!D:D,"bien de conso.",DATA!A:A,A66)</f>
        <v>0</v>
      </c>
      <c r="F66" s="69" t="n">
        <f aca="false">B66+D66</f>
        <v>1</v>
      </c>
      <c r="G66" s="59" t="n">
        <f aca="false">C66+E66</f>
        <v>89.18</v>
      </c>
    </row>
    <row r="67" customFormat="false" ht="15" hidden="false" customHeight="false" outlineLevel="0" collapsed="false">
      <c r="A67" s="65" t="n">
        <v>65</v>
      </c>
      <c r="B67" s="66" t="n">
        <f aca="false">COUNTIFS(DATA!D:D,"nourriture",DATA!A:A,A67)</f>
        <v>0</v>
      </c>
      <c r="C67" s="67" t="n">
        <f aca="false">SUMIFS(DATA!C:C,DATA!D:D,"nourriture",DATA!A:A,A67)</f>
        <v>0</v>
      </c>
      <c r="D67" s="68" t="n">
        <f aca="false">COUNTIFS(DATA!D:D,"bien de conso.",DATA!A:A,A67)</f>
        <v>0</v>
      </c>
      <c r="E67" s="69" t="n">
        <f aca="false">SUMIFS(DATA!C:C,DATA!D:D,"bien de conso.",DATA!A:A,A67)+SUMIFS(DATA!C:C,DATA!D:D,"bien de conso.",DATA!A:A,A67)</f>
        <v>0</v>
      </c>
      <c r="F67" s="69" t="n">
        <f aca="false">B67+D67</f>
        <v>0</v>
      </c>
      <c r="G67" s="59" t="n">
        <f aca="false">C67+E67</f>
        <v>0</v>
      </c>
    </row>
    <row r="68" customFormat="false" ht="15" hidden="false" customHeight="false" outlineLevel="0" collapsed="false">
      <c r="A68" s="65" t="n">
        <v>66</v>
      </c>
      <c r="B68" s="66" t="n">
        <f aca="false">COUNTIFS(DATA!D:D,"nourriture",DATA!A:A,A68)</f>
        <v>0</v>
      </c>
      <c r="C68" s="67" t="n">
        <f aca="false">SUMIFS(DATA!C:C,DATA!D:D,"nourriture",DATA!A:A,A68)</f>
        <v>0</v>
      </c>
      <c r="D68" s="68" t="n">
        <f aca="false">COUNTIFS(DATA!D:D,"bien de conso.",DATA!A:A,A68)</f>
        <v>0</v>
      </c>
      <c r="E68" s="69" t="n">
        <f aca="false">SUMIFS(DATA!C:C,DATA!D:D,"bien de conso.",DATA!A:A,A68)+SUMIFS(DATA!C:C,DATA!D:D,"bien de conso.",DATA!A:A,A68)</f>
        <v>0</v>
      </c>
      <c r="F68" s="69" t="n">
        <f aca="false">B68+D68</f>
        <v>0</v>
      </c>
      <c r="G68" s="59" t="n">
        <f aca="false">C68+E68</f>
        <v>0</v>
      </c>
    </row>
    <row r="69" customFormat="false" ht="15" hidden="false" customHeight="false" outlineLevel="0" collapsed="false">
      <c r="A69" s="65" t="n">
        <v>67</v>
      </c>
      <c r="B69" s="66" t="n">
        <f aca="false">COUNTIFS(DATA!D:D,"nourriture",DATA!A:A,A69)</f>
        <v>0</v>
      </c>
      <c r="C69" s="67" t="n">
        <f aca="false">SUMIFS(DATA!C:C,DATA!D:D,"nourriture",DATA!A:A,A69)</f>
        <v>0</v>
      </c>
      <c r="D69" s="68" t="n">
        <f aca="false">COUNTIFS(DATA!D:D,"bien de conso.",DATA!A:A,A69)</f>
        <v>2</v>
      </c>
      <c r="E69" s="69" t="n">
        <f aca="false">SUMIFS(DATA!C:C,DATA!D:D,"bien de conso.",DATA!A:A,A69)+SUMIFS(DATA!C:C,DATA!D:D,"bien de conso.",DATA!A:A,A69)</f>
        <v>216.78</v>
      </c>
      <c r="F69" s="69" t="n">
        <f aca="false">B69+D69</f>
        <v>2</v>
      </c>
      <c r="G69" s="59" t="n">
        <f aca="false">C69+E69</f>
        <v>216.78</v>
      </c>
    </row>
    <row r="70" customFormat="false" ht="15" hidden="false" customHeight="false" outlineLevel="0" collapsed="false">
      <c r="A70" s="65" t="n">
        <v>68</v>
      </c>
      <c r="B70" s="66" t="n">
        <f aca="false">COUNTIFS(DATA!D:D,"nourriture",DATA!A:A,A70)</f>
        <v>1</v>
      </c>
      <c r="C70" s="67" t="n">
        <f aca="false">SUMIFS(DATA!C:C,DATA!D:D,"nourriture",DATA!A:A,A70)</f>
        <v>23.31</v>
      </c>
      <c r="D70" s="68" t="n">
        <f aca="false">COUNTIFS(DATA!D:D,"bien de conso.",DATA!A:A,A70)</f>
        <v>0</v>
      </c>
      <c r="E70" s="69" t="n">
        <f aca="false">SUMIFS(DATA!C:C,DATA!D:D,"bien de conso.",DATA!A:A,A70)+SUMIFS(DATA!C:C,DATA!D:D,"bien de conso.",DATA!A:A,A70)</f>
        <v>0</v>
      </c>
      <c r="F70" s="69" t="n">
        <f aca="false">B70+D70</f>
        <v>1</v>
      </c>
      <c r="G70" s="59" t="n">
        <f aca="false">C70+E70</f>
        <v>23.31</v>
      </c>
    </row>
    <row r="71" customFormat="false" ht="15" hidden="false" customHeight="false" outlineLevel="0" collapsed="false">
      <c r="A71" s="65" t="n">
        <v>69</v>
      </c>
      <c r="B71" s="66" t="n">
        <f aca="false">COUNTIFS(DATA!D:D,"nourriture",DATA!A:A,A71)</f>
        <v>0</v>
      </c>
      <c r="C71" s="67" t="n">
        <f aca="false">SUMIFS(DATA!C:C,DATA!D:D,"nourriture",DATA!A:A,A71)</f>
        <v>0</v>
      </c>
      <c r="D71" s="68" t="n">
        <f aca="false">COUNTIFS(DATA!D:D,"bien de conso.",DATA!A:A,A71)</f>
        <v>0</v>
      </c>
      <c r="E71" s="69" t="n">
        <f aca="false">SUMIFS(DATA!C:C,DATA!D:D,"bien de conso.",DATA!A:A,A71)+SUMIFS(DATA!C:C,DATA!D:D,"bien de conso.",DATA!A:A,A71)</f>
        <v>0</v>
      </c>
      <c r="F71" s="69" t="n">
        <f aca="false">B71+D71</f>
        <v>0</v>
      </c>
      <c r="G71" s="59" t="n">
        <f aca="false">C71+E71</f>
        <v>0</v>
      </c>
    </row>
    <row r="72" customFormat="false" ht="15" hidden="false" customHeight="false" outlineLevel="0" collapsed="false">
      <c r="A72" s="65" t="n">
        <v>70</v>
      </c>
      <c r="B72" s="66" t="n">
        <f aca="false">COUNTIFS(DATA!D:D,"nourriture",DATA!A:A,A72)</f>
        <v>0</v>
      </c>
      <c r="C72" s="67" t="n">
        <f aca="false">SUMIFS(DATA!C:C,DATA!D:D,"nourriture",DATA!A:A,A72)</f>
        <v>0</v>
      </c>
      <c r="D72" s="68" t="n">
        <f aca="false">COUNTIFS(DATA!D:D,"bien de conso.",DATA!A:A,A72)</f>
        <v>0</v>
      </c>
      <c r="E72" s="69" t="n">
        <f aca="false">SUMIFS(DATA!C:C,DATA!D:D,"bien de conso.",DATA!A:A,A72)+SUMIFS(DATA!C:C,DATA!D:D,"bien de conso.",DATA!A:A,A72)</f>
        <v>0</v>
      </c>
      <c r="F72" s="69" t="n">
        <f aca="false">B72+D72</f>
        <v>0</v>
      </c>
      <c r="G72" s="59" t="n">
        <f aca="false">C72+E72</f>
        <v>0</v>
      </c>
    </row>
    <row r="73" customFormat="false" ht="15" hidden="false" customHeight="false" outlineLevel="0" collapsed="false">
      <c r="A73" s="65" t="n">
        <v>71</v>
      </c>
      <c r="B73" s="66" t="n">
        <f aca="false">COUNTIFS(DATA!D:D,"nourriture",DATA!A:A,A73)</f>
        <v>0</v>
      </c>
      <c r="C73" s="67" t="n">
        <f aca="false">SUMIFS(DATA!C:C,DATA!D:D,"nourriture",DATA!A:A,A73)</f>
        <v>0</v>
      </c>
      <c r="D73" s="68" t="n">
        <f aca="false">COUNTIFS(DATA!D:D,"bien de conso.",DATA!A:A,A73)</f>
        <v>0</v>
      </c>
      <c r="E73" s="69" t="n">
        <f aca="false">SUMIFS(DATA!C:C,DATA!D:D,"bien de conso.",DATA!A:A,A73)+SUMIFS(DATA!C:C,DATA!D:D,"bien de conso.",DATA!A:A,A73)</f>
        <v>0</v>
      </c>
      <c r="F73" s="69" t="n">
        <f aca="false">B73+D73</f>
        <v>0</v>
      </c>
      <c r="G73" s="59" t="n">
        <f aca="false">C73+E73</f>
        <v>0</v>
      </c>
    </row>
    <row r="74" customFormat="false" ht="15" hidden="false" customHeight="false" outlineLevel="0" collapsed="false">
      <c r="A74" s="65" t="n">
        <v>72</v>
      </c>
      <c r="B74" s="66" t="n">
        <f aca="false">COUNTIFS(DATA!D:D,"nourriture",DATA!A:A,A74)</f>
        <v>0</v>
      </c>
      <c r="C74" s="67" t="n">
        <f aca="false">SUMIFS(DATA!C:C,DATA!D:D,"nourriture",DATA!A:A,A74)</f>
        <v>0</v>
      </c>
      <c r="D74" s="68" t="n">
        <f aca="false">COUNTIFS(DATA!D:D,"bien de conso.",DATA!A:A,A74)</f>
        <v>0</v>
      </c>
      <c r="E74" s="69" t="n">
        <f aca="false">SUMIFS(DATA!C:C,DATA!D:D,"bien de conso.",DATA!A:A,A74)+SUMIFS(DATA!C:C,DATA!D:D,"bien de conso.",DATA!A:A,A74)</f>
        <v>0</v>
      </c>
      <c r="F74" s="69" t="n">
        <f aca="false">B74+D74</f>
        <v>0</v>
      </c>
      <c r="G74" s="59" t="n">
        <f aca="false">C74+E74</f>
        <v>0</v>
      </c>
    </row>
    <row r="75" customFormat="false" ht="15" hidden="false" customHeight="false" outlineLevel="0" collapsed="false">
      <c r="A75" s="65" t="n">
        <v>73</v>
      </c>
      <c r="B75" s="66" t="n">
        <f aca="false">COUNTIFS(DATA!D:D,"nourriture",DATA!A:A,A75)</f>
        <v>0</v>
      </c>
      <c r="C75" s="67" t="n">
        <f aca="false">SUMIFS(DATA!C:C,DATA!D:D,"nourriture",DATA!A:A,A75)</f>
        <v>0</v>
      </c>
      <c r="D75" s="68" t="n">
        <f aca="false">COUNTIFS(DATA!D:D,"bien de conso.",DATA!A:A,A75)</f>
        <v>0</v>
      </c>
      <c r="E75" s="69" t="n">
        <f aca="false">SUMIFS(DATA!C:C,DATA!D:D,"bien de conso.",DATA!A:A,A75)+SUMIFS(DATA!C:C,DATA!D:D,"bien de conso.",DATA!A:A,A75)</f>
        <v>0</v>
      </c>
      <c r="F75" s="69" t="n">
        <f aca="false">B75+D75</f>
        <v>0</v>
      </c>
      <c r="G75" s="59" t="n">
        <f aca="false">C75+E75</f>
        <v>0</v>
      </c>
    </row>
    <row r="76" customFormat="false" ht="15" hidden="false" customHeight="false" outlineLevel="0" collapsed="false">
      <c r="A76" s="65" t="n">
        <v>74</v>
      </c>
      <c r="B76" s="66" t="n">
        <f aca="false">COUNTIFS(DATA!D:D,"nourriture",DATA!A:A,A76)</f>
        <v>1</v>
      </c>
      <c r="C76" s="67" t="n">
        <f aca="false">SUMIFS(DATA!C:C,DATA!D:D,"nourriture",DATA!A:A,A76)</f>
        <v>55.63</v>
      </c>
      <c r="D76" s="68" t="n">
        <f aca="false">COUNTIFS(DATA!D:D,"bien de conso.",DATA!A:A,A76)</f>
        <v>0</v>
      </c>
      <c r="E76" s="69" t="n">
        <f aca="false">SUMIFS(DATA!C:C,DATA!D:D,"bien de conso.",DATA!A:A,A76)+SUMIFS(DATA!C:C,DATA!D:D,"bien de conso.",DATA!A:A,A76)</f>
        <v>0</v>
      </c>
      <c r="F76" s="69" t="n">
        <f aca="false">B76+D76</f>
        <v>1</v>
      </c>
      <c r="G76" s="59" t="n">
        <f aca="false">C76+E76</f>
        <v>55.63</v>
      </c>
    </row>
    <row r="77" customFormat="false" ht="15" hidden="false" customHeight="false" outlineLevel="0" collapsed="false">
      <c r="B77" s="59"/>
      <c r="G77" s="59"/>
    </row>
    <row r="78" customFormat="false" ht="15" hidden="false" customHeight="false" outlineLevel="0" collapsed="false">
      <c r="G78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  <dc:description/>
  <dc:language>fr-FR</dc:language>
  <cp:lastModifiedBy/>
  <dcterms:modified xsi:type="dcterms:W3CDTF">2022-06-08T10:27:47Z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