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Volumes/KIOXIA/"/>
    </mc:Choice>
  </mc:AlternateContent>
  <xr:revisionPtr revIDLastSave="0" documentId="13_ncr:1_{D6971268-FA6C-E94D-989B-47A0F5B47858}" xr6:coauthVersionLast="47" xr6:coauthVersionMax="47" xr10:uidLastSave="{00000000-0000-0000-0000-000000000000}"/>
  <bookViews>
    <workbookView xWindow="0" yWindow="500" windowWidth="23280" windowHeight="17500" activeTab="1" xr2:uid="{1CEFC21D-C45A-4F67-9947-A88382A0BCD0}"/>
  </bookViews>
  <sheets>
    <sheet name="calculations" sheetId="1" r:id="rId1"/>
    <sheet name="Dashboard" sheetId="2" r:id="rId2"/>
  </sheets>
  <definedNames>
    <definedName name="Slicer_ProductGroup">#N/A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e9439049-e986-40cf-8fdf-0801965ee62a" name="MasterProduct" connection="Query - MasterProduct"/>
          <x15:modelTable id="MasterCustomer_0eadf9a3-c1d0-4f3f-b572-ec211d6cab24" name="MasterCustomer" connection="Query - MasterCustomer"/>
          <x15:modelTable id="SalesData_60cf62ed-666c-46bc-8d93-11beeb2903ad" name="SalesData" connection="Query - SalesData"/>
          <x15:modelTable id="MasterSalesEmp_6adc26d4-4dbc-4468-95e0-7c5133d55e96" name="MasterSalesEmp" connection="Query - MasterSalesEmp"/>
          <x15:modelTable id="DateInfo_3f16ad11-421b-4133-a9b9-79aab5b9e60d"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Order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2" l="1"/>
  <c r="C19" i="2"/>
  <c r="D19" i="2"/>
  <c r="B20" i="2"/>
  <c r="C20" i="2"/>
  <c r="D20" i="2"/>
  <c r="B21" i="2"/>
  <c r="C21" i="2"/>
  <c r="D21" i="2"/>
  <c r="B22" i="2"/>
  <c r="C22" i="2"/>
  <c r="D22" i="2"/>
  <c r="B23" i="2"/>
  <c r="C23" i="2"/>
  <c r="D23" i="2"/>
  <c r="B24" i="2"/>
  <c r="C24" i="2"/>
  <c r="D24" i="2"/>
  <c r="B25" i="2"/>
  <c r="C25" i="2"/>
  <c r="D25" i="2"/>
  <c r="D17" i="2"/>
  <c r="C17" i="2"/>
  <c r="H6" i="1"/>
  <c r="H10" i="1"/>
  <c r="I10" i="1"/>
  <c r="H11" i="1"/>
  <c r="I11" i="1"/>
  <c r="H12" i="1"/>
  <c r="I12" i="1"/>
  <c r="H13" i="1"/>
  <c r="I13" i="1"/>
  <c r="I6" i="1"/>
  <c r="F6" i="1"/>
  <c r="G6"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B558FA-DD5C-48B1-8364-53E3C22C46A5}" name="Query - DateInfo" description="Connection to the 'DateInfo' query in the workbook." type="100" refreshedVersion="8" minRefreshableVersion="5">
    <extLst>
      <ext xmlns:x15="http://schemas.microsoft.com/office/spreadsheetml/2010/11/main" uri="{DE250136-89BD-433C-8126-D09CA5730AF9}">
        <x15:connection id="a6d4f559-7644-41c9-9a19-63459d628c60"/>
      </ext>
    </extLst>
  </connection>
  <connection id="2" xr16:uid="{039073C7-97D0-42CC-BFC3-47221849C067}" name="Query - MasterCustomer" description="Connection to the 'MasterCustomer' query in the workbook." type="100" refreshedVersion="8" minRefreshableVersion="5">
    <extLst>
      <ext xmlns:x15="http://schemas.microsoft.com/office/spreadsheetml/2010/11/main" uri="{DE250136-89BD-433C-8126-D09CA5730AF9}">
        <x15:connection id="d3d061a3-9e67-4935-bc71-a9fbee8e2def"/>
      </ext>
    </extLst>
  </connection>
  <connection id="3" xr16:uid="{42ED0C40-7E4D-4F54-8EFD-4581309EBCC4}"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6DE4178A-77C6-4A41-923B-BE4B49613CF8}" name="Query - MasterProduct" description="Connection to the 'MasterProduct' query in the workbook." type="100" refreshedVersion="8" minRefreshableVersion="5">
    <extLst>
      <ext xmlns:x15="http://schemas.microsoft.com/office/spreadsheetml/2010/11/main" uri="{DE250136-89BD-433C-8126-D09CA5730AF9}">
        <x15:connection id="3af5b318-71e0-40c4-a1f7-b5bf065f0f91"/>
      </ext>
    </extLst>
  </connection>
  <connection id="5" xr16:uid="{FA59E79E-8EFF-4F51-A4A1-1203475223F3}" name="Query - MasterSalesEmp" description="Connection to the 'MasterSalesEmp' query in the workbook." type="100" refreshedVersion="8" minRefreshableVersion="5">
    <extLst>
      <ext xmlns:x15="http://schemas.microsoft.com/office/spreadsheetml/2010/11/main" uri="{DE250136-89BD-433C-8126-D09CA5730AF9}">
        <x15:connection id="99f5e048-bdc9-493c-83d0-412f11a1f04a"/>
      </ext>
    </extLst>
  </connection>
  <connection id="6" xr16:uid="{7B699964-CA63-4E8F-AE20-67FBED3CB4B7}" name="Query - SalesData" description="Connection to the 'SalesData' query in the workbook." type="100" refreshedVersion="8" minRefreshableVersion="5">
    <extLst>
      <ext xmlns:x15="http://schemas.microsoft.com/office/spreadsheetml/2010/11/main" uri="{DE250136-89BD-433C-8126-D09CA5730AF9}">
        <x15:connection id="20239c32-6fe1-47ab-8019-b2d9235dc4fd"/>
      </ext>
    </extLst>
  </connection>
  <connection id="7" xr16:uid="{F4C806B1-5F40-49D5-897B-BB507C83FA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<sst xmlns="http://schemas.openxmlformats.org/spreadsheetml/2006/main" count="69" uniqueCount="40">
  <si>
    <t>Latest</t>
  </si>
  <si>
    <t>Previous</t>
  </si>
  <si>
    <t>Grand Total</t>
  </si>
  <si>
    <t>Month Flag</t>
  </si>
  <si>
    <t>April</t>
  </si>
  <si>
    <t>Month Name</t>
  </si>
  <si>
    <t>Sum of SalesValue</t>
  </si>
  <si>
    <t>FullName</t>
  </si>
  <si>
    <t>Amy Trefl</t>
  </si>
  <si>
    <t>Anthony Grosse</t>
  </si>
  <si>
    <t>Archer Lamble</t>
  </si>
  <si>
    <t>Hudson Hollinworth</t>
  </si>
  <si>
    <t>Hudson Onslow</t>
  </si>
  <si>
    <t>Jack Potter</t>
  </si>
  <si>
    <t>Kayla Woodcock</t>
  </si>
  <si>
    <t>Lily Code</t>
  </si>
  <si>
    <t>Sophia Hinton</t>
  </si>
  <si>
    <t>Taj Shand</t>
  </si>
  <si>
    <t>Top Sales Manager</t>
  </si>
  <si>
    <t>Sales Overview</t>
  </si>
  <si>
    <t>Sales by Product Category</t>
  </si>
  <si>
    <t>ProductGroup</t>
  </si>
  <si>
    <t>Chocolate</t>
  </si>
  <si>
    <t>Clothing</t>
  </si>
  <si>
    <t>Mug</t>
  </si>
  <si>
    <t>Packaging</t>
  </si>
  <si>
    <t>Special</t>
  </si>
  <si>
    <t>Toy</t>
  </si>
  <si>
    <t>USB</t>
  </si>
  <si>
    <t>Sales by Month</t>
  </si>
  <si>
    <t>Start of Month</t>
  </si>
  <si>
    <t>Top 5 Sales Managers by Product Group</t>
  </si>
  <si>
    <t>Top 5 Customers by Product Group</t>
  </si>
  <si>
    <t>CustomerName</t>
  </si>
  <si>
    <t>Eugen Agafitei</t>
  </si>
  <si>
    <t>Tailspin Toys (Brown City, MI)</t>
  </si>
  <si>
    <t>Tailspin Toys (Marcell, MN)</t>
  </si>
  <si>
    <t>Wingtip Toys (Cape Neddick, ME)</t>
  </si>
  <si>
    <t>Tailspin Toys (Jemison, AL)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</si>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</sst>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 &quot;ج.م.‏&quot;_-;\-* #,##0.00\ &quot;ج.م.‏&quot;_-;_-* &quot;-&quot;??\ &quot;ج.م.‏&quot;_-;_-@_-"/>
    <numFmt numFmtId="165" formatCode="0.0%"/>
    <numFmt numFmtId="166" formatCode="_-[$$-409]* #,##0_ ;_-[$$-409]* \-#,##0\ ;_-[$$-409]* &quot;-&quot;??_ ;_-@_ "/>
    <numFmt numFmtId="167" formatCode="#,##0.00,,\ &quot;M&quot;"/>
    <numFmt numFmtId="168" formatCode="[$$-409]#,##0"/>
    <numFmt numFmtId="169" formatCode="@\ &quot;*&quot;"/>
  </numFmts>
  <fonts count="4" x14ac:knownFonts="1">
    <font>
      <sz val="11"/>
      <color theme="1"/>
      <name val="Aptos Narrow"/>
      <family val="2"/>
      <charset val="178"/>
      <scheme val="minor"/>
    </font>
    <font>
      <sz val="11"/>
      <color theme="1"/>
      <name val="Aptos Narrow"/>
      <family val="2"/>
      <charset val="178"/>
      <scheme val="minor"/>
    </font>
    <font>
      <sz val="11"/>
      <color theme="0" tint="-0.34998626667073579"/>
      <name val="Aptos Narrow"/>
      <family val="2"/>
      <charset val="178"/>
      <scheme val="minor"/>
    </font>
    <font>
      <sz val="10"/>
      <color theme="1"/>
      <name val="Aptos Narrow"/>
      <family val="2"/>
      <charset val="178"/>
      <scheme val="minor"/>
    </font>
  </fonts>
  <fills count="6">
    <fill>
      <patternFill patternType="none"/>
    </fill>
    <fill>
      <patternFill patternType="gray125"/>
    </fill>
    <fill>
      <patternFill patternType="solid">
        <fgColor theme="9" tint="0.79998168889431442"/>
        <bgColor indexed="64"/>
      </patternFill>
    </fill>
    <fill>
      <patternFill patternType="solid">
        <fgColor rgb="FF0C6176"/>
        <bgColor indexed="64"/>
      </patternFill>
    </fill>
    <fill>
      <patternFill patternType="solid">
        <fgColor rgb="FF297690"/>
        <bgColor indexed="64"/>
      </patternFill>
    </fill>
    <fill>
      <patternFill patternType="solid">
        <fgColor rgb="FF3CABD7"/>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pivotButton="1"/>
    <xf numFmtId="165" fontId="0" fillId="0" borderId="0" xfId="2" applyNumberFormat="1" applyFont="1"/>
    <xf numFmtId="3" fontId="0" fillId="0" borderId="0" xfId="0" applyNumberFormat="1"/>
    <xf numFmtId="166" fontId="0" fillId="0" borderId="0" xfId="0" applyNumberFormat="1"/>
    <xf numFmtId="166" fontId="0" fillId="0" borderId="0" xfId="1" applyNumberFormat="1" applyFont="1"/>
    <xf numFmtId="0" fontId="0" fillId="2" borderId="0" xfId="0" applyFill="1"/>
    <xf numFmtId="165" fontId="3" fillId="0" borderId="0" xfId="2" applyNumberFormat="1" applyFont="1"/>
    <xf numFmtId="14" fontId="0" fillId="0" borderId="0" xfId="0" applyNumberFormat="1"/>
    <xf numFmtId="167" fontId="0" fillId="0" borderId="0" xfId="0" applyNumberFormat="1"/>
    <xf numFmtId="168" fontId="0" fillId="0" borderId="0" xfId="0" applyNumberFormat="1"/>
    <xf numFmtId="169" fontId="0" fillId="0" borderId="0" xfId="0" applyNumberFormat="1"/>
    <xf numFmtId="165" fontId="2" fillId="3" borderId="0" xfId="2" applyNumberFormat="1" applyFont="1" applyFill="1"/>
    <xf numFmtId="0" fontId="0" fillId="4" borderId="0" xfId="0" applyFill="1"/>
    <xf numFmtId="0" fontId="0" fillId="5" borderId="0" xfId="0" applyFill="1"/>
  </cellXfs>
  <cellStyles count="3">
    <cellStyle name="Currency" xfId="1" builtinId="4"/>
    <cellStyle name="Normal" xfId="0" builtinId="0"/>
    <cellStyle name="Per cent" xfId="2" builtinId="5"/>
  </cellStyles>
  <dxfs count="36">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3" formatCode="#,##0"/>
    </dxf>
    <dxf>
      <numFmt numFmtId="168" formatCode="[$$-409]#,##0"/>
    </dxf>
    <dxf>
      <numFmt numFmtId="3" formatCode="#,##0"/>
    </dxf>
    <dxf>
      <numFmt numFmtId="168" formatCode="[$$-409]#,##0"/>
    </dxf>
    <dxf>
      <numFmt numFmtId="3" formatCode="#,##0"/>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3" formatCode="#,##0"/>
    </dxf>
    <dxf>
      <numFmt numFmtId="3" formatCode="#,##0"/>
    </dxf>
    <dxf>
      <numFmt numFmtId="167" formatCode="#,##0.00,,\ &quot;M&quot;"/>
    </dxf>
    <dxf>
      <numFmt numFmtId="170" formatCode="#,##0,,\ &quot;M&quot;"/>
    </dxf>
    <dxf>
      <numFmt numFmtId="170" formatCode="#,##0,,\ &quot;M&quo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3" formatCode="#,##0"/>
    </dxf>
    <dxf>
      <font>
        <b/>
        <color theme="1"/>
      </font>
      <border diagonalUp="0" diagonalDown="0">
        <left/>
        <right/>
        <top/>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DB3F4473-5BB0-4222-B01A-889A3A32FEB7}">
      <tableStyleElement type="wholeTable" dxfId="35"/>
      <tableStyleElement type="headerRow" dxfId="34"/>
    </tableStyle>
  </tableStyles>
  <colors>
    <mruColors>
      <color rgb="FF3CABD7"/>
      <color rgb="FF297690"/>
      <color rgb="FF0C6176"/>
      <color rgb="FF46BAE9"/>
      <color rgb="FF338AA8"/>
      <color rgb="FF16A4C7"/>
      <color rgb="FF0099CC"/>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[Book1.xlsx]calculations!PivotTable7</c:name>
    <c:fmtId val="4"/>
  </c:pivotSource>
  <c:chart>
    <c:autoTitleDeleted val="1"/>
    <c:pivotFmts>
      <c:pivotFmt>
        <c:idx val="0"/>
        <c:spPr>
          <a:solidFill>
            <a:schemeClr val="accent1"/>
          </a:solidFill>
          <a:ln w="19050" cap="rnd">
            <a:solidFill>
              <a:schemeClr val="accent1"/>
            </a:solidFill>
            <a:round/>
          </a:ln>
          <a:effectLst/>
        </c:spPr>
        <c:marker>
          <c:symbol val="circle"/>
          <c:size val="7"/>
          <c:spPr>
            <a:solidFill>
              <a:schemeClr val="accent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circle"/>
          <c:size val="7"/>
          <c:spPr>
            <a:solidFill>
              <a:schemeClr val="accent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circle"/>
          <c:size val="7"/>
          <c:spPr>
            <a:solidFill>
              <a:schemeClr val="accent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calculations!$G$29</c:f>
              <c:strCache>
                <c:ptCount val="1"/>
                <c:pt idx="0">
                  <c:v>Total</c:v>
                </c:pt>
              </c:strCache>
            </c:strRef>
          </c:tx>
          <c:spPr>
            <a:ln w="19050" cap="rnd">
              <a:solidFill>
                <a:schemeClr val="accent1"/>
              </a:solidFill>
              <a:round/>
            </a:ln>
            <a:effectLst/>
          </c:spPr>
          <c:marker>
            <c:symbol val="circle"/>
            <c:size val="7"/>
            <c:spPr>
              <a:solidFill>
                <a:schemeClr val="accent1"/>
              </a:solidFill>
              <a:ln w="19050">
                <a:solidFill>
                  <a:schemeClr val="accent1"/>
                </a:solidFill>
              </a:ln>
              <a:effectLst/>
            </c:spPr>
          </c:marker>
          <c:cat>
            <c:strRef>
              <c:f>calculations!$F$30:$F$35</c:f>
              <c:strCache>
                <c:ptCount val="5"/>
                <c:pt idx="0">
                  <c:v>01/01/2020</c:v>
                </c:pt>
                <c:pt idx="1">
                  <c:v>01/02/2020</c:v>
                </c:pt>
                <c:pt idx="2">
                  <c:v>01/03/2020</c:v>
                </c:pt>
                <c:pt idx="3">
                  <c:v>01/04/2020</c:v>
                </c:pt>
                <c:pt idx="4">
                  <c:v>01/05/2020</c:v>
                </c:pt>
              </c:strCache>
            </c:strRef>
          </c:cat>
          <c:val>
            <c:numRef>
              <c:f>calculations!$G$30:$G$35</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ABC8-4E5A-B1CC-9DBCDA0EF8C8}"/>
            </c:ext>
          </c:extLst>
        </c:ser>
        <c:dLbls>
          <c:showLegendKey val="0"/>
          <c:showVal val="0"/>
          <c:showCatName val="0"/>
          <c:showSerName val="0"/>
          <c:showPercent val="0"/>
          <c:showBubbleSize val="0"/>
        </c:dLbls>
        <c:marker val="1"/>
        <c:smooth val="0"/>
        <c:axId val="588256479"/>
        <c:axId val="588246879"/>
      </c:lineChart>
      <c:catAx>
        <c:axId val="58825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588246879"/>
        <c:crosses val="autoZero"/>
        <c:auto val="1"/>
        <c:lblAlgn val="ctr"/>
        <c:lblOffset val="100"/>
        <c:noMultiLvlLbl val="0"/>
      </c:catAx>
      <c:valAx>
        <c:axId val="588246879"/>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58825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[Book1.xlsx]calculations!PivotTable9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calculations!$A$45:$A$50</c:f>
              <c:strCache>
                <c:ptCount val="5"/>
                <c:pt idx="0">
                  <c:v>Tailspin Toys (Jemison, AL)</c:v>
                </c:pt>
                <c:pt idx="1">
                  <c:v>Eugen Agafitei</c:v>
                </c:pt>
                <c:pt idx="2">
                  <c:v>Tailspin Toys (Brown City, MI)</c:v>
                </c:pt>
                <c:pt idx="3">
                  <c:v>Wingtip Toys (Cape Neddick, ME)</c:v>
                </c:pt>
                <c:pt idx="4">
                  <c:v>Tailspin Toys (Marcell, MN)</c:v>
                </c:pt>
              </c:strCache>
            </c:strRef>
          </c:cat>
          <c:val>
            <c:numRef>
              <c:f>calculations!$B$45:$B$50</c:f>
              <c:numCache>
                <c:formatCode>[$$-409]#,##0</c:formatCode>
                <c:ptCount val="5"/>
                <c:pt idx="0">
                  <c:v>7494</c:v>
                </c:pt>
                <c:pt idx="1">
                  <c:v>8268</c:v>
                </c:pt>
                <c:pt idx="2">
                  <c:v>8332</c:v>
                </c:pt>
                <c:pt idx="3">
                  <c:v>9524</c:v>
                </c:pt>
                <c:pt idx="4">
                  <c:v>9920</c:v>
                </c:pt>
              </c:numCache>
            </c:numRef>
          </c:val>
          <c:extLst>
            <c:ext xmlns:c16="http://schemas.microsoft.com/office/drawing/2014/chart" uri="{C3380CC4-5D6E-409C-BE32-E72D297353CC}">
              <c16:uniqueId val="{00000000-5322-4FA6-AACB-BFD845DC2EA5}"/>
            </c:ext>
          </c:extLst>
        </c:ser>
        <c:dLbls>
          <c:showLegendKey val="0"/>
          <c:showVal val="0"/>
          <c:showCatName val="0"/>
          <c:showSerName val="0"/>
          <c:showPercent val="0"/>
          <c:showBubbleSize val="0"/>
        </c:dLbls>
        <c:gapWidth val="80"/>
        <c:axId val="633250303"/>
        <c:axId val="633251263"/>
      </c:barChart>
      <c:catAx>
        <c:axId val="63325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633251263"/>
        <c:crosses val="autoZero"/>
        <c:auto val="1"/>
        <c:lblAlgn val="ctr"/>
        <c:lblOffset val="100"/>
        <c:noMultiLvlLbl val="0"/>
      </c:catAx>
      <c:valAx>
        <c:axId val="633251263"/>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3325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[Book1.xlsx]calculations!PivotTable8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calculations!$G$44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calculations!$F$45:$F$50</c:f>
              <c:strCache>
                <c:ptCount val="5"/>
                <c:pt idx="0">
                  <c:v>Lily Code</c:v>
                </c:pt>
                <c:pt idx="1">
                  <c:v>Taj Shand</c:v>
                </c:pt>
                <c:pt idx="2">
                  <c:v>Kayla Woodcock</c:v>
                </c:pt>
                <c:pt idx="3">
                  <c:v>Jack Potter</c:v>
                </c:pt>
                <c:pt idx="4">
                  <c:v>Amy Trefl</c:v>
                </c:pt>
              </c:strCache>
            </c:strRef>
          </c:cat>
          <c:val>
            <c:numRef>
              <c:f>calculations!$G$45:$G$50</c:f>
              <c:numCache>
                <c:formatCode>[$$-409]#,##0</c:formatCode>
                <c:ptCount val="5"/>
                <c:pt idx="0">
                  <c:v>106898</c:v>
                </c:pt>
                <c:pt idx="1">
                  <c:v>120366</c:v>
                </c:pt>
                <c:pt idx="2">
                  <c:v>127985</c:v>
                </c:pt>
                <c:pt idx="3">
                  <c:v>130061</c:v>
                </c:pt>
                <c:pt idx="4">
                  <c:v>134129</c:v>
                </c:pt>
              </c:numCache>
            </c:numRef>
          </c:val>
          <c:extLst>
            <c:ext xmlns:c16="http://schemas.microsoft.com/office/drawing/2014/chart" uri="{C3380CC4-5D6E-409C-BE32-E72D297353CC}">
              <c16:uniqueId val="{00000000-2E2F-471F-BAF9-4ADDA3740DF4}"/>
            </c:ext>
          </c:extLst>
        </c:ser>
        <c:dLbls>
          <c:showLegendKey val="0"/>
          <c:showVal val="0"/>
          <c:showCatName val="0"/>
          <c:showSerName val="0"/>
          <c:showPercent val="0"/>
          <c:showBubbleSize val="0"/>
        </c:dLbls>
        <c:gapWidth val="80"/>
        <c:axId val="633250303"/>
        <c:axId val="633251263"/>
      </c:barChart>
      <c:catAx>
        <c:axId val="63325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633251263"/>
        <c:crosses val="autoZero"/>
        <c:auto val="1"/>
        <c:lblAlgn val="ctr"/>
        <c:lblOffset val="100"/>
        <c:noMultiLvlLbl val="0"/>
      </c:catAx>
      <c:valAx>
        <c:axId val="633251263"/>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633250303"/>
        <c:crosses val="autoZero"/>
        <c:crossBetween val="between"/>
      </c:valAx>
    </c:plotArea>
    <c:plotVisOnly val="1"/>
    <c:dispBlanksAs val="gap"/>
    <c:showDLblsOverMax val="0"/>
    <c:extLst/>
  </c:chart>
  <c:spPr>
    <a:ln>
      <a:noFill/>
    </a:ln>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14</xdr:col>
      <xdr:colOff>0</xdr:colOff>
      <xdr:row>1</xdr:row>
      <xdr:rowOff>161636</xdr:rowOff>
    </xdr:to>
    <xdr:sp macro="" textlink="calculations!A2">
      <xdr:nvSpPr>
        <xdr:cNvPr id="2" name="Rectangle: Rounded Corners 1">
          <a:extLst>
            <a:ext uri="{FF2B5EF4-FFF2-40B4-BE49-F238E27FC236}">
              <a16:creationId xmlns:a16="http://schemas.microsoft.com/office/drawing/2014/main" id="{F9DE81FD-DEE4-F7A5-94EB-DF2B21EF66E7}"/>
            </a:ext>
          </a:extLst>
        </xdr:cNvPr>
        <xdr:cNvSpPr/>
      </xdr:nvSpPr>
      <xdr:spPr>
        <a:xfrm>
          <a:off x="22860" y="15240"/>
          <a:ext cx="9594504" cy="342669"/>
        </a:xfrm>
        <a:prstGeom prst="roundRect">
          <a:avLst/>
        </a:prstGeom>
        <a:solidFill>
          <a:srgbClr val="0C6176"/>
        </a:solidFill>
        <a:ln>
          <a:solidFill>
            <a:srgbClr val="0C617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B363B5-D19A-40A3-8FA7-37B6DBD38948}" type="TxLink">
            <a:rPr lang="en-US" sz="1600" b="1" i="0" u="none" strike="noStrike">
              <a:solidFill>
                <a:schemeClr val="bg1"/>
              </a:solidFill>
              <a:latin typeface="Aptos Narrow"/>
            </a:rPr>
            <a:pPr algn="ctr"/>
            <a:t>Sales overview for May</a:t>
          </a:fld>
          <a:endParaRPr lang="en-US" sz="1600" b="1">
            <a:solidFill>
              <a:schemeClr val="bg1"/>
            </a:solidFill>
          </a:endParaRPr>
        </a:p>
      </xdr:txBody>
    </xdr:sp>
    <xdr:clientData/>
  </xdr:twoCellAnchor>
  <xdr:twoCellAnchor editAs="oneCell">
    <xdr:from>
      <xdr:col>0</xdr:col>
      <xdr:colOff>255386</xdr:colOff>
      <xdr:row>7</xdr:row>
      <xdr:rowOff>34636</xdr:rowOff>
    </xdr:from>
    <xdr:to>
      <xdr:col>2</xdr:col>
      <xdr:colOff>636386</xdr:colOff>
      <xdr:row>9</xdr:row>
      <xdr:rowOff>99290</xdr:rowOff>
    </xdr:to>
    <xdr:grpSp>
      <xdr:nvGrpSpPr>
        <xdr:cNvPr id="12" name="Group 11">
          <a:extLst>
            <a:ext uri="{FF2B5EF4-FFF2-40B4-BE49-F238E27FC236}">
              <a16:creationId xmlns:a16="http://schemas.microsoft.com/office/drawing/2014/main" id="{71DC951E-6326-4BFA-3855-07855FA34482}"/>
            </a:ext>
          </a:extLst>
        </xdr:cNvPr>
        <xdr:cNvGrpSpPr/>
      </xdr:nvGrpSpPr>
      <xdr:grpSpPr>
        <a:xfrm>
          <a:off x="255386" y="1338503"/>
          <a:ext cx="2040467" cy="437187"/>
          <a:chOff x="281940" y="1485900"/>
          <a:chExt cx="2026920" cy="472440"/>
        </a:xfrm>
        <a:solidFill>
          <a:srgbClr val="3CABD7">
            <a:alpha val="90980"/>
          </a:srgbClr>
        </a:solidFill>
      </xdr:grpSpPr>
      <xdr:sp macro="" textlink="">
        <xdr:nvSpPr>
          <xdr:cNvPr id="6" name="Rectangle: Rounded Corners 5">
            <a:extLst>
              <a:ext uri="{FF2B5EF4-FFF2-40B4-BE49-F238E27FC236}">
                <a16:creationId xmlns:a16="http://schemas.microsoft.com/office/drawing/2014/main" id="{2F853854-7DF5-401B-8A50-CAA20B5896D5}"/>
              </a:ext>
            </a:extLst>
          </xdr:cNvPr>
          <xdr:cNvSpPr/>
        </xdr:nvSpPr>
        <xdr:spPr>
          <a:xfrm>
            <a:off x="281940" y="1485900"/>
            <a:ext cx="2026920" cy="472440"/>
          </a:xfrm>
          <a:prstGeom prst="roundRect">
            <a:avLst/>
          </a:prstGeom>
          <a:grpFill/>
          <a:ln>
            <a:solidFill>
              <a:srgbClr val="3CABD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ulations!A15">
        <xdr:nvSpPr>
          <xdr:cNvPr id="7" name="TextBox 6">
            <a:extLst>
              <a:ext uri="{FF2B5EF4-FFF2-40B4-BE49-F238E27FC236}">
                <a16:creationId xmlns:a16="http://schemas.microsoft.com/office/drawing/2014/main" id="{AD3B83F4-5863-4C15-B07B-1C81AAF1281D}"/>
              </a:ext>
            </a:extLst>
          </xdr:cNvPr>
          <xdr:cNvSpPr txBox="1"/>
        </xdr:nvSpPr>
        <xdr:spPr>
          <a:xfrm>
            <a:off x="396240" y="1584960"/>
            <a:ext cx="449580" cy="274320"/>
          </a:xfrm>
          <a:prstGeom prst="rect">
            <a:avLst/>
          </a:prstGeom>
          <a:grpFill/>
          <a:ln w="9525" cmpd="sng">
            <a:solidFill>
              <a:srgbClr val="3CABD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418F41-8029-4114-A93F-79312E2B789E}" type="TxLink">
              <a:rPr lang="en-US" sz="1100" b="0" i="0" u="none" strike="noStrike">
                <a:solidFill>
                  <a:schemeClr val="bg1"/>
                </a:solidFill>
                <a:latin typeface="Aptos Narrow"/>
              </a:rPr>
              <a:pPr/>
              <a:t>April</a:t>
            </a:fld>
            <a:endParaRPr lang="en-US" sz="1100">
              <a:solidFill>
                <a:schemeClr val="bg1"/>
              </a:solidFill>
            </a:endParaRPr>
          </a:p>
        </xdr:txBody>
      </xdr:sp>
      <xdr:sp macro="" textlink="calculations!H6">
        <xdr:nvSpPr>
          <xdr:cNvPr id="8" name="TextBox 7">
            <a:extLst>
              <a:ext uri="{FF2B5EF4-FFF2-40B4-BE49-F238E27FC236}">
                <a16:creationId xmlns:a16="http://schemas.microsoft.com/office/drawing/2014/main" id="{C72A6E32-7B98-49A5-B631-0C0EFF045602}"/>
              </a:ext>
            </a:extLst>
          </xdr:cNvPr>
          <xdr:cNvSpPr txBox="1"/>
        </xdr:nvSpPr>
        <xdr:spPr>
          <a:xfrm>
            <a:off x="914400" y="1584960"/>
            <a:ext cx="1120140" cy="274320"/>
          </a:xfrm>
          <a:prstGeom prst="rect">
            <a:avLst/>
          </a:prstGeom>
          <a:solidFill>
            <a:srgbClr val="3CABD7"/>
          </a:solidFill>
          <a:ln w="9525" cmpd="sng">
            <a:solidFill>
              <a:srgbClr val="3CABD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081FD2-B1D1-4ED5-A731-B4228E8C748B}" type="TxLink">
              <a:rPr lang="en-US" sz="1100" b="0" i="0" u="none" strike="noStrike">
                <a:solidFill>
                  <a:schemeClr val="bg1"/>
                </a:solidFill>
                <a:latin typeface="Aptos Narrow"/>
              </a:rPr>
              <a:pPr/>
              <a:t> $4,802,968 </a:t>
            </a:fld>
            <a:endParaRPr lang="en-US" sz="1100">
              <a:solidFill>
                <a:schemeClr val="bg1"/>
              </a:solidFill>
            </a:endParaRPr>
          </a:p>
        </xdr:txBody>
      </xdr:sp>
    </xdr:grpSp>
    <xdr:clientData/>
  </xdr:twoCellAnchor>
  <xdr:twoCellAnchor editAs="oneCell">
    <xdr:from>
      <xdr:col>0</xdr:col>
      <xdr:colOff>255386</xdr:colOff>
      <xdr:row>2</xdr:row>
      <xdr:rowOff>187731</xdr:rowOff>
    </xdr:from>
    <xdr:to>
      <xdr:col>5</xdr:col>
      <xdr:colOff>184728</xdr:colOff>
      <xdr:row>5</xdr:row>
      <xdr:rowOff>57728</xdr:rowOff>
    </xdr:to>
    <xdr:grpSp>
      <xdr:nvGrpSpPr>
        <xdr:cNvPr id="11" name="Group 10">
          <a:extLst>
            <a:ext uri="{FF2B5EF4-FFF2-40B4-BE49-F238E27FC236}">
              <a16:creationId xmlns:a16="http://schemas.microsoft.com/office/drawing/2014/main" id="{51A8328F-0482-FE34-EF63-E5EB066A4213}"/>
            </a:ext>
          </a:extLst>
        </xdr:cNvPr>
        <xdr:cNvGrpSpPr/>
      </xdr:nvGrpSpPr>
      <xdr:grpSpPr>
        <a:xfrm>
          <a:off x="255386" y="560264"/>
          <a:ext cx="3536142" cy="428797"/>
          <a:chOff x="281940" y="541020"/>
          <a:chExt cx="3108960" cy="662940"/>
        </a:xfrm>
        <a:solidFill>
          <a:srgbClr val="297690"/>
        </a:solidFill>
      </xdr:grpSpPr>
      <xdr:sp macro="" textlink="">
        <xdr:nvSpPr>
          <xdr:cNvPr id="3" name="Rectangle: Rounded Corners 2">
            <a:extLst>
              <a:ext uri="{FF2B5EF4-FFF2-40B4-BE49-F238E27FC236}">
                <a16:creationId xmlns:a16="http://schemas.microsoft.com/office/drawing/2014/main" id="{C14B4D4B-5DBA-98CC-EA54-8B0C299F9259}"/>
              </a:ext>
            </a:extLst>
          </xdr:cNvPr>
          <xdr:cNvSpPr/>
        </xdr:nvSpPr>
        <xdr:spPr>
          <a:xfrm>
            <a:off x="281940" y="541020"/>
            <a:ext cx="3108960" cy="662940"/>
          </a:xfrm>
          <a:prstGeom prst="roundRect">
            <a:avLst/>
          </a:prstGeom>
          <a:grpFill/>
          <a:ln>
            <a:solidFill>
              <a:srgbClr val="29769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ulations!A6">
        <xdr:nvSpPr>
          <xdr:cNvPr id="4" name="TextBox 3">
            <a:extLst>
              <a:ext uri="{FF2B5EF4-FFF2-40B4-BE49-F238E27FC236}">
                <a16:creationId xmlns:a16="http://schemas.microsoft.com/office/drawing/2014/main" id="{BDC4FCC6-4F69-EDC6-EC2B-9E324D4D2E04}"/>
              </a:ext>
            </a:extLst>
          </xdr:cNvPr>
          <xdr:cNvSpPr txBox="1"/>
        </xdr:nvSpPr>
        <xdr:spPr>
          <a:xfrm>
            <a:off x="411480" y="716280"/>
            <a:ext cx="449580" cy="274320"/>
          </a:xfrm>
          <a:prstGeom prst="rect">
            <a:avLst/>
          </a:prstGeom>
          <a:grpFill/>
          <a:ln w="9525" cmpd="sng">
            <a:solidFill>
              <a:srgbClr val="29769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6C99DE-5E08-4936-9F05-3F12AE779FDA}" type="TxLink">
              <a:rPr lang="en-US" sz="1200" b="0" i="0" u="none" strike="noStrike">
                <a:solidFill>
                  <a:schemeClr val="bg1"/>
                </a:solidFill>
                <a:latin typeface="Aptos Narrow"/>
              </a:rPr>
              <a:pPr/>
              <a:t>May</a:t>
            </a:fld>
            <a:endParaRPr lang="en-US" sz="1200">
              <a:solidFill>
                <a:schemeClr val="bg1"/>
              </a:solidFill>
            </a:endParaRPr>
          </a:p>
        </xdr:txBody>
      </xdr:sp>
      <xdr:sp macro="" textlink="calculations!G6">
        <xdr:nvSpPr>
          <xdr:cNvPr id="5" name="TextBox 4">
            <a:extLst>
              <a:ext uri="{FF2B5EF4-FFF2-40B4-BE49-F238E27FC236}">
                <a16:creationId xmlns:a16="http://schemas.microsoft.com/office/drawing/2014/main" id="{F1A83EA7-3D0C-4493-AEF5-89054C37EE3A}"/>
              </a:ext>
            </a:extLst>
          </xdr:cNvPr>
          <xdr:cNvSpPr txBox="1"/>
        </xdr:nvSpPr>
        <xdr:spPr>
          <a:xfrm>
            <a:off x="990600" y="716280"/>
            <a:ext cx="975360" cy="274320"/>
          </a:xfrm>
          <a:prstGeom prst="rect">
            <a:avLst/>
          </a:prstGeom>
          <a:grpFill/>
          <a:ln w="9525" cmpd="sng">
            <a:solidFill>
              <a:srgbClr val="29769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D822C-9BB1-4744-8152-E6B9470A4B4F}" type="TxLink">
              <a:rPr lang="en-US" sz="1200" b="0" i="0" u="none" strike="noStrike">
                <a:solidFill>
                  <a:schemeClr val="bg1"/>
                </a:solidFill>
                <a:latin typeface="Aptos Narrow"/>
              </a:rPr>
              <a:pPr/>
              <a:t> $5,187,471 </a:t>
            </a:fld>
            <a:endParaRPr lang="en-US" sz="1200">
              <a:solidFill>
                <a:schemeClr val="bg1"/>
              </a:solidFill>
            </a:endParaRPr>
          </a:p>
        </xdr:txBody>
      </xdr:sp>
      <mc:AlternateContent xmlns:mc="http://schemas.openxmlformats.org/markup-compatibility/2006">
        <mc:Choice xmlns:a14="http://schemas.microsoft.com/office/drawing/2010/main" Requires="a14">
          <xdr:pic>
            <xdr:nvPicPr>
              <xdr:cNvPr id="10" name="Picture 9">
                <a:extLst>
                  <a:ext uri="{FF2B5EF4-FFF2-40B4-BE49-F238E27FC236}">
                    <a16:creationId xmlns:a16="http://schemas.microsoft.com/office/drawing/2014/main" id="{56F062E1-0FCB-1A7E-AC25-1B2CC8F84B52}"/>
                  </a:ext>
                </a:extLst>
              </xdr:cNvPr>
              <xdr:cNvPicPr>
                <a:picLocks noChangeAspect="1" noChangeArrowheads="1"/>
                <a:extLst>
                  <a:ext uri="{84589F7E-364E-4C9E-8A38-B11213B215E9}">
                    <a14:cameraTool cellRange="calculations!$I$6" spid="_x0000_s2122"/>
                  </a:ext>
                </a:extLst>
              </xdr:cNvPicPr>
            </xdr:nvPicPr>
            <xdr:blipFill>
              <a:blip xmlns:r="http://schemas.openxmlformats.org/officeDocument/2006/relationships" r:embed="rId1"/>
              <a:srcRect/>
              <a:stretch>
                <a:fillRect/>
              </a:stretch>
            </xdr:blipFill>
            <xdr:spPr bwMode="auto">
              <a:xfrm>
                <a:off x="2125756" y="716280"/>
                <a:ext cx="866261" cy="319415"/>
              </a:xfrm>
              <a:prstGeom prst="rect">
                <a:avLst/>
              </a:prstGeom>
              <a:grpFill/>
              <a:ln>
                <a:solidFill>
                  <a:srgbClr val="297690"/>
                </a:solidFill>
              </a:ln>
              <a:extLst>
                <a:ext uri="{909E8E84-426E-40DD-AFC4-6F175D3DCCD1}">
                  <a14:hiddenFill>
                    <a:solidFill>
                      <a:srgbClr val="FFFFFF"/>
                    </a:solidFill>
                  </a14:hiddenFill>
                </a:ext>
              </a:extLst>
            </xdr:spPr>
          </xdr:pic>
        </mc:Choice>
        <mc:Fallback/>
      </mc:AlternateContent>
    </xdr:grpSp>
    <xdr:clientData/>
  </xdr:twoCellAnchor>
  <xdr:oneCellAnchor>
    <xdr:from>
      <xdr:col>8</xdr:col>
      <xdr:colOff>291639</xdr:colOff>
      <xdr:row>2</xdr:row>
      <xdr:rowOff>22398</xdr:rowOff>
    </xdr:from>
    <xdr:ext cx="1771767" cy="311496"/>
    <xdr:sp macro="" textlink="">
      <xdr:nvSpPr>
        <xdr:cNvPr id="13" name="TextBox 12">
          <a:extLst>
            <a:ext uri="{FF2B5EF4-FFF2-40B4-BE49-F238E27FC236}">
              <a16:creationId xmlns:a16="http://schemas.microsoft.com/office/drawing/2014/main" id="{4946D597-67B1-6CAD-1649-669ADFDFEB1F}"/>
            </a:ext>
          </a:extLst>
        </xdr:cNvPr>
        <xdr:cNvSpPr txBox="1"/>
      </xdr:nvSpPr>
      <xdr:spPr>
        <a:xfrm>
          <a:off x="5891184" y="414943"/>
          <a:ext cx="17717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Top 3 Sales Managers</a:t>
          </a:r>
        </a:p>
      </xdr:txBody>
    </xdr:sp>
    <xdr:clientData/>
  </xdr:oneCellAnchor>
  <xdr:twoCellAnchor>
    <xdr:from>
      <xdr:col>8</xdr:col>
      <xdr:colOff>291639</xdr:colOff>
      <xdr:row>3</xdr:row>
      <xdr:rowOff>179416</xdr:rowOff>
    </xdr:from>
    <xdr:to>
      <xdr:col>13</xdr:col>
      <xdr:colOff>17319</xdr:colOff>
      <xdr:row>5</xdr:row>
      <xdr:rowOff>103216</xdr:rowOff>
    </xdr:to>
    <xdr:grpSp>
      <xdr:nvGrpSpPr>
        <xdr:cNvPr id="9" name="Group 8">
          <a:extLst>
            <a:ext uri="{FF2B5EF4-FFF2-40B4-BE49-F238E27FC236}">
              <a16:creationId xmlns:a16="http://schemas.microsoft.com/office/drawing/2014/main" id="{22297B32-9694-CDD6-E9DB-ED42C5DBD51C}"/>
            </a:ext>
          </a:extLst>
        </xdr:cNvPr>
        <xdr:cNvGrpSpPr/>
      </xdr:nvGrpSpPr>
      <xdr:grpSpPr>
        <a:xfrm>
          <a:off x="5930439" y="738216"/>
          <a:ext cx="3112347" cy="296333"/>
          <a:chOff x="4713548" y="733598"/>
          <a:chExt cx="3073862" cy="316346"/>
        </a:xfrm>
      </xdr:grpSpPr>
      <xdr:grpSp>
        <xdr:nvGrpSpPr>
          <xdr:cNvPr id="16" name="Group 15">
            <a:extLst>
              <a:ext uri="{FF2B5EF4-FFF2-40B4-BE49-F238E27FC236}">
                <a16:creationId xmlns:a16="http://schemas.microsoft.com/office/drawing/2014/main" id="{B3C60C25-1CBA-16AE-25C6-F9DDD1409F37}"/>
              </a:ext>
            </a:extLst>
          </xdr:cNvPr>
          <xdr:cNvGrpSpPr/>
        </xdr:nvGrpSpPr>
        <xdr:grpSpPr>
          <a:xfrm>
            <a:off x="4713548" y="733598"/>
            <a:ext cx="3073862" cy="316346"/>
            <a:chOff x="4564380" y="670560"/>
            <a:chExt cx="3078480" cy="274320"/>
          </a:xfrm>
        </xdr:grpSpPr>
        <xdr:sp macro="" textlink="">
          <xdr:nvSpPr>
            <xdr:cNvPr id="14" name="Rectangle: Rounded Corners 13">
              <a:extLst>
                <a:ext uri="{FF2B5EF4-FFF2-40B4-BE49-F238E27FC236}">
                  <a16:creationId xmlns:a16="http://schemas.microsoft.com/office/drawing/2014/main" id="{F1C91B13-1263-BBAB-6EDB-376CA43B320D}"/>
                </a:ext>
              </a:extLst>
            </xdr:cNvPr>
            <xdr:cNvSpPr/>
          </xdr:nvSpPr>
          <xdr:spPr>
            <a:xfrm>
              <a:off x="4564380" y="670560"/>
              <a:ext cx="3078480" cy="274320"/>
            </a:xfrm>
            <a:prstGeom prst="round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extLst>
                <a:ext uri="{FF2B5EF4-FFF2-40B4-BE49-F238E27FC236}">
                  <a16:creationId xmlns:a16="http://schemas.microsoft.com/office/drawing/2014/main" id="{2F11A82E-D1A9-DD32-042C-9C8077566436}"/>
                </a:ext>
              </a:extLst>
            </xdr:cNvPr>
            <xdr:cNvSpPr/>
          </xdr:nvSpPr>
          <xdr:spPr>
            <a:xfrm>
              <a:off x="4610100" y="716280"/>
              <a:ext cx="205740" cy="190500"/>
            </a:xfrm>
            <a:prstGeom prst="ellipse">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1</a:t>
              </a:r>
            </a:p>
          </xdr:txBody>
        </xdr:sp>
      </xdr:grpSp>
      <xdr:sp macro="" textlink="calculations!H11">
        <xdr:nvSpPr>
          <xdr:cNvPr id="23" name="TextBox 22">
            <a:extLst>
              <a:ext uri="{FF2B5EF4-FFF2-40B4-BE49-F238E27FC236}">
                <a16:creationId xmlns:a16="http://schemas.microsoft.com/office/drawing/2014/main" id="{400DCA04-CCCE-485C-32D7-662705783162}"/>
              </a:ext>
            </a:extLst>
          </xdr:cNvPr>
          <xdr:cNvSpPr txBox="1"/>
        </xdr:nvSpPr>
        <xdr:spPr>
          <a:xfrm>
            <a:off x="5028969" y="756458"/>
            <a:ext cx="107439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C1FC42-AED9-4712-AF27-3C0D8887FED2}" type="TxLink">
              <a:rPr lang="en-US" sz="1200" b="0" i="0" u="none" strike="noStrike">
                <a:solidFill>
                  <a:srgbClr val="000000"/>
                </a:solidFill>
                <a:latin typeface="Aptos Narrow"/>
              </a:rPr>
              <a:pPr/>
              <a:t>Archer Lamble</a:t>
            </a:fld>
            <a:endParaRPr lang="en-US" sz="1200"/>
          </a:p>
        </xdr:txBody>
      </xdr:sp>
      <xdr:sp macro="" textlink="calculations!I11">
        <xdr:nvSpPr>
          <xdr:cNvPr id="26" name="TextBox 25">
            <a:extLst>
              <a:ext uri="{FF2B5EF4-FFF2-40B4-BE49-F238E27FC236}">
                <a16:creationId xmlns:a16="http://schemas.microsoft.com/office/drawing/2014/main" id="{56991556-CA9D-2A3A-9F69-FD2595C34CD6}"/>
              </a:ext>
            </a:extLst>
          </xdr:cNvPr>
          <xdr:cNvSpPr txBox="1"/>
        </xdr:nvSpPr>
        <xdr:spPr>
          <a:xfrm>
            <a:off x="6680662" y="756458"/>
            <a:ext cx="828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691220C-DE9E-4605-AD6B-2FFDA404E9F3}" type="TxLink">
              <a:rPr lang="en-US" sz="1200" b="0" i="0" u="none" strike="noStrike">
                <a:solidFill>
                  <a:srgbClr val="000000"/>
                </a:solidFill>
                <a:latin typeface="Aptos Narrow"/>
              </a:rPr>
              <a:pPr/>
              <a:t> $638,389 </a:t>
            </a:fld>
            <a:endParaRPr lang="en-US" sz="1200"/>
          </a:p>
        </xdr:txBody>
      </xdr:sp>
    </xdr:grpSp>
    <xdr:clientData/>
  </xdr:twoCellAnchor>
  <xdr:twoCellAnchor>
    <xdr:from>
      <xdr:col>8</xdr:col>
      <xdr:colOff>291639</xdr:colOff>
      <xdr:row>5</xdr:row>
      <xdr:rowOff>179416</xdr:rowOff>
    </xdr:from>
    <xdr:to>
      <xdr:col>13</xdr:col>
      <xdr:colOff>17319</xdr:colOff>
      <xdr:row>7</xdr:row>
      <xdr:rowOff>110836</xdr:rowOff>
    </xdr:to>
    <xdr:grpSp>
      <xdr:nvGrpSpPr>
        <xdr:cNvPr id="41" name="Group 40">
          <a:extLst>
            <a:ext uri="{FF2B5EF4-FFF2-40B4-BE49-F238E27FC236}">
              <a16:creationId xmlns:a16="http://schemas.microsoft.com/office/drawing/2014/main" id="{9AD84E67-FD38-182F-4688-2B41B6014C66}"/>
            </a:ext>
          </a:extLst>
        </xdr:cNvPr>
        <xdr:cNvGrpSpPr/>
      </xdr:nvGrpSpPr>
      <xdr:grpSpPr>
        <a:xfrm>
          <a:off x="5930439" y="1110749"/>
          <a:ext cx="3112347" cy="303954"/>
          <a:chOff x="4713548" y="1126144"/>
          <a:chExt cx="3073862" cy="323965"/>
        </a:xfrm>
      </xdr:grpSpPr>
      <xdr:grpSp>
        <xdr:nvGrpSpPr>
          <xdr:cNvPr id="17" name="Group 16">
            <a:extLst>
              <a:ext uri="{FF2B5EF4-FFF2-40B4-BE49-F238E27FC236}">
                <a16:creationId xmlns:a16="http://schemas.microsoft.com/office/drawing/2014/main" id="{FAA2BBF1-55AD-4615-8064-F5F8E6561B2C}"/>
              </a:ext>
            </a:extLst>
          </xdr:cNvPr>
          <xdr:cNvGrpSpPr/>
        </xdr:nvGrpSpPr>
        <xdr:grpSpPr>
          <a:xfrm>
            <a:off x="4713548" y="1133764"/>
            <a:ext cx="3073862" cy="316345"/>
            <a:chOff x="4564380" y="670560"/>
            <a:chExt cx="3078480" cy="274320"/>
          </a:xfrm>
        </xdr:grpSpPr>
        <xdr:sp macro="" textlink="">
          <xdr:nvSpPr>
            <xdr:cNvPr id="18" name="Rectangle: Rounded Corners 17">
              <a:extLst>
                <a:ext uri="{FF2B5EF4-FFF2-40B4-BE49-F238E27FC236}">
                  <a16:creationId xmlns:a16="http://schemas.microsoft.com/office/drawing/2014/main" id="{62FE52A2-93EB-8B5C-AE35-FC3B8497D78A}"/>
                </a:ext>
              </a:extLst>
            </xdr:cNvPr>
            <xdr:cNvSpPr/>
          </xdr:nvSpPr>
          <xdr:spPr>
            <a:xfrm>
              <a:off x="4564380" y="670560"/>
              <a:ext cx="3078480" cy="274320"/>
            </a:xfrm>
            <a:prstGeom prst="round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Oval 18">
              <a:extLst>
                <a:ext uri="{FF2B5EF4-FFF2-40B4-BE49-F238E27FC236}">
                  <a16:creationId xmlns:a16="http://schemas.microsoft.com/office/drawing/2014/main" id="{B919E12A-F8C1-221A-4F8E-9552C41977EE}"/>
                </a:ext>
              </a:extLst>
            </xdr:cNvPr>
            <xdr:cNvSpPr/>
          </xdr:nvSpPr>
          <xdr:spPr>
            <a:xfrm>
              <a:off x="4610100" y="716280"/>
              <a:ext cx="205740" cy="190500"/>
            </a:xfrm>
            <a:prstGeom prst="ellipse">
              <a:avLst/>
            </a:prstGeom>
            <a:solidFill>
              <a:schemeClr val="tx2">
                <a:lumMod val="75000"/>
                <a:lumOff val="25000"/>
              </a:schemeClr>
            </a:solidFill>
            <a:ln>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2</a:t>
              </a:r>
            </a:p>
          </xdr:txBody>
        </xdr:sp>
      </xdr:grpSp>
      <xdr:sp macro="" textlink="calculations!H12">
        <xdr:nvSpPr>
          <xdr:cNvPr id="24" name="TextBox 23">
            <a:extLst>
              <a:ext uri="{FF2B5EF4-FFF2-40B4-BE49-F238E27FC236}">
                <a16:creationId xmlns:a16="http://schemas.microsoft.com/office/drawing/2014/main" id="{21AA8D5F-61DB-4A6A-A49B-3B88D3230D69}"/>
              </a:ext>
            </a:extLst>
          </xdr:cNvPr>
          <xdr:cNvSpPr txBox="1"/>
        </xdr:nvSpPr>
        <xdr:spPr>
          <a:xfrm>
            <a:off x="5028969" y="1126144"/>
            <a:ext cx="8506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74B9042-AD0D-47F0-BE4D-C3237F573A34}" type="TxLink">
              <a:rPr lang="en-US" sz="1200" b="0" i="0" u="none" strike="noStrike">
                <a:solidFill>
                  <a:srgbClr val="000000"/>
                </a:solidFill>
                <a:latin typeface="Aptos Narrow"/>
              </a:rPr>
              <a:pPr/>
              <a:t>Jack Potter</a:t>
            </a:fld>
            <a:endParaRPr lang="en-US" sz="1200"/>
          </a:p>
        </xdr:txBody>
      </xdr:sp>
      <xdr:sp macro="" textlink="calculations!I12">
        <xdr:nvSpPr>
          <xdr:cNvPr id="27" name="TextBox 26">
            <a:extLst>
              <a:ext uri="{FF2B5EF4-FFF2-40B4-BE49-F238E27FC236}">
                <a16:creationId xmlns:a16="http://schemas.microsoft.com/office/drawing/2014/main" id="{30AAA8D7-CF2F-4093-AA66-4272842B80EC}"/>
              </a:ext>
            </a:extLst>
          </xdr:cNvPr>
          <xdr:cNvSpPr txBox="1"/>
        </xdr:nvSpPr>
        <xdr:spPr>
          <a:xfrm>
            <a:off x="6680662" y="1133764"/>
            <a:ext cx="828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F83CA1A-A395-49DA-9A71-B1FCCE51595C}" type="TxLink">
              <a:rPr lang="en-US" sz="1200" b="0" i="0" u="none" strike="noStrike">
                <a:solidFill>
                  <a:srgbClr val="000000"/>
                </a:solidFill>
                <a:latin typeface="Aptos Narrow"/>
              </a:rPr>
              <a:pPr/>
              <a:t> $600,334 </a:t>
            </a:fld>
            <a:endParaRPr lang="en-US" sz="1200"/>
          </a:p>
        </xdr:txBody>
      </xdr:sp>
    </xdr:grpSp>
    <xdr:clientData/>
  </xdr:twoCellAnchor>
  <xdr:twoCellAnchor>
    <xdr:from>
      <xdr:col>8</xdr:col>
      <xdr:colOff>291639</xdr:colOff>
      <xdr:row>7</xdr:row>
      <xdr:rowOff>179416</xdr:rowOff>
    </xdr:from>
    <xdr:to>
      <xdr:col>13</xdr:col>
      <xdr:colOff>17319</xdr:colOff>
      <xdr:row>9</xdr:row>
      <xdr:rowOff>118456</xdr:rowOff>
    </xdr:to>
    <xdr:grpSp>
      <xdr:nvGrpSpPr>
        <xdr:cNvPr id="43" name="Group 42">
          <a:extLst>
            <a:ext uri="{FF2B5EF4-FFF2-40B4-BE49-F238E27FC236}">
              <a16:creationId xmlns:a16="http://schemas.microsoft.com/office/drawing/2014/main" id="{3CE39F03-5B4B-BD9A-ED47-274C0EE58EE7}"/>
            </a:ext>
          </a:extLst>
        </xdr:cNvPr>
        <xdr:cNvGrpSpPr/>
      </xdr:nvGrpSpPr>
      <xdr:grpSpPr>
        <a:xfrm>
          <a:off x="5930439" y="1483283"/>
          <a:ext cx="3112347" cy="311573"/>
          <a:chOff x="4713548" y="1518689"/>
          <a:chExt cx="3073862" cy="331586"/>
        </a:xfrm>
      </xdr:grpSpPr>
      <xdr:grpSp>
        <xdr:nvGrpSpPr>
          <xdr:cNvPr id="20" name="Group 19">
            <a:extLst>
              <a:ext uri="{FF2B5EF4-FFF2-40B4-BE49-F238E27FC236}">
                <a16:creationId xmlns:a16="http://schemas.microsoft.com/office/drawing/2014/main" id="{0322FF54-EC4B-40E4-B6C0-181A2CB2C68E}"/>
              </a:ext>
            </a:extLst>
          </xdr:cNvPr>
          <xdr:cNvGrpSpPr/>
        </xdr:nvGrpSpPr>
        <xdr:grpSpPr>
          <a:xfrm>
            <a:off x="4713548" y="1533929"/>
            <a:ext cx="3073862" cy="316346"/>
            <a:chOff x="4564380" y="670560"/>
            <a:chExt cx="3078480" cy="274320"/>
          </a:xfrm>
        </xdr:grpSpPr>
        <xdr:sp macro="" textlink="">
          <xdr:nvSpPr>
            <xdr:cNvPr id="21" name="Rectangle: Rounded Corners 20">
              <a:extLst>
                <a:ext uri="{FF2B5EF4-FFF2-40B4-BE49-F238E27FC236}">
                  <a16:creationId xmlns:a16="http://schemas.microsoft.com/office/drawing/2014/main" id="{445635E4-913F-0A10-CBEA-A89B2C02539E}"/>
                </a:ext>
              </a:extLst>
            </xdr:cNvPr>
            <xdr:cNvSpPr/>
          </xdr:nvSpPr>
          <xdr:spPr>
            <a:xfrm>
              <a:off x="4564380" y="670560"/>
              <a:ext cx="3078480" cy="274320"/>
            </a:xfrm>
            <a:prstGeom prst="round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Oval 21">
              <a:extLst>
                <a:ext uri="{FF2B5EF4-FFF2-40B4-BE49-F238E27FC236}">
                  <a16:creationId xmlns:a16="http://schemas.microsoft.com/office/drawing/2014/main" id="{D2BFA16C-A12C-72E9-F319-9A9FCE0F4153}"/>
                </a:ext>
              </a:extLst>
            </xdr:cNvPr>
            <xdr:cNvSpPr/>
          </xdr:nvSpPr>
          <xdr:spPr>
            <a:xfrm>
              <a:off x="4610100" y="716280"/>
              <a:ext cx="205740" cy="190500"/>
            </a:xfrm>
            <a:prstGeom prst="ellipse">
              <a:avLst/>
            </a:prstGeom>
            <a:solidFill>
              <a:schemeClr val="tx2">
                <a:lumMod val="50000"/>
                <a:lumOff val="5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3</a:t>
              </a:r>
            </a:p>
          </xdr:txBody>
        </xdr:sp>
      </xdr:grpSp>
      <xdr:sp macro="" textlink="calculations!H13">
        <xdr:nvSpPr>
          <xdr:cNvPr id="25" name="TextBox 24">
            <a:extLst>
              <a:ext uri="{FF2B5EF4-FFF2-40B4-BE49-F238E27FC236}">
                <a16:creationId xmlns:a16="http://schemas.microsoft.com/office/drawing/2014/main" id="{C3D96F02-5B3A-4E94-A9FF-2F01398E1E55}"/>
              </a:ext>
            </a:extLst>
          </xdr:cNvPr>
          <xdr:cNvSpPr txBox="1"/>
        </xdr:nvSpPr>
        <xdr:spPr>
          <a:xfrm>
            <a:off x="5028969" y="1526309"/>
            <a:ext cx="7800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8814D9-CE1C-4628-B81A-139590443D09}" type="TxLink">
              <a:rPr lang="en-US" sz="1200" b="0" i="0" u="none" strike="noStrike">
                <a:solidFill>
                  <a:srgbClr val="000000"/>
                </a:solidFill>
                <a:latin typeface="Aptos Narrow"/>
              </a:rPr>
              <a:pPr/>
              <a:t>Taj Shand</a:t>
            </a:fld>
            <a:endParaRPr lang="en-US" sz="1200"/>
          </a:p>
        </xdr:txBody>
      </xdr:sp>
      <xdr:sp macro="" textlink="calculations!I13">
        <xdr:nvSpPr>
          <xdr:cNvPr id="28" name="TextBox 27">
            <a:extLst>
              <a:ext uri="{FF2B5EF4-FFF2-40B4-BE49-F238E27FC236}">
                <a16:creationId xmlns:a16="http://schemas.microsoft.com/office/drawing/2014/main" id="{7247EA20-CDF9-4B0D-8AD7-0B5D71958F6F}"/>
              </a:ext>
            </a:extLst>
          </xdr:cNvPr>
          <xdr:cNvSpPr txBox="1"/>
        </xdr:nvSpPr>
        <xdr:spPr>
          <a:xfrm>
            <a:off x="6680662" y="1518689"/>
            <a:ext cx="8281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39DD9D3-2D21-47BA-8F83-9E8E857CA8B2}" type="TxLink">
              <a:rPr lang="en-US" sz="1200" b="0" i="0" u="none" strike="noStrike">
                <a:solidFill>
                  <a:srgbClr val="000000"/>
                </a:solidFill>
                <a:latin typeface="Aptos Narrow"/>
              </a:rPr>
              <a:pPr/>
              <a:t> $558,899 </a:t>
            </a:fld>
            <a:endParaRPr lang="en-US" sz="1200"/>
          </a:p>
        </xdr:txBody>
      </xdr:sp>
    </xdr:grpSp>
    <xdr:clientData/>
  </xdr:twoCellAnchor>
  <xdr:twoCellAnchor>
    <xdr:from>
      <xdr:col>6</xdr:col>
      <xdr:colOff>544253</xdr:colOff>
      <xdr:row>2</xdr:row>
      <xdr:rowOff>17550</xdr:rowOff>
    </xdr:from>
    <xdr:to>
      <xdr:col>6</xdr:col>
      <xdr:colOff>589972</xdr:colOff>
      <xdr:row>10</xdr:row>
      <xdr:rowOff>69273</xdr:rowOff>
    </xdr:to>
    <xdr:sp macro="" textlink="">
      <xdr:nvSpPr>
        <xdr:cNvPr id="29" name="Rectangle 28">
          <a:extLst>
            <a:ext uri="{FF2B5EF4-FFF2-40B4-BE49-F238E27FC236}">
              <a16:creationId xmlns:a16="http://schemas.microsoft.com/office/drawing/2014/main" id="{C04375D2-9594-9FC8-3C07-F01AE7D3D291}"/>
            </a:ext>
          </a:extLst>
        </xdr:cNvPr>
        <xdr:cNvSpPr/>
      </xdr:nvSpPr>
      <xdr:spPr>
        <a:xfrm>
          <a:off x="4804526" y="410095"/>
          <a:ext cx="45719" cy="162190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106110</xdr:colOff>
      <xdr:row>10</xdr:row>
      <xdr:rowOff>138547</xdr:rowOff>
    </xdr:from>
    <xdr:to>
      <xdr:col>13</xdr:col>
      <xdr:colOff>421255</xdr:colOff>
      <xdr:row>11</xdr:row>
      <xdr:rowOff>24570</xdr:rowOff>
    </xdr:to>
    <xdr:sp macro="" textlink="">
      <xdr:nvSpPr>
        <xdr:cNvPr id="30" name="Rectangle 29">
          <a:extLst>
            <a:ext uri="{FF2B5EF4-FFF2-40B4-BE49-F238E27FC236}">
              <a16:creationId xmlns:a16="http://schemas.microsoft.com/office/drawing/2014/main" id="{FFF8EE6D-5560-423B-A809-8E42EF0529D1}"/>
            </a:ext>
          </a:extLst>
        </xdr:cNvPr>
        <xdr:cNvSpPr/>
      </xdr:nvSpPr>
      <xdr:spPr>
        <a:xfrm rot="5400000">
          <a:off x="4696398" y="-2489014"/>
          <a:ext cx="82296" cy="9262872"/>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136236</xdr:colOff>
      <xdr:row>11</xdr:row>
      <xdr:rowOff>130326</xdr:rowOff>
    </xdr:from>
    <xdr:ext cx="2119363" cy="311496"/>
    <xdr:sp macro="" textlink="">
      <xdr:nvSpPr>
        <xdr:cNvPr id="31" name="TextBox 30">
          <a:extLst>
            <a:ext uri="{FF2B5EF4-FFF2-40B4-BE49-F238E27FC236}">
              <a16:creationId xmlns:a16="http://schemas.microsoft.com/office/drawing/2014/main" id="{2A7CA205-2021-F954-F172-7A1A99F1FD0B}"/>
            </a:ext>
          </a:extLst>
        </xdr:cNvPr>
        <xdr:cNvSpPr txBox="1"/>
      </xdr:nvSpPr>
      <xdr:spPr>
        <a:xfrm>
          <a:off x="136236" y="2289326"/>
          <a:ext cx="211936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Sales by Product Category</a:t>
          </a:r>
        </a:p>
      </xdr:txBody>
    </xdr:sp>
    <xdr:clientData/>
  </xdr:oneCellAnchor>
  <xdr:twoCellAnchor>
    <xdr:from>
      <xdr:col>7</xdr:col>
      <xdr:colOff>63656</xdr:colOff>
      <xdr:row>13</xdr:row>
      <xdr:rowOff>25898</xdr:rowOff>
    </xdr:from>
    <xdr:to>
      <xdr:col>13</xdr:col>
      <xdr:colOff>218428</xdr:colOff>
      <xdr:row>26</xdr:row>
      <xdr:rowOff>68940</xdr:rowOff>
    </xdr:to>
    <xdr:graphicFrame macro="">
      <xdr:nvGraphicFramePr>
        <xdr:cNvPr id="32" name="Chart 31">
          <a:extLst>
            <a:ext uri="{FF2B5EF4-FFF2-40B4-BE49-F238E27FC236}">
              <a16:creationId xmlns:a16="http://schemas.microsoft.com/office/drawing/2014/main" id="{19DF9FAF-B72D-4BD2-B872-2AC53C7E8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76013</xdr:colOff>
      <xdr:row>11</xdr:row>
      <xdr:rowOff>130326</xdr:rowOff>
    </xdr:from>
    <xdr:ext cx="1335943" cy="311496"/>
    <xdr:sp macro="" textlink="">
      <xdr:nvSpPr>
        <xdr:cNvPr id="33" name="TextBox 32">
          <a:extLst>
            <a:ext uri="{FF2B5EF4-FFF2-40B4-BE49-F238E27FC236}">
              <a16:creationId xmlns:a16="http://schemas.microsoft.com/office/drawing/2014/main" id="{246B8841-AD96-4F67-A701-7E8F3538E445}"/>
            </a:ext>
          </a:extLst>
        </xdr:cNvPr>
        <xdr:cNvSpPr txBox="1"/>
      </xdr:nvSpPr>
      <xdr:spPr>
        <a:xfrm>
          <a:off x="5005922" y="2289326"/>
          <a:ext cx="13359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Sales by </a:t>
          </a:r>
          <a:r>
            <a:rPr lang="en-US" sz="1400" b="1" baseline="0"/>
            <a:t> Month</a:t>
          </a:r>
          <a:endParaRPr lang="en-US" sz="1400" b="1"/>
        </a:p>
      </xdr:txBody>
    </xdr:sp>
    <xdr:clientData/>
  </xdr:oneCellAnchor>
  <xdr:twoCellAnchor editAs="oneCell">
    <xdr:from>
      <xdr:col>2</xdr:col>
      <xdr:colOff>37443</xdr:colOff>
      <xdr:row>29</xdr:row>
      <xdr:rowOff>43996</xdr:rowOff>
    </xdr:from>
    <xdr:to>
      <xdr:col>12</xdr:col>
      <xdr:colOff>48489</xdr:colOff>
      <xdr:row>31</xdr:row>
      <xdr:rowOff>95484</xdr:rowOff>
    </xdr:to>
    <mc:AlternateContent xmlns:mc="http://schemas.openxmlformats.org/markup-compatibility/2006">
      <mc:Choice xmlns:a14="http://schemas.microsoft.com/office/drawing/2010/main" Requires="a14">
        <xdr:graphicFrame macro="">
          <xdr:nvGraphicFramePr>
            <xdr:cNvPr id="34" name="ProductGroup">
              <a:extLst>
                <a:ext uri="{FF2B5EF4-FFF2-40B4-BE49-F238E27FC236}">
                  <a16:creationId xmlns:a16="http://schemas.microsoft.com/office/drawing/2014/main" id="{2EEE3095-2A0A-40BA-AFEC-91767CF4A749}"/>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1696910" y="5327196"/>
              <a:ext cx="6699712" cy="424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142601</xdr:colOff>
      <xdr:row>33</xdr:row>
      <xdr:rowOff>69372</xdr:rowOff>
    </xdr:from>
    <xdr:to>
      <xdr:col>6</xdr:col>
      <xdr:colOff>462129</xdr:colOff>
      <xdr:row>48</xdr:row>
      <xdr:rowOff>186762</xdr:rowOff>
    </xdr:to>
    <xdr:graphicFrame macro="">
      <xdr:nvGraphicFramePr>
        <xdr:cNvPr id="35" name="Chart 34">
          <a:extLst>
            <a:ext uri="{FF2B5EF4-FFF2-40B4-BE49-F238E27FC236}">
              <a16:creationId xmlns:a16="http://schemas.microsoft.com/office/drawing/2014/main" id="{CBEC716F-4412-4FEA-A436-8EA30BC85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51363</xdr:colOff>
      <xdr:row>33</xdr:row>
      <xdr:rowOff>69372</xdr:rowOff>
    </xdr:from>
    <xdr:to>
      <xdr:col>13</xdr:col>
      <xdr:colOff>554183</xdr:colOff>
      <xdr:row>48</xdr:row>
      <xdr:rowOff>186762</xdr:rowOff>
    </xdr:to>
    <xdr:graphicFrame macro="">
      <xdr:nvGraphicFramePr>
        <xdr:cNvPr id="36" name="Chart 35">
          <a:extLst>
            <a:ext uri="{FF2B5EF4-FFF2-40B4-BE49-F238E27FC236}">
              <a16:creationId xmlns:a16="http://schemas.microsoft.com/office/drawing/2014/main" id="{385CEFC8-D5F6-47DA-A7BA-8BA8BE1D3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76013</xdr:colOff>
      <xdr:row>32</xdr:row>
      <xdr:rowOff>41396</xdr:rowOff>
    </xdr:from>
    <xdr:ext cx="1867819" cy="311496"/>
    <xdr:sp macro="" textlink="">
      <xdr:nvSpPr>
        <xdr:cNvPr id="37" name="TextBox 36">
          <a:extLst>
            <a:ext uri="{FF2B5EF4-FFF2-40B4-BE49-F238E27FC236}">
              <a16:creationId xmlns:a16="http://schemas.microsoft.com/office/drawing/2014/main" id="{573D1FA0-8C5E-488D-9EFA-F6DE7CCB0B32}"/>
            </a:ext>
          </a:extLst>
        </xdr:cNvPr>
        <xdr:cNvSpPr txBox="1"/>
      </xdr:nvSpPr>
      <xdr:spPr>
        <a:xfrm>
          <a:off x="5005922" y="6195123"/>
          <a:ext cx="186781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Top 5 Sales</a:t>
          </a:r>
          <a:r>
            <a:rPr lang="en-US" sz="1400" b="1" baseline="0"/>
            <a:t> Employees</a:t>
          </a:r>
          <a:endParaRPr lang="en-US" sz="1400" b="1"/>
        </a:p>
      </xdr:txBody>
    </xdr:sp>
    <xdr:clientData/>
  </xdr:oneCellAnchor>
  <xdr:oneCellAnchor>
    <xdr:from>
      <xdr:col>0</xdr:col>
      <xdr:colOff>136236</xdr:colOff>
      <xdr:row>32</xdr:row>
      <xdr:rowOff>41396</xdr:rowOff>
    </xdr:from>
    <xdr:ext cx="1428404" cy="311496"/>
    <xdr:sp macro="" textlink="">
      <xdr:nvSpPr>
        <xdr:cNvPr id="38" name="TextBox 37">
          <a:extLst>
            <a:ext uri="{FF2B5EF4-FFF2-40B4-BE49-F238E27FC236}">
              <a16:creationId xmlns:a16="http://schemas.microsoft.com/office/drawing/2014/main" id="{4E060D14-4C16-46FC-A255-FD7E0F0194B8}"/>
            </a:ext>
          </a:extLst>
        </xdr:cNvPr>
        <xdr:cNvSpPr txBox="1"/>
      </xdr:nvSpPr>
      <xdr:spPr>
        <a:xfrm>
          <a:off x="136236" y="6195123"/>
          <a:ext cx="142840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Top</a:t>
          </a:r>
          <a:r>
            <a:rPr lang="en-US" sz="1400" b="1" baseline="0"/>
            <a:t> 5 Customers</a:t>
          </a:r>
          <a:endParaRPr lang="en-US" sz="1400" b="1"/>
        </a:p>
      </xdr:txBody>
    </xdr:sp>
    <xdr:clientData/>
  </xdr:oneCellAnchor>
  <xdr:twoCellAnchor>
    <xdr:from>
      <xdr:col>0</xdr:col>
      <xdr:colOff>133772</xdr:colOff>
      <xdr:row>28</xdr:row>
      <xdr:rowOff>23095</xdr:rowOff>
    </xdr:from>
    <xdr:to>
      <xdr:col>13</xdr:col>
      <xdr:colOff>450272</xdr:colOff>
      <xdr:row>28</xdr:row>
      <xdr:rowOff>105423</xdr:rowOff>
    </xdr:to>
    <xdr:sp macro="" textlink="">
      <xdr:nvSpPr>
        <xdr:cNvPr id="40" name="Rectangle 39">
          <a:extLst>
            <a:ext uri="{FF2B5EF4-FFF2-40B4-BE49-F238E27FC236}">
              <a16:creationId xmlns:a16="http://schemas.microsoft.com/office/drawing/2014/main" id="{C3A83275-FAC6-47CF-9123-F8CBFB43E18C}"/>
            </a:ext>
          </a:extLst>
        </xdr:cNvPr>
        <xdr:cNvSpPr/>
      </xdr:nvSpPr>
      <xdr:spPr>
        <a:xfrm rot="5400000" flipH="1">
          <a:off x="4724722" y="800781"/>
          <a:ext cx="82328" cy="9264227"/>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138546</xdr:colOff>
      <xdr:row>50</xdr:row>
      <xdr:rowOff>23091</xdr:rowOff>
    </xdr:from>
    <xdr:to>
      <xdr:col>13</xdr:col>
      <xdr:colOff>453691</xdr:colOff>
      <xdr:row>50</xdr:row>
      <xdr:rowOff>173183</xdr:rowOff>
    </xdr:to>
    <xdr:sp macro="" textlink="calculations!A2">
      <xdr:nvSpPr>
        <xdr:cNvPr id="42" name="Rectangle: Rounded Corners 41">
          <a:extLst>
            <a:ext uri="{FF2B5EF4-FFF2-40B4-BE49-F238E27FC236}">
              <a16:creationId xmlns:a16="http://schemas.microsoft.com/office/drawing/2014/main" id="{9777B3C3-B4E2-41F8-ACF7-98CFFBE59AC3}"/>
            </a:ext>
          </a:extLst>
        </xdr:cNvPr>
        <xdr:cNvSpPr/>
      </xdr:nvSpPr>
      <xdr:spPr>
        <a:xfrm>
          <a:off x="138546" y="9709727"/>
          <a:ext cx="9262872" cy="150092"/>
        </a:xfrm>
        <a:prstGeom prst="roundRect">
          <a:avLst/>
        </a:prstGeom>
        <a:solidFill>
          <a:srgbClr val="0C6176"/>
        </a:solidFill>
        <a:ln>
          <a:solidFill>
            <a:srgbClr val="0C617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solidFill>
              <a:schemeClr val="bg1"/>
            </a:solidFill>
          </a:endParaRPr>
        </a:p>
      </xdr:txBody>
    </xdr:sp>
    <xdr:clientData/>
  </xdr:twoCellAnchor>
  <xdr:twoCellAnchor>
    <xdr:from>
      <xdr:col>6</xdr:col>
      <xdr:colOff>544253</xdr:colOff>
      <xdr:row>11</xdr:row>
      <xdr:rowOff>77586</xdr:rowOff>
    </xdr:from>
    <xdr:to>
      <xdr:col>6</xdr:col>
      <xdr:colOff>589972</xdr:colOff>
      <xdr:row>27</xdr:row>
      <xdr:rowOff>46181</xdr:rowOff>
    </xdr:to>
    <xdr:sp macro="" textlink="">
      <xdr:nvSpPr>
        <xdr:cNvPr id="44" name="Rectangle 43">
          <a:extLst>
            <a:ext uri="{FF2B5EF4-FFF2-40B4-BE49-F238E27FC236}">
              <a16:creationId xmlns:a16="http://schemas.microsoft.com/office/drawing/2014/main" id="{B10ECF9B-7B56-9548-AD76-E2517CFB60BE}"/>
            </a:ext>
          </a:extLst>
        </xdr:cNvPr>
        <xdr:cNvSpPr/>
      </xdr:nvSpPr>
      <xdr:spPr>
        <a:xfrm flipH="1">
          <a:off x="4804526" y="2236586"/>
          <a:ext cx="45719" cy="298195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59837965" backgroundQuery="1" createdVersion="8" refreshedVersion="8" minRefreshableVersion="3" recordCount="0" supportSubquery="1" supportAdvancedDrill="1" xr:uid="{2C6AE375-CB03-46A7-8536-5D75A8EF913A}">
  <cacheSource type="external" connectionId="7"/>
  <cacheFields count="5">
    <cacheField name="[DateInfo].[Month Flag].[Month Flag]" caption="Month Flag" numFmtId="0" hierarchy="4" level="1">
      <sharedItems count="2">
        <s v="Latest"/>
        <s v="Previous"/>
      </sharedItems>
    </cacheField>
    <cacheField name="[Measures].[Sum of SalesValue]" caption="Sum of SalesValue" numFmtId="0" hierarchy="30"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7" level="1">
      <sharedItems count="5">
        <s v="Eugen Agafitei"/>
        <s v="Tailspin Toys (Brown City, MI)"/>
        <s v="Tailspin Toys (Jemison, AL)"/>
        <s v="Tailspin Toys (Marcell, MN)"/>
        <s v="Wingtip Toys (Cape Neddick, ME)"/>
      </sharedItems>
    </cacheField>
    <cacheField name="[MasterProduct].[ProductGroup].[ProductGroup]" caption="ProductGroup" numFmtId="0" hierarchy="10" level="1">
      <sharedItems containsSemiMixedTypes="0" containsNonDate="0" containsString="0"/>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1111112" backgroundQuery="1" createdVersion="8" refreshedVersion="8" minRefreshableVersion="3" recordCount="0" supportSubquery="1" supportAdvancedDrill="1" xr:uid="{DB79636B-992F-43A1-9525-CAF831A99CE8}">
  <cacheSource type="external" connectionId="7"/>
  <cacheFields count="4">
    <cacheField name="[DateInfo].[Month Flag].[Month Flag]" caption="Month Flag" numFmtId="0" hierarchy="4" level="1">
      <sharedItems count="2">
        <s v="Latest"/>
        <s v="Previous"/>
      </sharedItems>
    </cacheField>
    <cacheField name="[Measures].[Sum of SalesValue]" caption="Sum of SalesValue" numFmtId="0" hierarchy="30" level="32767"/>
    <cacheField name="[MasterSalesEmp].[FullName].[FullName]" caption="FullName" numFmtId="0" hierarchy="12" level="1">
      <sharedItems count="5">
        <s v="Amy Trefl"/>
        <s v="Jack Potter"/>
        <s v="Kayla Woodcock"/>
        <s v="Lily Code"/>
        <s v="Taj Shand"/>
      </sharedItems>
    </cacheField>
    <cacheField name="[MasterProduct].[ProductGroup].[ProductGroup]" caption="ProductGroup" numFmtId="0" hierarchy="10" level="1">
      <sharedItems containsSemiMixedTypes="0" containsNonDate="0" containsString="0"/>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3078705" backgroundQuery="1" createdVersion="8" refreshedVersion="8" minRefreshableVersion="3" recordCount="0" supportSubquery="1" supportAdvancedDrill="1" xr:uid="{56D5DB94-BC6B-4D89-9A7A-592418D9820F}">
  <cacheSource type="external" connectionId="7"/>
  <cacheFields count="3">
    <cacheField name="[DateInfo].[Month Flag].[Month Flag]" caption="Month Flag" numFmtId="0" hierarchy="4" level="1">
      <sharedItems count="2">
        <s v="Latest"/>
        <s v="Previous"/>
      </sharedItems>
    </cacheField>
    <cacheField name="[Measures].[Sum of SalesValue]" caption="Sum of SalesValue" numFmtId="0" hierarchy="30" level="32767"/>
    <cacheField name="[DateInfo].[Start of Month].[Start of Month]" caption="Start of Month" numFmtId="0" hierarchy="3" level="1">
      <sharedItems containsSemiMixedTypes="0" containsNonDate="0" containsDate="1" containsString="0" minDate="2020-01-01T00:00:00" maxDate="2020-05-02T00:00:00" count="5">
        <d v="2020-01-01T00:00:00"/>
        <d v="2020-02-01T00:00:00"/>
        <d v="2020-03-01T00:00:00"/>
        <d v="2020-04-01T00:00:00"/>
        <d v="2020-05-01T00:00:00"/>
      </sharedItems>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4120368" backgroundQuery="1" createdVersion="8" refreshedVersion="8" minRefreshableVersion="3" recordCount="0" supportSubquery="1" supportAdvancedDrill="1" xr:uid="{F8C51127-2898-4D8A-9B9B-7E7E392C08CC}">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y"/>
      </sharedItems>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5277776" backgroundQuery="1" createdVersion="8" refreshedVersion="8" minRefreshableVersion="3" recordCount="0" supportSubquery="1" supportAdvancedDrill="1" xr:uid="{587626CA-1FF3-4726-A32A-92A3DAA69BAD}">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6319446" backgroundQuery="1" createdVersion="8" refreshedVersion="8" minRefreshableVersion="3" recordCount="0" supportSubquery="1" supportAdvancedDrill="1" xr:uid="{A3825960-0E98-464B-A6E1-7198B6213571}">
  <cacheSource type="external" connectionId="7"/>
  <cacheFields count="2">
    <cacheField name="[DateInfo].[Month Flag].[Month Flag]" caption="Month Flag" numFmtId="0" hierarchy="4" level="1">
      <sharedItems count="2">
        <s v="Latest"/>
        <s v="Previous"/>
      </sharedItems>
    </cacheField>
    <cacheField name="[Measures].[Sum of SalesValue]" caption="Sum of SalesValue" numFmtId="0" hierarchy="30" level="32767"/>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7476854" backgroundQuery="1" createdVersion="8" refreshedVersion="8" minRefreshableVersion="3" recordCount="0" supportSubquery="1" supportAdvancedDrill="1" xr:uid="{91514D6C-60FC-4AAC-BE3F-3E5962FB76E7}">
  <cacheSource type="external" connectionId="7"/>
  <cacheFields count="3">
    <cacheField name="[DateInfo].[Month Flag].[Month Flag]" caption="Month Flag" numFmtId="0" hierarchy="4" level="1">
      <sharedItems count="2">
        <s v="Latest"/>
        <s v="Previous"/>
      </sharedItems>
    </cacheField>
    <cacheField name="[Measures].[Sum of SalesValue]" caption="Sum of SalesValue" numFmtId="0" hierarchy="30"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68518517" backgroundQuery="1" createdVersion="8" refreshedVersion="8" minRefreshableVersion="3" recordCount="0" supportSubquery="1" supportAdvancedDrill="1" xr:uid="{C15EC043-7C35-472C-BFDB-4A8511B60D27}">
  <cacheSource type="external" connectionId="7"/>
  <cacheFields count="3">
    <cacheField name="[DateInfo].[Month Flag].[Month Flag]" caption="Month Flag" numFmtId="0" hierarchy="4" level="1">
      <sharedItems count="2">
        <s v="Latest"/>
        <s v="Previous"/>
      </sharedItems>
    </cacheField>
    <cacheField name="[Measures].[Sum of SalesValue]" caption="Sum of SalesValue" numFmtId="0" hierarchy="30" level="32767"/>
    <cacheField name="[MasterProduct].[ProductGroup].[ProductGroup]" caption="ProductGroup" numFmtId="0" hierarchy="10" level="1">
      <sharedItems count="7">
        <s v="Chocolate"/>
        <s v="Clothing"/>
        <s v="Mug"/>
        <s v="Packaging"/>
        <s v="Special"/>
        <s v="Toy"/>
        <s v="USB"/>
      </sharedItems>
    </cacheField>
  </cacheFields>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h ahmed" refreshedDate="45734.253158680556" backgroundQuery="1" createdVersion="3" refreshedVersion="8" minRefreshableVersion="3" recordCount="0" supportSubquery="1" supportAdvancedDrill="1" xr:uid="{6B4D452D-5025-4423-85D9-AB497AFA7F01}">
  <cacheSource type="external" connectionId="7">
    <extLst>
      <ext xmlns:x14="http://schemas.microsoft.com/office/spreadsheetml/2009/9/main" uri="{F057638F-6D5F-4e77-A914-E7F072B9BCA8}">
        <x14:sourceConnection name="ThisWorkbookDataModel"/>
      </ext>
    </extLst>
  </cacheSource>
  <cacheFields count="0"/>
  <cacheHierarchies count="31">
    <cacheHierarchy uniqueName="[DateInfo].[OrderDate]" caption="OrderDate" attribute="1" time="1" defaultMemberUniqueName="[DateInfo].[OrderDate].[All]" allUniqueName="[DateInfo].[Order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1040259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545550-327D-441A-ACE1-A9FD3431534E}" name="PivotTable3" cacheId="5" applyNumberFormats="0" applyBorderFormats="0" applyFontFormats="0" applyPatternFormats="0" applyAlignmentFormats="0" applyWidthHeightFormats="1" dataCaption="Values" tag="be64786c-2e23-4e55-8b95-fb59a3036e88" updatedVersion="8" minRefreshableVersion="3" subtotalHiddenItems="1" rowGrandTotals="0" colGrandTotals="0" itemPrintTitles="1" createdVersion="8" indent="0" compact="0" compactData="0" multipleFieldFilters="0">
  <location ref="F2:H4"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Value" fld="1" baseField="0" baseItem="0" numFmtId="3"/>
  </dataFields>
  <formats count="9">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offset="A1" fieldPosition="0"/>
    </format>
    <format dxfId="4">
      <pivotArea dataOnly="0" labelOnly="1" outline="0" axis="axisValues" fieldPosition="0"/>
    </format>
    <format dxfId="3">
      <pivotArea type="topRight" dataOnly="0" labelOnly="1" outline="0" fieldPosition="0"/>
    </format>
    <format dxfId="2">
      <pivotArea type="origin" dataOnly="0" labelOnly="1" outline="0" offset="A2" fieldPosition="0"/>
    </format>
    <format dxfId="1">
      <pivotArea dataOnly="0" labelOnly="1" outline="0" fieldPosition="0">
        <references count="1">
          <reference field="0" count="0"/>
        </references>
      </pivotArea>
    </format>
    <format dxfId="0">
      <pivotArea field="0" type="button" dataOnly="0" labelOnly="1" outline="0" axis="axisCol"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79E0E5-35A6-4B75-8D62-E83F1D10362E}" name="PivotTable9" cacheId="0" applyNumberFormats="0" applyBorderFormats="0" applyFontFormats="0" applyPatternFormats="0" applyAlignmentFormats="0" applyWidthHeightFormats="1" dataCaption="Values" tag="18e9080a-0591-4769-b317-8b6e2900f91a" updatedVersion="8" minRefreshableVersion="3" visualTotals="0" subtotalHiddenItems="1" colGrandTotals="0" itemPrintTitles="1" createdVersion="8" indent="0" compact="0" compactData="0" multipleFieldFilters="0" chartFormat="5">
  <location ref="A44:B50" firstHeaderRow="1" firstDataRow="1" firstDataCol="1" rowPageCount="1" colPageCount="1"/>
  <pivotFields count="5">
    <pivotField axis="axisPage" compact="0" allDrilled="1" outline="0" subtotalTop="0" showAll="0" sortType="ascending" defaultSubtotal="0" defaultAttributeDrillState="1">
      <items count="2">
        <item s="1" x="0"/>
        <item x="1"/>
      </items>
    </pivotField>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1"/>
    </i>
    <i>
      <x v="4"/>
    </i>
    <i>
      <x v="3"/>
    </i>
    <i t="grand">
      <x/>
    </i>
  </rowItems>
  <colItems count="1">
    <i/>
  </colItems>
  <pageFields count="1">
    <pageField fld="0" hier="4" name="[DateInfo].[Month Flag].&amp;[Latest]" cap="Latest"/>
  </pageFields>
  <dataFields count="1">
    <dataField name="Sum of SalesValue" fld="1" baseField="0" baseItem="0" numFmtId="168"/>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oduct].[ProductGroup].&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3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C584B-087E-46E5-AB76-D5CB4C02AF10}" name="PivotTable8" cacheId="1" applyNumberFormats="0" applyBorderFormats="0" applyFontFormats="0" applyPatternFormats="0" applyAlignmentFormats="0" applyWidthHeightFormats="1" dataCaption="Values" tag="152e2f3e-b901-4113-96d5-26ddb3163506" updatedVersion="8" minRefreshableVersion="3" visualTotals="0" subtotalHiddenItems="1" colGrandTotals="0" itemPrintTitles="1" createdVersion="8" indent="0" compact="0" compactData="0" multipleFieldFilters="0" chartFormat="3">
  <location ref="F44:G50" firstHeaderRow="1" firstDataRow="1" firstDataCol="1" rowPageCount="1" colPageCount="1"/>
  <pivotFields count="4">
    <pivotField axis="axisPage" compact="0" allDrilled="1" outline="0" subtotalTop="0" showAll="0" sortType="ascending" defaultSubtotal="0" defaultAttributeDrillState="1">
      <items count="2">
        <item s="1" x="0"/>
        <item x="1"/>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3"/>
    </i>
    <i>
      <x v="4"/>
    </i>
    <i>
      <x v="2"/>
    </i>
    <i>
      <x v="1"/>
    </i>
    <i>
      <x/>
    </i>
    <i t="grand">
      <x/>
    </i>
  </rowItems>
  <colItems count="1">
    <i/>
  </colItems>
  <pageFields count="1">
    <pageField fld="0" hier="4" name="[DateInfo].[Month Flag].&amp;[Latest]" cap="Latest"/>
  </pageFields>
  <dataFields count="1">
    <dataField name="Sum of SalesValue" fld="1" baseField="0" baseItem="0" numFmtId="168"/>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oduct].[ProductGroup].&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74B532-5824-4EED-A3C3-1192856ECEF0}" name="PivotTable1" cacheId="3" applyNumberFormats="0" applyBorderFormats="0" applyFontFormats="0" applyPatternFormats="0" applyAlignmentFormats="0" applyWidthHeightFormats="1" dataCaption="Values" tag="bd1e5b03-c981-4fbe-a527-fcb97607188d" updatedVersion="8" minRefreshableVersion="3" rowGrandTotals="0" colGrandTotals="0" itemPrintTitles="1" createdVersion="8" indent="0" compact="0" compactData="0" multipleFieldFilters="0">
  <location ref="A5:A6"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E22530-0DC0-4FC2-8827-69A8A0C8AC10}" name="PivotTable6" cacheId="7" applyNumberFormats="0" applyBorderFormats="0" applyFontFormats="0" applyPatternFormats="0" applyAlignmentFormats="0" applyWidthHeightFormats="1" dataCaption="Values" tag="5096f9d9-b304-4f71-8a2b-b987c9dfa229" updatedVersion="8" minRefreshableVersion="3" subtotalHiddenItems="1" colGrandTotals="0" itemPrintTitles="1" createdVersion="8" indent="0" compact="0" compactData="0" multipleFieldFilters="0">
  <location ref="A29:C38"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i>
    <i>
      <x v="4"/>
    </i>
    <i>
      <x v="6"/>
    </i>
    <i>
      <x v="2"/>
    </i>
    <i t="grand">
      <x/>
    </i>
  </rowItems>
  <colFields count="1">
    <field x="0"/>
  </colFields>
  <colItems count="2">
    <i>
      <x/>
    </i>
    <i>
      <x v="1"/>
    </i>
  </colItems>
  <dataFields count="1">
    <dataField name="Sum of SalesValue" fld="1" baseField="0" baseItem="0" numFmtId="3"/>
  </dataFields>
  <formats count="9">
    <format dxfId="21">
      <pivotArea outline="0" collapsedLevelsAreSubtotals="1" fieldPosition="0"/>
    </format>
    <format dxfId="20">
      <pivotArea type="all" dataOnly="0" outline="0" fieldPosition="0"/>
    </format>
    <format dxfId="19">
      <pivotArea outline="0" collapsedLevelsAreSubtotals="1" fieldPosition="0"/>
    </format>
    <format dxfId="18">
      <pivotArea type="origin" dataOnly="0" labelOnly="1" outline="0" offset="A1" fieldPosition="0"/>
    </format>
    <format dxfId="17">
      <pivotArea dataOnly="0" labelOnly="1" outline="0" axis="axisValues" fieldPosition="0"/>
    </format>
    <format dxfId="16">
      <pivotArea type="topRight" dataOnly="0" labelOnly="1" outline="0" fieldPosition="0"/>
    </format>
    <format dxfId="15">
      <pivotArea type="origin" dataOnly="0" labelOnly="1" outline="0" offset="A2" fieldPosition="0"/>
    </format>
    <format dxfId="14">
      <pivotArea dataOnly="0" labelOnly="1" outline="0" fieldPosition="0">
        <references count="1">
          <reference field="0" count="0"/>
        </references>
      </pivotArea>
    </format>
    <format dxfId="13">
      <pivotArea field="0" type="button" dataOnly="0" labelOnly="1" outline="0" axis="axisCol"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69F548-4AA4-49C1-A5DF-14619FB72738}" name="PivotTable2" cacheId="4" applyNumberFormats="0" applyBorderFormats="0" applyFontFormats="0" applyPatternFormats="0" applyAlignmentFormats="0" applyWidthHeightFormats="1" dataCaption="Values" tag="d7c34f7b-75a6-4779-832f-4dc8d26c1520" updatedVersion="8" minRefreshableVersion="3" rowGrandTotals="0" colGrandTotals="0" itemPrintTitles="1" createdVersion="8" indent="0" compact="0" compactData="0" multipleFieldFilters="0">
  <location ref="A14:A15"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CD9E17-1FCF-4C63-9C0F-0E1A0234E20A}" name="PivotTable5" cacheId="6" applyNumberFormats="0" applyBorderFormats="0" applyFontFormats="0" applyPatternFormats="0" applyAlignmentFormats="0" applyWidthHeightFormats="1" dataCaption="Values" tag="6c4791fd-48e4-4253-9d71-a3f1826e4052" updatedVersion="8" minRefreshableVersion="3" subtotalHiddenItems="1" colGrandTotals="0" itemPrintTitles="1" createdVersion="8" indent="0" compact="0" compactData="0" multipleFieldFilters="0">
  <location ref="F12:G23" firstHeaderRow="1" firstDataRow="1" firstDataCol="1" rowPageCount="1" colPageCount="1"/>
  <pivotFields count="3">
    <pivotField axis="axisPage" compact="0" allDrilled="1" outline="0" subtotalTop="0" showAll="0" sortType="ascending" defaultSubtotal="0" defaultAttributeDrillState="1">
      <items count="2">
        <item s="1" x="0"/>
        <item x="1"/>
      </items>
    </pivotField>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5"/>
    </i>
    <i>
      <x v="9"/>
    </i>
    <i>
      <x v="8"/>
    </i>
    <i>
      <x v="4"/>
    </i>
    <i>
      <x/>
    </i>
    <i>
      <x v="6"/>
    </i>
    <i>
      <x v="7"/>
    </i>
    <i>
      <x v="3"/>
    </i>
    <i>
      <x v="1"/>
    </i>
    <i t="grand">
      <x/>
    </i>
  </rowItems>
  <colItems count="1">
    <i/>
  </colItems>
  <pageFields count="1">
    <pageField fld="0" hier="4" name="[DateInfo].[Month Flag].&amp;[Latest]" cap="Latest"/>
  </pageFields>
  <dataFields count="1">
    <dataField name="Sum of SalesValue" fld="1" baseField="0" baseItem="0" numFmtId="3"/>
  </dataFields>
  <formats count="1">
    <format dxfId="22">
      <pivotArea outline="0" collapsedLevelsAreSubtotals="1" fieldPosition="0"/>
    </format>
  </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98022-7C5B-4D3A-A347-B2139C915B01}" name="PivotTable7" cacheId="2" applyNumberFormats="0" applyBorderFormats="0" applyFontFormats="0" applyPatternFormats="0" applyAlignmentFormats="0" applyWidthHeightFormats="1" dataCaption="Values" tag="7bc142e6-a6c2-42ae-a531-c16f42715d1a" updatedVersion="8" minRefreshableVersion="3" subtotalHiddenItems="1" colGrandTotals="0" itemPrintTitles="1" createdVersion="8" indent="0" compact="0" compactData="0" multipleFieldFilters="0" chartFormat="5">
  <location ref="F29:G35"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SalesValue" fld="1" baseField="0" baseItem="0" numFmtId="167"/>
  </dataFields>
  <formats count="11">
    <format dxfId="33">
      <pivotArea outline="0" collapsedLevelsAreSubtotals="1" fieldPosition="0"/>
    </format>
    <format dxfId="32">
      <pivotArea type="all" dataOnly="0" outline="0" fieldPosition="0"/>
    </format>
    <format dxfId="31">
      <pivotArea outline="0" collapsedLevelsAreSubtotals="1" fieldPosition="0"/>
    </format>
    <format dxfId="30">
      <pivotArea type="origin" dataOnly="0" labelOnly="1" outline="0" offset="A1" fieldPosition="0"/>
    </format>
    <format dxfId="29">
      <pivotArea dataOnly="0" labelOnly="1" outline="0" axis="axisValues" fieldPosition="0"/>
    </format>
    <format dxfId="28">
      <pivotArea type="topRight" dataOnly="0" labelOnly="1" outline="0" fieldPosition="0"/>
    </format>
    <format dxfId="27">
      <pivotArea type="origin" dataOnly="0" labelOnly="1" outline="0" offset="A2" fieldPosition="0"/>
    </format>
    <format dxfId="26">
      <pivotArea field="0" type="button" dataOnly="0" labelOnly="1" outline="0"/>
    </format>
    <format dxfId="25">
      <pivotArea outline="0" fieldPosition="0">
        <references count="1">
          <reference field="2" count="0" selected="0"/>
        </references>
      </pivotArea>
    </format>
    <format dxfId="24">
      <pivotArea grandRow="1" outline="0" collapsedLevelsAreSubtotals="1" fieldPosition="0"/>
    </format>
    <format dxfId="2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5FDE4172-31F6-4C52-8ACD-05FA00A4D12A}" sourceName="[MasterProduct].[ProductGroup]">
  <pivotTables>
    <pivotTable tabId="1" name="PivotTable8"/>
    <pivotTable tabId="1" name="PivotTable9"/>
  </pivotTables>
  <data>
    <olap pivotCacheId="2104025907">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Cloth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993A7D6A-EA94-4122-AA0F-C0671A9096E4}" cache="Slicer_ProductGroup" caption="ProductGroup" columnCount="7" showCaption="0" level="1" style="SlicerNoBorder" rowHeight="24688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6518-E279-40F3-9E91-F1548FA7060C}">
  <dimension ref="A1:I50"/>
  <sheetViews>
    <sheetView topLeftCell="H1" zoomScale="251" workbookViewId="0">
      <selection activeCell="I6" sqref="I6"/>
    </sheetView>
  </sheetViews>
  <sheetFormatPr baseColWidth="10" defaultColWidth="8.83203125" defaultRowHeight="15" x14ac:dyDescent="0.2"/>
  <cols>
    <col min="1" max="1" width="15.33203125" bestFit="1" customWidth="1"/>
    <col min="2" max="2" width="10.83203125" bestFit="1" customWidth="1"/>
    <col min="3" max="3" width="13.83203125" bestFit="1" customWidth="1"/>
    <col min="4" max="4" width="9.83203125" bestFit="1" customWidth="1"/>
    <col min="6" max="6" width="16.83203125" bestFit="1" customWidth="1"/>
    <col min="7" max="7" width="14.1640625" bestFit="1" customWidth="1"/>
    <col min="8" max="8" width="11.6640625" bestFit="1" customWidth="1"/>
    <col min="9" max="9" width="11.6640625" customWidth="1"/>
    <col min="10" max="10" width="14.33203125" bestFit="1" customWidth="1"/>
  </cols>
  <sheetData>
    <row r="1" spans="1:9" x14ac:dyDescent="0.2">
      <c r="F1" s="6" t="s">
        <v>19</v>
      </c>
      <c r="G1" s="6"/>
      <c r="H1" s="6"/>
      <c r="I1" s="6"/>
    </row>
    <row r="2" spans="1:9" x14ac:dyDescent="0.2">
      <c r="A2" s="6" t="str">
        <f>"Sales overview for "&amp;A6</f>
        <v>Sales overview for May</v>
      </c>
      <c r="B2" s="6"/>
      <c r="C2" s="6"/>
      <c r="G2" t="s">
        <v>3</v>
      </c>
    </row>
    <row r="3" spans="1:9" x14ac:dyDescent="0.2">
      <c r="A3" s="1" t="s">
        <v>3</v>
      </c>
      <c r="B3" t="s" vm="1">
        <v>0</v>
      </c>
      <c r="G3" t="s">
        <v>0</v>
      </c>
      <c r="H3" t="s">
        <v>1</v>
      </c>
    </row>
    <row r="4" spans="1:9" x14ac:dyDescent="0.2">
      <c r="F4" t="s">
        <v>6</v>
      </c>
      <c r="G4" s="3">
        <v>5187471</v>
      </c>
      <c r="H4" s="3">
        <v>4802968</v>
      </c>
      <c r="I4" s="2"/>
    </row>
    <row r="5" spans="1:9" x14ac:dyDescent="0.2">
      <c r="A5" s="1" t="s">
        <v>5</v>
      </c>
    </row>
    <row r="6" spans="1:9" x14ac:dyDescent="0.2">
      <c r="A6" t="s">
        <v>39</v>
      </c>
      <c r="F6" t="str">
        <f t="shared" ref="F6:G6" si="0">F4</f>
        <v>Sum of SalesValue</v>
      </c>
      <c r="G6" s="4">
        <f t="shared" si="0"/>
        <v>5187471</v>
      </c>
      <c r="H6" s="4">
        <f>H4</f>
        <v>4802968</v>
      </c>
      <c r="I6" s="12">
        <f>G4/H4-1</f>
        <v>8.0055290811847923E-2</v>
      </c>
    </row>
    <row r="9" spans="1:9" x14ac:dyDescent="0.2">
      <c r="F9" s="6" t="s">
        <v>18</v>
      </c>
      <c r="G9" s="6"/>
      <c r="H9" s="6"/>
      <c r="I9" s="6"/>
    </row>
    <row r="10" spans="1:9" x14ac:dyDescent="0.2">
      <c r="F10" s="1" t="s">
        <v>3</v>
      </c>
      <c r="G10" t="s" vm="1">
        <v>0</v>
      </c>
      <c r="H10" t="str">
        <f t="shared" ref="H10:I13" si="1">F12</f>
        <v>FullName</v>
      </c>
      <c r="I10" t="str">
        <f t="shared" si="1"/>
        <v>Sum of SalesValue</v>
      </c>
    </row>
    <row r="11" spans="1:9" x14ac:dyDescent="0.2">
      <c r="H11" t="str">
        <f t="shared" si="1"/>
        <v>Archer Lamble</v>
      </c>
      <c r="I11" s="5">
        <f t="shared" si="1"/>
        <v>638389</v>
      </c>
    </row>
    <row r="12" spans="1:9" x14ac:dyDescent="0.2">
      <c r="A12" s="1" t="s">
        <v>3</v>
      </c>
      <c r="B12" t="s" vm="2">
        <v>1</v>
      </c>
      <c r="F12" s="1" t="s">
        <v>7</v>
      </c>
      <c r="G12" t="s">
        <v>6</v>
      </c>
      <c r="H12" t="str">
        <f t="shared" si="1"/>
        <v>Jack Potter</v>
      </c>
      <c r="I12" s="5">
        <f t="shared" si="1"/>
        <v>600334</v>
      </c>
    </row>
    <row r="13" spans="1:9" x14ac:dyDescent="0.2">
      <c r="F13" t="s">
        <v>10</v>
      </c>
      <c r="G13" s="3">
        <v>638389</v>
      </c>
      <c r="H13" t="str">
        <f t="shared" si="1"/>
        <v>Taj Shand</v>
      </c>
      <c r="I13" s="5">
        <f t="shared" si="1"/>
        <v>558899</v>
      </c>
    </row>
    <row r="14" spans="1:9" x14ac:dyDescent="0.2">
      <c r="A14" s="1" t="s">
        <v>5</v>
      </c>
      <c r="F14" t="s">
        <v>13</v>
      </c>
      <c r="G14" s="3">
        <v>600334</v>
      </c>
    </row>
    <row r="15" spans="1:9" x14ac:dyDescent="0.2">
      <c r="A15" t="s">
        <v>4</v>
      </c>
      <c r="F15" t="s">
        <v>17</v>
      </c>
      <c r="G15" s="3">
        <v>558899</v>
      </c>
    </row>
    <row r="16" spans="1:9" x14ac:dyDescent="0.2">
      <c r="F16" t="s">
        <v>16</v>
      </c>
      <c r="G16" s="3">
        <v>524231</v>
      </c>
    </row>
    <row r="17" spans="1:9" x14ac:dyDescent="0.2">
      <c r="F17" t="s">
        <v>12</v>
      </c>
      <c r="G17" s="3">
        <v>509172</v>
      </c>
    </row>
    <row r="18" spans="1:9" x14ac:dyDescent="0.2">
      <c r="F18" t="s">
        <v>8</v>
      </c>
      <c r="G18" s="3">
        <v>509051</v>
      </c>
    </row>
    <row r="19" spans="1:9" x14ac:dyDescent="0.2">
      <c r="F19" t="s">
        <v>14</v>
      </c>
      <c r="G19" s="3">
        <v>480404</v>
      </c>
    </row>
    <row r="20" spans="1:9" x14ac:dyDescent="0.2">
      <c r="F20" t="s">
        <v>15</v>
      </c>
      <c r="G20" s="3">
        <v>479736</v>
      </c>
    </row>
    <row r="21" spans="1:9" x14ac:dyDescent="0.2">
      <c r="F21" t="s">
        <v>11</v>
      </c>
      <c r="G21" s="3">
        <v>449910</v>
      </c>
    </row>
    <row r="22" spans="1:9" x14ac:dyDescent="0.2">
      <c r="F22" t="s">
        <v>9</v>
      </c>
      <c r="G22" s="3">
        <v>437345</v>
      </c>
    </row>
    <row r="23" spans="1:9" x14ac:dyDescent="0.2">
      <c r="F23" t="s">
        <v>2</v>
      </c>
      <c r="G23" s="3">
        <v>5187471</v>
      </c>
    </row>
    <row r="27" spans="1:9" x14ac:dyDescent="0.2">
      <c r="A27" s="6" t="s">
        <v>20</v>
      </c>
      <c r="B27" s="6"/>
      <c r="C27" s="6"/>
      <c r="D27" s="6"/>
      <c r="F27" s="6" t="s">
        <v>29</v>
      </c>
      <c r="G27" s="6"/>
      <c r="H27" s="6"/>
      <c r="I27" s="6"/>
    </row>
    <row r="29" spans="1:9" x14ac:dyDescent="0.2">
      <c r="A29" t="s">
        <v>6</v>
      </c>
      <c r="B29" t="s">
        <v>3</v>
      </c>
      <c r="F29" t="s">
        <v>30</v>
      </c>
      <c r="G29" t="s">
        <v>6</v>
      </c>
    </row>
    <row r="30" spans="1:9" x14ac:dyDescent="0.2">
      <c r="A30" t="s">
        <v>21</v>
      </c>
      <c r="B30" t="s">
        <v>0</v>
      </c>
      <c r="C30" t="s">
        <v>1</v>
      </c>
      <c r="F30" s="8">
        <v>43831</v>
      </c>
      <c r="G30" s="9">
        <v>4665723</v>
      </c>
    </row>
    <row r="31" spans="1:9" x14ac:dyDescent="0.2">
      <c r="A31" t="s">
        <v>25</v>
      </c>
      <c r="B31" s="3">
        <v>2973607</v>
      </c>
      <c r="C31" s="3">
        <v>2586858</v>
      </c>
      <c r="F31" s="8">
        <v>43862</v>
      </c>
      <c r="G31" s="9">
        <v>4158923</v>
      </c>
    </row>
    <row r="32" spans="1:9" x14ac:dyDescent="0.2">
      <c r="A32" t="s">
        <v>23</v>
      </c>
      <c r="B32" s="3">
        <v>1092695</v>
      </c>
      <c r="C32" s="3">
        <v>1056630</v>
      </c>
      <c r="F32" s="8">
        <v>43891</v>
      </c>
      <c r="G32" s="9">
        <v>4862132</v>
      </c>
    </row>
    <row r="33" spans="1:9" x14ac:dyDescent="0.2">
      <c r="A33" t="s">
        <v>27</v>
      </c>
      <c r="B33" s="3">
        <v>391625</v>
      </c>
      <c r="C33" s="3">
        <v>393545</v>
      </c>
      <c r="F33" s="8">
        <v>43922</v>
      </c>
      <c r="G33" s="9">
        <v>4802968</v>
      </c>
    </row>
    <row r="34" spans="1:9" x14ac:dyDescent="0.2">
      <c r="A34" t="s">
        <v>22</v>
      </c>
      <c r="B34" s="3">
        <v>259236</v>
      </c>
      <c r="C34" s="3">
        <v>255384</v>
      </c>
      <c r="F34" s="8">
        <v>43952</v>
      </c>
      <c r="G34" s="9">
        <v>5187471</v>
      </c>
    </row>
    <row r="35" spans="1:9" x14ac:dyDescent="0.2">
      <c r="A35" t="s">
        <v>26</v>
      </c>
      <c r="B35" s="3">
        <v>245288</v>
      </c>
      <c r="C35" s="3">
        <v>272256</v>
      </c>
      <c r="F35" t="s">
        <v>2</v>
      </c>
      <c r="G35" s="9">
        <v>23677217</v>
      </c>
    </row>
    <row r="36" spans="1:9" x14ac:dyDescent="0.2">
      <c r="A36" t="s">
        <v>28</v>
      </c>
      <c r="B36" s="3">
        <v>140286</v>
      </c>
      <c r="C36" s="3">
        <v>160074</v>
      </c>
    </row>
    <row r="37" spans="1:9" x14ac:dyDescent="0.2">
      <c r="A37" t="s">
        <v>24</v>
      </c>
      <c r="B37" s="3">
        <v>84734</v>
      </c>
      <c r="C37" s="3">
        <v>78221</v>
      </c>
    </row>
    <row r="38" spans="1:9" x14ac:dyDescent="0.2">
      <c r="A38" t="s">
        <v>2</v>
      </c>
      <c r="B38" s="3">
        <v>5187471</v>
      </c>
      <c r="C38" s="3">
        <v>4802968</v>
      </c>
    </row>
    <row r="41" spans="1:9" x14ac:dyDescent="0.2">
      <c r="A41" s="6" t="s">
        <v>32</v>
      </c>
      <c r="B41" s="6"/>
      <c r="C41" s="6"/>
      <c r="D41" s="6"/>
      <c r="F41" s="6" t="s">
        <v>31</v>
      </c>
      <c r="G41" s="6"/>
      <c r="H41" s="6"/>
      <c r="I41" s="6"/>
    </row>
    <row r="42" spans="1:9" x14ac:dyDescent="0.2">
      <c r="A42" s="1" t="s">
        <v>3</v>
      </c>
      <c r="B42" t="s" vm="1">
        <v>0</v>
      </c>
      <c r="F42" s="1" t="s">
        <v>3</v>
      </c>
      <c r="G42" t="s" vm="1">
        <v>0</v>
      </c>
    </row>
    <row r="44" spans="1:9" x14ac:dyDescent="0.2">
      <c r="A44" s="1" t="s">
        <v>33</v>
      </c>
      <c r="B44" t="s">
        <v>6</v>
      </c>
      <c r="F44" s="1" t="s">
        <v>7</v>
      </c>
      <c r="G44" t="s">
        <v>6</v>
      </c>
    </row>
    <row r="45" spans="1:9" x14ac:dyDescent="0.2">
      <c r="A45" t="s">
        <v>38</v>
      </c>
      <c r="B45" s="10">
        <v>7494</v>
      </c>
      <c r="F45" t="s">
        <v>15</v>
      </c>
      <c r="G45" s="10">
        <v>106898</v>
      </c>
    </row>
    <row r="46" spans="1:9" x14ac:dyDescent="0.2">
      <c r="A46" t="s">
        <v>34</v>
      </c>
      <c r="B46" s="10">
        <v>8268</v>
      </c>
      <c r="F46" t="s">
        <v>17</v>
      </c>
      <c r="G46" s="10">
        <v>120366</v>
      </c>
    </row>
    <row r="47" spans="1:9" x14ac:dyDescent="0.2">
      <c r="A47" t="s">
        <v>35</v>
      </c>
      <c r="B47" s="10">
        <v>8332</v>
      </c>
      <c r="F47" t="s">
        <v>14</v>
      </c>
      <c r="G47" s="10">
        <v>127985</v>
      </c>
    </row>
    <row r="48" spans="1:9" x14ac:dyDescent="0.2">
      <c r="A48" t="s">
        <v>37</v>
      </c>
      <c r="B48" s="10">
        <v>9524</v>
      </c>
      <c r="F48" t="s">
        <v>13</v>
      </c>
      <c r="G48" s="10">
        <v>130061</v>
      </c>
    </row>
    <row r="49" spans="1:7" x14ac:dyDescent="0.2">
      <c r="A49" t="s">
        <v>36</v>
      </c>
      <c r="B49" s="10">
        <v>9920</v>
      </c>
      <c r="F49" t="s">
        <v>8</v>
      </c>
      <c r="G49" s="10">
        <v>134129</v>
      </c>
    </row>
    <row r="50" spans="1:7" x14ac:dyDescent="0.2">
      <c r="A50" s="11" t="s">
        <v>2</v>
      </c>
      <c r="B50" s="10">
        <v>1092695</v>
      </c>
      <c r="F50" s="11" t="s">
        <v>2</v>
      </c>
      <c r="G50" s="10">
        <v>1092695</v>
      </c>
    </row>
  </sheetData>
  <conditionalFormatting sqref="I4">
    <cfRule type="iconSet" priority="2">
      <iconSet iconSet="3Arrows">
        <cfvo type="percent" val="0"/>
        <cfvo type="num" val="-0.05"/>
        <cfvo type="num" val="0.05"/>
      </iconSet>
    </cfRule>
    <cfRule type="iconSet" priority="4">
      <iconSet iconSet="3Arrows">
        <cfvo type="percent" val="0"/>
        <cfvo type="num" val="0"/>
        <cfvo type="num" val="0.05"/>
      </iconSet>
    </cfRule>
  </conditionalFormatting>
  <conditionalFormatting sqref="I6">
    <cfRule type="iconSet" priority="1">
      <iconSet iconSet="3Arrows">
        <cfvo type="percent" val="0"/>
        <cfvo type="num" val="-0.05"/>
        <cfvo type="num" val="0.05"/>
      </iconSet>
    </cfRule>
  </conditionalFormatting>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4B15C-1966-445D-AB33-49798CDB6856}">
  <dimension ref="A1:N57"/>
  <sheetViews>
    <sheetView showGridLines="0" tabSelected="1" zoomScale="75" zoomScaleNormal="55" workbookViewId="0">
      <selection activeCell="N10" sqref="N10"/>
    </sheetView>
  </sheetViews>
  <sheetFormatPr baseColWidth="10" defaultColWidth="0" defaultRowHeight="15" zeroHeight="1" x14ac:dyDescent="0.2"/>
  <cols>
    <col min="1" max="1" width="8.83203125" customWidth="1"/>
    <col min="2" max="2" width="12.83203125" customWidth="1"/>
    <col min="3" max="3" width="10.1640625" customWidth="1"/>
    <col min="4" max="4" width="8.83203125" customWidth="1"/>
    <col min="5" max="5" width="6.5" customWidth="1"/>
    <col min="6" max="14" width="8.83203125" customWidth="1"/>
    <col min="15" max="16384" width="8.83203125" hidden="1"/>
  </cols>
  <sheetData>
    <row r="1" customFormat="1" x14ac:dyDescent="0.2"/>
    <row r="2" customFormat="1" x14ac:dyDescent="0.2"/>
    <row r="3" customFormat="1" x14ac:dyDescent="0.2"/>
    <row r="4" customFormat="1" x14ac:dyDescent="0.2"/>
    <row r="5" customFormat="1" x14ac:dyDescent="0.2"/>
    <row r="6" customFormat="1" x14ac:dyDescent="0.2"/>
    <row r="7" customFormat="1" x14ac:dyDescent="0.2"/>
    <row r="8" customFormat="1" x14ac:dyDescent="0.2"/>
    <row r="9" customFormat="1" x14ac:dyDescent="0.2"/>
    <row r="10" customFormat="1" x14ac:dyDescent="0.2"/>
    <row r="11" customFormat="1" x14ac:dyDescent="0.2"/>
    <row r="12" customFormat="1" x14ac:dyDescent="0.2"/>
    <row r="13" customFormat="1" x14ac:dyDescent="0.2"/>
    <row r="14" customFormat="1" x14ac:dyDescent="0.2"/>
    <row r="15" customFormat="1" x14ac:dyDescent="0.2"/>
    <row r="16" customFormat="1" x14ac:dyDescent="0.2"/>
    <row r="17" spans="2:5" x14ac:dyDescent="0.2">
      <c r="C17" t="str">
        <f>calculations!$A$6</f>
        <v>May</v>
      </c>
      <c r="D17" t="str">
        <f>calculations!$A$15</f>
        <v>April</v>
      </c>
    </row>
    <row r="18" spans="2:5" ht="5" customHeight="1" x14ac:dyDescent="0.2">
      <c r="C18" s="13"/>
      <c r="D18" s="14"/>
    </row>
    <row r="19" spans="2:5" x14ac:dyDescent="0.2">
      <c r="B19" t="str">
        <f>calculations!A31</f>
        <v>Packaging</v>
      </c>
      <c r="C19" s="3">
        <f>calculations!B31</f>
        <v>2973607</v>
      </c>
      <c r="D19" s="3">
        <f>calculations!C31</f>
        <v>2586858</v>
      </c>
      <c r="E19" s="7"/>
    </row>
    <row r="20" spans="2:5" x14ac:dyDescent="0.2">
      <c r="B20" t="str">
        <f>calculations!A32</f>
        <v>Clothing</v>
      </c>
      <c r="C20" s="3">
        <f>calculations!B32</f>
        <v>1092695</v>
      </c>
      <c r="D20" s="3">
        <f>calculations!C32</f>
        <v>1056630</v>
      </c>
      <c r="E20" s="7"/>
    </row>
    <row r="21" spans="2:5" x14ac:dyDescent="0.2">
      <c r="B21" t="str">
        <f>calculations!A33</f>
        <v>Toy</v>
      </c>
      <c r="C21" s="3">
        <f>calculations!B33</f>
        <v>391625</v>
      </c>
      <c r="D21" s="3">
        <f>calculations!C33</f>
        <v>393545</v>
      </c>
      <c r="E21" s="7"/>
    </row>
    <row r="22" spans="2:5" x14ac:dyDescent="0.2">
      <c r="B22" t="str">
        <f>calculations!A34</f>
        <v>Chocolate</v>
      </c>
      <c r="C22" s="3">
        <f>calculations!B34</f>
        <v>259236</v>
      </c>
      <c r="D22" s="3">
        <f>calculations!C34</f>
        <v>255384</v>
      </c>
      <c r="E22" s="7"/>
    </row>
    <row r="23" spans="2:5" x14ac:dyDescent="0.2">
      <c r="B23" t="str">
        <f>calculations!A35</f>
        <v>Special</v>
      </c>
      <c r="C23" s="3">
        <f>calculations!B35</f>
        <v>245288</v>
      </c>
      <c r="D23" s="3">
        <f>calculations!C35</f>
        <v>272256</v>
      </c>
      <c r="E23" s="7"/>
    </row>
    <row r="24" spans="2:5" x14ac:dyDescent="0.2">
      <c r="B24" t="str">
        <f>calculations!A36</f>
        <v>USB</v>
      </c>
      <c r="C24" s="3">
        <f>calculations!B36</f>
        <v>140286</v>
      </c>
      <c r="D24" s="3">
        <f>calculations!C36</f>
        <v>160074</v>
      </c>
      <c r="E24" s="7"/>
    </row>
    <row r="25" spans="2:5" x14ac:dyDescent="0.2">
      <c r="B25" t="str">
        <f>calculations!A37</f>
        <v>Mug</v>
      </c>
      <c r="C25" s="3">
        <f>calculations!B37</f>
        <v>84734</v>
      </c>
      <c r="D25" s="3">
        <f>calculations!C37</f>
        <v>78221</v>
      </c>
      <c r="E25" s="7"/>
    </row>
    <row r="26" spans="2:5" x14ac:dyDescent="0.2"/>
    <row r="27" spans="2:5" x14ac:dyDescent="0.2"/>
    <row r="28" spans="2:5" x14ac:dyDescent="0.2"/>
    <row r="29" spans="2:5" x14ac:dyDescent="0.2"/>
    <row r="30" spans="2:5" x14ac:dyDescent="0.2"/>
    <row r="31" spans="2:5" x14ac:dyDescent="0.2"/>
    <row r="32" spans="2:5"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hidden="1" x14ac:dyDescent="0.2"/>
    <row r="53" customFormat="1" hidden="1" x14ac:dyDescent="0.2"/>
    <row r="54" customFormat="1" hidden="1" x14ac:dyDescent="0.2"/>
    <row r="55" customFormat="1" hidden="1" x14ac:dyDescent="0.2"/>
    <row r="56" customFormat="1" hidden="1" x14ac:dyDescent="0.2"/>
    <row r="57" customFormat="1" hidden="1" x14ac:dyDescent="0.2"/>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M a s t e r P r o d u c t _ e 9 4 3 9 0 4 9 - e 9 8 6 - 4 0 c f - 8 f d f - 0 8 0 1 9 6 5 e e 6 2 a , M a s t e r C u s t o m e r _ 0 e a d f 9 a 3 - c 1 d 0 - 4 f 3 f - b 5 7 2 - e c 2 1 1 d 6 c a b 2 4 , S a l e s D a t a _ 6 0 c f 6 2 e d - 6 6 6 c - 4 6 b c - 8 d 9 3 - 1 1 b e e b 2 9 0 3 a d , M a s t e r S a l e s E m p _ 6 a d c 2 6 d 4 - 4 d b c - 4 4 6 8 - 9 5 e 0 - 7 c 5 1 3 3 d 5 5 e 9 6 , D a t e I n f o _ 3 f 1 6 a d 1 1 - 4 2 1 b - 4 1 3 3 - a 9 b 9 - 7 9 a a b 5 b 9 e 6 0 d ] ] > < / C u s t o m C o n t e n t > < / G e m i n i > 
</file>

<file path=customXml/item11.xml>��< ? x m l   v e r s i o n = " 1 . 0 "   e n c o d i n g = " U T F - 1 6 " ? > < G e m i n i   x m l n s = " h t t p : / / g e m i n i / p i v o t c u s t o m i z a t i o n / T a b l e X M L _ M a s t e r P r o d u c t _ e 9 4 3 9 0 4 9 - e 9 8 6 - 4 0 c f - 8 f d f - 0 8 0 1 9 6 5 e e 6 2 a " > < 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 1 5 8 < / i n t > < / v a l u e > < / i t e m > < i t e m > < k e y > < s t r i n g > P r o d u c t N a m e < / s t r i n g > < / k e y > < v a l u e > < i n t > 1 5 7 < / i n t > < / v a l u e > < / i t e m > < i t e m > < k e y > < s t r i n g > P r o d u c t G r o u p < / s t r i n g > < / k e y > < v a l u e > < i n t > 1 5 9 < / i n t > < / v a l u e > < / i t e m > < i t e m > < k e y > < s t r i n g > I s C h i l l e r S t o c k < / s t r i n g > < / k e y > < v a l u e > < i n t > 1 5 3 < / 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 2 0 2 5 - 0 3 - 1 8 T 0 6 : 1 5 : 4 5 . 6 7 8 8 7 3 + 0 2 : 0 0 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D a t a M a s h u p   s q m i d = " 7 6 0 7 a 4 2 a - 3 7 0 e - 4 f 0 e - 9 7 e d - b f 9 5 d 5 c 6 2 6 1 b "   x m l n s = " h t t p : / / s c h e m a s . m i c r o s o f t . c o m / D a t a M a s h u p " > A A A A A M 0 G A A B Q S w M E F A A C A A g A k T F y 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E x 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M X J a j t K V Z M Y D A A D l D Q A A E w A c A E Z v c m 1 1 b G F z L 1 N l Y 3 R p b 2 4 x L m 0 g o h g A K K A U A A A A A A A A A A A A A A A A A A A A A A A A A A A A 1 V d L b x p J E L 5 b 8 n 9 o T S 5 4 N R m J a H e 1 2 o h D M t h Z t H 4 G e 3 M A h J q Z w r T c 0 4 2 6 e x y Q x X / f 6 n n D 9 D g W y i U c Y K h H V 9 X X V V + B h s g w K c g 4 / + x / P D 0 5 P d E r q i A m V 1 Q b U E N q a C i F K A w H h I M 5 P S H 4 G s t U R Y C S 8 0 0 E P P g m 1 d N C y q f e B e M Q o I s B Y X T P C / + e P m h Q e q q p k n I 6 l N 8 F l z T W 0 / P N 3 J r q e e Y / D x V Q w 8 T j n M 6 H V K 8 W k q p 4 f i u / g 5 r f p a C 2 R 9 i D i p g G k n l N K y N b 0 b Q u L t h w v f H O f C J S z n 1 i V A p n p y d M N I t s w 3 K r Z J x G x o m H C z g / t 7 m n C w 6 F 7 z z 7 g v a 5 4 8 t k Z C A Z e E 0 T z / + X i b i Q e b P d x B 4 6 K 8 5 6 5 4 U r K h 4 x p f v t G j w 8 K D M L 7 h U V e i l V E k q e J s I q d a 8 d 2 H 9 5 8 Q q B D T w a e j 4 Z C f P n 7 4 H 1 2 P m k U l / T B F B p U E w M b E x T 9 0 X J d N 1 S j n S 4 Y p y D G h s Z P Z V q L h 9 Z R P l u 1 8 D 3 o I g 2 0 G G q j U x A H Y V 0 6 f w a 1 K X N T 8 Z 6 P 7 Q F u 5 S 4 k C 5 1 H V C z h K q t H S l q e + J Q v Z I C r t N k Y W s 4 0 F 3 Q T Y f m G y w 0 M / D w 9 X J P t T u r K v 4 K i X z G i m / M C u H P C 9 R 1 6 W P g C H g h 7 h 0 A 5 B + U u 1 9 g I 0 j T q / 8 D X L t S O h r c 7 k b s 7 3 X i m C K B 2 H Z w N m G o n 4 O h j N I E + e 7 X I L + q n s B s D F L f Z A i c J d g N a u D 5 i F A B 7 O A v n 5 y L S M Y Y a N D / 8 M c H n 9 y l 0 s D Y b D k M 6 s f g G h t w V t 8 p U k O C u p j 8 A z T G 4 u t r L T S F v J d D 6 J N J I f / E + R g J g i o 9 s D Q 8 c 7 f J D 7 u k F d 8 2 y I 3 C x 0 s m w N U h m f K 1 1 n H p M h T X e L 4 U t 9 l 7 5 8 k I d d V 4 M T 4 3 C b S L e + 9 S K g w z 2 7 b m Q T C D l B D B v q o x V C O B P W c B u E q 5 Y W u O r G u Z s Q b u U x z n k L X m l n g H P j 4 B G q 3 I p M x n R n 4 j k y q F W T O F J n U I n L W 4 T R q 5 o i a N r k z t j b U S y R H / j / I U K W R / d g 8 D t v d I 5 n u e r I / a I 6 X z a 3 u k t P n J e 2 Q / t M X l A n + n u P e E s w v f u G 1 t j 4 7 E U j r x q Q i j t R y G a X 5 D 0 L j k I d P I T Z G p 5 r s 5 B s c v G E d I v + P k u q 2 Q i V c k Q 8 v Z / B 0 L B a e g d i w m w M Y I M r G V 9 i Z V Y K S p + i K 6 c n C H d + V Z B m / H P Y j p G r z q w L G h y h C 5 f H v 0 b M D 2 v Z o Z Z K q b p S u R i t f K P E L K o y u 6 w a C X 2 A o B P v a 6 U 5 t k H x X X f 5 G f a f S E r t 0 e V b V Y T D b z I m Z 2 Y i k v b t B V b n 5 u d b M X n D 6 W 9 b E l K Z K w 2 7 z I H R t C E O / S t p n x C H B c p U 6 7 9 / 3 C 9 F b B M 5 O p L o z t v 4 k j 9 1 d n W R k r N t N / y 0 8 Z 7 + P / U E s B A i 0 A F A A C A A g A k T F y W j b j P x + l A A A A 9 w A A A B I A A A A A A A A A A A A A A A A A A A A A A E N v b m Z p Z y 9 Q Y W N r Y W d l L n h t b F B L A Q I t A B Q A A g A I A J E x c l o P y u m r p A A A A O k A A A A T A A A A A A A A A A A A A A A A A P E A A A B b Q 2 9 u d G V u d F 9 U e X B l c 1 0 u e G 1 s U E s B A i 0 A F A A C A A g A k T F y W o 7 S l W T G A w A A 5 Q 0 A A B M A A A A A A A A A A A A A A A A A 4 g E A A E Z v c m 1 1 b G F z L 1 N l Y 3 R p b 2 4 x L m 1 Q S w U G A A A A A A M A A w D C A A A A 9 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T w A A A A A A A C n 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B T V B j U 0 U z M y s 0 U j d K U T h u N G N j Z m t h R W t W N G R H V n l i b U Z z U T I 5 d W J t V m p k R 2 x 2 Y m d B Q U F B Q U F B Q T 0 9 I i A v P j w v U 3 R h Y m x l R W 5 0 c m l l c z 4 8 L 0 l 0 Z W 0 + P E l 0 Z W 0 + P E l 0 Z W 1 M b 2 N h d G l v b j 4 8 S X R l b V R 5 c G U + R m 9 y b X V s Y T w v S X R l b V R 5 c G U + P E l 0 Z W 1 Q Y X R o P l N l Y 3 R p b 2 4 x L 0 1 h c 3 R l c k R h d G F D b 2 5 u Z W N 0 a W 9 u P C 9 J d G V t U G F 0 a D 4 8 L 0 l 0 Z W 1 M b 2 N h d G l v b j 4 8 U 3 R h Y m x l R W 5 0 c m l l c z 4 8 R W 5 0 c n k g V H l w Z T 0 i S X N Q c m l 2 Y X R l I i B W Y W x 1 Z T 0 i b D A i I C 8 + P E V u d H J 5 I F R 5 c G U 9 I l F 1 Z X J 5 S U Q i I F Z h b H V l P S J z N G M x N z k x N W U t Z G I x Y y 0 0 M G Z m L W F k N 2 E t M T M 1 M m R i Y z U 4 M z Y 5 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M y 0 x O F Q w N D o w N D o z M y 4 4 N D U 1 M j U 2 W i I g L z 4 8 R W 5 0 c n k g V H l w Z T 0 i R m l s b E V y c m 9 y Q 2 9 k Z S I g V m F s d W U 9 I n N V b m t u b 3 d u I i A v P j x F b n R y e S B U e X B l P S J B Z G R l Z F R v R G F 0 Y U 1 v Z G V s I i B W Y W x 1 Z T 0 i b D A i I C 8 + P E V u d H J 5 I F R 5 c G U 9 I l F 1 Z X J 5 R 3 J v d X B J R C I g V m F s d W U 9 I n M 4 N G M 0 M 2 Q w Y y 0 3 Z m R m L T Q 3 Y j g t Y j I 1 M C 1 m M j d l M W M 3 M W Y 5 M W E 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H J v Z H V j d D w v S X R l b V B h d G g + P C 9 J d G V t T G 9 j Y X R p b 2 4 + P F N 0 Y W J s Z U V u d H J p Z X M + P E V u d H J 5 I F R 5 c G U 9 I l F 1 Z X J 5 S U Q i I F Z h b H V l P S J z Z T g w M W M w Z j k t M T c 2 M S 0 0 N W U z L W E 2 Y m E t M z J h Y j A 2 Z m M w O W R m 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j I 3 I i A v P j x F b n R y e S B U e X B l P S J G a W x s R X J y b 3 J D b 2 R l I i B W Y W x 1 Z T 0 i c 1 V u a 2 5 v d 2 4 i I C 8 + P E V u d H J 5 I F R 5 c G U 9 I k Z p b G x F c n J v c k N v d W 5 0 I i B W Y W x 1 Z T 0 i b D A i I C 8 + P E V u d H J 5 I F R 5 c G U 9 I k Z p b G x M Y X N 0 V X B k Y X R l Z C I g V m F s d W U 9 I m Q y M D I 1 L T A z L T E 4 V D A 0 O j A 0 O j M y L j Y 4 M j A 2 M T N a I i A v P j x F b n R y e S B U e X B l P S J G a W x s Q 2 9 s d W 1 u V H l w Z X M i I F Z h b H V l P S J z Q X d Z R 0 F R P T 0 i I C 8 + P E V u d H J 5 I F R 5 c G U 9 I k Z p b G x D b 2 x 1 b W 5 O Y W 1 l c y I g V m F s d W U 9 I n N b J n F 1 b 3 Q 7 U H J v Z H V j d E l 0 Z W 1 J R C Z x d W 9 0 O y w m c X V v d D t Q c m 9 k d W N 0 T m F t Z S Z x d W 9 0 O y w m c X V v d D t Q c m 9 k d W N 0 R 3 J v d X A m c X V v d D s s J n F 1 b 3 Q 7 S X N D a G l s b G V y U 3 R v Y 2 s 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0 N v b H V t b k N v d W 5 0 J n F 1 b 3 Q 7 O j Q s J n F 1 b 3 Q 7 S 2 V 5 Q 2 9 s d W 1 u T m F t Z X M m c X V v d D s 6 W 1 0 s J n F 1 b 3 Q 7 Q 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S Z W x h d G l v b n N o a X B J b m Z v J n F 1 b 3 Q 7 O l t d f S I g L z 4 8 R W 5 0 c n k g V H l w Z T 0 i U G l 2 b 3 R P Y m p l Y 3 R O Y W 1 l I i B W Y W x 1 Z T 0 i c 2 N h b G N 1 b G F 0 a W 9 u c y F Q a X Z v d F R h Y m x l N y I g L z 4 8 R W 5 0 c n k g V H l w Z T 0 i Q W R k Z W R U b 0 R h d G F N b 2 R l b C I g V m F s d W U 9 I m w x I i A v P j w v U 3 R h Y m x l R W 5 0 c m l l c z 4 8 L 0 l 0 Z W 0 + P E l 0 Z W 0 + P E l 0 Z W 1 M b 2 N h d G l v b j 4 8 S X R l b V R 5 c G U + R m 9 y b X V s Y T w v S X R l b V R 5 c G U + P E l 0 Z W 1 Q Y X R o P l N l Y 3 R p b 2 4 x L 0 1 h c 3 R l c l B y b 2 R 1 Y 3 Q v U 2 9 1 c m N l P C 9 J d G V t U G F 0 a D 4 8 L 0 l 0 Z W 1 M b 2 N h d G l v b j 4 8 U 3 R h Y m x l R W 5 0 c m l l c y A v P j w v S X R l b T 4 8 S X R l b T 4 8 S X R l b U x v Y 2 F 0 a W 9 u P j x J d G V t V H l w Z T 5 G b 3 J t d W x h P C 9 J d G V t V H l w Z T 4 8 S X R l b V B h d G g + U 2 V j d G l v b j E v T W F z d G V y U H J v Z H V j d C 9 U Y W J s Z V B y b 2 R 1 Y 3 R f V G F i b G U 8 L 0 l 0 Z W 1 Q Y X R o P j w v S X R l b U x v Y 2 F 0 a W 9 u P j x T d G F i b G V F b n R y a W V z I C 8 + P C 9 J d G V t P j x J d G V t P j x J d G V t T G 9 j Y X R p b 2 4 + P E l 0 Z W 1 U e X B l P k Z v c m 1 1 b G E 8 L 0 l 0 Z W 1 U e X B l P j x J d G V t U G F 0 a D 5 T Z W N 0 a W 9 u M S 9 N Y X N 0 Z X J Q c m 9 k d W N 0 L 0 N o Y W 5 n Z W Q l M j B U e X B l P C 9 J d G V t U G F 0 a D 4 8 L 0 l 0 Z W 1 M b 2 N h d G l v b j 4 8 U 3 R h Y m x l R W 5 0 c m l l c y A v P j w v S X R l b T 4 8 S X R l b T 4 8 S X R l b U x v Y 2 F 0 a W 9 u P j x J d G V t V H l w Z T 5 G b 3 J t d W x h P C 9 J d G V t V H l w Z T 4 8 S X R l b V B h d G g + U 2 V j d G l v b j E v T W F z d G V y Q 3 V z d G 9 t Z X I 8 L 0 l 0 Z W 1 Q Y X R o P j w v S X R l b U x v Y 2 F 0 a W 9 u P j x T d G F i b G V F b n R y a W V z P j x F b n R y e S B U e X B l P S J R d W V y e U l E I i B W Y W x 1 Z T 0 i c z E 0 O G Z i O D k 3 L W U 4 O W Q t N D M w N i 0 4 N T c w L T h j N G Q 2 Z D h i Z W Q y M C 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2 N j M i I C 8 + P E V u d H J 5 I F R 5 c G U 9 I k Z p b G x F c n J v c k N v Z G U i I F Z h b H V l P S J z V W 5 r b m 9 3 b i I g L z 4 8 R W 5 0 c n k g V H l w Z T 0 i R m l s b E V y c m 9 y Q 2 9 1 b n Q i I F Z h b H V l P S J s M C I g L z 4 8 R W 5 0 c n k g V H l w Z T 0 i R m l s b E x h c 3 R V c G R h d G V k I i B W Y W x 1 Z T 0 i Z D I w M j U t M D M t M T h U M D Q 6 M D Q 6 M z I u N j k 3 N z U w N l o i I C 8 + P E V u d H J 5 I F R 5 c G U 9 I k Z p b G x D b 2 x 1 b W 5 U e X B l c y I g V m F s d W U 9 I n N B d 1 k 9 I i A v P j x F b n R y e S B U e X B l P S J G a W x s Q 2 9 s d W 1 u T m F t Z X M i I F Z h b H V l P S J z W y Z x d W 9 0 O 0 N 1 c 3 R v b W V y S U Q m c X V v d D s s J n F 1 b 3 Q 7 Q 3 V z d G 9 t Z X J 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W F z d G V y Q 3 V z d G 9 t Z X I v Q 2 h h b m d l Z C B U e X B l M S 5 7 Q 3 V z d G 9 t Z X J J R C w w f S Z x d W 9 0 O y w m c X V v d D t T Z W N 0 a W 9 u M S 9 N Y X N 0 Z X J D d X N 0 b 2 1 l c i 9 D a G F u Z 2 V k I F R 5 c G U x L n t D d X N 0 b 2 1 l c k 5 h b W U s M X 0 m c X V v d D t d L C Z x d W 9 0 O 0 N v b H V t b k N v d W 5 0 J n F 1 b 3 Q 7 O j I s J n F 1 b 3 Q 7 S 2 V 5 Q 2 9 s d W 1 u T m F t Z X M m c X V v d D s 6 W 1 0 s J n F 1 b 3 Q 7 Q 2 9 s d W 1 u S W R l b n R p d G l l c y Z x d W 9 0 O z p b J n F 1 b 3 Q 7 U 2 V j d G l v b j E v T W F z d G V y Q 3 V z d G 9 t Z X I v Q 2 h h b m d l Z C B U e X B l M S 5 7 Q 3 V z d G 9 t Z X J J R C w w f S Z x d W 9 0 O y w m c X V v d D t T Z W N 0 a W 9 u M S 9 N Y X N 0 Z X J D d X N 0 b 2 1 l c i 9 D a G F u Z 2 V k I F R 5 c G U x L n t D d X N 0 b 2 1 l c k 5 h b W U s M X 0 m c X V v d D t d L C Z x d W 9 0 O 1 J l b G F 0 a W 9 u c 2 h p c E l u Z m 8 m c X V v d D s 6 W 1 1 9 I i A v P j x F b n R y e S B U e X B l P S J B Z G R l Z F R v R G F 0 Y U 1 v Z G V s I i B W Y W x 1 Z T 0 i b D E i I C 8 + P C 9 T d G F i b G V F b n R y a W V z P j w v S X R l b T 4 8 S X R l b T 4 8 S X R l b U x v Y 2 F 0 a W 9 u P j x J d G V t V H l w Z T 5 G b 3 J t d W x h P C 9 J d G V t V H l w Z T 4 8 S X R l b V B h d G g + U 2 V j d G l v b j E v T W F z d G V y Q 3 V z d G 9 t Z X I v U 2 9 1 c m N l P C 9 J d G V t U G F 0 a D 4 8 L 0 l 0 Z W 1 M b 2 N h d G l v b j 4 8 U 3 R h Y m x l R W 5 0 c m l l c y A v P j w v S X R l b T 4 8 S X R l b T 4 8 S X R l b U x v Y 2 F 0 a W 9 u P j x J d G V t V H l w Z T 5 G b 3 J t d W x h P C 9 J d G V t V H l w Z T 4 8 S X R l b V B h d G g + U 2 V j d G l v b j E v T W F z d G V y Q 3 V z d G 9 t Z X I v V G F i b G V D d X N 0 b 2 1 l c l 9 U Y W J s Z T 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k N 1 c 3 R v b W V y L 0 N o Y W 5 n Z W Q l M j B U e X B l M 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W Q y M j M y Y j M t N m E 1 Y y 0 0 M z k z L W I w Z W U t N m Z l O W Y 3 O T E 4 O D Q 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j k 5 M D I i I C 8 + P E V u d H J 5 I F R 5 c G U 9 I k Z p b G x F c n J v c k N v Z G U i I F Z h b H V l P S J z V W 5 r b m 9 3 b i I g L z 4 8 R W 5 0 c n k g V H l w Z T 0 i R m l s b E V y c m 9 y Q 2 9 1 b n Q i I F Z h b H V l P S J s M C I g L z 4 8 R W 5 0 c n k g V H l w Z T 0 i R m l s b E x h c 3 R V c G R h d G V k I i B W Y W x 1 Z T 0 i Z D I w M j U t M D M t M T h U M D Q 6 M D Q 6 M z I u N j k 3 N z U w N l o i I C 8 + P E V u d H J 5 I F R 5 c G U 9 I k Z p b G x D b 2 x 1 b W 5 U e X B l c y I g V m F s d W U 9 I n N B d 0 1 E Q X d r R E F 3 T U Q 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V m F s d 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l B p d m 9 0 T 2 J q Z W N 0 T m F t Z S I g V m F s d W U 9 I n N j Y W x j d W x h d G l v b n M h U G l 2 b 3 R U Y W J s Z T U i I C 8 + P E V u d H J 5 I F R 5 c G U 9 I k F k Z G V k V G 9 E Y X R h T W 9 k Z W w i I F Z h b H V l P S J s M S I g L z 4 8 R W 5 0 c n k g V H l w Z T 0 i U X V l c n l H c m 9 1 c E l E I i B W Y W x 1 Z T 0 i c z g 0 Y z Q z Z D B j L T d m Z G Y t N D d i O C 1 i M j U w L W Y y N 2 U x Y z c x Z j k x Y 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T W F z d G V y U 2 F s Z X N F b X A 8 L 0 l 0 Z W 1 Q Y X R o P j w v S X R l b U x v Y 2 F 0 a W 9 u P j x T d G F i b G V F b n R y a W V z P j x F b n R y e S B U e X B l P S J R d W V y e U l E I i B W Y W x 1 Z T 0 i c 2 V k O G Z m Z m R j L T U y M 2 M t N D R j M y 1 i Z G R h L W R m Y z g 3 Z T U x Y T c 4 Y S I g L 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x M T E i I C 8 + P E V u d H J 5 I F R 5 c G U 9 I k Z p b G x F c n J v c k N v Z G U i I F Z h b H V l P S J z V W 5 r b m 9 3 b i I g L z 4 8 R W 5 0 c n k g V H l w Z T 0 i R m l s b E V y c m 9 y Q 2 9 1 b n Q i I F Z h b H V l P S J s M C I g L z 4 8 R W 5 0 c n k g V H l w Z T 0 i R m l s b E x h c 3 R V c G R h d G V k I i B W Y W x 1 Z T 0 i Z D I w M j U t M D M t M T h U M D Q 6 M D Q 6 M z I u N z E 0 M D Y 2 N l o i I C 8 + P E V u d H J 5 I F R 5 c G U 9 I k Z p b G x D b 2 x 1 b W 5 U e X B l c y I g V m F s d W U 9 I n N C Z 0 0 9 I i A v P j x F b n R y e S B U e X B l P S J G a W x s Q 2 9 s d W 1 u T m F t Z X M i I F Z h b H V l P S J z W y Z x d W 9 0 O 0 Z 1 b G x O Y W 1 l J n F 1 b 3 Q 7 L C Z x d W 9 0 O 1 B l c n N v b k l E 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W F z d G V y U 2 F s Z X N F b X A v Q 2 h h b m d l Z C B U e X B l L n t G d W x s T m F t Z S w w f S Z x d W 9 0 O y w m c X V v d D t T Z W N 0 a W 9 u M S 9 N Y X N 0 Z X J T Y W x l c 0 V t c C 9 D a G F u Z 2 V k I F R 5 c G U u e 1 B l c n N v b k l E L D F 9 J n F 1 b 3 Q 7 X S w m c X V v d D t D b 2 x 1 b W 5 D b 3 V u d C Z x d W 9 0 O z o y L C Z x d W 9 0 O 0 t l e U N v b H V t b k 5 h b W V z J n F 1 b 3 Q 7 O l t d L C Z x d W 9 0 O 0 N v b H V t b k l k Z W 5 0 a X R p Z X M m c X V v d D s 6 W y Z x d W 9 0 O 1 N l Y 3 R p b 2 4 x L 0 1 h c 3 R l c l N h b G V z R W 1 w L 0 N o Y W 5 n Z W Q g V H l w Z S 5 7 R n V s b E 5 h b W U s M H 0 m c X V v d D s s J n F 1 b 3 Q 7 U 2 V j d G l v b j E v T W F z d G V y U 2 F s Z X N F b X A v Q 2 h h b m d l Z C B U e X B l L n t Q Z X J z b 2 5 J R C w x f S Z x d W 9 0 O 1 0 s J n F 1 b 3 Q 7 U m V s Y X R p b 2 5 z a G l w S W 5 m b y Z x d W 9 0 O z p b X X 0 i I C 8 + P E V u d H J 5 I F R 5 c G U 9 I l B p d m 9 0 T 2 J q Z W N 0 T m F t Z S I g V m F s d W U 9 I n N j Y W x j d W x h d G l v b n M h U G l 2 b 3 R U Y W J s Z T g i I C 8 + P E V u d H J 5 I F R 5 c G U 9 I k F k Z G V k V G 9 E Y X R h T W 9 k Z W w i I F Z h b H V l P S J s M S I g L z 4 8 L 1 N 0 Y W J s Z U V u d H J p Z X M + P C 9 J d G V t P j x J d G V t P j x J d G V t T G 9 j Y X R p b 2 4 + P E l 0 Z W 1 U e X B l P k Z v c m 1 1 b G E 8 L 0 l 0 Z W 1 U e X B l P j x J d G V t U G F 0 a D 5 T Z W N 0 a W 9 u M S 9 N Y X N 0 Z X J T Y W x l c 0 V t c C 9 T b 3 V y Y 2 U 8 L 0 l 0 Z W 1 Q Y X R o P j w v S X R l b U x v Y 2 F 0 a W 9 u P j x T d G F i b G V F b n R y a W V z I C 8 + P C 9 J d G V t P j x J d G V t P j x J d G V t T G 9 j Y X R p b 2 4 + P E l 0 Z W 1 U e X B l P k Z v c m 1 1 b G E 8 L 0 l 0 Z W 1 U e X B l P j x J d G V t U G F 0 a D 5 T Z W N 0 a W 9 u M S 9 N Y X N 0 Z X J T Y W x l c 0 V t c C 9 U Y W J s Z V N h b G V z R W 1 w X 1 R h Y m x l P C 9 J d G V t U G F 0 a D 4 8 L 0 l 0 Z W 1 M b 2 N h d G l v b j 4 8 U 3 R h Y m x l R W 5 0 c m l l c y A v P j w v S X R l b T 4 8 S X R l b T 4 8 S X R l b U x v Y 2 F 0 a W 9 u P j x J d G V t V H l w Z T 5 G b 3 J t d W x h P C 9 J d G V t V H l w Z T 4 8 S X R l b V B h d G g + U 2 V j d G l v b j E v T W F z d G V y U 2 F s Z X N F b X A v Q 2 h h b m d l Z C U y M F R 5 c G U 8 L 0 l 0 Z W 1 Q Y X R o P j w v S X R l b U x v Y 2 F 0 a W 9 u P j x T d G F i b G V F b n R y a W V z I C 8 + P C 9 J d G V t P j x J d G V t P j x J d G V t T G 9 j Y X R p b 2 4 + P E l 0 Z W 1 U e X B l P k Z v c m 1 1 b G E 8 L 0 l 0 Z W 1 U e X B l P j x J d G V t U G F 0 a D 5 T Z W N 0 a W 9 u M S 9 E Y X R l S W 5 m b z w v S X R l b V B h d G g + P C 9 J d G V t T G 9 j Y X R p b 2 4 + P F N 0 Y W J s Z U V u d H J p Z X M + P E V u d H J 5 I F R 5 c G U 9 I l F 1 Z X J 5 S U Q i I F Z h b H V l P S J z M D R m M G Q 3 Z m Q t M D M w Z C 0 0 Y W Z j L W F i Z D g t Y j A 2 M m U 0 O T Q 1 M D Q w 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2 N h b G N 1 b G F 0 a W 9 u c y F Q a X Z v d F R h Y m x l M i I g L z 4 8 R W 5 0 c n k g V H l w Z T 0 i R m l s b G V k Q 2 9 t c G x l d G V S Z X N 1 b H R U b 1 d v c m t z a G V l d C I g V m F s d W U 9 I m w w I i A v P j x F b n R y e S B U e X B l P S J B Z G R l Z F R v R G F 0 Y U 1 v Z G V s I i B W Y W x 1 Z T 0 i b D E i I C 8 + P E V u d H J 5 I F R 5 c G U 9 I k Z p b G x D b 3 V u d C I g V m F s d W U 9 I m w x M z A i I C 8 + P E V u d H J 5 I F R 5 c G U 9 I k Z p b G x F c n J v c k N v Z G U i I F Z h b H V l P S J z V W 5 r b m 9 3 b i I g L z 4 8 R W 5 0 c n k g V H l w Z T 0 i R m l s b E V y c m 9 y Q 2 9 1 b n Q i I F Z h b H V l P S J s M C I g L z 4 8 R W 5 0 c n k g V H l w Z T 0 i R m l s b E x h c 3 R V c G R h d G V k I i B W Y W x 1 Z T 0 i Z D I w M j U t M D M t M T h U M D Q 6 M D Q 6 M z I u N z E 1 M T U x M V o i I C 8 + P E V u d H J 5 I F R 5 c G U 9 I k Z p b G x D b 2 x 1 b W 5 U e X B l c y I g V m F s d W U 9 I n N D U V l E Q 1 F Z P S I g L z 4 8 R W 5 0 c n k g V H l w Z T 0 i R m l s b E N v b H V t b k 5 h b W V z I i B W Y W x 1 Z T 0 i c 1 s m c X V v d D t P c m R l c k R h d G U m c X V v d D s s J n F 1 b 3 Q 7 T W 9 u d G g g T m F t Z S Z x d W 9 0 O y w m c X V v d D t N b 2 5 0 a C Z x d W 9 0 O y w m c X V v d D t T d G F y d C B v Z i B N b 2 5 0 a C Z x d W 9 0 O y w m c X V v d D t N b 2 5 0 a C B G b G F n J n F 1 b 3 Q 7 X S I g L z 4 8 R W 5 0 c n k g V H l w Z T 0 i R m l s b F N 0 Y X R 1 c y I g V m F s d W U 9 I n N D b 2 1 w b G V 0 Z S I g L z 4 8 R W 5 0 c n k g V H l w Z T 0 i U m V s Y X R p b 2 5 z a G l w S W 5 m b 0 N v b n R h a W 5 l c i I g V m F s d W U 9 I n N 7 J n F 1 b 3 Q 7 Y 2 9 s d W 1 u Q 2 9 1 b n Q m c X V v d D s 6 N S w m c X V v d D t r Z X l D b 2 x 1 b W 5 O Y W 1 l c y Z x d W 9 0 O z p b J n F 1 b 3 Q 7 T 3 J k Z X J E Y X R l J n F 1 b 3 Q 7 X S w m c X V v d D t x d W V y e V J l b G F 0 a W 9 u c 2 h p c H M m c X V v d D s 6 W 1 0 s J n F 1 b 3 Q 7 Y 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0 N v b H V t b k N v d W 5 0 J n F 1 b 3 Q 7 O j U s J n F 1 b 3 Q 7 S 2 V 5 Q 2 9 s d W 1 u T m F t Z X M m c X V v d D s 6 W y Z x d W 9 0 O 0 9 y Z G V y R G F 0 Z S Z x d W 9 0 O 1 0 s J n F 1 b 3 Q 7 Q 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1 J l b G F 0 a W 9 u c 2 h p c E l u Z m 8 m c X V v d D s 6 W 1 1 9 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0 l u c 2 V y d G V k J T I w T W 9 u d G g l M j B O Y W 1 l P C 9 J d G V t U G F 0 a D 4 8 L 0 l 0 Z W 1 M b 2 N h d G l v b j 4 8 U 3 R h Y m x l R W 5 0 c m l l c y A v P j w v S X R l b T 4 8 S X R l b T 4 8 S X R l b U x v Y 2 F 0 a W 9 u P j x J d G V t V H l w Z T 5 G b 3 J t d W x h P C 9 J d G V t V H l w Z T 4 8 S X R l b V B h d G g + U 2 V j d G l v b j E v R G F 0 Z U l u Z m 8 v S W 5 z Z X J 0 Z W Q l M j B N b 2 5 0 a D w v S X R l b V B h d G g + P C 9 J d G V t T G 9 j Y X R p b 2 4 + P F N 0 Y W J s Z U V u d H J p Z X M g L z 4 8 L 0 l 0 Z W 0 + P E l 0 Z W 0 + P E l 0 Z W 1 M b 2 N h d G l v b j 4 8 S X R l b V R 5 c G U + R m 9 y b X V s Y T w v S X R l b V R 5 c G U + P E l 0 Z W 1 Q Y X R o P l N l Y 3 R p b 2 4 x L 0 R h d G V J b m Z v L 0 l u c 2 V y d G V k J T I w U 3 R h c n Q l M j B v Z i U y M E 1 v b n R o P C 9 J d G V t U G F 0 a D 4 8 L 0 l 0 Z W 1 M b 2 N h d G l v b j 4 8 U 3 R h Y m x l R W 5 0 c m l l c y A v P j w v S X R l b T 4 8 S X R l b T 4 8 S X R l b U x v Y 2 F 0 a W 9 u P j x J d G V t V H l w Z T 5 G b 3 J t d W x h P C 9 J d G V t V H l w Z T 4 8 S X R l b V B h d G g + U 2 V j d G l v b j E v R G F 0 Z U l u Z m 8 v Q 2 F s Y 0 1 h e D w v S X R l b V B h d G g + P C 9 J d G V t T G 9 j Y X R p b 2 4 + P F N 0 Y W J s Z U V u d H J p Z X M g L z 4 8 L 0 l 0 Z W 0 + P E l 0 Z W 0 + P E l 0 Z W 1 M b 2 N h d G l v b j 4 8 S X R l b V R 5 c G U + R m 9 y b X V s Y T w v S X R l b V R 5 c G U + P E l 0 Z W 1 Q Y X R o P l N l Y 3 R p b 2 4 x L 0 R h d G V J b m Z v L 0 d v Q m F j a z w v S X R l b V B h d G g + P C 9 J d G V t T G 9 j Y X R p b 2 4 + P F N 0 Y W J s Z U V u d H J p Z X M g L z 4 8 L 0 l 0 Z W 0 + P E l 0 Z W 0 + P E l 0 Z W 1 M b 2 N h d G l v b j 4 8 S X R l b V R 5 c G U + R m 9 y b X V s Y T w v S X R l b V R 5 c G U + P E l 0 Z W 1 Q Y X R o P l N l Y 3 R p b 2 4 x L 0 R h d G V J b m Z v L 0 F k Z G V k J T I w Q 2 9 u Z G l 0 a W 9 u Y W w l M j B D b 2 x 1 b W 4 8 L 0 l 0 Z W 1 Q Y X R o P j w v S X R l b U x v Y 2 F 0 a W 9 u P j x T d G F i b G V F b n R y a W V z I C 8 + P C 9 J d G V t P j x J d G V t P j x J d G V t T G 9 j Y X R p b 2 4 + P E l 0 Z W 1 U e X B l P k Z v c m 1 1 b G E 8 L 0 l 0 Z W 1 U e X B l P j x J d G V t U G F 0 a D 5 T Z W N 0 a W 9 u M S 9 E Y X R l S W 5 m b y 9 D a G F u Z 2 V k J T I w V H l w Z T w v S X R l b V B h d G g + P C 9 J d G V t T G 9 j Y X R p b 2 4 + P F N 0 Y W J s Z U V u d H J p Z X M g L z 4 8 L 0 l 0 Z W 0 + P C 9 J d G V t c z 4 8 L 0 x v Y 2 F s U G F j a 2 F n Z U 1 l d G F k Y X R h R m l s Z T 4 W A A A A U E s F B g A A A A A A A A A A A A A A A A A A A A A A A C Y B A A A B A A A A 0 I y d 3 w E V 0 R G M e g D A T 8 K X 6 w E A A A C 3 / V b Q h Q H a Q a w 9 6 q z b W h 5 o A A A A A A I A A A A A A B B m A A A A A Q A A I A A A A E i v q I y N M D 1 J U M z Z O 2 a U f h n j Y x 9 D R I 3 O Y G o y 1 f X 2 K p I l A A A A A A 6 A A A A A A g A A I A A A A K T D R a J y W O t E E z D y x Y Y i x w 0 y X I I J o K o h Y s R a s F r L e 9 y O U A A A A C a q t H 9 r x N v y p r k j h N N s a / t e X B V H / t V b 2 r T r n 1 v L j Z R D S k L n x 5 U a Z u K L X M S C t H 3 8 M u c m q Z q Q / 1 i I V n i a N G 6 y l J f m L A d o + Z 6 A c q 0 q V a g J 9 w y E Q A A A A L 1 y P y T h d K r 0 j s e B r n U K C 6 t W 2 I J D d q B 0 H 1 C / P H l d L C x s L c K I i / Y f u n W t 3 h 8 Q R a y Y h n p a i I R b q i I v g B w k u l U 4 h z g = < / D a t a M a s h u p > 
</file>

<file path=customXml/item15.xml>��< ? x m l   v e r s i o n = " 1 . 0 "   e n c o d i n g = " U T F - 1 6 " ? > < G e m i n i   x m l n s = " h t t p : / / g e m i n i / p i v o t c u s t o m i z a t i o n / I s S a n d b o x E m b e d d e d " > < C u s t o m C o n t e n t > < ! [ C D A T A [ y e 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 M a s t e r P r o d u c t _ e 9 4 3 9 0 4 9 - e 9 8 6 - 4 0 c f - 8 f d f - 0 8 0 1 9 6 5 e e 6 2 a < / K e y > < V a l u e   x m l n s : a = " h t t p : / / s c h e m a s . d a t a c o n t r a c t . o r g / 2 0 0 4 / 0 7 / M i c r o s o f t . A n a l y s i s S e r v i c e s . C o m m o n " > < a : H a s F o c u s > t r u e < / a : H a s F o c u s > < a : S i z e A t D p i 9 6 > 1 1 7 < / a : S i z e A t D p i 9 6 > < a : V i s i b l e > t r u e < / a : V i s i b l e > < / V a l u e > < / K e y V a l u e O f s t r i n g S a n d b o x E d i t o r . M e a s u r e G r i d S t a t e S c d E 3 5 R y > < K e y V a l u e O f s t r i n g S a n d b o x E d i t o r . M e a s u r e G r i d S t a t e S c d E 3 5 R y > < K e y > S a l e s D a t a _ 6 0 c f 6 2 e d - 6 6 6 c - 4 6 b c - 8 d 9 3 - 1 1 b e e b 2 9 0 3 a d < / K e y > < V a l u e   x m l n s : a = " h t t p : / / s c h e m a s . d a t a c o n t r a c t . o r g / 2 0 0 4 / 0 7 / M i c r o s o f t . A n a l y s i s S e r v i c e s . C o m m o n " > < a : H a s F o c u s > f a l s e < / a : H a s F o c u s > < a : S i z e A t D p i 9 6 > 1 1 3 < / a : S i z e A t D p i 9 6 > < a : V i s i b l e > t r u e < / a : V i s i b l e > < / V a l u e > < / K e y V a l u e O f s t r i n g S a n d b o x E d i t o r . M e a s u r e G r i d S t a t e S c d E 3 5 R y > < K e y V a l u e O f s t r i n g S a n d b o x E d i t o r . M e a s u r e G r i d S t a t e S c d E 3 5 R y > < K e y > M a s t e r S a l e s E m p _ 6 a d c 2 6 d 4 - 4 d b c - 4 4 6 8 - 9 5 e 0 - 7 c 5 1 3 3 d 5 5 e 9 6 < / K e y > < V a l u e   x m l n s : a = " h t t p : / / s c h e m a s . d a t a c o n t r a c t . o r g / 2 0 0 4 / 0 7 / M i c r o s o f t . A n a l y s i s S e r v i c e s . C o m m o n " > < a : H a s F o c u s > t r u e < / a : H a s F o c u s > < a : S i z e A t D p i 9 6 > 1 1 5 < / a : S i z e A t D p i 9 6 > < a : V i s i b l e > t r u e < / a : V i s i b l e > < / V a l u e > < / K e y V a l u e O f s t r i n g S a n d b o x E d i t o r . M e a s u r e G r i d S t a t e S c d E 3 5 R y > < K e y V a l u e O f s t r i n g S a n d b o x E d i t o r . M e a s u r e G r i d S t a t e S c d E 3 5 R y > < K e y > D a t e I n f o _ 3 f 1 6 a d 1 1 - 4 2 1 b - 4 1 3 3 - a 9 b 9 - 7 9 a a b 5 b 9 e 6 0 d 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D a t e I n f o _ 3 f 1 6 a d 1 1 - 4 2 1 b - 4 1 3 3 - a 9 b 9 - 7 9 a a b 5 b 9 e 6 0 d " > < 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 1 2 8 < / i n t > < / v a l u e > < / i t e m > < i t e m > < k e y > < s t r i n g > M o n t h   N a m e < / s t r i n g > < / k e y > < v a l u e > < i n t > 1 5 0 < / i n t > < / v a l u e > < / i t e m > < i t e m > < k e y > < s t r i n g > M o n t h < / s t r i n g > < / k e y > < v a l u e > < i n t > 9 4 < / i n t > < / v a l u e > < / i t e m > < i t e m > < k e y > < s t r i n g > S t a r t   o f   M o n t h < / s t r i n g > < / k e y > < v a l u e > < i n t > 1 5 5 < / i n t > < / v a l u e > < / i t e m > < i t e m > < k e y > < s t r i n g > M o n t h   F l a g < / s t r i n g > < / k e y > < v a l u e > < i n t > 1 3 6 < / i n t > < / v a l u e > < / i t e m > < / C o l u m n W i d t h s > < C o l u m n D i s p l a y I n d e x > < i t e m > < k e y > < s t r i n g > O r d e r D a t e 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M e a s u r e D i a g r a m S a n d b o x A d a p t e r " > < T a b l e N a m e > M a s t e r S a l e s E m p 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 M a s t e r S a l e s E m p 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 C o l u m n s \ F u l l N a m e < / K e y > < / D i a g r a m O b j e c t K e y > < D i a g r a m O b j e c t K e y > < K e y > C o l u m n s \ P e r s o n I D 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 T a g s \ T a b l e s \ & l t ; T a b l e s \ S a l e s D a t a & g t ; < / K e y > < / D i a g r a m O b j e c t K e y > < D i a g r a m O b j e c t K e y > < K e y > D y n a m i c   T a g s \ T a b l e s \ & l t ; T a b l e s \ M a s t e r S a l e s E m p & g t ; 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 T a b l e s \ S a l e s D a t a \ C o l u m n s \ S a l e s V a l u e < / K e y > < / D i a g r a m O b j e c t K e y > < D i a g r a m O b j e c t K e y > < K e y > T a b l e s \ M a s t e r S a l e s E m p < / K e y > < / D i a g r a m O b j e c t K e y > < D i a g r a m O b j e c t K e y > < K e y > T a b l e s \ M a s t e r S a l e s E m p \ C o l u m n s \ F u l l N a m e < / K e y > < / D i a g r a m O b j e c t K e y > < D i a g r a m O b j e c t K e y > < K e y > T a b l e s \ M a s t e r S a l e s E m p \ C o l u m n s \ P e r s o n I D < / K e y > < / D i a g r a m O b j e c t K e y > < D i a g r a m O b j e c t K e y > < K e y > T a b l e s \ D a t e I n f o < / K e y > < / D i a g r a m O b j e c t K e y > < D i a g r a m O b j e c t K e y > < K e y > T a b l e s \ D a t e I n f o \ C o l u m n s \ O r d e r D a t e 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 R e l a t i o n s h i p s \ & l t ; T a b l e s \ S a l e s D a t a \ C o l u m n s \ O r d e r D a t e & g t ; - & l t ; T a b l e s \ D a t e I n f o \ C o l u m n s \ O r d e r D a t e & g t ; < / K e y > < / D i a g r a m O b j e c t K e y > < D i a g r a m O b j e c t K e y > < K e y > R e l a t i o n s h i p s \ & l t ; T a b l e s \ S a l e s D a t a \ C o l u m n s \ O r d e r D a t e & g t ; - & l t ; T a b l e s \ D a t e I n f o \ C o l u m n s \ O r d e r D a t e & g t ; \ F K < / K e y > < / D i a g r a m O b j e c t K e y > < D i a g r a m O b j e c t K e y > < K e y > R e l a t i o n s h i p s \ & l t ; T a b l e s \ S a l e s D a t a \ C o l u m n s \ O r d e r D a t e & g t ; - & l t ; T a b l e s \ D a t e I n f o \ C o l u m n s \ O r d e r D a t e & g t ; \ P K < / K e y > < / D i a g r a m O b j e c t K e y > < D i a g r a m O b j e c t K e y > < K e y > R e l a t i o n s h i p s \ & l t ; T a b l e s \ S a l e s D a t a \ C o l u m n s \ O r d e r D a t e & g t ; - & l t ; T a b l e s \ D a t e I n f o \ C o l u m n s \ O r d e r D a t e & g t ; \ C r o s s F i l t e r < / K e y > < / D i a g r a m O b j e c t K e y > < / A l l K e y s > < S e l e c t e d K e y s > < D i a g r a m O b j e c t K e y > < K e y > R e l a t i o n s h i p s \ & l t ; T a b l e s \ S a l e s D a t a \ C o l u m n s \ O r d e r D a t e & g t ; - & l t ; T a b l e s \ D a t e I n f o \ C o l u m n s \ O r d e r D a t e & g t ; 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 3 2 9 . 9 0 3 8 1 0 5 6 7 6 6 5 8 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 T a b l e s \ S a l e s D a t a < / K e y > < / a : K e y > < a : V a l u e   i : t y p e = " D i a g r a m D i s p l a y N o d e V i e w S t a t e " > < H e i g h t > 2 2 0 . 3 9 9 9 9 9 9 9 9 9 9 9 9 8 < / H e i g h t > < I s E x p a n d e d > t r u e < / I s E x p a n d e d > < L a y e d O u t > t r u e < / L a y e d O u t > < L e f t > 3 2 8 . 1 1 1 4 3 1 7 0 2 9 9 7 2 7 < / L e f t > < S c r o l l V e r t i c a l O f f s e t > 3 0 . 5 9 9 9 9 9 9 9 9 9 9 9 9 9 4 < / S c r o l l V e r t i c a l O f f s e t > < T a b I n d e x > 3 < / T a b I n d e x > < T o p > 2 0 9 . 2 < / 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 T a b l e s \ S a l e s D a t a \ C o l u m n s \ S a l e s V a l u e < / K e y > < / a : K e y > < a : V a l u e   i : t y p e = " D i a g r a m D i s p l a y N o d e V i e w S t a t e " > < H e i g h t > 1 5 0 < / H e i g h t > < I s E x p a n d e d > t r u e < / I s E x p a n d e d > < W i d t h > 2 0 0 < / W i d t h > < / a : V a l u e > < / a : K e y V a l u e O f D i a g r a m O b j e c t K e y a n y T y p e z b w N T n L X > < a : K e y V a l u e O f D i a g r a m O b j e c t K e y a n y T y p e z b w N T n L X > < a : K e y > < K e y > T a b l e s \ M a s t e r S a l e s E m p < / K e y > < / a : K e y > < a : V a l u e   i : t y p e = " D i a g r a m D i s p l a y N o d e V i e w S t a t e " > < H e i g h t > 2 1 9 . 6 < / H e i g h t > < I s E x p a n d e d > t r u e < / I s E x p a n d e d > < L a y e d O u t > t r u e < / L a y e d O u t > < L e f t > 6 5 9 . 8 0 7 6 2 1 1 3 5 3 3 1 6 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 6 3 4 . 6 0 7 6 2 1 1 3 5 3 3 1 6 7 < / L e f t > < T a b I n d e x > 4 < / T a b I n d e x > < T o p > 2 7 3 < / T o p > < W i d t h > 2 0 0 < / W i d t h > < / a : V a l u e > < / a : K e y V a l u e O f D i a g r a m O b j e c t K e y a n y T y p e z b w N T n L X > < a : K e y V a l u e O f D i a g r a m O b j e c t K e y a n y T y p e z b w N T n L X > < a : K e y > < K e y > T a b l e s \ D a t e I n f o \ C o l u m n s \ O r d e r D a t e 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 ( 4 2 8 . 1 1 1 4 3 2 , 1 9 3 . 2 ) .   E n d   p o i n t   2 :   ( 4 2 9 . 0 0 7 6 2 1 5 , 1 6 6 )   < / A u t o m a t i o n P r o p e r t y H e l p e r T e x t > < L a y e d O u t > t r u e < / L a y e d O u t > < P o i n t s   x m l n s : b = " h t t p : / / s c h e m a s . d a t a c o n t r a c t . o r g / 2 0 0 4 / 0 7 / S y s t e m . W i n d o w s " > < b : P o i n t > < b : _ x > 4 2 8 . 1 1 1 4 3 2 0 0 0 0 0 0 0 4 < / b : _ x > < b : _ y > 1 9 3 . 2 < / b : _ y > < / b : P o i n t > < b : P o i n t > < b : _ x > 4 2 8 . 1 1 1 4 3 2 0 0 0 0 0 0 0 4 < / b : _ x > < b : _ y > 1 8 1 . 6 < / b : _ y > < / b : P o i n t > < b : P o i n t > < b : _ x > 4 2 9 . 0 0 7 6 2 1 5 < / b : _ x > < b : _ y > 1 7 7 . 6 < / b : _ y > < / b : P o i n t > < b : P o i n t > < b : _ x > 4 2 9 . 0 0 7 6 2 1 5 < / b : _ x > < b : _ y > 1 6 6 . 0 0 0 0 0 0 0 0 0 0 0 0 0 3 < / 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 4 2 0 . 1 1 1 4 3 2 0 0 0 0 0 0 0 4 < / b : _ x > < b : _ y > 1 9 3 . 2 < / b : _ y > < / L a b e l L o c a t i o n > < L o c a t i o n   x m l n s : b = " h t t p : / / s c h e m a s . d a t a c o n t r a c t . o r g / 2 0 0 4 / 0 7 / S y s t e m . W i n d o w s " > < b : _ x > 4 2 8 . 1 1 1 4 3 2 0 0 0 0 0 0 0 4 < / b : _ x > < b : _ y > 2 0 9 . 2 < / 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 4 2 1 . 0 0 7 6 2 1 5 < / b : _ x > < b : _ y > 1 5 0 . 0 0 0 0 0 0 0 0 0 0 0 0 0 3 < / b : _ y > < / L a b e l L o c a t i o n > < L o c a t i o n   x m l n s : b = " h t t p : / / s c h e m a s . d a t a c o n t r a c t . o r g / 2 0 0 4 / 0 7 / S y s t e m . W i n d o w s " > < b : _ x > 4 2 9 . 0 0 7 6 2 1 5 < / b : _ x > < b : _ y > 1 5 0 . 0 0 0 0 0 0 0 0 0 0 0 0 0 3 < / 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 4 2 8 . 1 1 1 4 3 2 0 0 0 0 0 0 0 4 < / b : _ x > < b : _ y > 1 9 3 . 2 < / b : _ y > < / b : P o i n t > < b : P o i n t > < b : _ x > 4 2 8 . 1 1 1 4 3 2 0 0 0 0 0 0 0 4 < / b : _ x > < b : _ y > 1 8 1 . 6 < / b : _ y > < / b : P o i n t > < b : P o i n t > < b : _ x > 4 2 9 . 0 0 7 6 2 1 5 < / b : _ x > < b : _ y > 1 7 7 . 6 < / b : _ y > < / b : P o i n t > < b : P o i n t > < b : _ x > 4 2 9 . 0 0 7 6 2 1 5 < / b : _ x > < b : _ y > 1 6 6 . 0 0 0 0 0 0 0 0 0 0 0 0 0 3 < / 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 ( 4 4 9 . 0 0 7 6 2 1 5 , 1 9 3 . 2 ) .   E n d   p o i n t   2 :   ( 6 4 3 . 8 0 7 6 2 1 1 3 5 3 3 2 , 1 0 9 . 8 )   < / A u t o m a t i o n P r o p e r t y H e l p e r T e x t > < L a y e d O u t > t r u e < / L a y e d O u t > < P o i n t s   x m l n s : b = " h t t p : / / s c h e m a s . d a t a c o n t r a c t . o r g / 2 0 0 4 / 0 7 / S y s t e m . W i n d o w s " > < b : P o i n t > < b : _ x > 4 4 9 . 0 0 7 6 2 1 5 < / b : _ x > < b : _ y > 1 9 3 . 2 < / b : _ y > < / b : P o i n t > < b : P o i n t > < b : _ x > 4 4 9 . 0 0 7 6 2 1 5 < / b : _ x > < b : _ y > 1 7 1 . 5 < / b : _ y > < / b : P o i n t > < b : P o i n t > < b : _ x > 4 5 1 . 0 0 7 6 2 1 5 < / b : _ x > < b : _ y > 1 6 9 . 5 < / b : _ y > < / b : P o i n t > < b : P o i n t > < b : _ x > 5 5 1 . 9 5 9 5 2 6 5 < / b : _ x > < b : _ y > 1 6 9 . 5 < / b : _ y > < / b : P o i n t > < b : P o i n t > < b : _ x > 5 5 3 . 9 5 9 5 2 6 5 < / b : _ x > < b : _ y > 1 6 7 . 5 < / b : _ y > < / b : P o i n t > < b : P o i n t > < b : _ x > 5 5 3 . 9 5 9 5 2 6 5 < / b : _ x > < b : _ y > 1 1 1 . 8 < / b : _ y > < / b : P o i n t > < b : P o i n t > < b : _ x > 5 5 5 . 9 5 9 5 2 6 5 < / b : _ x > < b : _ y > 1 0 9 . 8 < / b : _ y > < / b : P o i n t > < b : P o i n t > < b : _ x > 6 4 3 . 8 0 7 6 2 1 1 3 5 3 3 1 6 < / b : _ x > < b : _ y > 1 0 9 . 8 < / 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 4 4 1 . 0 0 7 6 2 1 5 < / b : _ x > < b : _ y > 1 9 3 . 2 < / b : _ y > < / L a b e l L o c a t i o n > < L o c a t i o n   x m l n s : b = " h t t p : / / s c h e m a s . d a t a c o n t r a c t . o r g / 2 0 0 4 / 0 7 / S y s t e m . W i n d o w s " > < b : _ x > 4 4 9 . 0 0 7 6 2 1 5 < / b : _ x > < b : _ y > 2 0 9 . 2 < / 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 6 4 3 . 8 0 7 6 2 1 1 3 5 3 3 1 6 < / b : _ x > < b : _ y > 1 0 1 . 8 < / b : _ y > < / L a b e l L o c a t i o n > < L o c a t i o n   x m l n s : b = " h t t p : / / s c h e m a s . d a t a c o n t r a c t . o r g / 2 0 0 4 / 0 7 / S y s t e m . W i n d o w s " > < b : _ x > 6 5 9 . 8 0 7 6 2 1 1 3 5 3 3 1 6 < / b : _ x > < b : _ y > 1 0 9 . 8 < / 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 4 4 9 . 0 0 7 6 2 1 5 < / b : _ x > < b : _ y > 1 9 3 . 2 < / b : _ y > < / b : P o i n t > < b : P o i n t > < b : _ x > 4 4 9 . 0 0 7 6 2 1 5 < / b : _ x > < b : _ y > 1 7 1 . 5 < / b : _ y > < / b : P o i n t > < b : P o i n t > < b : _ x > 4 5 1 . 0 0 7 6 2 1 5 < / b : _ x > < b : _ y > 1 6 9 . 5 < / b : _ y > < / b : P o i n t > < b : P o i n t > < b : _ x > 5 5 1 . 9 5 9 5 2 6 5 < / b : _ x > < b : _ y > 1 6 9 . 5 < / b : _ y > < / b : P o i n t > < b : P o i n t > < b : _ x > 5 5 3 . 9 5 9 5 2 6 5 < / b : _ x > < b : _ y > 1 6 7 . 5 < / b : _ y > < / b : P o i n t > < b : P o i n t > < b : _ x > 5 5 3 . 9 5 9 5 2 6 5 < / b : _ x > < b : _ y > 1 1 1 . 8 < / b : _ y > < / b : P o i n t > < b : P o i n t > < b : _ x > 5 5 5 . 9 5 9 5 2 6 5 < / b : _ x > < b : _ y > 1 0 9 . 8 < / b : _ y > < / b : P o i n t > < b : P o i n t > < b : _ x > 6 4 3 . 8 0 7 6 2 1 1 3 5 3 3 1 6 < / b : _ x > < b : _ y > 1 0 9 . 8 < / 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 ( 4 0 8 . 1 1 1 4 3 2 , 1 9 3 . 2 ) .   E n d   p o i n t   2 :   ( 2 1 6 , 7 5 )   < / A u t o m a t i o n P r o p e r t y H e l p e r T e x t > < L a y e d O u t > t r u e < / L a y e d O u t > < P o i n t s   x m l n s : b = " h t t p : / / s c h e m a s . d a t a c o n t r a c t . o r g / 2 0 0 4 / 0 7 / S y s t e m . W i n d o w s " > < b : P o i n t > < b : _ x > 4 0 8 . 1 1 1 4 3 2 < / b : _ x > < b : _ y > 1 9 3 . 2 < / b : _ y > < / b : P o i n t > < b : P o i n t > < b : _ x > 4 0 8 . 1 1 1 4 3 2 < / b : _ x > < b : _ y > 1 7 1 . 5 < / b : _ y > < / b : P o i n t > < b : P o i n t > < b : _ x > 4 0 6 . 1 1 1 4 3 2 < / b : _ x > < b : _ y > 1 6 9 . 5 < / b : _ y > < / b : P o i n t > < b : P o i n t > < b : _ x > 3 0 6 . 0 5 5 7 1 5 9 9 9 9 9 9 9 6 < / b : _ x > < b : _ y > 1 6 9 . 5 < / b : _ y > < / b : P o i n t > < b : P o i n t > < b : _ x > 3 0 4 . 0 5 5 7 1 5 9 9 9 9 9 9 9 6 < / b : _ x > < b : _ y > 1 6 7 . 5 < / b : _ y > < / b : P o i n t > < b : P o i n t > < b : _ x > 3 0 4 . 0 5 5 7 1 5 9 9 9 9 9 9 9 6 < / b : _ x > < b : _ y > 7 7 < / b : _ y > < / b : P o i n t > < b : P o i n t > < b : _ x > 3 0 2 . 0 5 5 7 1 5 9 9 9 9 9 9 9 6 < / b : _ x > < b : _ y > 7 5 < / b : _ y > < / b : P o i n t > < b : P o i n t > < b : _ x > 2 1 6 < / 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 4 0 0 . 1 1 1 4 3 2 < / b : _ x > < b : _ y > 1 9 3 . 2 < / b : _ y > < / L a b e l L o c a t i o n > < L o c a t i o n   x m l n s : b = " h t t p : / / s c h e m a s . d a t a c o n t r a c t . o r g / 2 0 0 4 / 0 7 / S y s t e m . W i n d o w s " > < b : _ x > 4 0 8 . 1 1 1 4 3 2 < / b : _ x > < b : _ y > 2 0 9 . 2 < / 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 4 0 8 . 1 1 1 4 3 2 < / b : _ x > < b : _ y > 1 9 3 . 2 < / b : _ y > < / b : P o i n t > < b : P o i n t > < b : _ x > 4 0 8 . 1 1 1 4 3 2 < / b : _ x > < b : _ y > 1 7 1 . 5 < / b : _ y > < / b : P o i n t > < b : P o i n t > < b : _ x > 4 0 6 . 1 1 1 4 3 2 < / b : _ x > < b : _ y > 1 6 9 . 5 < / b : _ y > < / b : P o i n t > < b : P o i n t > < b : _ x > 3 0 6 . 0 5 5 7 1 5 9 9 9 9 9 9 9 6 < / b : _ x > < b : _ y > 1 6 9 . 5 < / b : _ y > < / b : P o i n t > < b : P o i n t > < b : _ x > 3 0 4 . 0 5 5 7 1 5 9 9 9 9 9 9 9 6 < / b : _ x > < b : _ y > 1 6 7 . 5 < / b : _ y > < / b : P o i n t > < b : P o i n t > < b : _ x > 3 0 4 . 0 5 5 7 1 5 9 9 9 9 9 9 9 6 < / b : _ x > < b : _ y > 7 7 < / b : _ y > < / b : P o i n t > < b : P o i n t > < b : _ x > 3 0 2 . 0 5 5 7 1 5 9 9 9 9 9 9 9 6 < / b : _ x > < b : _ y > 7 5 < / b : _ y > < / b : P o i n t > < b : P o i n t > < b : _ x > 2 1 6 < / b : _ x > < b : _ y > 7 5 < / b : _ y > < / b : P o i n t > < / P o i n t s > < / a : V a l u e > < / a : K e y V a l u e O f D i a g r a m O b j e c t K e y a n y T y p e z b w N T n L X > < a : K e y V a l u e O f D i a g r a m O b j e c t K e y a n y T y p e z b w N T n L X > < a : K e y > < K e y > R e l a t i o n s h i p s \ & l t ; T a b l e s \ S a l e s D a t a \ C o l u m n s \ O r d e r D a t e & g t ; - & l t ; T a b l e s \ D a t e I n f o \ C o l u m n s \ O r d e r D a t e & g t ; < / K e y > < / a : K e y > < a : V a l u e   i : t y p e = " D i a g r a m D i s p l a y L i n k V i e w S t a t e " > < A u t o m a t i o n P r o p e r t y H e l p e r T e x t > E n d   p o i n t   1 :   ( 5 4 4 . 1 1 1 4 3 1 7 0 2 9 9 7 , 3 1 9 . 4 ) .   E n d   p o i n t   2 :   ( 6 1 8 . 6 0 7 6 2 1 1 3 5 3 3 2 , 3 4 8 )   < / A u t o m a t i o n P r o p e r t y H e l p e r T e x t > < I s F o c u s e d > t r u e < / I s F o c u s e d > < L a y e d O u t > t r u e < / L a y e d O u t > < P o i n t s   x m l n s : b = " h t t p : / / s c h e m a s . d a t a c o n t r a c t . o r g / 2 0 0 4 / 0 7 / S y s t e m . W i n d o w s " > < b : P o i n t > < b : _ x > 5 4 4 . 1 1 1 4 3 1 7 0 2 9 9 7 2 7 < / b : _ x > < b : _ y > 3 1 9 . 4 < / b : _ y > < / b : P o i n t > < b : P o i n t > < b : _ x > 5 7 9 . 3 5 9 5 2 6 5 < / b : _ x > < b : _ y > 3 1 9 . 4 < / b : _ y > < / b : P o i n t > < b : P o i n t > < b : _ x > 5 8 1 . 3 5 9 5 2 6 5 < / b : _ x > < b : _ y > 3 2 1 . 4 < / b : _ y > < / b : P o i n t > < b : P o i n t > < b : _ x > 5 8 1 . 3 5 9 5 2 6 5 < / b : _ x > < b : _ y > 3 4 6 < / b : _ y > < / b : P o i n t > < b : P o i n t > < b : _ x > 5 8 3 . 3 5 9 5 2 6 5 < / b : _ x > < b : _ y > 3 4 8 < / b : _ y > < / b : P o i n t > < b : P o i n t > < b : _ x > 6 1 8 . 6 0 7 6 2 1 1 3 5 3 3 1 6 7 < / b : _ x > < b : _ y > 3 4 8 < / b : _ y > < / b : P o i n t > < / P o i n t s > < / a : V a l u e > < / a : K e y V a l u e O f D i a g r a m O b j e c t K e y a n y T y p e z b w N T n L X > < a : K e y V a l u e O f D i a g r a m O b j e c t K e y a n y T y p e z b w N T n L X > < a : K e y > < K e y > R e l a t i o n s h i p s \ & l t ; T a b l e s \ S a l e s D a t a \ C o l u m n s \ O r d e r D a t e & g t ; - & l t ; T a b l e s \ D a t e I n f o \ C o l u m n s \ O r d e r D a t e & g t ; \ F K < / K e y > < / a : K e y > < a : V a l u e   i : t y p e = " D i a g r a m D i s p l a y L i n k E n d p o i n t V i e w S t a t e " > < H e i g h t > 1 6 < / H e i g h t > < L a b e l L o c a t i o n   x m l n s : b = " h t t p : / / s c h e m a s . d a t a c o n t r a c t . o r g / 2 0 0 4 / 0 7 / S y s t e m . W i n d o w s " > < b : _ x > 5 2 8 . 1 1 1 4 3 1 7 0 2 9 9 7 2 7 < / b : _ x > < b : _ y > 3 1 1 . 4 < / b : _ y > < / L a b e l L o c a t i o n > < L o c a t i o n   x m l n s : b = " h t t p : / / s c h e m a s . d a t a c o n t r a c t . o r g / 2 0 0 4 / 0 7 / S y s t e m . W i n d o w s " > < b : _ x > 5 2 8 . 1 1 1 4 3 1 7 0 2 9 9 7 2 7 < / b : _ x > < b : _ y > 3 1 9 . 4 < / b : _ y > < / L o c a t i o n > < S h a p e R o t a t e A n g l e > 3 6 0 < / S h a p e R o t a t e A n g l e > < W i d t h > 1 6 < / W i d t h > < / a : V a l u e > < / a : K e y V a l u e O f D i a g r a m O b j e c t K e y a n y T y p e z b w N T n L X > < a : K e y V a l u e O f D i a g r a m O b j e c t K e y a n y T y p e z b w N T n L X > < a : K e y > < K e y > R e l a t i o n s h i p s \ & l t ; T a b l e s \ S a l e s D a t a \ C o l u m n s \ O r d e r D a t e & g t ; - & l t ; T a b l e s \ D a t e I n f o \ C o l u m n s \ O r d e r D a t e & g t ; \ P K < / K e y > < / a : K e y > < a : V a l u e   i : t y p e = " D i a g r a m D i s p l a y L i n k E n d p o i n t V i e w S t a t e " > < H e i g h t > 1 6 < / H e i g h t > < L a b e l L o c a t i o n   x m l n s : b = " h t t p : / / s c h e m a s . d a t a c o n t r a c t . o r g / 2 0 0 4 / 0 7 / S y s t e m . W i n d o w s " > < b : _ x > 6 1 8 . 6 0 7 6 2 1 1 3 5 3 3 1 6 7 < / b : _ x > < b : _ y > 3 4 0 < / b : _ y > < / L a b e l L o c a t i o n > < L o c a t i o n   x m l n s : b = " h t t p : / / s c h e m a s . d a t a c o n t r a c t . o r g / 2 0 0 4 / 0 7 / S y s t e m . W i n d o w s " > < b : _ x > 6 3 4 . 6 0 7 6 2 1 1 3 5 3 3 1 6 7 < / b : _ x > < b : _ y > 3 4 8 < / b : _ y > < / L o c a t i o n > < S h a p e R o t a t e A n g l e > 1 8 0 < / S h a p e R o t a t e A n g l e > < W i d t h > 1 6 < / W i d t h > < / a : V a l u e > < / a : K e y V a l u e O f D i a g r a m O b j e c t K e y a n y T y p e z b w N T n L X > < a : K e y V a l u e O f D i a g r a m O b j e c t K e y a n y T y p e z b w N T n L X > < a : K e y > < K e y > R e l a t i o n s h i p s \ & l t ; T a b l e s \ S a l e s D a t a \ C o l u m n s \ O r d e r D a t e & g t ; - & l t ; T a b l e s \ D a t e I n f o \ C o l u m n s \ O r d e r D a t e & g t ; \ C r o s s F i l t e r < / K e y > < / a : K e y > < a : V a l u e   i : t y p e = " D i a g r a m D i s p l a y L i n k C r o s s F i l t e r V i e w S t a t e " > < P o i n t s   x m l n s : b = " h t t p : / / s c h e m a s . d a t a c o n t r a c t . o r g / 2 0 0 4 / 0 7 / S y s t e m . W i n d o w s " > < b : P o i n t > < b : _ x > 5 4 4 . 1 1 1 4 3 1 7 0 2 9 9 7 2 7 < / b : _ x > < b : _ y > 3 1 9 . 4 < / b : _ y > < / b : P o i n t > < b : P o i n t > < b : _ x > 5 7 9 . 3 5 9 5 2 6 5 < / b : _ x > < b : _ y > 3 1 9 . 4 < / b : _ y > < / b : P o i n t > < b : P o i n t > < b : _ x > 5 8 1 . 3 5 9 5 2 6 5 < / b : _ x > < b : _ y > 3 2 1 . 4 < / b : _ y > < / b : P o i n t > < b : P o i n t > < b : _ x > 5 8 1 . 3 5 9 5 2 6 5 < / b : _ x > < b : _ y > 3 4 6 < / b : _ y > < / b : P o i n t > < b : P o i n t > < b : _ x > 5 8 3 . 3 5 9 5 2 6 5 < / b : _ x > < b : _ y > 3 4 8 < / b : _ y > < / b : P o i n t > < b : P o i n t > < b : _ x > 6 1 8 . 6 0 7 6 2 1 1 3 5 3 3 1 6 7 < / b : _ x > < b : _ y > 3 4 8 < / b : _ y > < / b : P o i n t > < / P o i n t s > < / a : V a l u e > < / a : K e y V a l u e O f D i a g r a m O b j e c t K e y a n y T y p e z b w N T n L X > < / V i e w S t a t e s > < / D i a g r a m M a n a g e r . S e r i a l i z a b l e D i a g r a m > < / A r r a y O f D i a g r a m M a n a g e r . S e r i a l i z a b l e D i a g r a m > ] ] > < / C u s t o m C o n t e n t > < / G e m i n i > 
</file>

<file path=customXml/item2.xml>��< ? x m l   v e r s i o n = " 1 . 0 "   e n c o d i n g = " U T F - 1 6 " ? > < G e m i n i   x m l n s = " h t t p : / / g e m i n i / p i v o t c u s t o m i z a t i o n / T a b l e X M L _ S a l e s D a t a _ 6 0 c f 6 2 e d - 6 6 6 c - 4 6 b c - 8 d 9 3 - 1 1 b e e b 2 9 0 3 a d " > < 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 1 4 3 < / i n t > < / v a l u e > < / i t e m > < i t e m > < k e y > < s t r i n g > O r d e r I D < / s t r i n g > < / k e y > < v a l u e > < i n t > 1 0 7 < / i n t > < / v a l u e > < / i t e m > < i t e m > < k e y > < s t r i n g > C u s t o m e r I D < / s t r i n g > < / k e y > < v a l u e > < i n t > 1 3 9 < / i n t > < / v a l u e > < / i t e m > < i t e m > < k e y > < s t r i n g > S a l e s p e r s o n P e r s o n I D < / s t r i n g > < / k e y > < v a l u e > < i n t > 2 2 3 < / i n t > < / v a l u e > < / i t e m > < i t e m > < k e y > < s t r i n g > O r d e r D a t e < / s t r i n g > < / k e y > < v a l u e > < i n t > 1 2 8 < / i n t > < / v a l u e > < / i t e m > < i t e m > < k e y > < s t r i n g > P r o d u c t I t e m I D < / s t r i n g > < / k e y > < v a l u e > < i n t > 1 5 8 < / i n t > < / v a l u e > < / i t e m > < i t e m > < k e y > < s t r i n g > Q u a n t i t y < / s t r i n g > < / k e y > < v a l u e > < i n t > 1 0 9 < / i n t > < / v a l u e > < / i t e m > < i t e m > < k e y > < s t r i n g > U n i t P r i c e < / s t r i n g > < / k e y > < v a l u e > < i n t > 1 1 6 < / i n t > < / v a l u e > < / i t e m > < i t e m > < k e y > < s t r i n g > S a l e s V a l u e < / s t r i n g > < / k e y > < v a l u e > < i n t > 1 3 6 < / 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 S a l e s V a l u e < / 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M a s t e r S a l e s E m p _ 6 a d c 2 6 d 4 - 4 d b c - 4 4 6 8 - 9 5 e 0 - 7 c 5 1 3 3 d 5 5 e 9 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T a b l e X M L _ M a s t e r S a l e s E m p _ 6 a d c 2 6 d 4 - 4 d b c - 4 4 6 8 - 9 5 e 0 - 7 c 5 1 3 3 d 5 5 e 9 6 " > < 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 1 2 3 < / i n t > < / v a l u e > < / i t e m > < i t e m > < k e y > < s t r i n g > P e r s o n I D < / s t r i n g > < / k e y > < v a l u e > < i n t > 1 1 8 < / 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M a s t e r S a l e s E m p _ d c c 2 5 f 9 e - e 5 2 b - 4 b 5 1 - b 8 c 4 - b 7 b 7 b c e f 0 c 5 9 " > < 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 9 2 < / i n t > < / v a l u e > < / i t e m > < i t e m > < k e y > < s t r i n g > I t e m < / s t r i n g > < / k e y > < v a l u e > < i n t > 7 6 < / i n t > < / v a l u e > < / i t e m > < i t e m > < k e y > < s t r i n g > K i n d < / s t r i n g > < / k e y > < v a l u e > < i n t > 7 9 < / i n t > < / v a l u e > < / i t e m > < i t e m > < k e y > < s t r i n g > H i d d e n < / s t r i n g > < / k e y > < v a l u e > < i n t > 1 0 3 < / i n t > < / v a l u e > < / i t e m > < / C o l u m n W i d t h s > < C o l u m n D i s p l a y I n d e x > < i t e m > < k e y > < s t r i n g > N a m e < / s t r i n g > < / k e y > < v a l u e > < i n t > 0 < / i n t > < / v a l u e > < / i t e m > < i t e m > < k e y > < s t r i n g > I t e m < / s t r i n g > < / k e y > < v a l u e > < i n t > 1 < / i n t > < / v a l u e > < / i t e m > < i t e m > < k e y > < s t r i n g > K i n d < / s t r i n g > < / k e y > < v a l u e > < i n t > 2 < / i n t > < / v a l u e > < / i t e m > < i t e m > < k e y > < s t r i n g > H i d d e n < / 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E1DEE5-3E89-4E46-BBDF-FD3BE47151DF}">
  <ds:schemaRefs/>
</ds:datastoreItem>
</file>

<file path=customXml/itemProps10.xml><?xml version="1.0" encoding="utf-8"?>
<ds:datastoreItem xmlns:ds="http://schemas.openxmlformats.org/officeDocument/2006/customXml" ds:itemID="{F169222A-54A8-4AC2-8FA4-E6FBFF525AF1}">
  <ds:schemaRefs/>
</ds:datastoreItem>
</file>

<file path=customXml/itemProps11.xml><?xml version="1.0" encoding="utf-8"?>
<ds:datastoreItem xmlns:ds="http://schemas.openxmlformats.org/officeDocument/2006/customXml" ds:itemID="{116868E1-6460-4172-BC49-AAC7BD2C2E60}">
  <ds:schemaRefs/>
</ds:datastoreItem>
</file>

<file path=customXml/itemProps12.xml><?xml version="1.0" encoding="utf-8"?>
<ds:datastoreItem xmlns:ds="http://schemas.openxmlformats.org/officeDocument/2006/customXml" ds:itemID="{0CB8E737-5C8F-483A-BB98-BAE38B61D251}">
  <ds:schemaRefs/>
</ds:datastoreItem>
</file>

<file path=customXml/itemProps13.xml><?xml version="1.0" encoding="utf-8"?>
<ds:datastoreItem xmlns:ds="http://schemas.openxmlformats.org/officeDocument/2006/customXml" ds:itemID="{69210210-7EDB-46D7-ACA2-8AAA86C89A8E}">
  <ds:schemaRefs/>
</ds:datastoreItem>
</file>

<file path=customXml/itemProps14.xml><?xml version="1.0" encoding="utf-8"?>
<ds:datastoreItem xmlns:ds="http://schemas.openxmlformats.org/officeDocument/2006/customXml" ds:itemID="{1E3E2395-2384-4A5A-85D0-464F28F3BF25}">
  <ds:schemaRefs>
    <ds:schemaRef ds:uri="http://schemas.microsoft.com/DataMashup"/>
  </ds:schemaRefs>
</ds:datastoreItem>
</file>

<file path=customXml/itemProps15.xml><?xml version="1.0" encoding="utf-8"?>
<ds:datastoreItem xmlns:ds="http://schemas.openxmlformats.org/officeDocument/2006/customXml" ds:itemID="{3A1D88C9-8F54-4D0F-81DA-FA24863FE3DB}">
  <ds:schemaRefs/>
</ds:datastoreItem>
</file>

<file path=customXml/itemProps16.xml><?xml version="1.0" encoding="utf-8"?>
<ds:datastoreItem xmlns:ds="http://schemas.openxmlformats.org/officeDocument/2006/customXml" ds:itemID="{96B781F8-FF0A-4743-BC22-DDD3CEFD1EEB}">
  <ds:schemaRefs/>
</ds:datastoreItem>
</file>

<file path=customXml/itemProps17.xml><?xml version="1.0" encoding="utf-8"?>
<ds:datastoreItem xmlns:ds="http://schemas.openxmlformats.org/officeDocument/2006/customXml" ds:itemID="{DB484CCC-C146-446A-B60E-DC4B5449470F}">
  <ds:schemaRefs/>
</ds:datastoreItem>
</file>

<file path=customXml/itemProps18.xml><?xml version="1.0" encoding="utf-8"?>
<ds:datastoreItem xmlns:ds="http://schemas.openxmlformats.org/officeDocument/2006/customXml" ds:itemID="{64DAABA3-0FD6-49F1-BADC-6CA317A56E85}">
  <ds:schemaRefs/>
</ds:datastoreItem>
</file>

<file path=customXml/itemProps19.xml><?xml version="1.0" encoding="utf-8"?>
<ds:datastoreItem xmlns:ds="http://schemas.openxmlformats.org/officeDocument/2006/customXml" ds:itemID="{9C70D294-DB52-4DD6-886A-C1881E3BD372}">
  <ds:schemaRefs/>
</ds:datastoreItem>
</file>

<file path=customXml/itemProps2.xml><?xml version="1.0" encoding="utf-8"?>
<ds:datastoreItem xmlns:ds="http://schemas.openxmlformats.org/officeDocument/2006/customXml" ds:itemID="{01B08EC4-D2BF-464C-BAA5-264588983AC8}">
  <ds:schemaRefs/>
</ds:datastoreItem>
</file>

<file path=customXml/itemProps20.xml><?xml version="1.0" encoding="utf-8"?>
<ds:datastoreItem xmlns:ds="http://schemas.openxmlformats.org/officeDocument/2006/customXml" ds:itemID="{3CFE18BE-B451-4E0E-99D5-D6EAB88C56A4}">
  <ds:schemaRefs/>
</ds:datastoreItem>
</file>

<file path=customXml/itemProps21.xml><?xml version="1.0" encoding="utf-8"?>
<ds:datastoreItem xmlns:ds="http://schemas.openxmlformats.org/officeDocument/2006/customXml" ds:itemID="{252F7861-2317-4436-8CD2-2C61321BC009}">
  <ds:schemaRefs/>
</ds:datastoreItem>
</file>

<file path=customXml/itemProps3.xml><?xml version="1.0" encoding="utf-8"?>
<ds:datastoreItem xmlns:ds="http://schemas.openxmlformats.org/officeDocument/2006/customXml" ds:itemID="{AA760195-71E5-4FDE-9EA0-11028FF75304}">
  <ds:schemaRefs/>
</ds:datastoreItem>
</file>

<file path=customXml/itemProps4.xml><?xml version="1.0" encoding="utf-8"?>
<ds:datastoreItem xmlns:ds="http://schemas.openxmlformats.org/officeDocument/2006/customXml" ds:itemID="{6105FFB6-ED4D-49E1-927F-0F482922F166}">
  <ds:schemaRefs/>
</ds:datastoreItem>
</file>

<file path=customXml/itemProps5.xml><?xml version="1.0" encoding="utf-8"?>
<ds:datastoreItem xmlns:ds="http://schemas.openxmlformats.org/officeDocument/2006/customXml" ds:itemID="{2D902CDC-D3EF-4051-839D-FE189E2BCF55}">
  <ds:schemaRefs/>
</ds:datastoreItem>
</file>

<file path=customXml/itemProps6.xml><?xml version="1.0" encoding="utf-8"?>
<ds:datastoreItem xmlns:ds="http://schemas.openxmlformats.org/officeDocument/2006/customXml" ds:itemID="{84419EC7-A19C-4E67-B35C-A58ECDE0E26B}">
  <ds:schemaRefs/>
</ds:datastoreItem>
</file>

<file path=customXml/itemProps7.xml><?xml version="1.0" encoding="utf-8"?>
<ds:datastoreItem xmlns:ds="http://schemas.openxmlformats.org/officeDocument/2006/customXml" ds:itemID="{EB175318-6789-4542-8706-443E9B461660}">
  <ds:schemaRefs/>
</ds:datastoreItem>
</file>

<file path=customXml/itemProps8.xml><?xml version="1.0" encoding="utf-8"?>
<ds:datastoreItem xmlns:ds="http://schemas.openxmlformats.org/officeDocument/2006/customXml" ds:itemID="{6755BB25-6EA9-4F93-AE6B-5EF8BC42A498}">
  <ds:schemaRefs/>
</ds:datastoreItem>
</file>

<file path=customXml/itemProps9.xml><?xml version="1.0" encoding="utf-8"?>
<ds:datastoreItem xmlns:ds="http://schemas.openxmlformats.org/officeDocument/2006/customXml" ds:itemID="{E1A545E1-6D0B-46EF-918A-ED16AFCA7B9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saraahmed</dc:creator>
  <cp:lastModifiedBy>saraahmed</cp:lastModifiedBy>
  <dcterms:created xsi:type="dcterms:W3CDTF">2025-03-16T18:26:31Z</dcterms:created>
  <dcterms:modified xsi:type="dcterms:W3CDTF">2025-03-18T20:19:48Z</dcterms:modified>
</cp:coreProperties>
</file>