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OneDrive\Documents\PyCharm\Projects\Sarah C Gall Ltd\Clients\ASI\ASI Housing Freedom Day\raw-data\"/>
    </mc:Choice>
  </mc:AlternateContent>
  <xr:revisionPtr revIDLastSave="0" documentId="8_{796E42D2-90A5-49B9-8293-108061225CC0}" xr6:coauthVersionLast="47" xr6:coauthVersionMax="47" xr10:uidLastSave="{00000000-0000-0000-0000-000000000000}"/>
  <bookViews>
    <workbookView xWindow="3070" yWindow="4280" windowWidth="28800" windowHeight="15370"/>
  </bookViews>
  <sheets>
    <sheet name="Timeseries" sheetId="1" r:id="rId1"/>
  </sheets>
  <definedNames>
    <definedName name="_xlnm._FilterDatabase" localSheetId="0" hidden="1">Timeseries!$A$1:$P$11</definedName>
  </definedNames>
  <calcPr calcId="0"/>
</workbook>
</file>

<file path=xl/calcChain.xml><?xml version="1.0" encoding="utf-8"?>
<calcChain xmlns="http://schemas.openxmlformats.org/spreadsheetml/2006/main">
  <c r="H2" i="1" l="1"/>
  <c r="H7" i="1"/>
  <c r="H5" i="1"/>
  <c r="H8" i="1"/>
  <c r="H9" i="1"/>
  <c r="H6" i="1"/>
  <c r="H4" i="1"/>
  <c r="H10" i="1"/>
  <c r="H3" i="1"/>
  <c r="H11" i="1"/>
  <c r="D2" i="1"/>
  <c r="D7" i="1"/>
  <c r="D5" i="1"/>
  <c r="D8" i="1"/>
  <c r="D9" i="1"/>
  <c r="D6" i="1"/>
  <c r="D4" i="1"/>
  <c r="D10" i="1"/>
  <c r="D3" i="1"/>
  <c r="D11" i="1"/>
  <c r="M2" i="1"/>
  <c r="M7" i="1"/>
  <c r="M5" i="1"/>
  <c r="M8" i="1"/>
  <c r="M9" i="1"/>
  <c r="M6" i="1"/>
  <c r="M4" i="1"/>
  <c r="M10" i="1"/>
  <c r="M3" i="1"/>
  <c r="M11" i="1"/>
  <c r="K2" i="1"/>
  <c r="O2" i="1" s="1"/>
  <c r="K7" i="1"/>
  <c r="O7" i="1" s="1"/>
  <c r="P7" i="1" s="1"/>
  <c r="K5" i="1"/>
  <c r="O5" i="1" s="1"/>
  <c r="K8" i="1"/>
  <c r="O8" i="1" s="1"/>
  <c r="K9" i="1"/>
  <c r="O9" i="1" s="1"/>
  <c r="K6" i="1"/>
  <c r="O6" i="1" s="1"/>
  <c r="K4" i="1"/>
  <c r="O4" i="1" s="1"/>
  <c r="K10" i="1"/>
  <c r="O10" i="1" s="1"/>
  <c r="K3" i="1"/>
  <c r="O3" i="1" s="1"/>
  <c r="K11" i="1"/>
  <c r="O11" i="1" s="1"/>
  <c r="J2" i="1"/>
  <c r="N2" i="1" s="1"/>
  <c r="P2" i="1" s="1"/>
  <c r="J7" i="1"/>
  <c r="N7" i="1" s="1"/>
  <c r="J5" i="1"/>
  <c r="N5" i="1" s="1"/>
  <c r="J8" i="1"/>
  <c r="N8" i="1" s="1"/>
  <c r="P8" i="1" s="1"/>
  <c r="J9" i="1"/>
  <c r="N9" i="1" s="1"/>
  <c r="P9" i="1" s="1"/>
  <c r="J6" i="1"/>
  <c r="N6" i="1" s="1"/>
  <c r="J4" i="1"/>
  <c r="N4" i="1" s="1"/>
  <c r="J10" i="1"/>
  <c r="N10" i="1" s="1"/>
  <c r="P10" i="1" s="1"/>
  <c r="J3" i="1"/>
  <c r="N3" i="1" s="1"/>
  <c r="P3" i="1" s="1"/>
  <c r="J11" i="1"/>
  <c r="N11" i="1" s="1"/>
  <c r="P5" i="1" l="1"/>
  <c r="L3" i="1"/>
  <c r="P11" i="1"/>
  <c r="P4" i="1"/>
  <c r="P6" i="1"/>
  <c r="L9" i="1"/>
  <c r="L5" i="1"/>
  <c r="L11" i="1"/>
  <c r="L7" i="1"/>
  <c r="L2" i="1"/>
  <c r="L10" i="1"/>
  <c r="L4" i="1"/>
  <c r="L6" i="1"/>
  <c r="L8" i="1"/>
</calcChain>
</file>

<file path=xl/sharedStrings.xml><?xml version="1.0" encoding="utf-8"?>
<sst xmlns="http://schemas.openxmlformats.org/spreadsheetml/2006/main" count="26" uniqueCount="26">
  <si>
    <t>Region</t>
  </si>
  <si>
    <t>England</t>
  </si>
  <si>
    <t>North East</t>
  </si>
  <si>
    <t>North West</t>
  </si>
  <si>
    <t>Yorkshire</t>
  </si>
  <si>
    <t>East Midlands</t>
  </si>
  <si>
    <t>West Midlands</t>
  </si>
  <si>
    <t>East</t>
  </si>
  <si>
    <t>London</t>
  </si>
  <si>
    <t>South East</t>
  </si>
  <si>
    <t>South West</t>
  </si>
  <si>
    <t>Income_2019</t>
  </si>
  <si>
    <t>Rent_2019</t>
  </si>
  <si>
    <t>Days_2019</t>
  </si>
  <si>
    <t>Income_2023</t>
  </si>
  <si>
    <t>Rent_2023</t>
  </si>
  <si>
    <t>Days_2023</t>
  </si>
  <si>
    <t>Income_Delta</t>
  </si>
  <si>
    <t>Rent_Delta</t>
  </si>
  <si>
    <t>Day_Delta</t>
  </si>
  <si>
    <t>Income_Perc</t>
  </si>
  <si>
    <t>Rent_Perc</t>
  </si>
  <si>
    <t>Share_2019</t>
  </si>
  <si>
    <t>Share_2023</t>
  </si>
  <si>
    <t>Share_Delta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</si>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</sst>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Q6" sqref="Q6"/>
    </sheetView>
  </sheetViews>
  <sheetFormatPr defaultRowHeight="14.5" x14ac:dyDescent="0.35"/>
  <cols>
    <col min="2" max="2" width="8.7265625" customWidth="1"/>
    <col min="4" max="10" width="8.7265625" customWidth="1"/>
    <col min="12" max="15" width="8.7265625" customWidth="1"/>
  </cols>
  <sheetData>
    <row r="1" spans="1:16" x14ac:dyDescent="0.35">
      <c r="A1" t="s">
        <v>0</v>
      </c>
      <c r="B1" t="s">
        <v>11</v>
      </c>
      <c r="C1" t="s">
        <v>12</v>
      </c>
      <c r="D1" t="s">
        <v>22</v>
      </c>
      <c r="E1" t="s">
        <v>13</v>
      </c>
      <c r="F1" t="s">
        <v>14</v>
      </c>
      <c r="G1" t="s">
        <v>15</v>
      </c>
      <c r="H1" t="s">
        <v>23</v>
      </c>
      <c r="I1" t="s">
        <v>16</v>
      </c>
      <c r="J1" t="s">
        <v>17</v>
      </c>
      <c r="K1" t="s">
        <v>18</v>
      </c>
      <c r="L1" t="s">
        <v>24</v>
      </c>
      <c r="M1" t="s">
        <v>19</v>
      </c>
      <c r="N1" t="s">
        <v>20</v>
      </c>
      <c r="O1" t="s">
        <v>21</v>
      </c>
      <c r="P1" t="s">
        <v>25</v>
      </c>
    </row>
    <row r="2" spans="1:16" x14ac:dyDescent="0.35">
      <c r="A2" t="s">
        <v>2</v>
      </c>
      <c r="B2">
        <v>22613</v>
      </c>
      <c r="C2">
        <v>495</v>
      </c>
      <c r="D2" s="1">
        <f>(C2*12)/B2</f>
        <v>0.26268075885552561</v>
      </c>
      <c r="E2">
        <v>95.944147169999994</v>
      </c>
      <c r="F2">
        <v>26959</v>
      </c>
      <c r="G2">
        <v>550</v>
      </c>
      <c r="H2" s="1">
        <f>(G2*12)/F2</f>
        <v>0.24481620238139395</v>
      </c>
      <c r="I2">
        <v>89.419117920000005</v>
      </c>
      <c r="J2">
        <f>F2-B2</f>
        <v>4346</v>
      </c>
      <c r="K2">
        <f>G2-C2</f>
        <v>55</v>
      </c>
      <c r="L2" s="1">
        <f>H2-D2</f>
        <v>-1.7864556474131654E-2</v>
      </c>
      <c r="M2" s="2">
        <f>I2-E2</f>
        <v>-6.5250292499999887</v>
      </c>
      <c r="N2" s="1">
        <f>J2/F2</f>
        <v>0.16120775993174821</v>
      </c>
      <c r="O2" s="1">
        <f>K2/G2</f>
        <v>0.1</v>
      </c>
      <c r="P2" s="1">
        <f>N2-O2</f>
        <v>6.1207759931748207E-2</v>
      </c>
    </row>
    <row r="3" spans="1:16" x14ac:dyDescent="0.35">
      <c r="A3" t="s">
        <v>10</v>
      </c>
      <c r="B3">
        <v>23218</v>
      </c>
      <c r="C3">
        <v>725</v>
      </c>
      <c r="D3" s="1">
        <f>(C3*12)/B3</f>
        <v>0.37470927728486519</v>
      </c>
      <c r="E3">
        <v>136.86256349999999</v>
      </c>
      <c r="F3">
        <v>28748</v>
      </c>
      <c r="G3">
        <v>850</v>
      </c>
      <c r="H3" s="1">
        <f>(G3*12)/F3</f>
        <v>0.35480729094197855</v>
      </c>
      <c r="I3">
        <v>129.59336300000001</v>
      </c>
      <c r="J3">
        <f>F3-B3</f>
        <v>5530</v>
      </c>
      <c r="K3">
        <f>G3-C3</f>
        <v>125</v>
      </c>
      <c r="L3" s="1">
        <f>H3-D3</f>
        <v>-1.9901986342886646E-2</v>
      </c>
      <c r="M3" s="2">
        <f>I3-E3</f>
        <v>-7.2692004999999824</v>
      </c>
      <c r="N3" s="1">
        <f>J3/F3</f>
        <v>0.19236120773619034</v>
      </c>
      <c r="O3" s="1">
        <f>K3/G3</f>
        <v>0.14705882352941177</v>
      </c>
      <c r="P3" s="1">
        <f>N3-O3</f>
        <v>4.5302384206778568E-2</v>
      </c>
    </row>
    <row r="4" spans="1:16" x14ac:dyDescent="0.35">
      <c r="A4" t="s">
        <v>8</v>
      </c>
      <c r="B4">
        <v>31209</v>
      </c>
      <c r="C4">
        <v>1450</v>
      </c>
      <c r="D4" s="1">
        <f>(C4*12)/B4</f>
        <v>0.55753148130347019</v>
      </c>
      <c r="E4">
        <v>203.6383735</v>
      </c>
      <c r="F4">
        <v>36184</v>
      </c>
      <c r="G4">
        <v>1625</v>
      </c>
      <c r="H4" s="1">
        <f>(G4*12)/F4</f>
        <v>0.53891222639840819</v>
      </c>
      <c r="I4">
        <v>196.8376907</v>
      </c>
      <c r="J4">
        <f>F4-B4</f>
        <v>4975</v>
      </c>
      <c r="K4">
        <f>G4-C4</f>
        <v>175</v>
      </c>
      <c r="L4" s="1">
        <f>H4-D4</f>
        <v>-1.8619254905061999E-2</v>
      </c>
      <c r="M4" s="2">
        <f>I4-E4</f>
        <v>-6.8006828000000041</v>
      </c>
      <c r="N4" s="1">
        <f>J4/F4</f>
        <v>0.1374917090426708</v>
      </c>
      <c r="O4" s="1">
        <f>K4/G4</f>
        <v>0.1076923076923077</v>
      </c>
      <c r="P4" s="1">
        <f>N4-O4</f>
        <v>2.9799401350363103E-2</v>
      </c>
    </row>
    <row r="5" spans="1:16" x14ac:dyDescent="0.35">
      <c r="A5" t="s">
        <v>4</v>
      </c>
      <c r="B5">
        <v>23002</v>
      </c>
      <c r="C5">
        <v>550</v>
      </c>
      <c r="D5" s="1">
        <f>(C5*12)/B5</f>
        <v>0.28693157116772455</v>
      </c>
      <c r="E5">
        <v>104.8017564</v>
      </c>
      <c r="F5">
        <v>27648</v>
      </c>
      <c r="G5">
        <v>650</v>
      </c>
      <c r="H5" s="1">
        <f>(G5*12)/F5</f>
        <v>0.28211805555555558</v>
      </c>
      <c r="I5">
        <v>103.0436198</v>
      </c>
      <c r="J5">
        <f>F5-B5</f>
        <v>4646</v>
      </c>
      <c r="K5">
        <f>G5-C5</f>
        <v>100</v>
      </c>
      <c r="L5" s="1">
        <f>H5-D5</f>
        <v>-4.8135156121689726E-3</v>
      </c>
      <c r="M5" s="2">
        <f>I5-E5</f>
        <v>-1.7581366000000003</v>
      </c>
      <c r="N5" s="1">
        <f>J5/F5</f>
        <v>0.16804108796296297</v>
      </c>
      <c r="O5" s="1">
        <f>K5/G5</f>
        <v>0.15384615384615385</v>
      </c>
      <c r="P5" s="1">
        <f>N5-O5</f>
        <v>1.419493411680911E-2</v>
      </c>
    </row>
    <row r="6" spans="1:16" x14ac:dyDescent="0.35">
      <c r="A6" t="s">
        <v>7</v>
      </c>
      <c r="B6">
        <v>26073</v>
      </c>
      <c r="C6">
        <v>795</v>
      </c>
      <c r="D6" s="1">
        <f>(C6*12)/B6</f>
        <v>0.36589575422851223</v>
      </c>
      <c r="E6">
        <v>133.6434242</v>
      </c>
      <c r="F6">
        <v>30798</v>
      </c>
      <c r="G6">
        <v>925</v>
      </c>
      <c r="H6" s="1">
        <f>(G6*12)/F6</f>
        <v>0.36041301383206703</v>
      </c>
      <c r="I6">
        <v>131.6408533</v>
      </c>
      <c r="J6">
        <f>F6-B6</f>
        <v>4725</v>
      </c>
      <c r="K6">
        <f>G6-C6</f>
        <v>130</v>
      </c>
      <c r="L6" s="1">
        <f>H6-D6</f>
        <v>-5.482740396445196E-3</v>
      </c>
      <c r="M6" s="2">
        <f>I6-E6</f>
        <v>-2.0025708999999949</v>
      </c>
      <c r="N6" s="1">
        <f>J6/F6</f>
        <v>0.15341905318527177</v>
      </c>
      <c r="O6" s="1">
        <f>K6/G6</f>
        <v>0.14054054054054055</v>
      </c>
      <c r="P6" s="1">
        <f>N6-O6</f>
        <v>1.2878512644731221E-2</v>
      </c>
    </row>
    <row r="7" spans="1:16" x14ac:dyDescent="0.35">
      <c r="A7" t="s">
        <v>3</v>
      </c>
      <c r="B7">
        <v>23741</v>
      </c>
      <c r="C7">
        <v>565</v>
      </c>
      <c r="D7" s="1">
        <f>(C7*12)/B7</f>
        <v>0.28558190472178929</v>
      </c>
      <c r="E7">
        <v>104.3087907</v>
      </c>
      <c r="F7">
        <v>28429</v>
      </c>
      <c r="G7">
        <v>675</v>
      </c>
      <c r="H7" s="1">
        <f>(G7*12)/F7</f>
        <v>0.28492032783425375</v>
      </c>
      <c r="I7">
        <v>104.0671497</v>
      </c>
      <c r="J7">
        <f>F7-B7</f>
        <v>4688</v>
      </c>
      <c r="K7">
        <f>G7-C7</f>
        <v>110</v>
      </c>
      <c r="L7" s="1">
        <f>H7-D7</f>
        <v>-6.6157688753554211E-4</v>
      </c>
      <c r="M7" s="2">
        <f>I7-E7</f>
        <v>-0.24164100000000133</v>
      </c>
      <c r="N7" s="1">
        <f>J7/F7</f>
        <v>0.16490203665271377</v>
      </c>
      <c r="O7" s="1">
        <f>K7/G7</f>
        <v>0.16296296296296298</v>
      </c>
      <c r="P7" s="1">
        <f>N7-O7</f>
        <v>1.9390736897507976E-3</v>
      </c>
    </row>
    <row r="8" spans="1:16" x14ac:dyDescent="0.35">
      <c r="A8" t="s">
        <v>5</v>
      </c>
      <c r="B8">
        <v>23615</v>
      </c>
      <c r="C8">
        <v>595</v>
      </c>
      <c r="D8" s="1">
        <f>(C8*12)/B8</f>
        <v>0.3023502011433411</v>
      </c>
      <c r="E8">
        <v>110.43341100000001</v>
      </c>
      <c r="F8">
        <v>27782</v>
      </c>
      <c r="G8">
        <v>700</v>
      </c>
      <c r="H8" s="1">
        <f>(G8*12)/F8</f>
        <v>0.30235404218558781</v>
      </c>
      <c r="I8">
        <v>110.43481389999999</v>
      </c>
      <c r="J8">
        <f>F8-B8</f>
        <v>4167</v>
      </c>
      <c r="K8">
        <f>G8-C8</f>
        <v>105</v>
      </c>
      <c r="L8" s="1">
        <f>H8-D8</f>
        <v>3.8410422467105576E-6</v>
      </c>
      <c r="M8" s="2">
        <f>I8-E8</f>
        <v>1.4028999999879943E-3</v>
      </c>
      <c r="N8" s="1">
        <f>J8/F8</f>
        <v>0.14998920164135052</v>
      </c>
      <c r="O8" s="1">
        <f>K8/G8</f>
        <v>0.15</v>
      </c>
      <c r="P8" s="1">
        <f>N8-O8</f>
        <v>-1.0798358649477535E-5</v>
      </c>
    </row>
    <row r="9" spans="1:16" x14ac:dyDescent="0.35">
      <c r="A9" t="s">
        <v>6</v>
      </c>
      <c r="B9">
        <v>23632</v>
      </c>
      <c r="C9">
        <v>625</v>
      </c>
      <c r="D9" s="1">
        <f>(C9*12)/B9</f>
        <v>0.31736628300609343</v>
      </c>
      <c r="E9">
        <v>115.91803489999999</v>
      </c>
      <c r="F9">
        <v>28352</v>
      </c>
      <c r="G9">
        <v>750</v>
      </c>
      <c r="H9" s="1">
        <f>(G9*12)/F9</f>
        <v>0.31743792325056436</v>
      </c>
      <c r="I9">
        <v>115.94420150000001</v>
      </c>
      <c r="J9">
        <f>F9-B9</f>
        <v>4720</v>
      </c>
      <c r="K9">
        <f>G9-C9</f>
        <v>125</v>
      </c>
      <c r="L9" s="1">
        <f>H9-D9</f>
        <v>7.1640244470927428E-5</v>
      </c>
      <c r="M9" s="2">
        <f>I9-E9</f>
        <v>2.6166600000010476E-2</v>
      </c>
      <c r="N9" s="1">
        <f>J9/F9</f>
        <v>0.1664785553047404</v>
      </c>
      <c r="O9" s="1">
        <f>K9/G9</f>
        <v>0.16666666666666666</v>
      </c>
      <c r="P9" s="1">
        <f>N9-O9</f>
        <v>-1.8811136192625755E-4</v>
      </c>
    </row>
    <row r="10" spans="1:16" x14ac:dyDescent="0.35">
      <c r="A10" t="s">
        <v>9</v>
      </c>
      <c r="B10">
        <v>27140</v>
      </c>
      <c r="C10">
        <v>895</v>
      </c>
      <c r="D10" s="1">
        <f>(C10*12)/B10</f>
        <v>0.39572586588061903</v>
      </c>
      <c r="E10">
        <v>144.5388725</v>
      </c>
      <c r="F10">
        <v>31800</v>
      </c>
      <c r="G10">
        <v>1050</v>
      </c>
      <c r="H10" s="1">
        <f>(G10*12)/F10</f>
        <v>0.39622641509433965</v>
      </c>
      <c r="I10">
        <v>144.7216981</v>
      </c>
      <c r="J10">
        <f>F10-B10</f>
        <v>4660</v>
      </c>
      <c r="K10">
        <f>G10-C10</f>
        <v>155</v>
      </c>
      <c r="L10" s="1">
        <f>H10-D10</f>
        <v>5.0054921372061356E-4</v>
      </c>
      <c r="M10" s="2">
        <f>I10-E10</f>
        <v>0.18282560000000103</v>
      </c>
      <c r="N10" s="1">
        <f>J10/F10</f>
        <v>0.14654088050314465</v>
      </c>
      <c r="O10" s="1">
        <f>K10/G10</f>
        <v>0.14761904761904762</v>
      </c>
      <c r="P10" s="1">
        <f>N10-O10</f>
        <v>-1.0781671159029727E-3</v>
      </c>
    </row>
    <row r="11" spans="1:16" x14ac:dyDescent="0.35">
      <c r="A11" t="s">
        <v>1</v>
      </c>
      <c r="B11">
        <v>25150</v>
      </c>
      <c r="C11">
        <v>700</v>
      </c>
      <c r="D11" s="1">
        <f>(C11*12)/B11</f>
        <v>0.33399602385685884</v>
      </c>
      <c r="E11">
        <v>121.9920477</v>
      </c>
      <c r="F11">
        <v>29919</v>
      </c>
      <c r="G11">
        <v>850</v>
      </c>
      <c r="H11" s="1">
        <f>(G11*12)/F11</f>
        <v>0.34092048531033792</v>
      </c>
      <c r="I11">
        <v>124.5212073</v>
      </c>
      <c r="J11">
        <f>F11-B11</f>
        <v>4769</v>
      </c>
      <c r="K11">
        <f>G11-C11</f>
        <v>150</v>
      </c>
      <c r="L11" s="1">
        <f>H11-D11</f>
        <v>6.9244614534790805E-3</v>
      </c>
      <c r="M11" s="2">
        <f>I11-E11</f>
        <v>2.5291595999999998</v>
      </c>
      <c r="N11" s="1">
        <f>J11/F11</f>
        <v>0.15939703867107857</v>
      </c>
      <c r="O11" s="1">
        <f>K11/G11</f>
        <v>0.17647058823529413</v>
      </c>
      <c r="P11" s="1">
        <f>N11-O11</f>
        <v>-1.7073549564215557E-2</v>
      </c>
    </row>
  </sheetData>
  <autoFilter ref="A1:P11">
    <sortState xmlns:xlrd2="http://schemas.microsoft.com/office/spreadsheetml/2017/richdata2" ref="A2:P11">
      <sortCondition descending="1" ref="P1:P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51F4E0B9FE641B23975EA4A2B8210" ma:contentTypeVersion="10" ma:contentTypeDescription="Create a new document." ma:contentTypeScope="" ma:versionID="c8a148f585abf6e078d51020145a4d2d">
  <xsd:schema xmlns:xsd="http://www.w3.org/2001/XMLSchema" xmlns:xs="http://www.w3.org/2001/XMLSchema" xmlns:p="http://schemas.microsoft.com/office/2006/metadata/properties" xmlns:ns3="f61fc314-c1ef-4837-abb9-2cec5da21052" targetNamespace="http://schemas.microsoft.com/office/2006/metadata/properties" ma:root="true" ma:fieldsID="e4d519de9a48b4b6f1fa662535f79c8b" ns3:_="">
    <xsd:import namespace="f61fc314-c1ef-4837-abb9-2cec5da210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c314-c1ef-4837-abb9-2cec5da210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1fc314-c1ef-4837-abb9-2cec5da21052" xsi:nil="true"/>
  </documentManagement>
</p:properties>
</file>

<file path=customXml/itemProps1.xml><?xml version="1.0" encoding="utf-8"?>
<ds:datastoreItem xmlns:ds="http://schemas.openxmlformats.org/officeDocument/2006/customXml" ds:itemID="{E113C5D0-1065-453A-B7A7-3A67DF5153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fc314-c1ef-4837-abb9-2cec5da210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2BFD4E-800A-41AD-B662-7B4D42452E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D293C-1F86-4899-8A16-DE7A89953A47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61fc314-c1ef-4837-abb9-2cec5da210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Gall</dc:creator>
  <cp:lastModifiedBy>Sarah Gall</cp:lastModifiedBy>
  <dcterms:created xsi:type="dcterms:W3CDTF">2024-04-19T21:33:49Z</dcterms:created>
  <dcterms:modified xsi:type="dcterms:W3CDTF">2024-04-19T21:35:19Z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0x010100AA951F4E0B9FE641B23975EA4A2B8210</vt:lpwstr>
  </property>
</Properties>
</file>