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c4578/Desktop/"/>
    </mc:Choice>
  </mc:AlternateContent>
  <xr:revisionPtr revIDLastSave="0" documentId="8_{08884337-4F5C-7044-B0BB-8C3F697D51C0}" xr6:coauthVersionLast="47" xr6:coauthVersionMax="47" xr10:uidLastSave="{00000000-0000-0000-0000-000000000000}"/>
  <bookViews>
    <workbookView xWindow="0" yWindow="760" windowWidth="30240" windowHeight="17660" firstSheet="3" activeTab="8" xr2:uid="{DAAF93DE-4DC0-754F-986D-DC32566FE7CE}"/>
  </bookViews>
  <sheets>
    <sheet name="Supplementary Figure 5" sheetId="1" r:id="rId1"/>
    <sheet name="Supplementary Figure 6" sheetId="2" r:id="rId2"/>
    <sheet name="Supplementary Figure 7" sheetId="3" r:id="rId3"/>
    <sheet name="Supplementary Figure 8" sheetId="4" r:id="rId4"/>
    <sheet name="Supplementary Figure 10" sheetId="5" r:id="rId5"/>
    <sheet name="Supplementary Figure 11" sheetId="6" r:id="rId6"/>
    <sheet name="Supplementary Figure 12" sheetId="7" r:id="rId7"/>
    <sheet name="Supplementary Figure 13" sheetId="8" r:id="rId8"/>
    <sheet name="Supplementary Figure 14" sheetId="9" r:id="rId9"/>
    <sheet name="JR1 Gate" sheetId="10" r:id="rId10"/>
    <sheet name="JR2 Gate" sheetId="11" r:id="rId11"/>
    <sheet name="JR3 Gate" sheetId="12" r:id="rId12"/>
    <sheet name="JR4 Gate" sheetId="13" r:id="rId13"/>
    <sheet name="JR5 Gate" sheetId="14" r:id="rId14"/>
    <sheet name="JR6 Gate" sheetId="15" r:id="rId15"/>
    <sheet name="JR7 Gate" sheetId="16" r:id="rId16"/>
    <sheet name="JR8 Gate" sheetId="17" r:id="rId17"/>
    <sheet name="JR9 Gate" sheetId="18" r:id="rId18"/>
    <sheet name="JR10 Gate" sheetId="19" r:id="rId19"/>
    <sheet name="JR11 Gate" sheetId="20" r:id="rId20"/>
    <sheet name="JR12 Gate" sheetId="21" r:id="rId21"/>
    <sheet name="sc1" sheetId="22" r:id="rId22"/>
    <sheet name="sc2" sheetId="23" r:id="rId23"/>
    <sheet name="sc3" sheetId="24" r:id="rId24"/>
    <sheet name="sc4" sheetId="25" r:id="rId25"/>
    <sheet name="sc5" sheetId="26" r:id="rId26"/>
    <sheet name="sc6" sheetId="27" r:id="rId27"/>
    <sheet name="sc7" sheetId="28" r:id="rId28"/>
    <sheet name="sc8" sheetId="29" r:id="rId29"/>
    <sheet name="sc9" sheetId="30" r:id="rId30"/>
    <sheet name="sc10" sheetId="31" r:id="rId31"/>
    <sheet name="sc11" sheetId="32" r:id="rId32"/>
    <sheet name="sc12" sheetId="33" r:id="rId33"/>
    <sheet name="sc13" sheetId="34" r:id="rId34"/>
    <sheet name="sc14" sheetId="35" r:id="rId35"/>
    <sheet name="sc15" sheetId="36" r:id="rId36"/>
    <sheet name="sc16" sheetId="37" r:id="rId37"/>
    <sheet name="sc17" sheetId="38" r:id="rId38"/>
    <sheet name="sc18" sheetId="39" r:id="rId39"/>
    <sheet name="sc19" sheetId="40" r:id="rId40"/>
    <sheet name="sc20" sheetId="41" r:id="rId41"/>
    <sheet name="sc21" sheetId="42" r:id="rId42"/>
    <sheet name="sc22" sheetId="43" r:id="rId43"/>
    <sheet name="sc23" sheetId="44" r:id="rId44"/>
    <sheet name="sc24" sheetId="45" r:id="rId45"/>
    <sheet name="sc25" sheetId="46" r:id="rId46"/>
    <sheet name="sc26" sheetId="47" r:id="rId47"/>
    <sheet name="sc27" sheetId="48" r:id="rId48"/>
    <sheet name="sc28" sheetId="49" r:id="rId49"/>
    <sheet name="sc29" sheetId="50" r:id="rId50"/>
    <sheet name="sc30" sheetId="51" r:id="rId51"/>
    <sheet name="sc31" sheetId="52" r:id="rId52"/>
    <sheet name="sc32" sheetId="53" r:id="rId53"/>
    <sheet name="sc33" sheetId="54" r:id="rId54"/>
    <sheet name="sc34" sheetId="55" r:id="rId55"/>
    <sheet name="sc35" sheetId="56" r:id="rId56"/>
    <sheet name="sc36" sheetId="57" r:id="rId57"/>
    <sheet name="sc37" sheetId="58" r:id="rId58"/>
    <sheet name="sc38" sheetId="59" r:id="rId59"/>
    <sheet name="sc39" sheetId="60" r:id="rId60"/>
    <sheet name="sc40" sheetId="61" r:id="rId61"/>
    <sheet name="sc41" sheetId="62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7" l="1"/>
  <c r="D15" i="7" l="1"/>
  <c r="D18" i="7"/>
  <c r="D21" i="7"/>
  <c r="F15" i="7"/>
  <c r="C7" i="5" l="1"/>
</calcChain>
</file>

<file path=xl/sharedStrings.xml><?xml version="1.0" encoding="utf-8"?>
<sst xmlns="http://schemas.openxmlformats.org/spreadsheetml/2006/main" count="1553" uniqueCount="216">
  <si>
    <t>Fluorescent Reporters</t>
  </si>
  <si>
    <t>aTc</t>
  </si>
  <si>
    <t>Cuma</t>
  </si>
  <si>
    <t>Fluorescent reporter</t>
  </si>
  <si>
    <t>Replicate</t>
  </si>
  <si>
    <t>-</t>
  </si>
  <si>
    <t>+</t>
  </si>
  <si>
    <t>Mean</t>
  </si>
  <si>
    <t>JR1</t>
  </si>
  <si>
    <t>JR2</t>
  </si>
  <si>
    <t>JR3</t>
  </si>
  <si>
    <t>JR4</t>
  </si>
  <si>
    <t>JR5</t>
  </si>
  <si>
    <t>JR6</t>
  </si>
  <si>
    <t>JR7</t>
  </si>
  <si>
    <t>JR8</t>
  </si>
  <si>
    <t>JR9</t>
  </si>
  <si>
    <t>JR10</t>
  </si>
  <si>
    <t>JR11</t>
  </si>
  <si>
    <t>JR12</t>
  </si>
  <si>
    <r>
      <t>P</t>
    </r>
    <r>
      <rPr>
        <sz val="10"/>
        <color theme="1"/>
        <rFont val="Aptos Narrow (Body)"/>
      </rPr>
      <t>JR1</t>
    </r>
  </si>
  <si>
    <r>
      <t>P</t>
    </r>
    <r>
      <rPr>
        <sz val="10"/>
        <color theme="1"/>
        <rFont val="Aptos Narrow (Body)"/>
      </rPr>
      <t>JR2</t>
    </r>
  </si>
  <si>
    <r>
      <t>P</t>
    </r>
    <r>
      <rPr>
        <sz val="10"/>
        <color theme="1"/>
        <rFont val="Aptos Narrow (Body)"/>
      </rPr>
      <t>JR3</t>
    </r>
  </si>
  <si>
    <r>
      <t>P</t>
    </r>
    <r>
      <rPr>
        <sz val="10"/>
        <color theme="1"/>
        <rFont val="Aptos Narrow (Body)"/>
      </rPr>
      <t>JR4</t>
    </r>
    <r>
      <rPr>
        <sz val="12"/>
        <color theme="1"/>
        <rFont val="Aptos Narrow"/>
        <family val="2"/>
        <scheme val="minor"/>
      </rPr>
      <t/>
    </r>
  </si>
  <si>
    <r>
      <t>P</t>
    </r>
    <r>
      <rPr>
        <sz val="10"/>
        <color theme="1"/>
        <rFont val="Aptos Narrow (Body)"/>
      </rPr>
      <t>JR5</t>
    </r>
    <r>
      <rPr>
        <sz val="12"/>
        <color theme="1"/>
        <rFont val="Aptos Narrow"/>
        <family val="2"/>
        <scheme val="minor"/>
      </rPr>
      <t/>
    </r>
  </si>
  <si>
    <r>
      <t>P</t>
    </r>
    <r>
      <rPr>
        <sz val="10"/>
        <color theme="1"/>
        <rFont val="Aptos Narrow (Body)"/>
      </rPr>
      <t>JR6</t>
    </r>
    <r>
      <rPr>
        <sz val="12"/>
        <color theme="1"/>
        <rFont val="Aptos Narrow"/>
        <family val="2"/>
        <scheme val="minor"/>
      </rPr>
      <t/>
    </r>
  </si>
  <si>
    <r>
      <t>P</t>
    </r>
    <r>
      <rPr>
        <sz val="10"/>
        <color theme="1"/>
        <rFont val="Aptos Narrow (Body)"/>
      </rPr>
      <t>JR7</t>
    </r>
    <r>
      <rPr>
        <sz val="12"/>
        <color theme="1"/>
        <rFont val="Aptos Narrow"/>
        <family val="2"/>
        <scheme val="minor"/>
      </rPr>
      <t/>
    </r>
  </si>
  <si>
    <r>
      <t>P</t>
    </r>
    <r>
      <rPr>
        <sz val="10"/>
        <color theme="1"/>
        <rFont val="Aptos Narrow (Body)"/>
      </rPr>
      <t>JR8</t>
    </r>
    <r>
      <rPr>
        <sz val="12"/>
        <color theme="1"/>
        <rFont val="Aptos Narrow"/>
        <family val="2"/>
        <scheme val="minor"/>
      </rPr>
      <t/>
    </r>
  </si>
  <si>
    <r>
      <t>P</t>
    </r>
    <r>
      <rPr>
        <sz val="10"/>
        <color theme="1"/>
        <rFont val="Aptos Narrow (Body)"/>
      </rPr>
      <t>JR9</t>
    </r>
    <r>
      <rPr>
        <sz val="12"/>
        <color theme="1"/>
        <rFont val="Aptos Narrow"/>
        <family val="2"/>
        <scheme val="minor"/>
      </rPr>
      <t/>
    </r>
  </si>
  <si>
    <r>
      <t>P</t>
    </r>
    <r>
      <rPr>
        <sz val="10"/>
        <color theme="1"/>
        <rFont val="Aptos Narrow (Body)"/>
      </rPr>
      <t>JR10</t>
    </r>
    <r>
      <rPr>
        <sz val="12"/>
        <color theme="1"/>
        <rFont val="Aptos Narrow"/>
        <family val="2"/>
        <scheme val="minor"/>
      </rPr>
      <t/>
    </r>
  </si>
  <si>
    <r>
      <t>P</t>
    </r>
    <r>
      <rPr>
        <sz val="10"/>
        <color theme="1"/>
        <rFont val="Aptos Narrow (Body)"/>
      </rPr>
      <t>JR11</t>
    </r>
    <r>
      <rPr>
        <sz val="12"/>
        <color theme="1"/>
        <rFont val="Aptos Narrow"/>
        <family val="2"/>
        <scheme val="minor"/>
      </rPr>
      <t/>
    </r>
  </si>
  <si>
    <r>
      <t>P</t>
    </r>
    <r>
      <rPr>
        <sz val="10"/>
        <color theme="1"/>
        <rFont val="Aptos Narrow (Body)"/>
      </rPr>
      <t>JR12</t>
    </r>
    <r>
      <rPr>
        <sz val="12"/>
        <color theme="1"/>
        <rFont val="Aptos Narrow"/>
        <family val="2"/>
        <scheme val="minor"/>
      </rPr>
      <t/>
    </r>
  </si>
  <si>
    <t>Induction</t>
  </si>
  <si>
    <t>OC6</t>
  </si>
  <si>
    <t>OFF (-)</t>
  </si>
  <si>
    <t>ON (+)</t>
  </si>
  <si>
    <t>OHC14</t>
  </si>
  <si>
    <t>DAPG</t>
  </si>
  <si>
    <t>Inducer</t>
  </si>
  <si>
    <t>Van</t>
  </si>
  <si>
    <t>IPTG</t>
  </si>
  <si>
    <t>Ara</t>
  </si>
  <si>
    <t>Sal</t>
  </si>
  <si>
    <t>Average fit parameters in Supplementary Table 5</t>
  </si>
  <si>
    <t>Supplementary Figure 7 - top left</t>
  </si>
  <si>
    <t>OC6 (μM)</t>
  </si>
  <si>
    <t>OHC14 (μM)</t>
  </si>
  <si>
    <t>Supplementary Figure 7 - top right</t>
  </si>
  <si>
    <t>pC-HSL (μM)</t>
  </si>
  <si>
    <t>DAPG (μM)</t>
  </si>
  <si>
    <t>Supplementary Figure 7 - bottom left</t>
  </si>
  <si>
    <t>Supplementary Figure 7 - bottom right</t>
  </si>
  <si>
    <t>Average fit parameters in Supplementary Table 7</t>
  </si>
  <si>
    <t>IPTG Concentration (μM)</t>
  </si>
  <si>
    <t>Input (RNAP/s)</t>
  </si>
  <si>
    <t>Output (RNAP/s)</t>
  </si>
  <si>
    <t>Supplementary Figure 8 - top left - OC6</t>
  </si>
  <si>
    <t>Supplementary Figure 8 - top right - OHC14</t>
  </si>
  <si>
    <t>Supplementary Figure 8 - bottom left - pC-HSL</t>
  </si>
  <si>
    <t>Supplementary Figure 8 - bottom right - DAPG</t>
  </si>
  <si>
    <t>Supplementary Figure 10B</t>
  </si>
  <si>
    <t>Strain</t>
  </si>
  <si>
    <t>Autofluorescence</t>
  </si>
  <si>
    <t>Reference Promoter</t>
  </si>
  <si>
    <t xml:space="preserve">Replicate </t>
  </si>
  <si>
    <r>
      <rPr>
        <i/>
        <sz val="12"/>
        <color theme="1"/>
        <rFont val="Aptos Narrow"/>
        <scheme val="minor"/>
      </rPr>
      <t>E. coli</t>
    </r>
    <r>
      <rPr>
        <sz val="12"/>
        <color theme="1"/>
        <rFont val="Aptos Narrow"/>
        <family val="2"/>
        <scheme val="minor"/>
      </rPr>
      <t xml:space="preserve"> YJP_MKC254</t>
    </r>
  </si>
  <si>
    <r>
      <rPr>
        <i/>
        <sz val="12"/>
        <color theme="1"/>
        <rFont val="Aptos Narrow"/>
        <scheme val="minor"/>
      </rPr>
      <t>E. coli</t>
    </r>
    <r>
      <rPr>
        <sz val="12"/>
        <color theme="1"/>
        <rFont val="Aptos Narrow"/>
        <family val="2"/>
        <scheme val="minor"/>
      </rPr>
      <t xml:space="preserve"> JAI_MKC399</t>
    </r>
  </si>
  <si>
    <r>
      <rPr>
        <i/>
        <sz val="12"/>
        <color theme="1"/>
        <rFont val="Aptos Narrow"/>
        <scheme val="minor"/>
      </rPr>
      <t>E. coli</t>
    </r>
    <r>
      <rPr>
        <sz val="12"/>
        <color theme="1"/>
        <rFont val="Aptos Narrow"/>
        <family val="2"/>
        <scheme val="minor"/>
      </rPr>
      <t xml:space="preserve"> JAI_MKC400</t>
    </r>
  </si>
  <si>
    <t>Supplementary Figure 10C</t>
  </si>
  <si>
    <t>Fluorescence (AU)</t>
  </si>
  <si>
    <t>Promoter activity (RNAP/s)</t>
  </si>
  <si>
    <t>Supplementary Figure 10D</t>
  </si>
  <si>
    <t>Supplementary Figure 12A</t>
  </si>
  <si>
    <t>Time (hr)</t>
  </si>
  <si>
    <r>
      <rPr>
        <i/>
        <sz val="12"/>
        <color theme="1"/>
        <rFont val="Aptos Narrow"/>
        <scheme val="minor"/>
      </rPr>
      <t>E. coli</t>
    </r>
    <r>
      <rPr>
        <sz val="12"/>
        <color theme="1"/>
        <rFont val="Aptos Narrow"/>
        <family val="2"/>
        <scheme val="minor"/>
      </rPr>
      <t xml:space="preserve"> sc5 replicates</t>
    </r>
  </si>
  <si>
    <r>
      <rPr>
        <i/>
        <sz val="12"/>
        <color theme="1"/>
        <rFont val="Aptos Narrow"/>
        <scheme val="minor"/>
      </rPr>
      <t>E. coli</t>
    </r>
    <r>
      <rPr>
        <sz val="12"/>
        <color theme="1"/>
        <rFont val="Aptos Narrow"/>
        <family val="2"/>
        <scheme val="minor"/>
      </rPr>
      <t xml:space="preserve"> sc5 mean</t>
    </r>
  </si>
  <si>
    <r>
      <rPr>
        <i/>
        <sz val="12"/>
        <color theme="1"/>
        <rFont val="Aptos Narrow"/>
        <scheme val="minor"/>
      </rPr>
      <t>E. coli JAI_MKC300</t>
    </r>
    <r>
      <rPr>
        <sz val="12"/>
        <color theme="1"/>
        <rFont val="Aptos Narrow"/>
        <family val="2"/>
        <scheme val="minor"/>
      </rPr>
      <t xml:space="preserve"> replicates</t>
    </r>
  </si>
  <si>
    <r>
      <rPr>
        <i/>
        <sz val="12"/>
        <color theme="1"/>
        <rFont val="Aptos Narrow"/>
        <scheme val="minor"/>
      </rPr>
      <t>E. coli JAI_MKC300</t>
    </r>
    <r>
      <rPr>
        <sz val="12"/>
        <color theme="1"/>
        <rFont val="Aptos Narrow"/>
        <family val="2"/>
        <scheme val="minor"/>
      </rPr>
      <t xml:space="preserve"> mean</t>
    </r>
  </si>
  <si>
    <t>Supplementary Figure 12B</t>
  </si>
  <si>
    <r>
      <rPr>
        <i/>
        <sz val="12"/>
        <color theme="1"/>
        <rFont val="Aptos Narrow"/>
        <scheme val="minor"/>
      </rPr>
      <t>E. coli</t>
    </r>
    <r>
      <rPr>
        <sz val="12"/>
        <color theme="1"/>
        <rFont val="Aptos Narrow"/>
        <family val="2"/>
        <scheme val="minor"/>
      </rPr>
      <t xml:space="preserve"> rCin replicates</t>
    </r>
  </si>
  <si>
    <r>
      <rPr>
        <i/>
        <sz val="12"/>
        <color theme="1"/>
        <rFont val="Aptos Narrow"/>
        <scheme val="minor"/>
      </rPr>
      <t>E. coli</t>
    </r>
    <r>
      <rPr>
        <sz val="12"/>
        <color theme="1"/>
        <rFont val="Aptos Narrow"/>
        <family val="2"/>
        <scheme val="minor"/>
      </rPr>
      <t xml:space="preserve"> rCin mean</t>
    </r>
  </si>
  <si>
    <r>
      <rPr>
        <i/>
        <sz val="12"/>
        <color theme="1"/>
        <rFont val="Aptos Narrow"/>
        <scheme val="minor"/>
      </rPr>
      <t>E. coli</t>
    </r>
    <r>
      <rPr>
        <sz val="12"/>
        <color theme="1"/>
        <rFont val="Aptos Narrow"/>
        <family val="2"/>
        <scheme val="minor"/>
      </rPr>
      <t xml:space="preserve"> rRpa replicates</t>
    </r>
  </si>
  <si>
    <r>
      <rPr>
        <i/>
        <sz val="12"/>
        <color theme="1"/>
        <rFont val="Aptos Narrow"/>
        <scheme val="minor"/>
      </rPr>
      <t>E. coli</t>
    </r>
    <r>
      <rPr>
        <sz val="12"/>
        <color theme="1"/>
        <rFont val="Aptos Narrow"/>
        <family val="2"/>
        <scheme val="minor"/>
      </rPr>
      <t xml:space="preserve"> rRpa mean</t>
    </r>
  </si>
  <si>
    <t>Supplementary Figure 14B</t>
  </si>
  <si>
    <r>
      <t>t</t>
    </r>
    <r>
      <rPr>
        <vertAlign val="subscript"/>
        <sz val="12"/>
        <color theme="1"/>
        <rFont val="Aptos Narrow (Body)"/>
      </rPr>
      <t>1</t>
    </r>
  </si>
  <si>
    <r>
      <t>m</t>
    </r>
    <r>
      <rPr>
        <vertAlign val="subscript"/>
        <sz val="12"/>
        <color theme="1"/>
        <rFont val="Aptos Narrow (Body)"/>
      </rPr>
      <t>1</t>
    </r>
  </si>
  <si>
    <r>
      <t>a</t>
    </r>
    <r>
      <rPr>
        <vertAlign val="subscript"/>
        <sz val="12"/>
        <color theme="1"/>
        <rFont val="Aptos Narrow (Body)"/>
      </rPr>
      <t>1</t>
    </r>
  </si>
  <si>
    <r>
      <t>b</t>
    </r>
    <r>
      <rPr>
        <vertAlign val="subscript"/>
        <sz val="12"/>
        <color theme="1"/>
        <rFont val="Aptos Narrow (Body)"/>
      </rPr>
      <t>1a</t>
    </r>
  </si>
  <si>
    <r>
      <t>b</t>
    </r>
    <r>
      <rPr>
        <vertAlign val="subscript"/>
        <sz val="12"/>
        <color theme="1"/>
        <rFont val="Aptos Narrow (Body)"/>
      </rPr>
      <t>1b</t>
    </r>
  </si>
  <si>
    <r>
      <t>b</t>
    </r>
    <r>
      <rPr>
        <vertAlign val="subscript"/>
        <sz val="12"/>
        <color theme="1"/>
        <rFont val="Aptos Narrow (Body)"/>
      </rPr>
      <t>1c</t>
    </r>
  </si>
  <si>
    <r>
      <t>d</t>
    </r>
    <r>
      <rPr>
        <vertAlign val="subscript"/>
        <sz val="12"/>
        <color theme="1"/>
        <rFont val="Aptos Narrow (Body)"/>
      </rPr>
      <t>1a</t>
    </r>
  </si>
  <si>
    <r>
      <t>d</t>
    </r>
    <r>
      <rPr>
        <vertAlign val="subscript"/>
        <sz val="12"/>
        <color theme="1"/>
        <rFont val="Aptos Narrow (Body)"/>
      </rPr>
      <t>1b</t>
    </r>
  </si>
  <si>
    <r>
      <t>c</t>
    </r>
    <r>
      <rPr>
        <vertAlign val="subscript"/>
        <sz val="12"/>
        <color theme="1"/>
        <rFont val="Aptos Narrow (Body)"/>
      </rPr>
      <t>1a</t>
    </r>
  </si>
  <si>
    <r>
      <t>c</t>
    </r>
    <r>
      <rPr>
        <vertAlign val="subscript"/>
        <sz val="12"/>
        <color theme="1"/>
        <rFont val="Aptos Narrow (Body)"/>
      </rPr>
      <t>1b</t>
    </r>
  </si>
  <si>
    <r>
      <t>r</t>
    </r>
    <r>
      <rPr>
        <vertAlign val="subscript"/>
        <sz val="12"/>
        <color theme="1"/>
        <rFont val="Aptos Narrow (Body)"/>
      </rPr>
      <t>1</t>
    </r>
  </si>
  <si>
    <r>
      <t>r</t>
    </r>
    <r>
      <rPr>
        <vertAlign val="subscript"/>
        <sz val="12"/>
        <color theme="1"/>
        <rFont val="Aptos Narrow (Body)"/>
      </rPr>
      <t>0</t>
    </r>
  </si>
  <si>
    <r>
      <t>d</t>
    </r>
    <r>
      <rPr>
        <vertAlign val="subscript"/>
        <sz val="12"/>
        <color theme="1"/>
        <rFont val="Aptos Narrow (Body)"/>
      </rPr>
      <t>0a</t>
    </r>
  </si>
  <si>
    <r>
      <t>d</t>
    </r>
    <r>
      <rPr>
        <vertAlign val="subscript"/>
        <sz val="12"/>
        <color theme="1"/>
        <rFont val="Aptos Narrow (Body)"/>
      </rPr>
      <t>0b</t>
    </r>
  </si>
  <si>
    <r>
      <t>c</t>
    </r>
    <r>
      <rPr>
        <vertAlign val="subscript"/>
        <sz val="12"/>
        <color theme="1"/>
        <rFont val="Aptos Narrow (Body)"/>
      </rPr>
      <t>0a</t>
    </r>
  </si>
  <si>
    <r>
      <t>c</t>
    </r>
    <r>
      <rPr>
        <vertAlign val="subscript"/>
        <sz val="12"/>
        <color theme="1"/>
        <rFont val="Aptos Narrow (Body)"/>
      </rPr>
      <t>0b</t>
    </r>
  </si>
  <si>
    <r>
      <t>b</t>
    </r>
    <r>
      <rPr>
        <vertAlign val="subscript"/>
        <sz val="12"/>
        <color theme="1"/>
        <rFont val="Aptos Narrow (Body)"/>
      </rPr>
      <t>0a</t>
    </r>
  </si>
  <si>
    <r>
      <t>b</t>
    </r>
    <r>
      <rPr>
        <vertAlign val="subscript"/>
        <sz val="12"/>
        <color theme="1"/>
        <rFont val="Aptos Narrow (Body)"/>
      </rPr>
      <t>0b</t>
    </r>
  </si>
  <si>
    <r>
      <t>b</t>
    </r>
    <r>
      <rPr>
        <vertAlign val="subscript"/>
        <sz val="12"/>
        <color theme="1"/>
        <rFont val="Aptos Narrow (Body)"/>
      </rPr>
      <t>0c</t>
    </r>
  </si>
  <si>
    <r>
      <t>b</t>
    </r>
    <r>
      <rPr>
        <vertAlign val="subscript"/>
        <sz val="12"/>
        <color theme="1"/>
        <rFont val="Aptos Narrow (Body)"/>
      </rPr>
      <t>0d</t>
    </r>
  </si>
  <si>
    <r>
      <t>m</t>
    </r>
    <r>
      <rPr>
        <vertAlign val="subscript"/>
        <sz val="12"/>
        <color theme="1"/>
        <rFont val="Aptos Narrow (Body)"/>
      </rPr>
      <t>0</t>
    </r>
  </si>
  <si>
    <r>
      <t>t</t>
    </r>
    <r>
      <rPr>
        <vertAlign val="subscript"/>
        <sz val="12"/>
        <color rgb="FF000000"/>
        <rFont val="Aptos Narrow"/>
        <scheme val="minor"/>
      </rPr>
      <t>0</t>
    </r>
  </si>
  <si>
    <r>
      <t>a</t>
    </r>
    <r>
      <rPr>
        <vertAlign val="subscript"/>
        <sz val="12"/>
        <color rgb="FF000000"/>
        <rFont val="Aptos Narrow"/>
        <scheme val="minor"/>
      </rPr>
      <t>0</t>
    </r>
  </si>
  <si>
    <r>
      <t>s</t>
    </r>
    <r>
      <rPr>
        <vertAlign val="subscript"/>
        <sz val="12"/>
        <color rgb="FF000000"/>
        <rFont val="Aptos Narrow"/>
        <scheme val="minor"/>
      </rPr>
      <t>1</t>
    </r>
  </si>
  <si>
    <r>
      <t>s</t>
    </r>
    <r>
      <rPr>
        <vertAlign val="subscript"/>
        <sz val="12"/>
        <color rgb="FF000000"/>
        <rFont val="Aptos Narrow"/>
        <scheme val="minor"/>
      </rPr>
      <t>0</t>
    </r>
  </si>
  <si>
    <r>
      <t>y</t>
    </r>
    <r>
      <rPr>
        <sz val="10"/>
        <color theme="1"/>
        <rFont val="Aptos Narrow (Body)"/>
      </rPr>
      <t>max</t>
    </r>
    <r>
      <rPr>
        <sz val="12"/>
        <color theme="1"/>
        <rFont val="Aptos Narrow"/>
        <family val="2"/>
        <scheme val="minor"/>
      </rPr>
      <t xml:space="preserve"> (RNAP/s)</t>
    </r>
  </si>
  <si>
    <r>
      <t>y</t>
    </r>
    <r>
      <rPr>
        <sz val="10"/>
        <color theme="1"/>
        <rFont val="Aptos Narrow (Body)"/>
      </rPr>
      <t>min</t>
    </r>
    <r>
      <rPr>
        <sz val="12"/>
        <color theme="1"/>
        <rFont val="Aptos Narrow"/>
        <family val="2"/>
        <scheme val="minor"/>
      </rPr>
      <t xml:space="preserve"> (RNAP/s)</t>
    </r>
  </si>
  <si>
    <r>
      <t>K</t>
    </r>
    <r>
      <rPr>
        <sz val="10"/>
        <color theme="1"/>
        <rFont val="Aptos Narrow (Body)"/>
      </rPr>
      <t>D</t>
    </r>
    <r>
      <rPr>
        <sz val="12"/>
        <color theme="1"/>
        <rFont val="Aptos Narrow"/>
        <family val="2"/>
        <scheme val="minor"/>
      </rPr>
      <t xml:space="preserve"> (RNAP/s)</t>
    </r>
  </si>
  <si>
    <t>n</t>
  </si>
  <si>
    <r>
      <t>y</t>
    </r>
    <r>
      <rPr>
        <sz val="10"/>
        <color theme="1"/>
        <rFont val="Aptos Narrow (Body)"/>
      </rPr>
      <t>max</t>
    </r>
    <r>
      <rPr>
        <sz val="12"/>
        <color theme="1"/>
        <rFont val="Aptos Narrow"/>
        <family val="2"/>
        <scheme val="minor"/>
      </rPr>
      <t xml:space="preserve"> (AU)</t>
    </r>
  </si>
  <si>
    <r>
      <t>K</t>
    </r>
    <r>
      <rPr>
        <sz val="10"/>
        <color theme="1"/>
        <rFont val="Aptos Narrow (Body)"/>
      </rPr>
      <t>D</t>
    </r>
    <r>
      <rPr>
        <sz val="12"/>
        <color theme="1"/>
        <rFont val="Aptos Narrow"/>
        <family val="2"/>
        <scheme val="minor"/>
      </rPr>
      <t xml:space="preserve"> (AU)</t>
    </r>
  </si>
  <si>
    <r>
      <t>y</t>
    </r>
    <r>
      <rPr>
        <sz val="10"/>
        <color theme="1"/>
        <rFont val="Aptos Narrow (Body)"/>
      </rPr>
      <t>min</t>
    </r>
    <r>
      <rPr>
        <sz val="12"/>
        <color theme="1"/>
        <rFont val="Aptos Narrow"/>
        <family val="2"/>
        <scheme val="minor"/>
      </rPr>
      <t xml:space="preserve"> (AU)</t>
    </r>
  </si>
  <si>
    <t>Associated data for histograms available upon request</t>
  </si>
  <si>
    <t>Associated data for raw cytometry subcircuit distributions available upon request</t>
  </si>
  <si>
    <t>Medians of histograms shown for respective circuits can be found in Supplementary Subircuit Datasheets</t>
  </si>
  <si>
    <t>IPTG/aTc  Concentration (μM)</t>
  </si>
  <si>
    <t>1000 / 0.2</t>
  </si>
  <si>
    <t>JR1-3</t>
  </si>
  <si>
    <t>JR1-4</t>
  </si>
  <si>
    <t>Replicate 1</t>
  </si>
  <si>
    <t>Replicate 2</t>
  </si>
  <si>
    <t>Replicate 3</t>
  </si>
  <si>
    <t>Genome encoded gate</t>
  </si>
  <si>
    <t>Plasmid encoded gate</t>
  </si>
  <si>
    <t>JR1-1</t>
  </si>
  <si>
    <t>JR1-2</t>
  </si>
  <si>
    <t>Growth impact</t>
  </si>
  <si>
    <r>
      <t>OD</t>
    </r>
    <r>
      <rPr>
        <vertAlign val="subscript"/>
        <sz val="12"/>
        <color theme="1"/>
        <rFont val="Aptos Narrow (Body)"/>
      </rPr>
      <t>600</t>
    </r>
    <r>
      <rPr>
        <sz val="12"/>
        <color theme="1"/>
        <rFont val="Aptos Narrow"/>
        <scheme val="minor"/>
      </rPr>
      <t xml:space="preserve"> (norm)</t>
    </r>
  </si>
  <si>
    <t>JR2-1</t>
  </si>
  <si>
    <t>JR2-2</t>
  </si>
  <si>
    <t>JR3-1</t>
  </si>
  <si>
    <t>JR3-2</t>
  </si>
  <si>
    <t>JR4-1</t>
  </si>
  <si>
    <t>JR4-2</t>
  </si>
  <si>
    <t>JR5-1</t>
  </si>
  <si>
    <t>JR6-1</t>
  </si>
  <si>
    <t>JR6-2</t>
  </si>
  <si>
    <t>JR7-1</t>
  </si>
  <si>
    <t>JR7-2</t>
  </si>
  <si>
    <t>JR7-3</t>
  </si>
  <si>
    <t>JR8-1</t>
  </si>
  <si>
    <t>JR8-2</t>
  </si>
  <si>
    <t>JR9-1</t>
  </si>
  <si>
    <t>JR9-2</t>
  </si>
  <si>
    <t>JR9-3</t>
  </si>
  <si>
    <t>JR9-4</t>
  </si>
  <si>
    <t>JR10-1</t>
  </si>
  <si>
    <t>JR11-1</t>
  </si>
  <si>
    <t>JR11-2</t>
  </si>
  <si>
    <t>JR12-1</t>
  </si>
  <si>
    <t>JR12-2</t>
  </si>
  <si>
    <t>IPTG/Ara</t>
  </si>
  <si>
    <t>-/-</t>
  </si>
  <si>
    <t>+/-</t>
  </si>
  <si>
    <t>-/+</t>
  </si>
  <si>
    <t>+/+</t>
  </si>
  <si>
    <t>Communication to Receiver cells</t>
  </si>
  <si>
    <t xml:space="preserve">Communication to Receiver Cell </t>
  </si>
  <si>
    <t>rPhl Replicate</t>
  </si>
  <si>
    <t>rPhl Mean</t>
  </si>
  <si>
    <t>rLux Replicate</t>
  </si>
  <si>
    <t>rLux Mean</t>
  </si>
  <si>
    <t>-/-/-</t>
  </si>
  <si>
    <t>+/-/-</t>
  </si>
  <si>
    <t>-/+/-</t>
  </si>
  <si>
    <t>-/-/+</t>
  </si>
  <si>
    <t>+/+/-</t>
  </si>
  <si>
    <t>+/-/+</t>
  </si>
  <si>
    <t>-/+/+</t>
  </si>
  <si>
    <t>+/+/+</t>
  </si>
  <si>
    <t>rCin Replicate</t>
  </si>
  <si>
    <t>rCin Mean</t>
  </si>
  <si>
    <t>aTc/Cuma/pC-HSL</t>
  </si>
  <si>
    <t>aTc/DAPG</t>
  </si>
  <si>
    <t>rRpa Replicate</t>
  </si>
  <si>
    <t>rRpa Mean</t>
  </si>
  <si>
    <t>aTc/Cuma</t>
  </si>
  <si>
    <t>YFP Replicate</t>
  </si>
  <si>
    <t>YFP Prediction</t>
  </si>
  <si>
    <t>YFP Replicates</t>
  </si>
  <si>
    <t>RFP Replicates</t>
  </si>
  <si>
    <t>RFP Prediction</t>
  </si>
  <si>
    <t>BFP Replicates</t>
  </si>
  <si>
    <t>BFP Prediction</t>
  </si>
  <si>
    <t>rLux Replicates</t>
  </si>
  <si>
    <t>rRpa Replicates</t>
  </si>
  <si>
    <t>rPhl Replicates</t>
  </si>
  <si>
    <t>Van/IPTG/aTc</t>
  </si>
  <si>
    <t>RFP Replicate</t>
  </si>
  <si>
    <t>aTc/Cuma/OHC14</t>
  </si>
  <si>
    <t>aTc/pC-HSL</t>
  </si>
  <si>
    <t>DAPG/OHC14</t>
  </si>
  <si>
    <t>pC-HSL/OC6</t>
  </si>
  <si>
    <t>OC6/OHC14</t>
  </si>
  <si>
    <t>OHC14/Ara</t>
  </si>
  <si>
    <t>pC-HSL/DAPG</t>
  </si>
  <si>
    <t>OC6/pC-HSL</t>
  </si>
  <si>
    <t>DAPG/Ara</t>
  </si>
  <si>
    <t>DAPG/OC6</t>
  </si>
  <si>
    <t>OHC14/DAPG</t>
  </si>
  <si>
    <t>OHC14/OC6</t>
  </si>
  <si>
    <t>IPTG/DAPG</t>
  </si>
  <si>
    <t>OC6/IPTG</t>
  </si>
  <si>
    <t>IPTG/aTc</t>
  </si>
  <si>
    <t>DAPG/IPTG</t>
  </si>
  <si>
    <t>pC-HSL/OHC14</t>
  </si>
  <si>
    <t>OC6/DAPG</t>
  </si>
  <si>
    <t>OHC14/IPTG</t>
  </si>
  <si>
    <t>OC6/aTc/Cuma</t>
  </si>
  <si>
    <t>OC6/aTc/DAPG</t>
  </si>
  <si>
    <t>Cuma/OHC14/DAPG</t>
  </si>
  <si>
    <t>Cuma/OHC14/OC6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</si>
</sst>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15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Aptos Narrow (Body)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000000"/>
      <name val="Helvetica"/>
      <family val="2"/>
    </font>
    <font>
      <sz val="10"/>
      <color theme="1"/>
      <name val="Var(--jp-code-font-family)"/>
    </font>
    <font>
      <sz val="10"/>
      <color theme="1"/>
      <name val="Aptos Narrow"/>
      <scheme val="minor"/>
    </font>
    <font>
      <i/>
      <sz val="12"/>
      <color theme="1"/>
      <name val="Aptos Narrow"/>
      <scheme val="minor"/>
    </font>
    <font>
      <vertAlign val="subscript"/>
      <sz val="12"/>
      <color theme="1"/>
      <name val="Aptos Narrow (Body)"/>
    </font>
    <font>
      <sz val="12"/>
      <color rgb="FF000000"/>
      <name val="Aptos Narrow"/>
      <scheme val="minor"/>
    </font>
    <font>
      <vertAlign val="subscript"/>
      <sz val="12"/>
      <color rgb="FF000000"/>
      <name val="Aptos Narrow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2" xfId="0" applyFont="1" applyBorder="1"/>
    <xf numFmtId="0" fontId="0" fillId="0" borderId="2" xfId="0" applyBorder="1"/>
    <xf numFmtId="0" fontId="0" fillId="0" borderId="7" xfId="0" applyBorder="1" applyAlignment="1">
      <alignment vertical="center"/>
    </xf>
    <xf numFmtId="0" fontId="5" fillId="0" borderId="8" xfId="0" applyFont="1" applyBorder="1"/>
    <xf numFmtId="0" fontId="5" fillId="0" borderId="9" xfId="0" applyFont="1" applyBorder="1"/>
    <xf numFmtId="0" fontId="5" fillId="0" borderId="7" xfId="0" applyFont="1" applyBorder="1"/>
    <xf numFmtId="0" fontId="0" fillId="0" borderId="7" xfId="0" applyBorder="1"/>
    <xf numFmtId="0" fontId="0" fillId="0" borderId="9" xfId="0" applyBorder="1" applyAlignment="1">
      <alignment vertical="center"/>
    </xf>
    <xf numFmtId="0" fontId="7" fillId="0" borderId="9" xfId="0" applyFont="1" applyBorder="1"/>
    <xf numFmtId="0" fontId="7" fillId="0" borderId="7" xfId="0" applyFont="1" applyBorder="1"/>
    <xf numFmtId="0" fontId="1" fillId="0" borderId="7" xfId="0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/>
    <xf numFmtId="165" fontId="3" fillId="0" borderId="0" xfId="0" applyNumberFormat="1" applyFont="1"/>
    <xf numFmtId="165" fontId="3" fillId="0" borderId="1" xfId="0" applyNumberFormat="1" applyFont="1" applyBorder="1" applyAlignment="1">
      <alignment vertical="center"/>
    </xf>
    <xf numFmtId="165" fontId="3" fillId="0" borderId="1" xfId="0" applyNumberFormat="1" applyFont="1" applyBorder="1"/>
    <xf numFmtId="165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2" borderId="6" xfId="0" applyFont="1" applyFill="1" applyBorder="1"/>
    <xf numFmtId="0" fontId="3" fillId="0" borderId="0" xfId="0" applyFont="1" applyAlignment="1">
      <alignment vertical="center"/>
    </xf>
    <xf numFmtId="0" fontId="3" fillId="2" borderId="5" xfId="0" applyFont="1" applyFill="1" applyBorder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/>
    <xf numFmtId="167" fontId="0" fillId="0" borderId="1" xfId="0" applyNumberFormat="1" applyBorder="1"/>
    <xf numFmtId="166" fontId="3" fillId="0" borderId="1" xfId="0" applyNumberFormat="1" applyFont="1" applyBorder="1"/>
    <xf numFmtId="166" fontId="0" fillId="0" borderId="1" xfId="0" applyNumberFormat="1" applyBorder="1"/>
    <xf numFmtId="0" fontId="1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7" fontId="12" fillId="0" borderId="1" xfId="0" applyNumberFormat="1" applyFont="1" applyBorder="1" applyAlignment="1">
      <alignment vertical="center" wrapText="1"/>
    </xf>
    <xf numFmtId="165" fontId="12" fillId="0" borderId="1" xfId="0" applyNumberFormat="1" applyFont="1" applyBorder="1"/>
    <xf numFmtId="0" fontId="0" fillId="0" borderId="6" xfId="0" applyBorder="1"/>
    <xf numFmtId="0" fontId="3" fillId="0" borderId="5" xfId="0" applyFont="1" applyBorder="1" applyAlignment="1">
      <alignment horizontal="center" vertical="center"/>
    </xf>
    <xf numFmtId="0" fontId="0" fillId="3" borderId="1" xfId="0" applyFill="1" applyBorder="1"/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7" fontId="12" fillId="0" borderId="0" xfId="0" applyNumberFormat="1" applyFont="1" applyAlignment="1">
      <alignment vertical="center" wrapText="1"/>
    </xf>
    <xf numFmtId="0" fontId="0" fillId="2" borderId="2" xfId="0" applyFill="1" applyBorder="1"/>
    <xf numFmtId="2" fontId="12" fillId="0" borderId="1" xfId="0" applyNumberFormat="1" applyFont="1" applyBorder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9" fillId="0" borderId="1" xfId="0" applyNumberFormat="1" applyFont="1" applyBorder="1"/>
    <xf numFmtId="165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165" fontId="9" fillId="0" borderId="0" xfId="0" applyNumberFormat="1" applyFont="1"/>
    <xf numFmtId="165" fontId="14" fillId="0" borderId="0" xfId="0" applyNumberFormat="1" applyFo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3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E26E-926B-8A46-980C-B4E5B1F946CC}">
  <dimension ref="A1:AC77"/>
  <sheetViews>
    <sheetView zoomScale="42" workbookViewId="0">
      <selection activeCell="Q62" sqref="Q62"/>
    </sheetView>
  </sheetViews>
  <sheetFormatPr baseColWidth="10" defaultRowHeight="16"/>
  <sheetData>
    <row r="1" spans="1:25">
      <c r="B1" s="72" t="s">
        <v>8</v>
      </c>
      <c r="C1" s="73"/>
      <c r="D1" s="72" t="s">
        <v>9</v>
      </c>
      <c r="E1" s="73"/>
      <c r="F1" s="72" t="s">
        <v>10</v>
      </c>
      <c r="G1" s="73"/>
      <c r="H1" s="72" t="s">
        <v>11</v>
      </c>
      <c r="I1" s="73"/>
      <c r="J1" s="72" t="s">
        <v>12</v>
      </c>
      <c r="K1" s="73"/>
      <c r="L1" s="72" t="s">
        <v>13</v>
      </c>
      <c r="M1" s="73"/>
      <c r="N1" s="72" t="s">
        <v>14</v>
      </c>
      <c r="O1" s="73"/>
      <c r="P1" s="72" t="s">
        <v>15</v>
      </c>
      <c r="Q1" s="73"/>
      <c r="R1" s="72" t="s">
        <v>16</v>
      </c>
      <c r="S1" s="73"/>
      <c r="T1" s="72" t="s">
        <v>17</v>
      </c>
      <c r="U1" s="73"/>
      <c r="V1" s="72" t="s">
        <v>18</v>
      </c>
      <c r="W1" s="73"/>
      <c r="X1" s="72" t="s">
        <v>19</v>
      </c>
      <c r="Y1" s="73"/>
    </row>
    <row r="2" spans="1:25">
      <c r="B2" s="5" t="s">
        <v>4</v>
      </c>
      <c r="C2" s="5" t="s">
        <v>7</v>
      </c>
      <c r="D2" s="5" t="s">
        <v>4</v>
      </c>
      <c r="E2" s="5" t="s">
        <v>7</v>
      </c>
      <c r="F2" s="5" t="s">
        <v>4</v>
      </c>
      <c r="G2" s="5" t="s">
        <v>7</v>
      </c>
      <c r="H2" s="5" t="s">
        <v>4</v>
      </c>
      <c r="I2" s="5" t="s">
        <v>7</v>
      </c>
      <c r="J2" s="5" t="s">
        <v>4</v>
      </c>
      <c r="K2" s="5" t="s">
        <v>7</v>
      </c>
      <c r="L2" s="5" t="s">
        <v>4</v>
      </c>
      <c r="M2" s="5" t="s">
        <v>7</v>
      </c>
      <c r="N2" s="5" t="s">
        <v>4</v>
      </c>
      <c r="O2" s="5" t="s">
        <v>7</v>
      </c>
      <c r="P2" s="5" t="s">
        <v>4</v>
      </c>
      <c r="Q2" s="5" t="s">
        <v>7</v>
      </c>
      <c r="R2" s="5" t="s">
        <v>4</v>
      </c>
      <c r="S2" s="5" t="s">
        <v>7</v>
      </c>
      <c r="T2" s="5" t="s">
        <v>4</v>
      </c>
      <c r="U2" s="5" t="s">
        <v>7</v>
      </c>
      <c r="V2" s="5" t="s">
        <v>4</v>
      </c>
      <c r="W2" s="5" t="s">
        <v>7</v>
      </c>
      <c r="X2" s="5" t="s">
        <v>4</v>
      </c>
      <c r="Y2" s="5" t="s">
        <v>7</v>
      </c>
    </row>
    <row r="3" spans="1:25">
      <c r="A3" s="71" t="s">
        <v>20</v>
      </c>
      <c r="B3" s="12">
        <v>3.7880000000000001E-3</v>
      </c>
      <c r="C3" s="17"/>
      <c r="D3" s="12">
        <v>0.42416100000000001</v>
      </c>
      <c r="E3" s="17"/>
      <c r="F3" s="12">
        <v>0.41424499999999997</v>
      </c>
      <c r="G3" s="17"/>
      <c r="H3" s="12">
        <v>0.42093000000000003</v>
      </c>
      <c r="I3" s="17"/>
      <c r="J3" s="12">
        <v>0.37870300000000001</v>
      </c>
      <c r="K3" s="17"/>
      <c r="L3" s="12">
        <v>0.41413299999999997</v>
      </c>
      <c r="M3" s="17"/>
      <c r="N3" s="12">
        <v>0.41201599999999999</v>
      </c>
      <c r="O3" s="17"/>
      <c r="P3" s="12">
        <v>0.504158</v>
      </c>
      <c r="Q3" s="17"/>
      <c r="R3" s="12">
        <v>0.489896</v>
      </c>
      <c r="S3" s="17"/>
      <c r="T3" s="12">
        <v>0.47162399999999999</v>
      </c>
      <c r="U3" s="17"/>
      <c r="V3" s="12">
        <v>0.45769700000000002</v>
      </c>
      <c r="W3" s="17"/>
      <c r="X3" s="12">
        <v>0.36990099999999998</v>
      </c>
      <c r="Y3" s="9"/>
    </row>
    <row r="4" spans="1:25">
      <c r="A4" s="71"/>
      <c r="B4" s="12">
        <v>8.1080000000000006E-3</v>
      </c>
      <c r="C4" s="7">
        <v>5.8339999999999998E-3</v>
      </c>
      <c r="D4" s="12">
        <v>0.50985999999999998</v>
      </c>
      <c r="E4" s="11">
        <v>0.48114099999999999</v>
      </c>
      <c r="F4" s="12">
        <v>0.517455</v>
      </c>
      <c r="G4" s="7">
        <v>0.48013400000000001</v>
      </c>
      <c r="H4" s="12">
        <v>0.50749999999999995</v>
      </c>
      <c r="I4" s="7">
        <v>0.47754200000000002</v>
      </c>
      <c r="J4" s="12">
        <v>0.46532000000000001</v>
      </c>
      <c r="K4" s="7">
        <v>0.43726100000000001</v>
      </c>
      <c r="L4" s="12">
        <v>0.49005300000000002</v>
      </c>
      <c r="M4" s="7">
        <v>0.46579100000000001</v>
      </c>
      <c r="N4" s="12">
        <v>0.47245199999999998</v>
      </c>
      <c r="O4" s="7">
        <v>0.45339600000000002</v>
      </c>
      <c r="P4" s="12">
        <v>0.44366499999999998</v>
      </c>
      <c r="Q4" s="7">
        <v>0.46348600000000001</v>
      </c>
      <c r="R4" s="12">
        <v>0.42313899999999999</v>
      </c>
      <c r="S4" s="7">
        <v>0.448654</v>
      </c>
      <c r="T4" s="12">
        <v>0.41780200000000001</v>
      </c>
      <c r="U4" s="7">
        <v>0.43914900000000001</v>
      </c>
      <c r="V4" s="12">
        <v>0.42047099999999998</v>
      </c>
      <c r="W4" s="7">
        <v>0.43454599999999999</v>
      </c>
      <c r="X4" s="12">
        <v>0.43155500000000002</v>
      </c>
      <c r="Y4" s="13">
        <v>0.40865800000000002</v>
      </c>
    </row>
    <row r="5" spans="1:25">
      <c r="A5" s="71"/>
      <c r="B5" s="12">
        <v>5.6059999999999999E-3</v>
      </c>
      <c r="C5" s="7"/>
      <c r="D5" s="12">
        <v>0.50940200000000002</v>
      </c>
      <c r="E5" s="23"/>
      <c r="F5" s="12">
        <v>0.50870099999999996</v>
      </c>
      <c r="G5" s="7"/>
      <c r="H5" s="12">
        <v>0.50419700000000001</v>
      </c>
      <c r="I5" s="19"/>
      <c r="J5" s="12">
        <v>0.46776099999999998</v>
      </c>
      <c r="K5" s="19"/>
      <c r="L5" s="12">
        <v>0.49318600000000001</v>
      </c>
      <c r="M5" s="19"/>
      <c r="N5" s="12">
        <v>0.475719</v>
      </c>
      <c r="O5" s="19"/>
      <c r="P5" s="12">
        <v>0.44263599999999997</v>
      </c>
      <c r="Q5" s="19"/>
      <c r="R5" s="12">
        <v>0.43292700000000001</v>
      </c>
      <c r="S5" s="19"/>
      <c r="T5" s="12">
        <v>0.42802200000000001</v>
      </c>
      <c r="U5" s="19"/>
      <c r="V5" s="12">
        <v>0.42546899999999999</v>
      </c>
      <c r="W5" s="19"/>
      <c r="X5" s="12">
        <v>0.42451800000000001</v>
      </c>
      <c r="Y5" s="14"/>
    </row>
    <row r="6" spans="1:25">
      <c r="A6" s="71" t="s">
        <v>21</v>
      </c>
      <c r="B6" s="12">
        <v>0.19742899999999999</v>
      </c>
      <c r="C6" s="18"/>
      <c r="D6" s="12">
        <v>1.4373E-2</v>
      </c>
      <c r="E6" s="24"/>
      <c r="F6" s="12">
        <v>0.20066000000000001</v>
      </c>
      <c r="G6" s="20"/>
      <c r="H6" s="12">
        <v>0.229963</v>
      </c>
      <c r="I6" s="20"/>
      <c r="J6" s="12">
        <v>0.176817</v>
      </c>
      <c r="K6" s="20"/>
      <c r="L6" s="12">
        <v>0.20400299999999999</v>
      </c>
      <c r="M6" s="7"/>
      <c r="N6" s="12">
        <v>0.200437</v>
      </c>
      <c r="O6" s="7"/>
      <c r="P6" s="12">
        <v>0.21793000000000001</v>
      </c>
      <c r="Q6" s="7"/>
      <c r="R6" s="12">
        <v>0.21859799999999999</v>
      </c>
      <c r="S6" s="7"/>
      <c r="T6" s="12">
        <v>0.21403</v>
      </c>
      <c r="U6" s="7"/>
      <c r="V6" s="12">
        <v>0.32500099999999998</v>
      </c>
      <c r="W6" s="7"/>
      <c r="X6" s="12">
        <v>0.17013200000000001</v>
      </c>
      <c r="Y6" s="15"/>
    </row>
    <row r="7" spans="1:25">
      <c r="A7" s="71"/>
      <c r="B7" s="12">
        <v>0.235841</v>
      </c>
      <c r="C7" s="7">
        <v>0.22109899999999999</v>
      </c>
      <c r="D7" s="12">
        <v>1.6421000000000002E-2</v>
      </c>
      <c r="E7" s="11">
        <v>1.5036000000000001E-2</v>
      </c>
      <c r="F7" s="12">
        <v>0.23019700000000001</v>
      </c>
      <c r="G7" s="7">
        <v>0.22017800000000001</v>
      </c>
      <c r="H7" s="12">
        <v>0.27206900000000001</v>
      </c>
      <c r="I7" s="7">
        <v>0.25883400000000001</v>
      </c>
      <c r="J7" s="12">
        <v>0.20730999999999999</v>
      </c>
      <c r="K7" s="7">
        <v>0.197745</v>
      </c>
      <c r="L7" s="12">
        <v>0.22280700000000001</v>
      </c>
      <c r="M7" s="7">
        <v>0.216276</v>
      </c>
      <c r="N7" s="12">
        <v>0.220447</v>
      </c>
      <c r="O7" s="7">
        <v>0.213534</v>
      </c>
      <c r="P7" s="12">
        <v>0.20505300000000001</v>
      </c>
      <c r="Q7" s="7">
        <v>0.20835999999999999</v>
      </c>
      <c r="R7" s="12">
        <v>0.197048</v>
      </c>
      <c r="S7" s="7">
        <v>0.20538100000000001</v>
      </c>
      <c r="T7" s="12">
        <v>0.19899700000000001</v>
      </c>
      <c r="U7" s="7">
        <v>0.20313999999999999</v>
      </c>
      <c r="V7" s="12">
        <v>0.302037</v>
      </c>
      <c r="W7" s="7">
        <v>0.30921100000000001</v>
      </c>
      <c r="X7" s="12">
        <v>0.19140299999999999</v>
      </c>
      <c r="Y7" s="13">
        <v>0.182806</v>
      </c>
    </row>
    <row r="8" spans="1:25">
      <c r="A8" s="71"/>
      <c r="B8" s="12">
        <v>0.23002700000000001</v>
      </c>
      <c r="C8" s="19"/>
      <c r="D8" s="12">
        <v>1.4314E-2</v>
      </c>
      <c r="E8" s="23"/>
      <c r="F8" s="12">
        <v>0.22967599999999999</v>
      </c>
      <c r="G8" s="19"/>
      <c r="H8" s="12">
        <v>0.27446999999999999</v>
      </c>
      <c r="I8" s="19"/>
      <c r="J8" s="12">
        <v>0.20910599999999999</v>
      </c>
      <c r="K8" s="19"/>
      <c r="L8" s="12">
        <v>0.22201899999999999</v>
      </c>
      <c r="M8" s="19"/>
      <c r="N8" s="12">
        <v>0.21971599999999999</v>
      </c>
      <c r="O8" s="19"/>
      <c r="P8" s="12">
        <v>0.202099</v>
      </c>
      <c r="Q8" s="19"/>
      <c r="R8" s="12">
        <v>0.20049800000000001</v>
      </c>
      <c r="S8" s="19"/>
      <c r="T8" s="12">
        <v>0.19639300000000001</v>
      </c>
      <c r="U8" s="19"/>
      <c r="V8" s="12">
        <v>0.30059599999999997</v>
      </c>
      <c r="W8" s="19"/>
      <c r="X8" s="12">
        <v>0.18688399999999999</v>
      </c>
      <c r="Y8" s="14"/>
    </row>
    <row r="9" spans="1:25">
      <c r="A9" s="71" t="s">
        <v>22</v>
      </c>
      <c r="B9" s="12">
        <v>1.7385360000000001</v>
      </c>
      <c r="C9" s="20"/>
      <c r="D9" s="12">
        <v>1.756251</v>
      </c>
      <c r="E9" s="24"/>
      <c r="F9" s="12">
        <v>1.4014E-2</v>
      </c>
      <c r="G9" s="20"/>
      <c r="H9" s="12">
        <v>1.1394519999999999</v>
      </c>
      <c r="I9" s="20"/>
      <c r="J9" s="12">
        <v>0.61470599999999997</v>
      </c>
      <c r="K9" s="20"/>
      <c r="L9" s="12">
        <v>0.61379099999999998</v>
      </c>
      <c r="M9" s="7"/>
      <c r="N9" s="12">
        <v>1.107364</v>
      </c>
      <c r="O9" s="7"/>
      <c r="P9" s="12">
        <v>0.79071899999999995</v>
      </c>
      <c r="Q9" s="7"/>
      <c r="R9" s="12">
        <v>2.172612</v>
      </c>
      <c r="S9" s="7"/>
      <c r="T9" s="12">
        <v>0.228849</v>
      </c>
      <c r="U9" s="7"/>
      <c r="V9" s="12">
        <v>0.71813199999999999</v>
      </c>
      <c r="W9" s="7"/>
      <c r="X9" s="12">
        <v>1.437489</v>
      </c>
      <c r="Y9" s="15"/>
    </row>
    <row r="10" spans="1:25">
      <c r="A10" s="71"/>
      <c r="B10" s="12">
        <v>2.2158609999999999</v>
      </c>
      <c r="C10" s="7">
        <v>2.0486849999999999</v>
      </c>
      <c r="D10" s="12">
        <v>2.241724</v>
      </c>
      <c r="E10" s="11">
        <v>2.0699510000000001</v>
      </c>
      <c r="F10" s="12">
        <v>1.4616000000000001E-2</v>
      </c>
      <c r="G10" s="7">
        <v>1.3697000000000001E-2</v>
      </c>
      <c r="H10" s="12">
        <v>1.433829</v>
      </c>
      <c r="I10" s="7">
        <v>1.3489770000000001</v>
      </c>
      <c r="J10" s="12">
        <v>0.540995</v>
      </c>
      <c r="K10" s="7">
        <v>0.55460100000000001</v>
      </c>
      <c r="L10" s="12">
        <v>0.73810699999999996</v>
      </c>
      <c r="M10" s="7">
        <v>0.69170399999999999</v>
      </c>
      <c r="N10" s="12">
        <v>1.3464910000000001</v>
      </c>
      <c r="O10" s="7">
        <v>1.266694</v>
      </c>
      <c r="P10" s="12">
        <v>0.69028199999999995</v>
      </c>
      <c r="Q10" s="7">
        <v>0.71962300000000001</v>
      </c>
      <c r="R10" s="12">
        <v>1.7941590000000001</v>
      </c>
      <c r="S10" s="7">
        <v>1.923683</v>
      </c>
      <c r="T10" s="12">
        <v>1.7362249999999999</v>
      </c>
      <c r="U10" s="7">
        <v>1.2453730000000001</v>
      </c>
      <c r="V10" s="12">
        <v>0.646254</v>
      </c>
      <c r="W10" s="7">
        <v>0.67017400000000005</v>
      </c>
      <c r="X10" s="12">
        <v>1.752081</v>
      </c>
      <c r="Y10" s="13">
        <v>1.6484000000000001</v>
      </c>
    </row>
    <row r="11" spans="1:25">
      <c r="A11" s="71"/>
      <c r="B11" s="12">
        <v>2.191659</v>
      </c>
      <c r="C11" s="19"/>
      <c r="D11" s="12">
        <v>2.2118790000000002</v>
      </c>
      <c r="E11" s="23"/>
      <c r="F11" s="12">
        <v>1.2461E-2</v>
      </c>
      <c r="G11" s="19"/>
      <c r="H11" s="12">
        <v>1.473652</v>
      </c>
      <c r="I11" s="19"/>
      <c r="J11" s="12">
        <v>0.50810299999999997</v>
      </c>
      <c r="K11" s="19"/>
      <c r="L11" s="12">
        <v>0.72321299999999999</v>
      </c>
      <c r="M11" s="19"/>
      <c r="N11" s="12">
        <v>1.3462259999999999</v>
      </c>
      <c r="O11" s="19"/>
      <c r="P11" s="12">
        <v>0.67786800000000003</v>
      </c>
      <c r="Q11" s="19"/>
      <c r="R11" s="12">
        <v>1.804278</v>
      </c>
      <c r="S11" s="19"/>
      <c r="T11" s="12">
        <v>1.771045</v>
      </c>
      <c r="U11" s="19"/>
      <c r="V11" s="12">
        <v>0.64613699999999996</v>
      </c>
      <c r="W11" s="19"/>
      <c r="X11" s="12">
        <v>1.75563</v>
      </c>
      <c r="Y11" s="14"/>
    </row>
    <row r="12" spans="1:25">
      <c r="A12" s="71" t="s">
        <v>23</v>
      </c>
      <c r="B12" s="12">
        <v>0.37580599999999997</v>
      </c>
      <c r="C12" s="20"/>
      <c r="D12" s="12">
        <v>0.37313200000000002</v>
      </c>
      <c r="E12" s="24"/>
      <c r="F12" s="12">
        <v>0.37302099999999999</v>
      </c>
      <c r="G12" s="20"/>
      <c r="H12" s="12">
        <v>6.796E-3</v>
      </c>
      <c r="I12" s="20"/>
      <c r="J12" s="12">
        <v>0.33948499999999998</v>
      </c>
      <c r="K12" s="20"/>
      <c r="L12" s="12">
        <v>0.37324400000000002</v>
      </c>
      <c r="M12" s="7"/>
      <c r="N12" s="12">
        <v>0.37023499999999998</v>
      </c>
      <c r="O12" s="7"/>
      <c r="P12" s="12">
        <v>0.44744699999999998</v>
      </c>
      <c r="Q12" s="7"/>
      <c r="R12" s="12">
        <v>0.437419</v>
      </c>
      <c r="S12" s="7"/>
      <c r="T12" s="12">
        <v>0.43374299999999999</v>
      </c>
      <c r="U12" s="7"/>
      <c r="V12" s="12">
        <v>0.40856300000000001</v>
      </c>
      <c r="W12" s="7"/>
      <c r="X12" s="12">
        <v>0.292244</v>
      </c>
      <c r="Y12" s="15"/>
    </row>
    <row r="13" spans="1:25">
      <c r="A13" s="71"/>
      <c r="B13" s="12">
        <v>0.47640300000000002</v>
      </c>
      <c r="C13" s="7">
        <v>0.43928899999999999</v>
      </c>
      <c r="D13" s="12">
        <v>0.45362000000000002</v>
      </c>
      <c r="E13" s="11">
        <v>0.42579899999999998</v>
      </c>
      <c r="F13" s="12">
        <v>0.45639099999999999</v>
      </c>
      <c r="G13" s="7">
        <v>0.426201</v>
      </c>
      <c r="H13" s="12">
        <v>1.0468E-2</v>
      </c>
      <c r="I13" s="7">
        <v>8.6580000000000008E-3</v>
      </c>
      <c r="J13" s="12">
        <v>0.41728900000000002</v>
      </c>
      <c r="K13" s="7">
        <v>0.39149499999999998</v>
      </c>
      <c r="L13" s="12">
        <v>0.44048300000000001</v>
      </c>
      <c r="M13" s="7">
        <v>0.417186</v>
      </c>
      <c r="N13" s="12">
        <v>0.430118</v>
      </c>
      <c r="O13" s="7">
        <v>0.40947499999999998</v>
      </c>
      <c r="P13" s="12">
        <v>0.40281899999999998</v>
      </c>
      <c r="Q13" s="7">
        <v>0.41458400000000001</v>
      </c>
      <c r="R13" s="12">
        <v>0.39830300000000002</v>
      </c>
      <c r="S13" s="7">
        <v>0.40660000000000002</v>
      </c>
      <c r="T13" s="12">
        <v>0.38352399999999998</v>
      </c>
      <c r="U13" s="7">
        <v>0.40201700000000001</v>
      </c>
      <c r="V13" s="12">
        <v>0.38034299999999999</v>
      </c>
      <c r="W13" s="7">
        <v>0.39112799999999998</v>
      </c>
      <c r="X13" s="12">
        <v>0.35140100000000002</v>
      </c>
      <c r="Y13" s="13">
        <v>0.33022899999999999</v>
      </c>
    </row>
    <row r="14" spans="1:25">
      <c r="A14" s="71"/>
      <c r="B14" s="12">
        <v>0.46565899999999999</v>
      </c>
      <c r="C14" s="19"/>
      <c r="D14" s="12">
        <v>0.45064399999999999</v>
      </c>
      <c r="E14" s="23"/>
      <c r="F14" s="12">
        <v>0.44919300000000001</v>
      </c>
      <c r="G14" s="19"/>
      <c r="H14" s="12">
        <v>8.7089999999999997E-3</v>
      </c>
      <c r="I14" s="19"/>
      <c r="J14" s="12">
        <v>0.41771200000000003</v>
      </c>
      <c r="K14" s="19"/>
      <c r="L14" s="12">
        <v>0.43783100000000003</v>
      </c>
      <c r="M14" s="19"/>
      <c r="N14" s="12">
        <v>0.42807200000000001</v>
      </c>
      <c r="O14" s="19"/>
      <c r="P14" s="12">
        <v>0.393488</v>
      </c>
      <c r="Q14" s="19"/>
      <c r="R14" s="12">
        <v>0.38407799999999997</v>
      </c>
      <c r="S14" s="19"/>
      <c r="T14" s="12">
        <v>0.38878299999999999</v>
      </c>
      <c r="U14" s="19"/>
      <c r="V14" s="12">
        <v>0.38447900000000002</v>
      </c>
      <c r="W14" s="19"/>
      <c r="X14" s="12">
        <v>0.34704200000000002</v>
      </c>
      <c r="Y14" s="14"/>
    </row>
    <row r="15" spans="1:25">
      <c r="A15" s="71" t="s">
        <v>24</v>
      </c>
      <c r="B15" s="12">
        <v>0.14238999999999999</v>
      </c>
      <c r="C15" s="20"/>
      <c r="D15" s="12">
        <v>0.14818300000000001</v>
      </c>
      <c r="E15" s="24"/>
      <c r="F15" s="12">
        <v>0.14127600000000001</v>
      </c>
      <c r="G15" s="20"/>
      <c r="H15" s="12">
        <v>0.14060700000000001</v>
      </c>
      <c r="I15" s="20"/>
      <c r="J15" s="12">
        <v>3.1199999999999999E-3</v>
      </c>
      <c r="K15" s="20"/>
      <c r="L15" s="12">
        <v>0.138936</v>
      </c>
      <c r="M15" s="7"/>
      <c r="N15" s="12">
        <v>0.137599</v>
      </c>
      <c r="O15" s="7"/>
      <c r="P15" s="12">
        <v>0.17236099999999999</v>
      </c>
      <c r="Q15" s="7"/>
      <c r="R15" s="12">
        <v>0.168127</v>
      </c>
      <c r="S15" s="7"/>
      <c r="T15" s="12">
        <v>0.16712399999999999</v>
      </c>
      <c r="U15" s="7"/>
      <c r="V15" s="12">
        <v>0.15921399999999999</v>
      </c>
      <c r="W15" s="7"/>
      <c r="X15" s="12">
        <v>0.12690299999999999</v>
      </c>
      <c r="Y15" s="15"/>
    </row>
    <row r="16" spans="1:25">
      <c r="A16" s="71"/>
      <c r="B16" s="12">
        <v>0.17775299999999999</v>
      </c>
      <c r="C16" s="7">
        <v>0.16533900000000001</v>
      </c>
      <c r="D16" s="12">
        <v>0.177035</v>
      </c>
      <c r="E16" s="11">
        <v>0.16603000000000001</v>
      </c>
      <c r="F16" s="12">
        <v>0.17375099999999999</v>
      </c>
      <c r="G16" s="7">
        <v>0.16173100000000001</v>
      </c>
      <c r="H16" s="12">
        <v>0.168825</v>
      </c>
      <c r="I16" s="7">
        <v>0.15953300000000001</v>
      </c>
      <c r="J16" s="12">
        <v>5.7470000000000004E-3</v>
      </c>
      <c r="K16" s="7">
        <v>4.9240000000000004E-3</v>
      </c>
      <c r="L16" s="12">
        <v>0.165746</v>
      </c>
      <c r="M16" s="7">
        <v>0.156114</v>
      </c>
      <c r="N16" s="12">
        <v>0.16697699999999999</v>
      </c>
      <c r="O16" s="7">
        <v>0.154811</v>
      </c>
      <c r="P16" s="12">
        <v>0.14953</v>
      </c>
      <c r="Q16" s="7">
        <v>0.156746</v>
      </c>
      <c r="R16" s="12">
        <v>0.141731</v>
      </c>
      <c r="S16" s="7">
        <v>0.150232</v>
      </c>
      <c r="T16" s="12">
        <v>0.14244899999999999</v>
      </c>
      <c r="U16" s="7">
        <v>0.15027099999999999</v>
      </c>
      <c r="V16" s="12">
        <v>0.14552799999999999</v>
      </c>
      <c r="W16" s="7">
        <v>0.14852699999999999</v>
      </c>
      <c r="X16" s="12">
        <v>0.151891</v>
      </c>
      <c r="Y16" s="13">
        <v>0.14261299999999999</v>
      </c>
    </row>
    <row r="17" spans="1:25">
      <c r="A17" s="71"/>
      <c r="B17" s="12">
        <v>0.175873</v>
      </c>
      <c r="C17" s="19"/>
      <c r="D17" s="12">
        <v>0.17287</v>
      </c>
      <c r="E17" s="23"/>
      <c r="F17" s="12">
        <v>0.17016800000000001</v>
      </c>
      <c r="G17" s="19"/>
      <c r="H17" s="12">
        <v>0.16916700000000001</v>
      </c>
      <c r="I17" s="19"/>
      <c r="J17" s="12">
        <v>5.9059999999999998E-3</v>
      </c>
      <c r="K17" s="19"/>
      <c r="L17" s="12">
        <v>0.163661</v>
      </c>
      <c r="M17" s="19"/>
      <c r="N17" s="12">
        <v>0.159858</v>
      </c>
      <c r="O17" s="19"/>
      <c r="P17" s="12">
        <v>0.14834600000000001</v>
      </c>
      <c r="Q17" s="19"/>
      <c r="R17" s="12">
        <v>0.14083899999999999</v>
      </c>
      <c r="S17" s="19"/>
      <c r="T17" s="12">
        <v>0.141239</v>
      </c>
      <c r="U17" s="19"/>
      <c r="V17" s="12">
        <v>0.14083899999999999</v>
      </c>
      <c r="W17" s="19"/>
      <c r="X17" s="12">
        <v>0.14904700000000001</v>
      </c>
      <c r="Y17" s="14"/>
    </row>
    <row r="18" spans="1:25">
      <c r="A18" s="71" t="s">
        <v>25</v>
      </c>
      <c r="B18" s="12">
        <v>0.25491999999999998</v>
      </c>
      <c r="C18" s="7"/>
      <c r="D18" s="12">
        <v>0.260268</v>
      </c>
      <c r="E18" s="11"/>
      <c r="F18" s="12">
        <v>0.25146600000000002</v>
      </c>
      <c r="G18" s="20"/>
      <c r="H18" s="12">
        <v>0.254029</v>
      </c>
      <c r="I18" s="20"/>
      <c r="J18" s="12">
        <v>0.23965600000000001</v>
      </c>
      <c r="K18" s="20"/>
      <c r="L18" s="12">
        <v>6.574E-3</v>
      </c>
      <c r="M18" s="7"/>
      <c r="N18" s="12">
        <v>0.24957199999999999</v>
      </c>
      <c r="O18" s="7"/>
      <c r="P18" s="12">
        <v>0.29101900000000003</v>
      </c>
      <c r="Q18" s="7"/>
      <c r="R18" s="12">
        <v>0.28099099999999999</v>
      </c>
      <c r="S18" s="7"/>
      <c r="T18" s="12">
        <v>0.28522500000000001</v>
      </c>
      <c r="U18" s="7"/>
      <c r="V18" s="12">
        <v>0.27319199999999999</v>
      </c>
      <c r="W18" s="7"/>
      <c r="X18" s="12">
        <v>0.21982399999999999</v>
      </c>
      <c r="Y18" s="15"/>
    </row>
    <row r="19" spans="1:25">
      <c r="A19" s="71"/>
      <c r="B19" s="12">
        <v>0.30059999999999998</v>
      </c>
      <c r="C19" s="7">
        <v>0.28253600000000001</v>
      </c>
      <c r="D19" s="12">
        <v>0.29228700000000002</v>
      </c>
      <c r="E19" s="11">
        <v>0.280947</v>
      </c>
      <c r="F19" s="12">
        <v>0.29341600000000001</v>
      </c>
      <c r="G19" s="7">
        <v>0.27662100000000001</v>
      </c>
      <c r="H19" s="12">
        <v>0.29033700000000001</v>
      </c>
      <c r="I19" s="7">
        <v>0.27618199999999998</v>
      </c>
      <c r="J19" s="12">
        <v>0.26303799999999999</v>
      </c>
      <c r="K19" s="7">
        <v>0.25401600000000002</v>
      </c>
      <c r="L19" s="12">
        <v>9.4420000000000007E-3</v>
      </c>
      <c r="M19" s="7">
        <v>8.4080000000000005E-3</v>
      </c>
      <c r="N19" s="12">
        <v>0.28264</v>
      </c>
      <c r="O19" s="7">
        <v>0.270596</v>
      </c>
      <c r="P19" s="12">
        <v>0.26426899999999998</v>
      </c>
      <c r="Q19" s="7">
        <v>0.26901199999999997</v>
      </c>
      <c r="R19" s="12">
        <v>0.25934299999999999</v>
      </c>
      <c r="S19" s="7">
        <v>0.262326</v>
      </c>
      <c r="T19" s="12">
        <v>0.251133</v>
      </c>
      <c r="U19" s="7">
        <v>0.261434</v>
      </c>
      <c r="V19" s="12">
        <v>0.25359599999999999</v>
      </c>
      <c r="W19" s="7">
        <v>0.25911200000000001</v>
      </c>
      <c r="X19" s="12">
        <v>0.239228</v>
      </c>
      <c r="Y19" s="13">
        <v>0.231711</v>
      </c>
    </row>
    <row r="20" spans="1:25">
      <c r="A20" s="71"/>
      <c r="B20" s="12">
        <v>0.29208800000000001</v>
      </c>
      <c r="C20" s="7"/>
      <c r="D20" s="12">
        <v>0.29028599999999999</v>
      </c>
      <c r="E20" s="11"/>
      <c r="F20" s="12">
        <v>0.28498099999999998</v>
      </c>
      <c r="G20" s="19"/>
      <c r="H20" s="12">
        <v>0.28417999999999999</v>
      </c>
      <c r="I20" s="19"/>
      <c r="J20" s="12">
        <v>0.25935599999999998</v>
      </c>
      <c r="K20" s="19"/>
      <c r="L20" s="12">
        <v>9.2090000000000002E-3</v>
      </c>
      <c r="M20" s="19"/>
      <c r="N20" s="12">
        <v>0.27957500000000002</v>
      </c>
      <c r="O20" s="19"/>
      <c r="P20" s="12">
        <v>0.25174800000000003</v>
      </c>
      <c r="Q20" s="19"/>
      <c r="R20" s="12">
        <v>0.246643</v>
      </c>
      <c r="S20" s="19"/>
      <c r="T20" s="12">
        <v>0.247944</v>
      </c>
      <c r="U20" s="19"/>
      <c r="V20" s="12">
        <v>0.25054700000000002</v>
      </c>
      <c r="W20" s="19"/>
      <c r="X20" s="12">
        <v>0.23608299999999999</v>
      </c>
      <c r="Y20" s="14"/>
    </row>
    <row r="21" spans="1:25">
      <c r="A21" s="71" t="s">
        <v>26</v>
      </c>
      <c r="B21" s="12">
        <v>0.43697399999999997</v>
      </c>
      <c r="C21" s="20"/>
      <c r="D21" s="12">
        <v>0.43418800000000002</v>
      </c>
      <c r="E21" s="24"/>
      <c r="F21" s="12">
        <v>0.43964799999999998</v>
      </c>
      <c r="G21" s="20"/>
      <c r="H21" s="12">
        <v>0.44365900000000003</v>
      </c>
      <c r="I21" s="20"/>
      <c r="J21" s="12">
        <v>0.39407799999999998</v>
      </c>
      <c r="K21" s="20"/>
      <c r="L21" s="12">
        <v>0.43886799999999998</v>
      </c>
      <c r="M21" s="7"/>
      <c r="N21" s="12">
        <v>4.2339999999999999E-3</v>
      </c>
      <c r="O21" s="7"/>
      <c r="P21" s="12">
        <v>0.51674799999999999</v>
      </c>
      <c r="Q21" s="7"/>
      <c r="R21" s="12">
        <v>0.50582899999999997</v>
      </c>
      <c r="S21" s="7"/>
      <c r="T21" s="12">
        <v>0.49502099999999999</v>
      </c>
      <c r="U21" s="7"/>
      <c r="V21" s="12">
        <v>0.46070499999999998</v>
      </c>
      <c r="W21" s="7"/>
      <c r="X21" s="12">
        <v>0.376029</v>
      </c>
      <c r="Y21" s="15"/>
    </row>
    <row r="22" spans="1:25">
      <c r="A22" s="71"/>
      <c r="B22" s="12">
        <v>0.54023900000000002</v>
      </c>
      <c r="C22" s="7">
        <v>0.50054299999999996</v>
      </c>
      <c r="D22" s="12">
        <v>0.52063700000000002</v>
      </c>
      <c r="E22" s="11">
        <v>0.48914299999999999</v>
      </c>
      <c r="F22" s="12">
        <v>0.516737</v>
      </c>
      <c r="G22" s="7">
        <v>0.48866199999999999</v>
      </c>
      <c r="H22" s="12">
        <v>0.51139999999999997</v>
      </c>
      <c r="I22" s="7">
        <v>0.48918800000000001</v>
      </c>
      <c r="J22" s="12">
        <v>0.46911700000000001</v>
      </c>
      <c r="K22" s="7">
        <v>0.444386</v>
      </c>
      <c r="L22" s="12">
        <v>0.49764799999999998</v>
      </c>
      <c r="M22" s="7">
        <v>0.47820200000000002</v>
      </c>
      <c r="N22" s="12">
        <v>6.6709999999999998E-3</v>
      </c>
      <c r="O22" s="7">
        <v>5.7039999999999999E-3</v>
      </c>
      <c r="P22" s="12">
        <v>0.463729</v>
      </c>
      <c r="Q22" s="7">
        <v>0.48034300000000002</v>
      </c>
      <c r="R22" s="12">
        <v>0.43945699999999999</v>
      </c>
      <c r="S22" s="7">
        <v>0.461339</v>
      </c>
      <c r="T22" s="12">
        <v>0.45238800000000001</v>
      </c>
      <c r="U22" s="7">
        <v>0.45964500000000003</v>
      </c>
      <c r="V22" s="12">
        <v>0.43155500000000002</v>
      </c>
      <c r="W22" s="7">
        <v>0.44273000000000001</v>
      </c>
      <c r="X22" s="12">
        <v>0.43196499999999999</v>
      </c>
      <c r="Y22" s="13">
        <v>0.41073700000000002</v>
      </c>
    </row>
    <row r="23" spans="1:25">
      <c r="A23" s="71"/>
      <c r="B23" s="12">
        <v>0.52441700000000002</v>
      </c>
      <c r="C23" s="19"/>
      <c r="D23" s="12">
        <v>0.51260499999999998</v>
      </c>
      <c r="E23" s="23"/>
      <c r="F23" s="12">
        <v>0.509602</v>
      </c>
      <c r="G23" s="19"/>
      <c r="H23" s="12">
        <v>0.51250499999999999</v>
      </c>
      <c r="I23" s="19"/>
      <c r="J23" s="12">
        <v>0.46996300000000002</v>
      </c>
      <c r="K23" s="19"/>
      <c r="L23" s="12">
        <v>0.49809100000000001</v>
      </c>
      <c r="M23" s="19"/>
      <c r="N23" s="12">
        <v>6.2059999999999997E-3</v>
      </c>
      <c r="O23" s="19"/>
      <c r="P23" s="12">
        <v>0.46055400000000002</v>
      </c>
      <c r="Q23" s="19"/>
      <c r="R23" s="12">
        <v>0.43873200000000001</v>
      </c>
      <c r="S23" s="19"/>
      <c r="T23" s="12">
        <v>0.43152499999999999</v>
      </c>
      <c r="U23" s="19"/>
      <c r="V23" s="12">
        <v>0.43592900000000001</v>
      </c>
      <c r="W23" s="19"/>
      <c r="X23" s="12">
        <v>0.42421799999999998</v>
      </c>
      <c r="Y23" s="14"/>
    </row>
    <row r="24" spans="1:25">
      <c r="A24" s="71" t="s">
        <v>27</v>
      </c>
      <c r="B24" s="12">
        <v>0.28388799999999997</v>
      </c>
      <c r="C24" s="20"/>
      <c r="D24" s="12">
        <v>0.29096300000000003</v>
      </c>
      <c r="E24" s="24"/>
      <c r="F24" s="12">
        <v>0.27954299999999999</v>
      </c>
      <c r="G24" s="20"/>
      <c r="H24" s="12">
        <v>0.28856799999999999</v>
      </c>
      <c r="I24" s="20"/>
      <c r="J24" s="12">
        <v>0.26049099999999997</v>
      </c>
      <c r="K24" s="7"/>
      <c r="L24" s="12">
        <v>0.28210499999999999</v>
      </c>
      <c r="M24" s="7"/>
      <c r="N24" s="12">
        <v>0.282997</v>
      </c>
      <c r="O24" s="7"/>
      <c r="P24" s="12">
        <v>8.4679999999999998E-3</v>
      </c>
      <c r="Q24" s="7"/>
      <c r="R24" s="12">
        <v>0.30973699999999998</v>
      </c>
      <c r="S24" s="7"/>
      <c r="T24" s="12">
        <v>0.31151899999999999</v>
      </c>
      <c r="U24" s="7"/>
      <c r="V24" s="12">
        <v>0.30995899999999998</v>
      </c>
      <c r="W24" s="7"/>
      <c r="X24" s="12">
        <v>0.26283000000000001</v>
      </c>
      <c r="Y24" s="15"/>
    </row>
    <row r="25" spans="1:25">
      <c r="A25" s="71"/>
      <c r="B25" s="12">
        <v>0.33795700000000001</v>
      </c>
      <c r="C25" s="7">
        <v>0.31809100000000001</v>
      </c>
      <c r="D25" s="12">
        <v>0.33190199999999997</v>
      </c>
      <c r="E25" s="11">
        <v>0.31596200000000002</v>
      </c>
      <c r="F25" s="12">
        <v>0.32287100000000002</v>
      </c>
      <c r="G25" s="7">
        <v>0.30820999999999998</v>
      </c>
      <c r="H25" s="12">
        <v>0.32246000000000002</v>
      </c>
      <c r="I25" s="7">
        <v>0.31004700000000002</v>
      </c>
      <c r="J25" s="12">
        <v>0.29977900000000002</v>
      </c>
      <c r="K25" s="7">
        <v>0.28485300000000002</v>
      </c>
      <c r="L25" s="12">
        <v>0.31312099999999998</v>
      </c>
      <c r="M25" s="7">
        <v>0.30077599999999999</v>
      </c>
      <c r="N25" s="12">
        <v>0.31301800000000002</v>
      </c>
      <c r="O25" s="7">
        <v>0.30294100000000002</v>
      </c>
      <c r="P25" s="12">
        <v>6.6709999999999998E-3</v>
      </c>
      <c r="Q25" s="7">
        <v>7.4489999999999999E-3</v>
      </c>
      <c r="R25" s="12">
        <v>0.27648200000000001</v>
      </c>
      <c r="S25" s="7">
        <v>0.28682999999999997</v>
      </c>
      <c r="T25" s="12">
        <v>0.27289000000000002</v>
      </c>
      <c r="U25" s="7">
        <v>0.28499200000000002</v>
      </c>
      <c r="V25" s="12">
        <v>0.27586699999999997</v>
      </c>
      <c r="W25" s="7">
        <v>0.28880099999999997</v>
      </c>
      <c r="X25" s="12">
        <v>0.28633500000000001</v>
      </c>
      <c r="Y25" s="13">
        <v>0.27641399999999999</v>
      </c>
    </row>
    <row r="26" spans="1:25">
      <c r="A26" s="71"/>
      <c r="B26" s="12">
        <v>0.332428</v>
      </c>
      <c r="C26" s="19"/>
      <c r="D26" s="12">
        <v>0.32501999999999998</v>
      </c>
      <c r="E26" s="23"/>
      <c r="F26" s="12">
        <v>0.32221699999999998</v>
      </c>
      <c r="G26" s="19"/>
      <c r="H26" s="12">
        <v>0.31911400000000001</v>
      </c>
      <c r="I26" s="19"/>
      <c r="J26" s="12">
        <v>0.29429</v>
      </c>
      <c r="K26" s="19"/>
      <c r="L26" s="12">
        <v>0.30710300000000001</v>
      </c>
      <c r="M26" s="19"/>
      <c r="N26" s="12">
        <v>0.31280799999999997</v>
      </c>
      <c r="O26" s="19"/>
      <c r="P26" s="12">
        <v>7.2069999999999999E-3</v>
      </c>
      <c r="Q26" s="19"/>
      <c r="R26" s="12">
        <v>0.27427000000000001</v>
      </c>
      <c r="S26" s="19"/>
      <c r="T26" s="12">
        <v>0.270567</v>
      </c>
      <c r="U26" s="19"/>
      <c r="V26" s="12">
        <v>0.28057599999999999</v>
      </c>
      <c r="W26" s="19"/>
      <c r="X26" s="12">
        <v>0.28007599999999999</v>
      </c>
      <c r="Y26" s="14"/>
    </row>
    <row r="27" spans="1:25">
      <c r="A27" s="71" t="s">
        <v>28</v>
      </c>
      <c r="B27" s="12">
        <v>0.17091200000000001</v>
      </c>
      <c r="C27" s="20"/>
      <c r="D27" s="12">
        <v>0.168461</v>
      </c>
      <c r="E27" s="24"/>
      <c r="F27" s="12">
        <v>0.168127</v>
      </c>
      <c r="G27" s="20"/>
      <c r="H27" s="12">
        <v>0.17224900000000001</v>
      </c>
      <c r="I27" s="20"/>
      <c r="J27" s="12">
        <v>0.15553700000000001</v>
      </c>
      <c r="K27" s="7"/>
      <c r="L27" s="12">
        <v>0.17035500000000001</v>
      </c>
      <c r="M27" s="7"/>
      <c r="N27" s="12">
        <v>0.16333600000000001</v>
      </c>
      <c r="O27" s="7"/>
      <c r="P27" s="12">
        <v>0.191524</v>
      </c>
      <c r="Q27" s="7"/>
      <c r="R27" s="12">
        <v>3.7880000000000001E-3</v>
      </c>
      <c r="S27" s="7"/>
      <c r="T27" s="12">
        <v>0.18985299999999999</v>
      </c>
      <c r="U27" s="7"/>
      <c r="V27" s="12">
        <v>0.18238799999999999</v>
      </c>
      <c r="W27" s="7"/>
      <c r="X27" s="12">
        <v>0.14294699999999999</v>
      </c>
      <c r="Y27" s="15"/>
    </row>
    <row r="28" spans="1:25">
      <c r="A28" s="71"/>
      <c r="B28" s="12">
        <v>0.19899700000000001</v>
      </c>
      <c r="C28" s="7">
        <v>0.188334</v>
      </c>
      <c r="D28" s="12">
        <v>0.189248</v>
      </c>
      <c r="E28" s="11">
        <v>0.182365</v>
      </c>
      <c r="F28" s="12">
        <v>0.19550799999999999</v>
      </c>
      <c r="G28" s="7">
        <v>0.18454100000000001</v>
      </c>
      <c r="H28" s="12">
        <v>0.192327</v>
      </c>
      <c r="I28" s="7">
        <v>0.18465400000000001</v>
      </c>
      <c r="J28" s="12">
        <v>0.176316</v>
      </c>
      <c r="K28" s="7">
        <v>0.16864199999999999</v>
      </c>
      <c r="L28" s="12">
        <v>0.184835</v>
      </c>
      <c r="M28" s="7">
        <v>0.17872299999999999</v>
      </c>
      <c r="N28" s="12">
        <v>0.18165300000000001</v>
      </c>
      <c r="O28" s="7">
        <v>0.17538899999999999</v>
      </c>
      <c r="P28" s="12">
        <v>0.16810600000000001</v>
      </c>
      <c r="Q28" s="7">
        <v>0.17499799999999999</v>
      </c>
      <c r="R28" s="12">
        <v>2.771E-3</v>
      </c>
      <c r="S28" s="7">
        <v>3.1870000000000002E-3</v>
      </c>
      <c r="T28" s="12">
        <v>0.16738800000000001</v>
      </c>
      <c r="U28" s="7">
        <v>0.17480200000000001</v>
      </c>
      <c r="V28" s="12">
        <v>0.166875</v>
      </c>
      <c r="W28" s="7">
        <v>0.170241</v>
      </c>
      <c r="X28" s="12">
        <v>0.158664</v>
      </c>
      <c r="Y28" s="13">
        <v>0.152388</v>
      </c>
    </row>
    <row r="29" spans="1:25">
      <c r="A29" s="71"/>
      <c r="B29" s="12">
        <v>0.19509199999999999</v>
      </c>
      <c r="C29" s="19"/>
      <c r="D29" s="12">
        <v>0.189387</v>
      </c>
      <c r="E29" s="23"/>
      <c r="F29" s="12">
        <v>0.18998699999999999</v>
      </c>
      <c r="G29" s="19"/>
      <c r="H29" s="12">
        <v>0.189387</v>
      </c>
      <c r="I29" s="19"/>
      <c r="J29" s="12">
        <v>0.174071</v>
      </c>
      <c r="K29" s="19"/>
      <c r="L29" s="12">
        <v>0.180978</v>
      </c>
      <c r="M29" s="19"/>
      <c r="N29" s="12">
        <v>0.18117800000000001</v>
      </c>
      <c r="O29" s="19"/>
      <c r="P29" s="12">
        <v>0.16536300000000001</v>
      </c>
      <c r="Q29" s="19"/>
      <c r="R29" s="12">
        <v>3.003E-3</v>
      </c>
      <c r="S29" s="19"/>
      <c r="T29" s="12">
        <v>0.16716500000000001</v>
      </c>
      <c r="U29" s="19"/>
      <c r="V29" s="12">
        <v>0.16145899999999999</v>
      </c>
      <c r="W29" s="19"/>
      <c r="X29" s="12">
        <v>0.155553</v>
      </c>
      <c r="Y29" s="14"/>
    </row>
    <row r="30" spans="1:25">
      <c r="A30" s="71" t="s">
        <v>29</v>
      </c>
      <c r="B30" s="12">
        <v>0.34672700000000001</v>
      </c>
      <c r="C30" s="20"/>
      <c r="D30" s="12">
        <v>0.35352299999999998</v>
      </c>
      <c r="E30" s="24"/>
      <c r="F30" s="12">
        <v>0.34850900000000001</v>
      </c>
      <c r="G30" s="20"/>
      <c r="H30" s="12">
        <v>0.34171299999999999</v>
      </c>
      <c r="I30" s="20"/>
      <c r="J30" s="12">
        <v>0.31942999999999999</v>
      </c>
      <c r="K30" s="7"/>
      <c r="L30" s="12">
        <v>0.34293899999999999</v>
      </c>
      <c r="M30" s="7"/>
      <c r="N30" s="12">
        <v>0.35084900000000002</v>
      </c>
      <c r="O30" s="7"/>
      <c r="P30" s="12">
        <v>0.41524800000000001</v>
      </c>
      <c r="Q30" s="7"/>
      <c r="R30" s="12">
        <v>0.37948300000000001</v>
      </c>
      <c r="S30" s="7"/>
      <c r="T30" s="12">
        <v>5.5710000000000004E-3</v>
      </c>
      <c r="U30" s="7"/>
      <c r="V30" s="12">
        <v>0.37714300000000001</v>
      </c>
      <c r="W30" s="7"/>
      <c r="X30" s="12">
        <v>0.31786999999999999</v>
      </c>
      <c r="Y30" s="15"/>
    </row>
    <row r="31" spans="1:25">
      <c r="A31" s="71"/>
      <c r="B31" s="12">
        <v>0.42159999999999997</v>
      </c>
      <c r="C31" s="7">
        <v>0.39457900000000001</v>
      </c>
      <c r="D31" s="12">
        <v>0.41944399999999998</v>
      </c>
      <c r="E31" s="11">
        <v>0.39539200000000002</v>
      </c>
      <c r="F31" s="12">
        <v>0.41359499999999999</v>
      </c>
      <c r="G31" s="7">
        <v>0.38946799999999998</v>
      </c>
      <c r="H31" s="12">
        <v>0.40774500000000002</v>
      </c>
      <c r="I31" s="7">
        <v>0.38768799999999998</v>
      </c>
      <c r="J31" s="12">
        <v>0.37500600000000001</v>
      </c>
      <c r="K31" s="7">
        <v>0.35583399999999998</v>
      </c>
      <c r="L31" s="12">
        <v>0.39265800000000001</v>
      </c>
      <c r="M31" s="7">
        <v>0.37819700000000001</v>
      </c>
      <c r="N31" s="12">
        <v>0.39009300000000002</v>
      </c>
      <c r="O31" s="7">
        <v>0.37433899999999998</v>
      </c>
      <c r="P31" s="12">
        <v>0.36443500000000001</v>
      </c>
      <c r="Q31" s="7">
        <v>0.378745</v>
      </c>
      <c r="R31" s="12">
        <v>0.34493600000000002</v>
      </c>
      <c r="S31" s="7">
        <v>0.36025699999999999</v>
      </c>
      <c r="T31" s="12">
        <v>5.0289999999999996E-3</v>
      </c>
      <c r="U31" s="7">
        <v>5.3020000000000003E-3</v>
      </c>
      <c r="V31" s="12">
        <v>0.34575699999999998</v>
      </c>
      <c r="W31" s="7">
        <v>0.35544599999999998</v>
      </c>
      <c r="X31" s="12">
        <v>0.36032999999999998</v>
      </c>
      <c r="Y31" s="13">
        <v>0.343582</v>
      </c>
    </row>
    <row r="32" spans="1:25">
      <c r="A32" s="71"/>
      <c r="B32" s="12">
        <v>0.41540899999999997</v>
      </c>
      <c r="C32" s="19"/>
      <c r="D32" s="12">
        <v>0.41320699999999999</v>
      </c>
      <c r="E32" s="23"/>
      <c r="F32" s="12">
        <v>0.40629999999999999</v>
      </c>
      <c r="G32" s="19"/>
      <c r="H32" s="12">
        <v>0.413607</v>
      </c>
      <c r="I32" s="19"/>
      <c r="J32" s="12">
        <v>0.37306800000000001</v>
      </c>
      <c r="K32" s="19"/>
      <c r="L32" s="12">
        <v>0.39899299999999999</v>
      </c>
      <c r="M32" s="19"/>
      <c r="N32" s="12">
        <v>0.38207600000000003</v>
      </c>
      <c r="O32" s="19"/>
      <c r="P32" s="12">
        <v>0.35655100000000001</v>
      </c>
      <c r="Q32" s="19"/>
      <c r="R32" s="12">
        <v>0.35635099999999997</v>
      </c>
      <c r="S32" s="19"/>
      <c r="T32" s="12">
        <v>5.3049999999999998E-3</v>
      </c>
      <c r="U32" s="19"/>
      <c r="V32" s="12">
        <v>0.34343800000000002</v>
      </c>
      <c r="W32" s="19"/>
      <c r="X32" s="12">
        <v>0.352547</v>
      </c>
      <c r="Y32" s="14"/>
    </row>
    <row r="33" spans="1:29">
      <c r="A33" s="71" t="s">
        <v>30</v>
      </c>
      <c r="B33" s="12">
        <v>0.28032299999999999</v>
      </c>
      <c r="C33" s="20"/>
      <c r="D33" s="12">
        <v>0.32856600000000002</v>
      </c>
      <c r="E33" s="24"/>
      <c r="F33" s="12">
        <v>0.27998800000000001</v>
      </c>
      <c r="G33" s="7"/>
      <c r="H33" s="12">
        <v>0.290796</v>
      </c>
      <c r="I33" s="7"/>
      <c r="J33" s="12">
        <v>0.260268</v>
      </c>
      <c r="K33" s="7"/>
      <c r="L33" s="12">
        <v>0.27296900000000002</v>
      </c>
      <c r="M33" s="7"/>
      <c r="N33" s="12">
        <v>0.27909699999999998</v>
      </c>
      <c r="O33" s="7"/>
      <c r="P33" s="12">
        <v>0.29491800000000001</v>
      </c>
      <c r="Q33" s="7"/>
      <c r="R33" s="12">
        <v>0.276646</v>
      </c>
      <c r="S33" s="7"/>
      <c r="T33" s="12">
        <v>0.28277400000000003</v>
      </c>
      <c r="U33" s="7"/>
      <c r="V33" s="12">
        <v>3.2309999999999999E-3</v>
      </c>
      <c r="W33" s="7"/>
      <c r="X33" s="12">
        <v>0.238653</v>
      </c>
      <c r="Y33" s="15"/>
    </row>
    <row r="34" spans="1:29">
      <c r="A34" s="71"/>
      <c r="B34" s="12">
        <v>0.25215900000000002</v>
      </c>
      <c r="C34" s="7">
        <v>0.26034200000000002</v>
      </c>
      <c r="D34" s="12">
        <v>0.30183199999999999</v>
      </c>
      <c r="E34" s="11">
        <v>0.30846299999999999</v>
      </c>
      <c r="F34" s="12">
        <v>0.25390400000000002</v>
      </c>
      <c r="G34" s="7">
        <v>0.26081199999999999</v>
      </c>
      <c r="H34" s="12">
        <v>0.264372</v>
      </c>
      <c r="I34" s="7">
        <v>0.27147399999999999</v>
      </c>
      <c r="J34" s="12">
        <v>0.236868</v>
      </c>
      <c r="K34" s="7">
        <v>0.24162</v>
      </c>
      <c r="L34" s="12">
        <v>0.255135</v>
      </c>
      <c r="M34" s="7">
        <v>0.25911699999999999</v>
      </c>
      <c r="N34" s="12">
        <v>0.25883</v>
      </c>
      <c r="O34" s="7">
        <v>0.26442599999999999</v>
      </c>
      <c r="P34" s="12">
        <v>0.26457700000000001</v>
      </c>
      <c r="Q34" s="7">
        <v>0.27351799999999998</v>
      </c>
      <c r="R34" s="12">
        <v>0.25595699999999999</v>
      </c>
      <c r="S34" s="7">
        <v>0.25958199999999998</v>
      </c>
      <c r="T34" s="12">
        <v>0.251133</v>
      </c>
      <c r="U34" s="7">
        <v>0.25931599999999999</v>
      </c>
      <c r="V34" s="12">
        <v>3.5920000000000001E-3</v>
      </c>
      <c r="W34" s="7">
        <v>3.2750000000000001E-3</v>
      </c>
      <c r="X34" s="12">
        <v>0.21788099999999999</v>
      </c>
      <c r="Y34" s="13">
        <v>0.22251399999999999</v>
      </c>
    </row>
    <row r="35" spans="1:29">
      <c r="A35" s="71"/>
      <c r="B35" s="12">
        <v>0.24854499999999999</v>
      </c>
      <c r="C35" s="19"/>
      <c r="D35" s="12">
        <v>0.294991</v>
      </c>
      <c r="E35" s="23"/>
      <c r="F35" s="12">
        <v>0.24854499999999999</v>
      </c>
      <c r="G35" s="22"/>
      <c r="H35" s="12">
        <v>0.25925500000000001</v>
      </c>
      <c r="I35" s="7"/>
      <c r="J35" s="12">
        <v>0.22772400000000001</v>
      </c>
      <c r="K35" s="19"/>
      <c r="L35" s="12">
        <v>0.249246</v>
      </c>
      <c r="M35" s="19"/>
      <c r="N35" s="12">
        <v>0.25535200000000002</v>
      </c>
      <c r="O35" s="19"/>
      <c r="P35" s="12">
        <v>0.26105699999999998</v>
      </c>
      <c r="Q35" s="19"/>
      <c r="R35" s="12">
        <v>0.246142</v>
      </c>
      <c r="S35" s="19"/>
      <c r="T35" s="12">
        <v>0.24404000000000001</v>
      </c>
      <c r="U35" s="19"/>
      <c r="V35" s="12">
        <v>3.003E-3</v>
      </c>
      <c r="W35" s="19"/>
      <c r="X35" s="12">
        <v>0.211008</v>
      </c>
      <c r="Y35" s="14"/>
    </row>
    <row r="36" spans="1:29">
      <c r="A36" s="71" t="s">
        <v>31</v>
      </c>
      <c r="B36" s="12">
        <v>0.29915199999999997</v>
      </c>
      <c r="C36" s="21"/>
      <c r="D36" s="12">
        <v>0.29792600000000002</v>
      </c>
      <c r="E36" s="25"/>
      <c r="F36" s="12">
        <v>0.291576</v>
      </c>
      <c r="G36" s="17"/>
      <c r="H36" s="12">
        <v>0.29380400000000001</v>
      </c>
      <c r="I36" s="21"/>
      <c r="J36" s="12">
        <v>0.26895799999999997</v>
      </c>
      <c r="L36" s="12">
        <v>0.29413800000000001</v>
      </c>
      <c r="N36" s="12">
        <v>0.28845599999999999</v>
      </c>
      <c r="P36" s="12">
        <v>0.34661500000000001</v>
      </c>
      <c r="R36" s="12">
        <v>0.32043199999999999</v>
      </c>
      <c r="T36" s="12">
        <v>0.32533499999999999</v>
      </c>
      <c r="V36" s="12">
        <v>0.459814</v>
      </c>
      <c r="X36" s="12">
        <v>3.454E-3</v>
      </c>
      <c r="Y36" s="16"/>
    </row>
    <row r="37" spans="1:29">
      <c r="A37" s="71"/>
      <c r="B37" s="12">
        <v>0.35519899999999999</v>
      </c>
      <c r="C37" s="7">
        <v>0.334198</v>
      </c>
      <c r="D37" s="12">
        <v>0.34750199999999998</v>
      </c>
      <c r="E37" s="11">
        <v>0.32938899999999999</v>
      </c>
      <c r="F37" s="12">
        <v>0.34134399999999998</v>
      </c>
      <c r="G37" s="7">
        <v>0.32491900000000001</v>
      </c>
      <c r="H37" s="12">
        <v>0.334673</v>
      </c>
      <c r="I37" s="7">
        <v>0.32121899999999998</v>
      </c>
      <c r="J37" s="12">
        <v>0.31230000000000002</v>
      </c>
      <c r="K37" s="7">
        <v>0.297655</v>
      </c>
      <c r="L37" s="12">
        <v>0.32820700000000003</v>
      </c>
      <c r="M37" s="7">
        <v>0.31642300000000001</v>
      </c>
      <c r="N37" s="12">
        <v>0.32153599999999999</v>
      </c>
      <c r="O37" s="7">
        <v>0.31057000000000001</v>
      </c>
      <c r="P37" s="12">
        <v>0.30419200000000002</v>
      </c>
      <c r="Q37" s="7">
        <v>0.31746799999999997</v>
      </c>
      <c r="R37" s="12">
        <v>0.28992699999999999</v>
      </c>
      <c r="S37" s="7">
        <v>0.299481</v>
      </c>
      <c r="T37" s="12">
        <v>0.29639199999999999</v>
      </c>
      <c r="U37" s="7">
        <v>0.30447099999999999</v>
      </c>
      <c r="V37" s="12">
        <v>0.42960500000000001</v>
      </c>
      <c r="W37" s="7">
        <v>0.440548</v>
      </c>
      <c r="X37" s="12">
        <v>5.7470000000000004E-3</v>
      </c>
      <c r="Y37" s="13">
        <v>4.9690000000000003E-3</v>
      </c>
    </row>
    <row r="38" spans="1:29">
      <c r="A38" s="71"/>
      <c r="B38" s="12">
        <v>0.34824300000000002</v>
      </c>
      <c r="C38" s="22"/>
      <c r="D38" s="12">
        <v>0.34273799999999999</v>
      </c>
      <c r="E38" s="22"/>
      <c r="F38" s="12">
        <v>0.341837</v>
      </c>
      <c r="G38" s="22"/>
      <c r="H38" s="12">
        <v>0.33517999999999998</v>
      </c>
      <c r="I38" s="22"/>
      <c r="J38" s="12">
        <v>0.31170700000000001</v>
      </c>
      <c r="K38" s="22"/>
      <c r="L38" s="12">
        <v>0.32692199999999999</v>
      </c>
      <c r="M38" s="22"/>
      <c r="N38" s="12">
        <v>0.32171699999999998</v>
      </c>
      <c r="O38" s="22"/>
      <c r="P38" s="12">
        <v>0.301597</v>
      </c>
      <c r="Q38" s="22"/>
      <c r="R38" s="12">
        <v>0.28808400000000001</v>
      </c>
      <c r="S38" s="22"/>
      <c r="T38" s="12">
        <v>0.29168699999999997</v>
      </c>
      <c r="U38" s="22"/>
      <c r="V38" s="12">
        <v>0.432226</v>
      </c>
      <c r="W38" s="22"/>
      <c r="X38" s="12">
        <v>5.7060000000000001E-3</v>
      </c>
      <c r="Y38" s="10"/>
    </row>
    <row r="40" spans="1:29">
      <c r="E40" s="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29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29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29">
      <c r="C43" s="7"/>
      <c r="D43" s="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>
      <c r="C44" s="7"/>
      <c r="D44" s="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>
      <c r="C45" s="7"/>
      <c r="D45" s="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>
      <c r="C46" s="7"/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>
      <c r="C47" s="7"/>
      <c r="D47" s="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3:29">
      <c r="C49" s="7"/>
      <c r="D49" s="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3:29">
      <c r="C50" s="7"/>
      <c r="D50" s="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3:29"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3:29"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 spans="3:29"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 spans="3:29"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 spans="3:29"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3:29"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3:29"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3:29"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3:29"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3:29">
      <c r="C60" s="7"/>
      <c r="D60" s="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3:29">
      <c r="C61" s="7"/>
      <c r="D61" s="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3:29">
      <c r="C62" s="7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3:29">
      <c r="C63" s="7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3:29">
      <c r="C64" s="7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3:16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3:16">
      <c r="C66" s="7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3:16">
      <c r="C67" s="7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3:16">
      <c r="C68" s="7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3:16">
      <c r="C69" s="7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3:16">
      <c r="C70" s="7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3:16">
      <c r="C71" s="7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3:16">
      <c r="C72" s="7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3:16"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3:16">
      <c r="C74" s="7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3:16"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3:16"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3:16"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</sheetData>
  <mergeCells count="24">
    <mergeCell ref="X1:Y1"/>
    <mergeCell ref="H1:I1"/>
    <mergeCell ref="J1:K1"/>
    <mergeCell ref="L1:M1"/>
    <mergeCell ref="B1:C1"/>
    <mergeCell ref="D1:E1"/>
    <mergeCell ref="F1:G1"/>
    <mergeCell ref="N1:O1"/>
    <mergeCell ref="P1:Q1"/>
    <mergeCell ref="R1:S1"/>
    <mergeCell ref="T1:U1"/>
    <mergeCell ref="V1:W1"/>
    <mergeCell ref="A36:A38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73A5-6E9D-0748-8A8D-ACDDC988EAA8}">
  <dimension ref="A1:AA52"/>
  <sheetViews>
    <sheetView topLeftCell="G1" zoomScale="66" workbookViewId="0">
      <selection activeCell="P6" sqref="P6:AA17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4" bestFit="1" customWidth="1"/>
    <col min="7" max="7" width="15.5" bestFit="1" customWidth="1"/>
    <col min="8" max="8" width="14" bestFit="1" customWidth="1"/>
    <col min="9" max="9" width="15.5" bestFit="1" customWidth="1"/>
    <col min="10" max="10" width="14" bestFit="1" customWidth="1"/>
    <col min="11" max="11" width="15.5" bestFit="1" customWidth="1"/>
    <col min="12" max="12" width="14" bestFit="1" customWidth="1"/>
    <col min="13" max="13" width="15.5" bestFit="1" customWidth="1"/>
    <col min="15" max="15" width="25" bestFit="1" customWidth="1"/>
    <col min="16" max="16" width="13" bestFit="1" customWidth="1"/>
    <col min="17" max="17" width="12.33203125" bestFit="1" customWidth="1"/>
    <col min="18" max="18" width="13" bestFit="1" customWidth="1"/>
    <col min="19" max="19" width="12.33203125" bestFit="1" customWidth="1"/>
    <col min="20" max="20" width="13" bestFit="1" customWidth="1"/>
    <col min="21" max="21" width="12.33203125" bestFit="1" customWidth="1"/>
    <col min="22" max="22" width="13" bestFit="1" customWidth="1"/>
    <col min="24" max="24" width="13" bestFit="1" customWidth="1"/>
    <col min="25" max="25" width="11.6640625" bestFit="1" customWidth="1"/>
    <col min="26" max="26" width="13" bestFit="1" customWidth="1"/>
  </cols>
  <sheetData>
    <row r="1" spans="1:27">
      <c r="A1" t="s">
        <v>116</v>
      </c>
    </row>
    <row r="3" spans="1:27">
      <c r="A3" s="55" t="s">
        <v>126</v>
      </c>
      <c r="B3" s="71" t="s">
        <v>121</v>
      </c>
      <c r="C3" s="71"/>
      <c r="D3" s="71"/>
      <c r="E3" s="71"/>
      <c r="F3" s="71"/>
      <c r="G3" s="71"/>
      <c r="H3" s="71" t="s">
        <v>122</v>
      </c>
      <c r="I3" s="71"/>
      <c r="J3" s="71"/>
      <c r="K3" s="71"/>
      <c r="L3" s="71"/>
      <c r="M3" s="71"/>
      <c r="O3" s="55" t="s">
        <v>130</v>
      </c>
      <c r="P3" s="71" t="s">
        <v>121</v>
      </c>
      <c r="Q3" s="71"/>
      <c r="R3" s="71"/>
      <c r="S3" s="71"/>
      <c r="T3" s="71"/>
      <c r="U3" s="71"/>
      <c r="V3" s="71" t="s">
        <v>122</v>
      </c>
      <c r="W3" s="71"/>
      <c r="X3" s="71"/>
      <c r="Y3" s="71"/>
      <c r="Z3" s="71"/>
      <c r="AA3" s="71"/>
    </row>
    <row r="4" spans="1:27">
      <c r="B4" s="71" t="s">
        <v>123</v>
      </c>
      <c r="C4" s="71"/>
      <c r="D4" s="71" t="s">
        <v>124</v>
      </c>
      <c r="E4" s="71"/>
      <c r="F4" s="71" t="s">
        <v>125</v>
      </c>
      <c r="G4" s="71"/>
      <c r="H4" s="71" t="s">
        <v>123</v>
      </c>
      <c r="I4" s="71"/>
      <c r="J4" s="71" t="s">
        <v>124</v>
      </c>
      <c r="K4" s="71"/>
      <c r="L4" s="71" t="s">
        <v>125</v>
      </c>
      <c r="M4" s="71"/>
      <c r="P4" s="71" t="s">
        <v>123</v>
      </c>
      <c r="Q4" s="71"/>
      <c r="R4" s="71" t="s">
        <v>124</v>
      </c>
      <c r="S4" s="71"/>
      <c r="T4" s="71" t="s">
        <v>125</v>
      </c>
      <c r="U4" s="71"/>
      <c r="V4" s="71" t="s">
        <v>123</v>
      </c>
      <c r="W4" s="71"/>
      <c r="X4" s="71" t="s">
        <v>124</v>
      </c>
      <c r="Y4" s="71"/>
      <c r="Z4" s="71" t="s">
        <v>125</v>
      </c>
      <c r="AA4" s="71"/>
    </row>
    <row r="5" spans="1:27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H5" s="37" t="s">
        <v>54</v>
      </c>
      <c r="I5" s="37" t="s">
        <v>55</v>
      </c>
      <c r="J5" s="37" t="s">
        <v>54</v>
      </c>
      <c r="K5" s="37" t="s">
        <v>55</v>
      </c>
      <c r="L5" s="37" t="s">
        <v>54</v>
      </c>
      <c r="M5" s="37" t="s">
        <v>55</v>
      </c>
      <c r="O5" s="40" t="s">
        <v>119</v>
      </c>
      <c r="P5" s="37" t="s">
        <v>54</v>
      </c>
      <c r="Q5" s="37" t="s">
        <v>131</v>
      </c>
      <c r="R5" s="37" t="s">
        <v>54</v>
      </c>
      <c r="S5" s="37" t="s">
        <v>131</v>
      </c>
      <c r="T5" s="37" t="s">
        <v>54</v>
      </c>
      <c r="U5" s="37" t="s">
        <v>131</v>
      </c>
      <c r="V5" s="37" t="s">
        <v>54</v>
      </c>
      <c r="W5" s="37" t="s">
        <v>131</v>
      </c>
      <c r="X5" s="37" t="s">
        <v>54</v>
      </c>
      <c r="Y5" s="37" t="s">
        <v>131</v>
      </c>
      <c r="Z5" s="37" t="s">
        <v>54</v>
      </c>
      <c r="AA5" s="37" t="s">
        <v>131</v>
      </c>
    </row>
    <row r="6" spans="1:27">
      <c r="A6" s="54">
        <v>0</v>
      </c>
      <c r="B6" s="31">
        <v>1.431E-3</v>
      </c>
      <c r="C6" s="31">
        <v>0.39876200000000001</v>
      </c>
      <c r="D6" s="31">
        <v>1.276E-3</v>
      </c>
      <c r="E6" s="31">
        <v>0.38014700000000001</v>
      </c>
      <c r="F6" s="31">
        <v>1.531E-3</v>
      </c>
      <c r="G6" s="31">
        <v>0.37192500000000001</v>
      </c>
      <c r="H6" s="31">
        <v>1.431E-3</v>
      </c>
      <c r="I6" s="31">
        <v>0.55454700000000001</v>
      </c>
      <c r="J6" s="31">
        <v>1.276E-3</v>
      </c>
      <c r="K6" s="31">
        <v>0.52676199999999995</v>
      </c>
      <c r="L6" s="31">
        <v>1.531E-3</v>
      </c>
      <c r="M6" s="31">
        <v>0.50725799999999999</v>
      </c>
      <c r="O6" s="54">
        <v>0</v>
      </c>
      <c r="P6" s="47">
        <v>1.4307629875823899E-3</v>
      </c>
      <c r="Q6" s="47">
        <v>1</v>
      </c>
      <c r="R6" s="47">
        <v>1.2756596873063899E-3</v>
      </c>
      <c r="S6" s="47">
        <v>1</v>
      </c>
      <c r="T6" s="47">
        <v>1.5305554189799699E-3</v>
      </c>
      <c r="U6" s="47">
        <v>1</v>
      </c>
      <c r="V6" s="47">
        <v>1.4307629875823899E-3</v>
      </c>
      <c r="W6" s="47">
        <v>1</v>
      </c>
      <c r="X6" s="47">
        <v>1.2756596873063899E-3</v>
      </c>
      <c r="Y6" s="47">
        <v>1</v>
      </c>
      <c r="Z6" s="47">
        <v>1.5305554189799699E-3</v>
      </c>
      <c r="AA6" s="47">
        <v>1</v>
      </c>
    </row>
    <row r="7" spans="1:27">
      <c r="A7" s="54">
        <v>10</v>
      </c>
      <c r="B7" s="31">
        <v>3.156E-3</v>
      </c>
      <c r="C7" s="31">
        <v>0.29313800000000001</v>
      </c>
      <c r="D7" s="31">
        <v>2.934E-3</v>
      </c>
      <c r="E7" s="31">
        <v>0.257853</v>
      </c>
      <c r="F7" s="31">
        <v>3.101E-3</v>
      </c>
      <c r="G7" s="31">
        <v>0.26108100000000001</v>
      </c>
      <c r="H7" s="31">
        <v>3.156E-3</v>
      </c>
      <c r="I7" s="31">
        <v>0.53308500000000003</v>
      </c>
      <c r="J7" s="31">
        <v>2.934E-3</v>
      </c>
      <c r="K7" s="31">
        <v>0.49368000000000001</v>
      </c>
      <c r="L7" s="31">
        <v>3.101E-3</v>
      </c>
      <c r="M7" s="31">
        <v>0.49380600000000002</v>
      </c>
      <c r="O7" s="54">
        <v>10</v>
      </c>
      <c r="P7" s="47">
        <v>3.1560945894798702E-3</v>
      </c>
      <c r="Q7" s="47">
        <v>1</v>
      </c>
      <c r="R7" s="47">
        <v>2.9340176232449601E-3</v>
      </c>
      <c r="S7" s="47">
        <v>1</v>
      </c>
      <c r="T7" s="47">
        <v>3.1013886840255099E-3</v>
      </c>
      <c r="U7" s="47">
        <v>1.0704229999999999</v>
      </c>
      <c r="V7" s="47">
        <v>3.1560945894798702E-3</v>
      </c>
      <c r="W7" s="47">
        <v>0.93055600000000005</v>
      </c>
      <c r="X7" s="47">
        <v>2.9340176232449601E-3</v>
      </c>
      <c r="Y7" s="47">
        <v>1</v>
      </c>
      <c r="Z7" s="47">
        <v>3.1013886840255099E-3</v>
      </c>
      <c r="AA7" s="47">
        <v>1.030303</v>
      </c>
    </row>
    <row r="8" spans="1:27">
      <c r="A8" s="54">
        <v>20</v>
      </c>
      <c r="B8" s="31">
        <v>6.3959999999999998E-3</v>
      </c>
      <c r="C8" s="31">
        <v>0.165127</v>
      </c>
      <c r="D8" s="31">
        <v>5.8259999999999996E-3</v>
      </c>
      <c r="E8" s="31">
        <v>0.12884200000000001</v>
      </c>
      <c r="F8" s="31">
        <v>5.5579999999999996E-3</v>
      </c>
      <c r="G8" s="31">
        <v>0.13541400000000001</v>
      </c>
      <c r="H8" s="31">
        <v>6.3959999999999998E-3</v>
      </c>
      <c r="I8" s="31">
        <v>0.48561799999999999</v>
      </c>
      <c r="J8" s="31">
        <v>5.8259999999999996E-3</v>
      </c>
      <c r="K8" s="31">
        <v>0.45175399999999999</v>
      </c>
      <c r="L8" s="31">
        <v>5.5579999999999996E-3</v>
      </c>
      <c r="M8" s="31">
        <v>0.450708</v>
      </c>
      <c r="O8" s="54">
        <v>20</v>
      </c>
      <c r="P8" s="47">
        <v>6.3963518440367803E-3</v>
      </c>
      <c r="Q8" s="47">
        <v>0.985294</v>
      </c>
      <c r="R8" s="47">
        <v>5.8255131788126401E-3</v>
      </c>
      <c r="S8" s="47">
        <v>1</v>
      </c>
      <c r="T8" s="47">
        <v>5.5583328553188002E-3</v>
      </c>
      <c r="U8" s="47">
        <v>0.971831</v>
      </c>
      <c r="V8" s="47">
        <v>6.3963518440367803E-3</v>
      </c>
      <c r="W8" s="47">
        <v>0.91666700000000001</v>
      </c>
      <c r="X8" s="47">
        <v>5.8255131788126401E-3</v>
      </c>
      <c r="Y8" s="47">
        <v>0.97619</v>
      </c>
      <c r="Z8" s="47">
        <v>5.5583328553188002E-3</v>
      </c>
      <c r="AA8" s="47">
        <v>1.045455</v>
      </c>
    </row>
    <row r="9" spans="1:27">
      <c r="A9" s="54">
        <v>30</v>
      </c>
      <c r="B9" s="31">
        <v>1.0352E-2</v>
      </c>
      <c r="C9" s="31">
        <v>7.7850000000000003E-2</v>
      </c>
      <c r="D9" s="31">
        <v>9.1000000000000004E-3</v>
      </c>
      <c r="E9" s="31">
        <v>4.7454999999999997E-2</v>
      </c>
      <c r="F9" s="31">
        <v>9.1430000000000001E-3</v>
      </c>
      <c r="G9" s="31">
        <v>5.5583E-2</v>
      </c>
      <c r="H9" s="31">
        <v>1.0352E-2</v>
      </c>
      <c r="I9" s="31">
        <v>0.421823</v>
      </c>
      <c r="J9" s="31">
        <v>9.1000000000000004E-3</v>
      </c>
      <c r="K9" s="31">
        <v>0.36398799999999998</v>
      </c>
      <c r="L9" s="31">
        <v>9.1430000000000001E-3</v>
      </c>
      <c r="M9" s="31">
        <v>0.38038300000000003</v>
      </c>
      <c r="O9" s="54">
        <v>30</v>
      </c>
      <c r="P9" s="47">
        <v>1.03519899681121E-2</v>
      </c>
      <c r="Q9" s="47">
        <v>0.95588200000000001</v>
      </c>
      <c r="R9" s="47">
        <v>9.0997066225490704E-3</v>
      </c>
      <c r="S9" s="47">
        <v>0.97402599999999995</v>
      </c>
      <c r="T9" s="47">
        <v>9.1430556921311308E-3</v>
      </c>
      <c r="U9" s="47">
        <v>1</v>
      </c>
      <c r="V9" s="47">
        <v>1.03519899681121E-2</v>
      </c>
      <c r="W9" s="47">
        <v>0.97222200000000003</v>
      </c>
      <c r="X9" s="47">
        <v>9.0997066225490704E-3</v>
      </c>
      <c r="Y9" s="47">
        <v>0.97619</v>
      </c>
      <c r="Z9" s="47">
        <v>9.1430556921311308E-3</v>
      </c>
      <c r="AA9" s="47">
        <v>1.045455</v>
      </c>
    </row>
    <row r="10" spans="1:27">
      <c r="A10" s="54">
        <v>40</v>
      </c>
      <c r="B10" s="31">
        <v>1.5570000000000001E-2</v>
      </c>
      <c r="C10" s="31">
        <v>3.3076000000000001E-2</v>
      </c>
      <c r="D10" s="31">
        <v>1.4160000000000001E-2</v>
      </c>
      <c r="E10" s="31">
        <v>2.0240000000000001E-2</v>
      </c>
      <c r="F10" s="31">
        <v>1.3814999999999999E-2</v>
      </c>
      <c r="G10" s="31">
        <v>2.6261E-2</v>
      </c>
      <c r="H10" s="31">
        <v>1.5570000000000001E-2</v>
      </c>
      <c r="I10" s="31">
        <v>0.333368</v>
      </c>
      <c r="J10" s="31">
        <v>1.4160000000000001E-2</v>
      </c>
      <c r="K10" s="31">
        <v>0.26474199999999998</v>
      </c>
      <c r="L10" s="31">
        <v>1.3814999999999999E-2</v>
      </c>
      <c r="M10" s="31">
        <v>0.293383</v>
      </c>
      <c r="O10" s="54">
        <v>40</v>
      </c>
      <c r="P10" s="47">
        <v>1.5570066641434E-2</v>
      </c>
      <c r="Q10" s="47">
        <v>0.95588200000000001</v>
      </c>
      <c r="R10" s="47">
        <v>1.41598243854876E-2</v>
      </c>
      <c r="S10" s="47">
        <v>0.96103899999999998</v>
      </c>
      <c r="T10" s="47">
        <v>1.3815277641202099E-2</v>
      </c>
      <c r="U10" s="47">
        <v>1</v>
      </c>
      <c r="V10" s="47">
        <v>1.5570066641434E-2</v>
      </c>
      <c r="W10" s="47">
        <v>0.95833299999999999</v>
      </c>
      <c r="X10" s="47">
        <v>1.41598243854876E-2</v>
      </c>
      <c r="Y10" s="47">
        <v>0.96428599999999998</v>
      </c>
      <c r="Z10" s="47">
        <v>1.3815277641202099E-2</v>
      </c>
      <c r="AA10" s="47">
        <v>1.030303</v>
      </c>
    </row>
    <row r="11" spans="1:27">
      <c r="A11" s="54">
        <v>50</v>
      </c>
      <c r="B11" s="31">
        <v>2.1672E-2</v>
      </c>
      <c r="C11" s="31">
        <v>1.4981E-2</v>
      </c>
      <c r="D11" s="31">
        <v>2.0154999999999999E-2</v>
      </c>
      <c r="E11" s="31">
        <v>1.1821E-2</v>
      </c>
      <c r="F11" s="31">
        <v>1.9775999999999998E-2</v>
      </c>
      <c r="G11" s="31">
        <v>1.4017E-2</v>
      </c>
      <c r="H11" s="31">
        <v>2.1672E-2</v>
      </c>
      <c r="I11" s="31">
        <v>0.21402499999999999</v>
      </c>
      <c r="J11" s="31">
        <v>2.0154999999999999E-2</v>
      </c>
      <c r="K11" s="31">
        <v>0.18356700000000001</v>
      </c>
      <c r="L11" s="31">
        <v>1.9775999999999998E-2</v>
      </c>
      <c r="M11" s="31">
        <v>0.20549700000000001</v>
      </c>
      <c r="O11" s="54">
        <v>50</v>
      </c>
      <c r="P11" s="47">
        <v>2.1671848800973899E-2</v>
      </c>
      <c r="Q11" s="47">
        <v>0.95588200000000001</v>
      </c>
      <c r="R11" s="47">
        <v>2.0155424753619099E-2</v>
      </c>
      <c r="S11" s="47">
        <v>0.94805200000000001</v>
      </c>
      <c r="T11" s="47">
        <v>1.9776388615737699E-2</v>
      </c>
      <c r="U11" s="47">
        <v>0.971831</v>
      </c>
      <c r="V11" s="47">
        <v>2.1671848800973899E-2</v>
      </c>
      <c r="W11" s="47">
        <v>0.93055600000000005</v>
      </c>
      <c r="X11" s="47">
        <v>2.0155424753619099E-2</v>
      </c>
      <c r="Y11" s="47">
        <v>0.96428599999999998</v>
      </c>
      <c r="Z11" s="47">
        <v>1.9776388615737699E-2</v>
      </c>
      <c r="AA11" s="47">
        <v>1</v>
      </c>
    </row>
    <row r="12" spans="1:27">
      <c r="A12" s="54">
        <v>70</v>
      </c>
      <c r="B12" s="31">
        <v>4.1071000000000003E-2</v>
      </c>
      <c r="C12" s="31">
        <v>8.7530000000000004E-3</v>
      </c>
      <c r="D12" s="31">
        <v>3.3550000000000003E-2</v>
      </c>
      <c r="E12" s="31">
        <v>6.463E-3</v>
      </c>
      <c r="F12" s="31">
        <v>3.3107999999999999E-2</v>
      </c>
      <c r="G12" s="31">
        <v>7.6530000000000001E-3</v>
      </c>
      <c r="H12" s="31">
        <v>4.1071000000000003E-2</v>
      </c>
      <c r="I12" s="31">
        <v>0.112189</v>
      </c>
      <c r="J12" s="31">
        <v>3.3550000000000003E-2</v>
      </c>
      <c r="K12" s="31">
        <v>8.0962000000000006E-2</v>
      </c>
      <c r="L12" s="31">
        <v>3.3107999999999999E-2</v>
      </c>
      <c r="M12" s="31">
        <v>9.6424999999999997E-2</v>
      </c>
      <c r="O12" s="54">
        <v>70</v>
      </c>
      <c r="P12" s="47">
        <v>4.1071310639049598E-2</v>
      </c>
      <c r="Q12" s="47">
        <v>0.94117600000000001</v>
      </c>
      <c r="R12" s="47">
        <v>3.3549853362769298E-2</v>
      </c>
      <c r="S12" s="47">
        <v>0.96103899999999998</v>
      </c>
      <c r="T12" s="47">
        <v>3.3108332787031E-2</v>
      </c>
      <c r="U12" s="47">
        <v>0.971831</v>
      </c>
      <c r="V12" s="47">
        <v>4.1071310639049598E-2</v>
      </c>
      <c r="W12" s="47">
        <v>0.88888900000000004</v>
      </c>
      <c r="X12" s="47">
        <v>3.3549853362769298E-2</v>
      </c>
      <c r="Y12" s="47">
        <v>0.90476199999999996</v>
      </c>
      <c r="Z12" s="47">
        <v>3.3108332787031E-2</v>
      </c>
      <c r="AA12" s="47">
        <v>1.0151520000000001</v>
      </c>
    </row>
    <row r="13" spans="1:27">
      <c r="A13" s="54">
        <v>100</v>
      </c>
      <c r="B13" s="31">
        <v>7.3579000000000006E-2</v>
      </c>
      <c r="C13" s="31">
        <v>5.6389999999999999E-3</v>
      </c>
      <c r="D13" s="31">
        <v>5.8978000000000003E-2</v>
      </c>
      <c r="E13" s="31">
        <v>4.5919999999999997E-3</v>
      </c>
      <c r="F13" s="31">
        <v>5.7799000000000003E-2</v>
      </c>
      <c r="G13" s="31">
        <v>5.3169999999999997E-3</v>
      </c>
      <c r="H13" s="31">
        <v>7.3579000000000006E-2</v>
      </c>
      <c r="I13" s="31">
        <v>4.0903000000000002E-2</v>
      </c>
      <c r="J13" s="31">
        <v>5.8978000000000003E-2</v>
      </c>
      <c r="K13" s="31">
        <v>3.1380999999999999E-2</v>
      </c>
      <c r="L13" s="31">
        <v>5.7799000000000003E-2</v>
      </c>
      <c r="M13" s="31">
        <v>3.3752999999999998E-2</v>
      </c>
      <c r="O13" s="54">
        <v>100</v>
      </c>
      <c r="P13" s="47">
        <v>7.3579083483783198E-2</v>
      </c>
      <c r="Q13" s="47">
        <v>0.94117600000000001</v>
      </c>
      <c r="R13" s="47">
        <v>5.8978007299103699E-2</v>
      </c>
      <c r="S13" s="47">
        <v>0.94805200000000001</v>
      </c>
      <c r="T13" s="47">
        <v>5.7798608379599402E-2</v>
      </c>
      <c r="U13" s="47">
        <v>0.95774599999999999</v>
      </c>
      <c r="V13" s="47">
        <v>7.3579083483783198E-2</v>
      </c>
      <c r="W13" s="47">
        <v>0.91666700000000001</v>
      </c>
      <c r="X13" s="47">
        <v>5.8978007299103699E-2</v>
      </c>
      <c r="Y13" s="47">
        <v>1.0238100000000001</v>
      </c>
      <c r="Z13" s="47">
        <v>5.7798608379599402E-2</v>
      </c>
      <c r="AA13" s="47">
        <v>1.030303</v>
      </c>
    </row>
    <row r="14" spans="1:27">
      <c r="A14" s="54">
        <v>150</v>
      </c>
      <c r="B14" s="31">
        <v>0.148505</v>
      </c>
      <c r="C14" s="31">
        <v>4.2919999999999998E-3</v>
      </c>
      <c r="D14" s="31">
        <v>0.105646</v>
      </c>
      <c r="E14" s="31">
        <v>3.5720000000000001E-3</v>
      </c>
      <c r="F14" s="31">
        <v>0.106595</v>
      </c>
      <c r="G14" s="31">
        <v>4.3499999999999997E-3</v>
      </c>
      <c r="H14" s="31">
        <v>0.148505</v>
      </c>
      <c r="I14" s="31">
        <v>1.3634E-2</v>
      </c>
      <c r="J14" s="31">
        <v>0.105646</v>
      </c>
      <c r="K14" s="31">
        <v>1.2161E-2</v>
      </c>
      <c r="L14" s="31">
        <v>0.106595</v>
      </c>
      <c r="M14" s="31">
        <v>1.3533E-2</v>
      </c>
      <c r="O14" s="54">
        <v>150</v>
      </c>
      <c r="P14" s="47">
        <v>0.148504771035708</v>
      </c>
      <c r="Q14" s="47">
        <v>0.94117600000000001</v>
      </c>
      <c r="R14" s="47">
        <v>0.105645897453206</v>
      </c>
      <c r="S14" s="47">
        <v>1.1558440000000001</v>
      </c>
      <c r="T14" s="47">
        <v>0.106595135064772</v>
      </c>
      <c r="U14" s="47">
        <v>0.971831</v>
      </c>
      <c r="V14" s="47">
        <v>0.148504771035708</v>
      </c>
      <c r="W14" s="47">
        <v>0.875</v>
      </c>
      <c r="X14" s="47">
        <v>0.105645897453206</v>
      </c>
      <c r="Y14" s="47">
        <v>0.98809499999999995</v>
      </c>
      <c r="Z14" s="47">
        <v>0.106595135064772</v>
      </c>
      <c r="AA14" s="47">
        <v>1.030303</v>
      </c>
    </row>
    <row r="15" spans="1:27">
      <c r="A15" s="54">
        <v>200</v>
      </c>
      <c r="B15" s="31">
        <v>0.22050600000000001</v>
      </c>
      <c r="C15" s="31">
        <v>4.2919999999999998E-3</v>
      </c>
      <c r="D15" s="31">
        <v>0.16825999999999999</v>
      </c>
      <c r="E15" s="31">
        <v>3.6570000000000001E-3</v>
      </c>
      <c r="F15" s="31">
        <v>0.159943</v>
      </c>
      <c r="G15" s="31">
        <v>4.1079999999999997E-3</v>
      </c>
      <c r="H15" s="31">
        <v>0.22050600000000001</v>
      </c>
      <c r="I15" s="31">
        <v>8.4159999999999999E-3</v>
      </c>
      <c r="J15" s="31">
        <v>0.16825999999999999</v>
      </c>
      <c r="K15" s="31">
        <v>7.5690000000000002E-3</v>
      </c>
      <c r="L15" s="31">
        <v>0.159943</v>
      </c>
      <c r="M15" s="31">
        <v>8.4580000000000002E-3</v>
      </c>
      <c r="O15" s="54">
        <v>200</v>
      </c>
      <c r="P15" s="47">
        <v>0.22050580437093301</v>
      </c>
      <c r="Q15" s="47">
        <v>0.95588200000000001</v>
      </c>
      <c r="R15" s="47">
        <v>0.16825953306782701</v>
      </c>
      <c r="S15" s="47">
        <v>0.97402599999999995</v>
      </c>
      <c r="T15" s="47">
        <v>0.15994305118513699</v>
      </c>
      <c r="U15" s="47">
        <v>0.98591499999999999</v>
      </c>
      <c r="V15" s="47">
        <v>0.22050580437093301</v>
      </c>
      <c r="W15" s="47">
        <v>0.95833299999999999</v>
      </c>
      <c r="X15" s="47">
        <v>0.16825953306782701</v>
      </c>
      <c r="Y15" s="47">
        <v>1.0238100000000001</v>
      </c>
      <c r="Z15" s="47">
        <v>0.15994305118513699</v>
      </c>
      <c r="AA15" s="47">
        <v>1.045455</v>
      </c>
    </row>
    <row r="16" spans="1:27">
      <c r="A16" s="54">
        <v>1000</v>
      </c>
      <c r="B16" s="31">
        <v>0.33412500000000001</v>
      </c>
      <c r="C16" s="31">
        <v>3.9560000000000003E-3</v>
      </c>
      <c r="D16" s="31">
        <v>0.32495299999999999</v>
      </c>
      <c r="E16" s="31">
        <v>3.1470000000000001E-3</v>
      </c>
      <c r="F16" s="31">
        <v>0.32794200000000001</v>
      </c>
      <c r="G16" s="31">
        <v>3.6250000000000002E-3</v>
      </c>
      <c r="H16" s="31">
        <v>0.33412500000000001</v>
      </c>
      <c r="I16" s="31">
        <v>4.8809999999999999E-3</v>
      </c>
      <c r="J16" s="31">
        <v>0.32495299999999999</v>
      </c>
      <c r="K16" s="31">
        <v>4.3369999999999997E-3</v>
      </c>
      <c r="L16" s="31">
        <v>0.32794200000000001</v>
      </c>
      <c r="M16" s="31">
        <v>4.7530000000000003E-3</v>
      </c>
      <c r="O16" s="54">
        <v>1000</v>
      </c>
      <c r="P16" s="47">
        <v>0.33412520959220798</v>
      </c>
      <c r="Q16" s="47">
        <v>0.985294</v>
      </c>
      <c r="R16" s="47">
        <v>0.32495308102967702</v>
      </c>
      <c r="S16" s="47">
        <v>0.96103899999999998</v>
      </c>
      <c r="T16" s="47">
        <v>0.32794165792582902</v>
      </c>
      <c r="U16" s="47">
        <v>1.0140849999999999</v>
      </c>
      <c r="V16" s="47">
        <v>0.33412520959220798</v>
      </c>
      <c r="W16" s="47">
        <v>0.98611099999999996</v>
      </c>
      <c r="X16" s="47">
        <v>0.32495308102967702</v>
      </c>
      <c r="Y16" s="47">
        <v>1</v>
      </c>
      <c r="Z16" s="47">
        <v>0.32794165792582902</v>
      </c>
      <c r="AA16" s="47">
        <v>1.045455</v>
      </c>
    </row>
    <row r="17" spans="1:27">
      <c r="A17" s="54" t="s">
        <v>120</v>
      </c>
      <c r="B17" s="31">
        <v>0.31022300000000003</v>
      </c>
      <c r="C17" s="31">
        <v>4.1240000000000001E-3</v>
      </c>
      <c r="D17" s="31">
        <v>0.471611</v>
      </c>
      <c r="E17" s="31">
        <v>5.0179999999999999E-3</v>
      </c>
      <c r="F17" s="31">
        <v>0.46643699999999999</v>
      </c>
      <c r="G17" s="31">
        <v>6.2830000000000004E-3</v>
      </c>
      <c r="H17" s="31">
        <v>0.31022300000000003</v>
      </c>
      <c r="I17" s="31">
        <v>5.3860000000000002E-3</v>
      </c>
      <c r="J17" s="31">
        <v>0.471611</v>
      </c>
      <c r="K17" s="31">
        <v>5.953E-3</v>
      </c>
      <c r="L17" s="31">
        <v>0.46643699999999999</v>
      </c>
      <c r="M17" s="31">
        <v>6.7669999999999996E-3</v>
      </c>
      <c r="O17" s="54" t="s">
        <v>120</v>
      </c>
      <c r="P17" s="47">
        <v>0.31022305551760199</v>
      </c>
      <c r="Q17" s="47">
        <v>1.058824</v>
      </c>
      <c r="R17" s="47">
        <v>0.47161144841490699</v>
      </c>
      <c r="S17" s="47">
        <v>0.90909099999999998</v>
      </c>
      <c r="T17" s="47">
        <v>0.46643678151825302</v>
      </c>
      <c r="U17" s="47">
        <v>0.98591499999999999</v>
      </c>
      <c r="V17" s="47">
        <v>0.31022305551760199</v>
      </c>
      <c r="W17" s="47">
        <v>1.0277780000000001</v>
      </c>
      <c r="X17" s="47">
        <v>0.47161144841490699</v>
      </c>
      <c r="Y17" s="47">
        <v>0.92857100000000004</v>
      </c>
      <c r="Z17" s="47">
        <v>0.46643678151825302</v>
      </c>
      <c r="AA17" s="47">
        <v>1.030303</v>
      </c>
    </row>
    <row r="18" spans="1:27">
      <c r="A18" s="39"/>
      <c r="B18" s="29"/>
      <c r="C18" s="29"/>
      <c r="D18" s="29"/>
      <c r="E18" s="29"/>
    </row>
    <row r="19" spans="1:27">
      <c r="A19" s="39"/>
      <c r="B19" s="5" t="s">
        <v>109</v>
      </c>
      <c r="C19" s="5" t="s">
        <v>110</v>
      </c>
      <c r="D19" s="5" t="s">
        <v>111</v>
      </c>
      <c r="E19" s="5" t="s">
        <v>112</v>
      </c>
      <c r="H19" s="5" t="s">
        <v>109</v>
      </c>
      <c r="I19" s="5" t="s">
        <v>110</v>
      </c>
      <c r="J19" s="5" t="s">
        <v>111</v>
      </c>
      <c r="K19" s="5" t="s">
        <v>112</v>
      </c>
    </row>
    <row r="20" spans="1:27">
      <c r="A20" s="39"/>
      <c r="B20" s="49">
        <v>0.39</v>
      </c>
      <c r="C20" s="50">
        <v>4.0000000000000001E-3</v>
      </c>
      <c r="D20" s="49">
        <v>4.0000000000000001E-3</v>
      </c>
      <c r="E20" s="49">
        <v>2.2999999999999998</v>
      </c>
      <c r="F20" s="7"/>
      <c r="G20" s="7"/>
      <c r="H20" s="49">
        <v>0.53</v>
      </c>
      <c r="I20" s="50">
        <v>5.0000000000000001E-3</v>
      </c>
      <c r="J20" s="49">
        <v>1.7000000000000001E-2</v>
      </c>
      <c r="K20" s="49">
        <v>2.1</v>
      </c>
    </row>
    <row r="21" spans="1:27">
      <c r="A21" s="39"/>
      <c r="B21" s="29"/>
      <c r="C21" s="29"/>
      <c r="D21" s="8"/>
      <c r="E21" s="7"/>
      <c r="F21" s="7"/>
      <c r="G21" s="7"/>
      <c r="H21" s="7"/>
    </row>
    <row r="22" spans="1:27">
      <c r="A22" s="55" t="s">
        <v>127</v>
      </c>
      <c r="B22" s="71" t="s">
        <v>128</v>
      </c>
      <c r="C22" s="71"/>
      <c r="D22" s="71"/>
      <c r="E22" s="71"/>
      <c r="F22" s="71"/>
      <c r="G22" s="71"/>
      <c r="H22" s="71" t="s">
        <v>129</v>
      </c>
      <c r="I22" s="71"/>
      <c r="J22" s="71"/>
      <c r="K22" s="71"/>
      <c r="L22" s="71"/>
      <c r="M22" s="71"/>
    </row>
    <row r="23" spans="1:27">
      <c r="B23" s="71" t="s">
        <v>123</v>
      </c>
      <c r="C23" s="71"/>
      <c r="D23" s="71" t="s">
        <v>124</v>
      </c>
      <c r="E23" s="71"/>
      <c r="F23" s="71" t="s">
        <v>125</v>
      </c>
      <c r="G23" s="71"/>
      <c r="H23" s="71" t="s">
        <v>123</v>
      </c>
      <c r="I23" s="71"/>
      <c r="J23" s="71" t="s">
        <v>124</v>
      </c>
      <c r="K23" s="71"/>
      <c r="L23" s="71" t="s">
        <v>125</v>
      </c>
      <c r="M23" s="71"/>
    </row>
    <row r="24" spans="1:27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37" t="s">
        <v>55</v>
      </c>
      <c r="H24" s="37" t="s">
        <v>54</v>
      </c>
      <c r="I24" s="37" t="s">
        <v>55</v>
      </c>
      <c r="J24" s="37" t="s">
        <v>54</v>
      </c>
      <c r="K24" s="37" t="s">
        <v>55</v>
      </c>
      <c r="L24" s="37" t="s">
        <v>54</v>
      </c>
      <c r="M24" s="37" t="s">
        <v>55</v>
      </c>
      <c r="U24" s="28"/>
    </row>
    <row r="25" spans="1:27">
      <c r="A25" s="54">
        <v>0</v>
      </c>
      <c r="B25" s="31">
        <v>2.0539999999999998E-3</v>
      </c>
      <c r="C25" s="31">
        <v>1.059345</v>
      </c>
      <c r="D25" s="31">
        <v>1.0965000000000001E-2</v>
      </c>
      <c r="E25" s="31">
        <v>0.85881600000000002</v>
      </c>
      <c r="F25" s="31">
        <v>1.7843000000000001E-2</v>
      </c>
      <c r="G25" s="31">
        <v>1.3753329999999999</v>
      </c>
      <c r="H25" s="31">
        <v>2.0539999999999998E-3</v>
      </c>
      <c r="I25" s="31">
        <v>1.1488389999999999</v>
      </c>
      <c r="J25" s="31">
        <v>1.0965000000000001E-2</v>
      </c>
      <c r="K25" s="31">
        <v>0.96860199999999996</v>
      </c>
      <c r="L25" s="31">
        <v>1.7843000000000001E-2</v>
      </c>
      <c r="M25" s="31">
        <v>1.4884029999999999</v>
      </c>
      <c r="U25" s="28"/>
    </row>
    <row r="26" spans="1:27">
      <c r="A26" s="54">
        <v>10</v>
      </c>
      <c r="B26" s="31">
        <v>7.1879999999999999E-3</v>
      </c>
      <c r="C26" s="31">
        <v>0.74306099999999997</v>
      </c>
      <c r="D26" s="31">
        <v>1.2357999999999999E-2</v>
      </c>
      <c r="E26" s="31">
        <v>0.693743</v>
      </c>
      <c r="F26" s="31">
        <v>2.7539999999999999E-2</v>
      </c>
      <c r="G26" s="31">
        <v>0.72652000000000005</v>
      </c>
      <c r="H26" s="31">
        <v>7.1879999999999999E-3</v>
      </c>
      <c r="I26" s="31">
        <v>1.057342</v>
      </c>
      <c r="J26" s="31">
        <v>1.2357999999999999E-2</v>
      </c>
      <c r="K26" s="31">
        <v>0.91796</v>
      </c>
      <c r="L26" s="31">
        <v>2.7539999999999999E-2</v>
      </c>
      <c r="M26" s="31">
        <v>1.313723</v>
      </c>
      <c r="P26" s="8"/>
      <c r="Q26" s="7"/>
      <c r="R26" s="7"/>
      <c r="S26" s="7"/>
      <c r="T26" s="7"/>
      <c r="U26" s="7"/>
      <c r="V26" s="7"/>
    </row>
    <row r="27" spans="1:27">
      <c r="A27" s="54">
        <v>20</v>
      </c>
      <c r="B27" s="31">
        <v>2.3720999999999999E-2</v>
      </c>
      <c r="C27" s="31">
        <v>0.11100699999999999</v>
      </c>
      <c r="D27" s="31">
        <v>3.1220999999999999E-2</v>
      </c>
      <c r="E27" s="31">
        <v>0.10309500000000001</v>
      </c>
      <c r="F27" s="31">
        <v>7.0984000000000005E-2</v>
      </c>
      <c r="G27" s="31">
        <v>2.3855000000000001E-2</v>
      </c>
      <c r="H27" s="31">
        <v>2.3720999999999999E-2</v>
      </c>
      <c r="I27" s="31">
        <v>0.75959399999999999</v>
      </c>
      <c r="J27" s="31">
        <v>3.1220999999999999E-2</v>
      </c>
      <c r="K27" s="31">
        <v>0.68417300000000003</v>
      </c>
      <c r="L27" s="31">
        <v>7.0984000000000005E-2</v>
      </c>
      <c r="M27" s="31">
        <v>0.60666200000000003</v>
      </c>
      <c r="P27" s="8"/>
      <c r="Q27" s="7"/>
      <c r="R27" s="7"/>
      <c r="S27" s="7"/>
      <c r="T27" s="7"/>
      <c r="U27" s="7"/>
      <c r="V27" s="7"/>
    </row>
    <row r="28" spans="1:27">
      <c r="A28" s="54">
        <v>30</v>
      </c>
      <c r="B28" s="31">
        <v>3.4812000000000003E-2</v>
      </c>
      <c r="C28" s="31">
        <v>4.1076000000000001E-2</v>
      </c>
      <c r="D28" s="31">
        <v>5.6030999999999997E-2</v>
      </c>
      <c r="E28" s="31">
        <v>2.5925E-2</v>
      </c>
      <c r="F28" s="31">
        <v>4.9909000000000002E-2</v>
      </c>
      <c r="G28" s="31">
        <v>4.2279999999999998E-2</v>
      </c>
      <c r="H28" s="31">
        <v>3.4812000000000003E-2</v>
      </c>
      <c r="I28" s="31">
        <v>0.58276300000000003</v>
      </c>
      <c r="J28" s="31">
        <v>5.6030999999999997E-2</v>
      </c>
      <c r="K28" s="31">
        <v>0.45233600000000002</v>
      </c>
      <c r="L28" s="31">
        <v>4.9909000000000002E-2</v>
      </c>
      <c r="M28" s="31">
        <v>0.77280899999999997</v>
      </c>
      <c r="P28" s="8"/>
      <c r="Q28" s="7"/>
      <c r="R28" s="7"/>
      <c r="S28" s="7"/>
      <c r="T28" s="7"/>
      <c r="U28" s="7"/>
      <c r="V28" s="7"/>
    </row>
    <row r="29" spans="1:27">
      <c r="A29" s="54">
        <v>40</v>
      </c>
      <c r="B29" s="31">
        <v>6.0073000000000001E-2</v>
      </c>
      <c r="C29" s="31">
        <v>2.0743000000000001E-2</v>
      </c>
      <c r="D29" s="31">
        <v>8.1769999999999995E-2</v>
      </c>
      <c r="E29" s="31">
        <v>1.4959999999999999E-2</v>
      </c>
      <c r="F29" s="31">
        <v>7.9388E-2</v>
      </c>
      <c r="G29" s="31">
        <v>1.8102E-2</v>
      </c>
      <c r="H29" s="31">
        <v>6.0073000000000001E-2</v>
      </c>
      <c r="I29" s="31">
        <v>0.26483600000000002</v>
      </c>
      <c r="J29" s="31">
        <v>8.1769999999999995E-2</v>
      </c>
      <c r="K29" s="31">
        <v>0.236343</v>
      </c>
      <c r="L29" s="31">
        <v>7.9388E-2</v>
      </c>
      <c r="M29" s="31">
        <v>0.48486400000000002</v>
      </c>
      <c r="P29" s="8"/>
      <c r="Q29" s="7"/>
      <c r="R29" s="7"/>
      <c r="S29" s="7"/>
      <c r="T29" s="7"/>
      <c r="U29" s="7"/>
      <c r="V29" s="7"/>
    </row>
    <row r="30" spans="1:27">
      <c r="A30" s="54">
        <v>50</v>
      </c>
      <c r="B30" s="31">
        <v>8.7800000000000003E-2</v>
      </c>
      <c r="C30" s="31">
        <v>1.7765E-2</v>
      </c>
      <c r="D30" s="31">
        <v>9.3756999999999993E-2</v>
      </c>
      <c r="E30" s="31">
        <v>6.5040000000000002E-3</v>
      </c>
      <c r="F30" s="31">
        <v>9.5292000000000002E-2</v>
      </c>
      <c r="G30" s="31">
        <v>1.3188E-2</v>
      </c>
      <c r="H30" s="31">
        <v>8.7800000000000003E-2</v>
      </c>
      <c r="I30" s="31">
        <v>0.116758</v>
      </c>
      <c r="J30" s="31">
        <v>9.3756999999999993E-2</v>
      </c>
      <c r="K30" s="31">
        <v>0.117173</v>
      </c>
      <c r="L30" s="31">
        <v>9.5292000000000002E-2</v>
      </c>
      <c r="M30" s="31">
        <v>0.31878200000000001</v>
      </c>
      <c r="P30" s="8"/>
      <c r="Q30" s="7"/>
      <c r="R30" s="7"/>
      <c r="S30" s="7"/>
      <c r="T30" s="7"/>
      <c r="U30" s="7"/>
      <c r="V30" s="7"/>
    </row>
    <row r="31" spans="1:27">
      <c r="A31" s="54">
        <v>70</v>
      </c>
      <c r="B31" s="31">
        <v>0.13534499999999999</v>
      </c>
      <c r="C31" s="31">
        <v>1.5609E-2</v>
      </c>
      <c r="D31" s="31">
        <v>0.122004</v>
      </c>
      <c r="E31" s="31">
        <v>7.2480000000000001E-3</v>
      </c>
      <c r="F31" s="31">
        <v>0.18049899999999999</v>
      </c>
      <c r="G31" s="31">
        <v>1.099E-2</v>
      </c>
      <c r="H31" s="31">
        <v>0.13534499999999999</v>
      </c>
      <c r="I31" s="31">
        <v>3.8509000000000002E-2</v>
      </c>
      <c r="J31" s="31">
        <v>0.122004</v>
      </c>
      <c r="K31" s="31">
        <v>7.5591000000000005E-2</v>
      </c>
      <c r="L31" s="31">
        <v>0.18049899999999999</v>
      </c>
      <c r="M31" s="31">
        <v>3.7238E-2</v>
      </c>
      <c r="P31" s="8"/>
      <c r="Q31" s="7"/>
      <c r="R31" s="7"/>
      <c r="S31" s="7"/>
      <c r="T31" s="7"/>
      <c r="U31" s="7"/>
      <c r="V31" s="7"/>
    </row>
    <row r="32" spans="1:27">
      <c r="A32" s="54">
        <v>100</v>
      </c>
      <c r="B32" s="31">
        <v>0.172621</v>
      </c>
      <c r="C32" s="31">
        <v>1.6840999999999998E-2</v>
      </c>
      <c r="D32" s="31">
        <v>0.185562</v>
      </c>
      <c r="E32" s="31">
        <v>7.4339999999999996E-3</v>
      </c>
      <c r="F32" s="31">
        <v>0.31102400000000002</v>
      </c>
      <c r="G32" s="31">
        <v>1.3318E-2</v>
      </c>
      <c r="H32" s="31">
        <v>0.172621</v>
      </c>
      <c r="I32" s="31">
        <v>2.8445000000000002E-2</v>
      </c>
      <c r="J32" s="31">
        <v>0.185562</v>
      </c>
      <c r="K32" s="31">
        <v>1.6539999999999999E-2</v>
      </c>
      <c r="L32" s="31">
        <v>0.31102400000000002</v>
      </c>
      <c r="M32" s="31">
        <v>1.8102E-2</v>
      </c>
      <c r="P32" s="8"/>
      <c r="Q32" s="7"/>
      <c r="R32" s="7"/>
      <c r="S32" s="7"/>
      <c r="T32" s="7"/>
      <c r="U32" s="7"/>
      <c r="V32" s="7"/>
    </row>
    <row r="33" spans="1:22">
      <c r="A33" s="54">
        <v>150</v>
      </c>
      <c r="B33" s="31">
        <v>0.32069900000000001</v>
      </c>
      <c r="C33" s="31">
        <v>1.8586999999999999E-2</v>
      </c>
      <c r="D33" s="31">
        <v>0.20660800000000001</v>
      </c>
      <c r="E33" s="31">
        <v>1.0314E-2</v>
      </c>
      <c r="F33" s="31">
        <v>0.40107999999999999</v>
      </c>
      <c r="G33" s="31">
        <v>1.5774E-2</v>
      </c>
      <c r="H33" s="31">
        <v>0.32069900000000001</v>
      </c>
      <c r="I33" s="31">
        <v>1.9921999999999999E-2</v>
      </c>
      <c r="J33" s="31">
        <v>0.20660800000000001</v>
      </c>
      <c r="K33" s="31">
        <v>1.8027000000000001E-2</v>
      </c>
      <c r="L33" s="31">
        <v>0.40107999999999999</v>
      </c>
      <c r="M33" s="31">
        <v>1.6421000000000002E-2</v>
      </c>
      <c r="P33" s="8"/>
      <c r="Q33" s="7"/>
      <c r="R33" s="7"/>
      <c r="S33" s="7"/>
      <c r="T33" s="7"/>
      <c r="U33" s="7"/>
      <c r="V33" s="7"/>
    </row>
    <row r="34" spans="1:22">
      <c r="A34" s="54">
        <v>200</v>
      </c>
      <c r="B34" s="31">
        <v>0.37686999999999998</v>
      </c>
      <c r="C34" s="31">
        <v>1.8689000000000001E-2</v>
      </c>
      <c r="D34" s="31">
        <v>0.32512799999999997</v>
      </c>
      <c r="E34" s="31">
        <v>1.0872E-2</v>
      </c>
      <c r="F34" s="31">
        <v>0.47620099999999999</v>
      </c>
      <c r="G34" s="31">
        <v>1.7714000000000001E-2</v>
      </c>
      <c r="H34" s="31">
        <v>0.37686999999999998</v>
      </c>
      <c r="I34" s="31">
        <v>1.9511000000000001E-2</v>
      </c>
      <c r="J34" s="31">
        <v>0.32512799999999997</v>
      </c>
      <c r="K34" s="31">
        <v>1.4635E-2</v>
      </c>
      <c r="L34" s="31">
        <v>0.47620099999999999</v>
      </c>
      <c r="M34" s="31">
        <v>1.6549999999999999E-2</v>
      </c>
      <c r="P34" s="8"/>
      <c r="Q34" s="7"/>
      <c r="R34" s="7"/>
      <c r="S34" s="7"/>
      <c r="T34" s="7"/>
      <c r="U34" s="7"/>
      <c r="V34" s="7"/>
    </row>
    <row r="35" spans="1:22">
      <c r="A35" s="34">
        <v>1000</v>
      </c>
      <c r="B35" s="31">
        <v>0.67518299999999998</v>
      </c>
      <c r="C35" s="31">
        <v>2.5364000000000001E-2</v>
      </c>
      <c r="D35" s="31">
        <v>0.64003500000000002</v>
      </c>
      <c r="E35" s="31">
        <v>1.5796000000000001E-2</v>
      </c>
      <c r="F35" s="31">
        <v>0.79827999999999999</v>
      </c>
      <c r="G35" s="31">
        <v>2.5212999999999999E-2</v>
      </c>
      <c r="H35" s="31">
        <v>0.67518299999999998</v>
      </c>
      <c r="I35" s="31">
        <v>2.1565000000000001E-2</v>
      </c>
      <c r="J35" s="31">
        <v>0.64003500000000002</v>
      </c>
      <c r="K35" s="31">
        <v>1.2357999999999999E-2</v>
      </c>
      <c r="L35" s="31">
        <v>0.79827999999999999</v>
      </c>
      <c r="M35" s="31">
        <v>1.9524E-2</v>
      </c>
      <c r="P35" s="8"/>
      <c r="Q35" s="7"/>
      <c r="R35" s="7"/>
      <c r="S35" s="7"/>
      <c r="T35" s="7"/>
      <c r="U35" s="7"/>
      <c r="V35" s="7"/>
    </row>
    <row r="36" spans="1:22">
      <c r="A36" s="35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P36" s="8"/>
      <c r="Q36" s="7"/>
      <c r="R36" s="7"/>
      <c r="S36" s="7"/>
      <c r="T36" s="7"/>
      <c r="U36" s="7"/>
      <c r="V36" s="7"/>
    </row>
    <row r="37" spans="1:22">
      <c r="A37" s="39"/>
      <c r="B37" s="59" t="s">
        <v>109</v>
      </c>
      <c r="C37" s="59" t="s">
        <v>110</v>
      </c>
      <c r="D37" s="59" t="s">
        <v>111</v>
      </c>
      <c r="E37" s="59" t="s">
        <v>112</v>
      </c>
      <c r="H37" s="59" t="s">
        <v>109</v>
      </c>
      <c r="I37" s="59" t="s">
        <v>110</v>
      </c>
      <c r="J37" s="59" t="s">
        <v>111</v>
      </c>
      <c r="K37" s="59" t="s">
        <v>112</v>
      </c>
      <c r="P37" s="8"/>
      <c r="Q37" s="7"/>
      <c r="R37" s="7"/>
      <c r="S37" s="7"/>
      <c r="T37" s="7"/>
      <c r="U37" s="7"/>
      <c r="V37" s="7"/>
    </row>
    <row r="38" spans="1:22">
      <c r="A38" s="39"/>
      <c r="B38" s="49">
        <v>1.1000000000000001</v>
      </c>
      <c r="C38" s="50">
        <v>0.01</v>
      </c>
      <c r="D38" s="49">
        <v>0.02</v>
      </c>
      <c r="E38" s="51">
        <v>4</v>
      </c>
      <c r="F38" s="7"/>
      <c r="G38" s="7"/>
      <c r="H38" s="49">
        <v>1.2</v>
      </c>
      <c r="I38" s="50">
        <v>0.02</v>
      </c>
      <c r="J38" s="49">
        <v>0.05</v>
      </c>
      <c r="K38" s="49">
        <v>3.4</v>
      </c>
    </row>
    <row r="39" spans="1:22">
      <c r="A39" s="39"/>
      <c r="B39" s="56"/>
      <c r="C39" s="57"/>
      <c r="D39" s="56"/>
      <c r="E39" s="58"/>
      <c r="F39" s="7"/>
      <c r="G39" s="7"/>
      <c r="H39" s="56"/>
      <c r="I39" s="57"/>
      <c r="J39" s="56"/>
      <c r="K39" s="56"/>
    </row>
    <row r="40" spans="1:22">
      <c r="A40" s="39"/>
      <c r="B40" s="29"/>
      <c r="C40" s="29"/>
      <c r="D40" s="29"/>
      <c r="E40" s="29"/>
    </row>
    <row r="42" spans="1:22">
      <c r="B42" s="8"/>
      <c r="C42" s="7"/>
      <c r="D42" s="7"/>
      <c r="E42" s="7"/>
      <c r="F42" s="7"/>
    </row>
    <row r="43" spans="1:22">
      <c r="B43" s="8"/>
      <c r="C43" s="7"/>
      <c r="D43" s="7"/>
      <c r="E43" s="7"/>
      <c r="F43" s="7"/>
    </row>
    <row r="44" spans="1:22">
      <c r="B44" s="8"/>
      <c r="C44" s="7"/>
      <c r="D44" s="7"/>
      <c r="E44" s="7"/>
      <c r="F44" s="7"/>
    </row>
    <row r="45" spans="1:22">
      <c r="B45" s="8"/>
      <c r="C45" s="7"/>
      <c r="D45" s="7"/>
      <c r="E45" s="7"/>
      <c r="F45" s="7"/>
    </row>
    <row r="46" spans="1:22">
      <c r="B46" s="8"/>
      <c r="C46" s="7"/>
      <c r="D46" s="7"/>
      <c r="E46" s="7"/>
      <c r="F46" s="7"/>
    </row>
    <row r="47" spans="1:22">
      <c r="B47" s="8"/>
      <c r="C47" s="7"/>
      <c r="D47" s="7"/>
      <c r="E47" s="7"/>
      <c r="F47" s="7"/>
    </row>
    <row r="48" spans="1:22">
      <c r="B48" s="8"/>
      <c r="C48" s="7"/>
      <c r="D48" s="7"/>
      <c r="E48" s="7"/>
      <c r="F48" s="7"/>
    </row>
    <row r="49" spans="2:6">
      <c r="B49" s="8"/>
      <c r="C49" s="7"/>
      <c r="D49" s="7"/>
      <c r="E49" s="7"/>
      <c r="F49" s="7"/>
    </row>
    <row r="50" spans="2:6">
      <c r="B50" s="8"/>
      <c r="C50" s="7"/>
      <c r="D50" s="7"/>
      <c r="E50" s="7"/>
      <c r="F50" s="7"/>
    </row>
    <row r="51" spans="2:6">
      <c r="B51" s="8"/>
      <c r="C51" s="7"/>
      <c r="D51" s="7"/>
      <c r="E51" s="7"/>
      <c r="F51" s="7"/>
    </row>
    <row r="52" spans="2:6">
      <c r="B52" s="8"/>
      <c r="C52" s="7"/>
      <c r="D52" s="7"/>
      <c r="E52" s="7"/>
      <c r="F52" s="7"/>
    </row>
  </sheetData>
  <mergeCells count="24">
    <mergeCell ref="B3:G3"/>
    <mergeCell ref="B22:G22"/>
    <mergeCell ref="H22:M22"/>
    <mergeCell ref="D4:E4"/>
    <mergeCell ref="B4:C4"/>
    <mergeCell ref="F4:G4"/>
    <mergeCell ref="L23:M23"/>
    <mergeCell ref="H3:M3"/>
    <mergeCell ref="H4:I4"/>
    <mergeCell ref="J4:K4"/>
    <mergeCell ref="L4:M4"/>
    <mergeCell ref="B23:C23"/>
    <mergeCell ref="D23:E23"/>
    <mergeCell ref="F23:G23"/>
    <mergeCell ref="H23:I23"/>
    <mergeCell ref="J23:K23"/>
    <mergeCell ref="P3:U3"/>
    <mergeCell ref="V3:AA3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58E9-C911-A74B-95AE-C2882AC69389}">
  <dimension ref="A1:O38"/>
  <sheetViews>
    <sheetView topLeftCell="B1" zoomScale="69" workbookViewId="0">
      <selection activeCell="I28" sqref="I28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9" max="9" width="25" bestFit="1" customWidth="1"/>
    <col min="10" max="10" width="13" bestFit="1" customWidth="1"/>
    <col min="11" max="11" width="11.6640625" bestFit="1" customWidth="1"/>
    <col min="12" max="12" width="13" bestFit="1" customWidth="1"/>
    <col min="13" max="13" width="11.6640625" bestFit="1" customWidth="1"/>
    <col min="14" max="14" width="13" bestFit="1" customWidth="1"/>
    <col min="15" max="15" width="11.6640625" bestFit="1" customWidth="1"/>
  </cols>
  <sheetData>
    <row r="1" spans="1:15">
      <c r="A1" t="s">
        <v>116</v>
      </c>
    </row>
    <row r="3" spans="1:15">
      <c r="A3" s="55" t="s">
        <v>126</v>
      </c>
      <c r="B3" s="71" t="s">
        <v>132</v>
      </c>
      <c r="C3" s="71"/>
      <c r="D3" s="71"/>
      <c r="E3" s="71"/>
      <c r="F3" s="71"/>
      <c r="G3" s="71"/>
      <c r="I3" s="55" t="s">
        <v>130</v>
      </c>
      <c r="J3" s="71" t="s">
        <v>132</v>
      </c>
      <c r="K3" s="71"/>
      <c r="L3" s="71"/>
      <c r="M3" s="71"/>
      <c r="N3" s="71"/>
      <c r="O3" s="71"/>
    </row>
    <row r="4" spans="1:15">
      <c r="B4" s="71" t="s">
        <v>123</v>
      </c>
      <c r="C4" s="71"/>
      <c r="D4" s="71" t="s">
        <v>124</v>
      </c>
      <c r="E4" s="71"/>
      <c r="F4" s="71" t="s">
        <v>125</v>
      </c>
      <c r="G4" s="71"/>
      <c r="J4" s="71" t="s">
        <v>123</v>
      </c>
      <c r="K4" s="71"/>
      <c r="L4" s="71" t="s">
        <v>124</v>
      </c>
      <c r="M4" s="71"/>
      <c r="N4" s="71" t="s">
        <v>125</v>
      </c>
      <c r="O4" s="71"/>
    </row>
    <row r="5" spans="1:15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I5" s="40" t="s">
        <v>119</v>
      </c>
      <c r="J5" s="37" t="s">
        <v>54</v>
      </c>
      <c r="K5" s="37" t="s">
        <v>131</v>
      </c>
      <c r="L5" s="37" t="s">
        <v>54</v>
      </c>
      <c r="M5" s="37" t="s">
        <v>131</v>
      </c>
      <c r="N5" s="37" t="s">
        <v>54</v>
      </c>
      <c r="O5" s="37" t="s">
        <v>131</v>
      </c>
    </row>
    <row r="6" spans="1:15">
      <c r="A6" s="54">
        <v>0</v>
      </c>
      <c r="B6" s="31">
        <v>1.431E-3</v>
      </c>
      <c r="C6" s="31">
        <v>0.268731</v>
      </c>
      <c r="D6" s="31">
        <v>1.276E-3</v>
      </c>
      <c r="E6" s="31">
        <v>0.23446600000000001</v>
      </c>
      <c r="F6" s="31">
        <v>1.531E-3</v>
      </c>
      <c r="G6" s="31">
        <v>0.23997499999999999</v>
      </c>
      <c r="I6" s="54">
        <v>0</v>
      </c>
      <c r="J6" s="47">
        <v>1.4307629875823899E-3</v>
      </c>
      <c r="K6" s="47">
        <v>1</v>
      </c>
      <c r="L6" s="47">
        <v>1.2756596873063899E-3</v>
      </c>
      <c r="M6" s="47">
        <v>1</v>
      </c>
      <c r="N6" s="47">
        <v>1.5305554189799699E-3</v>
      </c>
      <c r="O6" s="47">
        <v>1</v>
      </c>
    </row>
    <row r="7" spans="1:15">
      <c r="A7" s="54">
        <v>10</v>
      </c>
      <c r="B7" s="31">
        <v>3.156E-3</v>
      </c>
      <c r="C7" s="31">
        <v>0.26275500000000002</v>
      </c>
      <c r="D7" s="31">
        <v>2.934E-3</v>
      </c>
      <c r="E7" s="31">
        <v>0.22392100000000001</v>
      </c>
      <c r="F7" s="31">
        <v>3.101E-3</v>
      </c>
      <c r="G7" s="31">
        <v>0.23022799999999999</v>
      </c>
      <c r="I7" s="54">
        <v>10</v>
      </c>
      <c r="J7" s="47">
        <v>3.1560945894798702E-3</v>
      </c>
      <c r="K7" s="47">
        <v>0.940299</v>
      </c>
      <c r="L7" s="47">
        <v>2.9340176232449601E-3</v>
      </c>
      <c r="M7" s="47">
        <v>1.020408</v>
      </c>
      <c r="N7" s="47">
        <v>3.1013886840255099E-3</v>
      </c>
      <c r="O7" s="47">
        <v>1.0333330000000001</v>
      </c>
    </row>
    <row r="8" spans="1:15">
      <c r="A8" s="54">
        <v>20</v>
      </c>
      <c r="B8" s="31">
        <v>6.3959999999999998E-3</v>
      </c>
      <c r="C8" s="31">
        <v>0.245923</v>
      </c>
      <c r="D8" s="31">
        <v>5.8259999999999996E-3</v>
      </c>
      <c r="E8" s="31">
        <v>0.206487</v>
      </c>
      <c r="F8" s="31">
        <v>5.5579999999999996E-3</v>
      </c>
      <c r="G8" s="31">
        <v>0.205457</v>
      </c>
      <c r="I8" s="54">
        <v>20</v>
      </c>
      <c r="J8" s="47">
        <v>6.3963518440367803E-3</v>
      </c>
      <c r="K8" s="47">
        <v>0.97014900000000004</v>
      </c>
      <c r="L8" s="47">
        <v>5.8255131788126401E-3</v>
      </c>
      <c r="M8" s="47">
        <v>1.020408</v>
      </c>
      <c r="N8" s="47">
        <v>5.5583328553188002E-3</v>
      </c>
      <c r="O8" s="47">
        <v>1.0333330000000001</v>
      </c>
    </row>
    <row r="9" spans="1:15">
      <c r="A9" s="54">
        <v>30</v>
      </c>
      <c r="B9" s="31">
        <v>1.0352E-2</v>
      </c>
      <c r="C9" s="31">
        <v>0.22176799999999999</v>
      </c>
      <c r="D9" s="31">
        <v>9.1000000000000004E-3</v>
      </c>
      <c r="E9" s="31">
        <v>0.18071799999999999</v>
      </c>
      <c r="F9" s="31">
        <v>9.1430000000000001E-3</v>
      </c>
      <c r="G9" s="31">
        <v>0.17174400000000001</v>
      </c>
      <c r="I9" s="54">
        <v>30</v>
      </c>
      <c r="J9" s="47">
        <v>1.03519899681121E-2</v>
      </c>
      <c r="K9" s="47">
        <v>0.940299</v>
      </c>
      <c r="L9" s="47">
        <v>9.0997066225490704E-3</v>
      </c>
      <c r="M9" s="47">
        <v>1</v>
      </c>
      <c r="N9" s="47">
        <v>9.1430556921311308E-3</v>
      </c>
      <c r="O9" s="47">
        <v>1.016667</v>
      </c>
    </row>
    <row r="10" spans="1:15">
      <c r="A10" s="54">
        <v>40</v>
      </c>
      <c r="B10" s="31">
        <v>1.5570000000000001E-2</v>
      </c>
      <c r="C10" s="31">
        <v>0.194247</v>
      </c>
      <c r="D10" s="31">
        <v>1.4160000000000001E-2</v>
      </c>
      <c r="E10" s="31">
        <v>0.142789</v>
      </c>
      <c r="F10" s="31">
        <v>1.3814999999999999E-2</v>
      </c>
      <c r="G10" s="31">
        <v>0.134769</v>
      </c>
      <c r="I10" s="54">
        <v>40</v>
      </c>
      <c r="J10" s="47">
        <v>1.5570066641434E-2</v>
      </c>
      <c r="K10" s="47">
        <v>0.95522399999999996</v>
      </c>
      <c r="L10" s="47">
        <v>1.41598243854876E-2</v>
      </c>
      <c r="M10" s="47">
        <v>0.97959200000000002</v>
      </c>
      <c r="N10" s="47">
        <v>1.3815277641202099E-2</v>
      </c>
      <c r="O10" s="47">
        <v>0.98333300000000001</v>
      </c>
    </row>
    <row r="11" spans="1:15">
      <c r="A11" s="54">
        <v>50</v>
      </c>
      <c r="B11" s="31">
        <v>2.1672E-2</v>
      </c>
      <c r="C11" s="31">
        <v>0.15637400000000001</v>
      </c>
      <c r="D11" s="31">
        <v>2.0154999999999999E-2</v>
      </c>
      <c r="E11" s="31">
        <v>0.114299</v>
      </c>
      <c r="F11" s="31">
        <v>1.9775999999999998E-2</v>
      </c>
      <c r="G11" s="31">
        <v>0.103433</v>
      </c>
      <c r="I11" s="54">
        <v>50</v>
      </c>
      <c r="J11" s="47">
        <v>2.1671848800973899E-2</v>
      </c>
      <c r="K11" s="47">
        <v>0.940299</v>
      </c>
      <c r="L11" s="47">
        <v>2.0155424753619099E-2</v>
      </c>
      <c r="M11" s="47">
        <v>0.97959200000000002</v>
      </c>
      <c r="N11" s="47">
        <v>1.9776388615737699E-2</v>
      </c>
      <c r="O11" s="47">
        <v>0.96666700000000005</v>
      </c>
    </row>
    <row r="12" spans="1:15">
      <c r="A12" s="54">
        <v>70</v>
      </c>
      <c r="B12" s="31">
        <v>4.1071000000000003E-2</v>
      </c>
      <c r="C12" s="31">
        <v>0.116649</v>
      </c>
      <c r="D12" s="31">
        <v>3.3550000000000003E-2</v>
      </c>
      <c r="E12" s="31">
        <v>7.2925000000000004E-2</v>
      </c>
      <c r="F12" s="31">
        <v>3.3107999999999999E-2</v>
      </c>
      <c r="G12" s="31">
        <v>6.6780999999999993E-2</v>
      </c>
      <c r="I12" s="54">
        <v>70</v>
      </c>
      <c r="J12" s="47">
        <v>4.1071310639049598E-2</v>
      </c>
      <c r="K12" s="47">
        <v>0.95522399999999996</v>
      </c>
      <c r="L12" s="47">
        <v>3.3549853362769298E-2</v>
      </c>
      <c r="M12" s="47">
        <v>0.97959200000000002</v>
      </c>
      <c r="N12" s="47">
        <v>3.3108332787031E-2</v>
      </c>
      <c r="O12" s="47">
        <v>1</v>
      </c>
    </row>
    <row r="13" spans="1:15">
      <c r="A13" s="54">
        <v>100</v>
      </c>
      <c r="B13" s="31">
        <v>7.3579000000000006E-2</v>
      </c>
      <c r="C13" s="31">
        <v>7.8354999999999994E-2</v>
      </c>
      <c r="D13" s="31">
        <v>5.8978000000000003E-2</v>
      </c>
      <c r="E13" s="31">
        <v>4.4648E-2</v>
      </c>
      <c r="F13" s="31">
        <v>5.7799000000000003E-2</v>
      </c>
      <c r="G13" s="31">
        <v>4.1002999999999998E-2</v>
      </c>
      <c r="I13" s="54">
        <v>100</v>
      </c>
      <c r="J13" s="47">
        <v>7.3579083483783198E-2</v>
      </c>
      <c r="K13" s="47">
        <v>0.925373</v>
      </c>
      <c r="L13" s="47">
        <v>5.8978007299103699E-2</v>
      </c>
      <c r="M13" s="47">
        <v>1.2040820000000001</v>
      </c>
      <c r="N13" s="47">
        <v>5.7798608379599402E-2</v>
      </c>
      <c r="O13" s="47">
        <v>1</v>
      </c>
    </row>
    <row r="14" spans="1:15">
      <c r="A14" s="54">
        <v>150</v>
      </c>
      <c r="B14" s="31">
        <v>0.148505</v>
      </c>
      <c r="C14" s="31">
        <v>4.4690000000000001E-2</v>
      </c>
      <c r="D14" s="31">
        <v>0.105646</v>
      </c>
      <c r="E14" s="31">
        <v>2.5513000000000001E-2</v>
      </c>
      <c r="F14" s="31">
        <v>0.106595</v>
      </c>
      <c r="G14" s="31">
        <v>2.4407999999999999E-2</v>
      </c>
      <c r="I14" s="54">
        <v>150</v>
      </c>
      <c r="J14" s="47">
        <v>0.148504771035708</v>
      </c>
      <c r="K14" s="47">
        <v>0.940299</v>
      </c>
      <c r="L14" s="47">
        <v>0.105645897453206</v>
      </c>
      <c r="M14" s="47">
        <v>1.2244900000000001</v>
      </c>
      <c r="N14" s="47">
        <v>0.106595135064772</v>
      </c>
      <c r="O14" s="47">
        <v>1.016667</v>
      </c>
    </row>
    <row r="15" spans="1:15">
      <c r="A15" s="54">
        <v>200</v>
      </c>
      <c r="B15" s="31">
        <v>0.22050600000000001</v>
      </c>
      <c r="C15" s="31">
        <v>3.2065999999999997E-2</v>
      </c>
      <c r="D15" s="31">
        <v>0.16825999999999999</v>
      </c>
      <c r="E15" s="31">
        <v>1.7264000000000002E-2</v>
      </c>
      <c r="F15" s="31">
        <v>0.159943</v>
      </c>
      <c r="G15" s="31">
        <v>1.6917000000000001E-2</v>
      </c>
      <c r="I15" s="54">
        <v>200</v>
      </c>
      <c r="J15" s="47">
        <v>0.22050580437093301</v>
      </c>
      <c r="K15" s="47">
        <v>0.95522399999999996</v>
      </c>
      <c r="L15" s="47">
        <v>0.16825953306782701</v>
      </c>
      <c r="M15" s="47">
        <v>1.3265309999999999</v>
      </c>
      <c r="N15" s="47">
        <v>0.15994305118513699</v>
      </c>
      <c r="O15" s="47">
        <v>1</v>
      </c>
    </row>
    <row r="16" spans="1:15">
      <c r="A16" s="54">
        <v>1000</v>
      </c>
      <c r="B16" s="31">
        <v>0.33412500000000001</v>
      </c>
      <c r="C16" s="31">
        <v>1.5654000000000001E-2</v>
      </c>
      <c r="D16" s="31">
        <v>0.32495299999999999</v>
      </c>
      <c r="E16" s="31">
        <v>1.0375000000000001E-2</v>
      </c>
      <c r="F16" s="31">
        <v>0.32794200000000001</v>
      </c>
      <c r="G16" s="31">
        <v>9.4249999999999994E-3</v>
      </c>
      <c r="I16" s="54">
        <v>1000</v>
      </c>
      <c r="J16" s="47">
        <v>0.33412520959220798</v>
      </c>
      <c r="K16" s="47">
        <v>0.98507500000000003</v>
      </c>
      <c r="L16" s="47">
        <v>0.32495308102967702</v>
      </c>
      <c r="M16" s="47">
        <v>1.020408</v>
      </c>
      <c r="N16" s="47">
        <v>0.32794165792582902</v>
      </c>
      <c r="O16" s="47">
        <v>1</v>
      </c>
    </row>
    <row r="17" spans="1:15">
      <c r="A17" s="54" t="s">
        <v>120</v>
      </c>
      <c r="B17" s="31">
        <v>0.31022300000000003</v>
      </c>
      <c r="C17" s="31">
        <v>1.456E-2</v>
      </c>
      <c r="D17" s="31">
        <v>0.471611</v>
      </c>
      <c r="E17" s="31">
        <v>7.9939999999999994E-3</v>
      </c>
      <c r="F17" s="31">
        <v>0.46643699999999999</v>
      </c>
      <c r="G17" s="31">
        <v>8.9420000000000003E-3</v>
      </c>
      <c r="I17" s="54" t="s">
        <v>120</v>
      </c>
      <c r="J17" s="47">
        <v>0.31022305551760199</v>
      </c>
      <c r="K17" s="47">
        <v>1</v>
      </c>
      <c r="L17" s="47">
        <v>0.47161144841490699</v>
      </c>
      <c r="M17" s="47">
        <v>1</v>
      </c>
      <c r="N17" s="47">
        <v>0.46643678151825302</v>
      </c>
      <c r="O17" s="47">
        <v>1</v>
      </c>
    </row>
    <row r="18" spans="1:15">
      <c r="A18" s="39"/>
      <c r="B18" s="29"/>
      <c r="C18" s="29"/>
      <c r="D18" s="29"/>
      <c r="E18" s="29"/>
    </row>
    <row r="19" spans="1:15">
      <c r="A19" s="39"/>
      <c r="B19" s="5" t="s">
        <v>109</v>
      </c>
      <c r="C19" s="5" t="s">
        <v>110</v>
      </c>
      <c r="D19" s="5" t="s">
        <v>111</v>
      </c>
      <c r="E19" s="5" t="s">
        <v>112</v>
      </c>
    </row>
    <row r="20" spans="1:15">
      <c r="A20" s="39"/>
      <c r="B20" s="49">
        <v>0.25</v>
      </c>
      <c r="C20" s="50">
        <v>1.0999999999999999E-2</v>
      </c>
      <c r="D20" s="49">
        <v>2.1999999999999999E-2</v>
      </c>
      <c r="E20" s="49">
        <v>1.6</v>
      </c>
      <c r="F20" s="7"/>
      <c r="G20" s="7"/>
    </row>
    <row r="21" spans="1:15">
      <c r="A21" s="39"/>
      <c r="B21" s="29"/>
      <c r="C21" s="29"/>
      <c r="D21" s="8"/>
      <c r="E21" s="7"/>
      <c r="F21" s="7"/>
      <c r="G21" s="7"/>
      <c r="J21" s="8"/>
      <c r="K21" s="7"/>
      <c r="L21" s="7"/>
      <c r="M21" s="7"/>
    </row>
    <row r="22" spans="1:15">
      <c r="A22" s="55" t="s">
        <v>127</v>
      </c>
      <c r="B22" s="71" t="s">
        <v>133</v>
      </c>
      <c r="C22" s="71"/>
      <c r="D22" s="71"/>
      <c r="E22" s="71"/>
      <c r="F22" s="71"/>
      <c r="G22" s="71"/>
      <c r="J22" s="8"/>
      <c r="K22" s="7"/>
      <c r="L22" s="7"/>
      <c r="M22" s="7"/>
    </row>
    <row r="23" spans="1:15">
      <c r="B23" s="71" t="s">
        <v>123</v>
      </c>
      <c r="C23" s="71"/>
      <c r="D23" s="71" t="s">
        <v>124</v>
      </c>
      <c r="E23" s="71"/>
      <c r="F23" s="71" t="s">
        <v>125</v>
      </c>
      <c r="G23" s="71"/>
      <c r="I23" s="8"/>
      <c r="J23" s="8"/>
      <c r="K23" s="7"/>
      <c r="L23" s="7"/>
      <c r="M23" s="7"/>
    </row>
    <row r="24" spans="1:15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37" t="s">
        <v>55</v>
      </c>
      <c r="I24" s="8"/>
      <c r="J24" s="8"/>
      <c r="K24" s="7"/>
      <c r="L24" s="7"/>
      <c r="M24" s="7"/>
    </row>
    <row r="25" spans="1:15">
      <c r="A25" s="54">
        <v>0</v>
      </c>
      <c r="B25" s="31">
        <v>2.0539999999999998E-3</v>
      </c>
      <c r="C25" s="31">
        <v>1.061399</v>
      </c>
      <c r="D25" s="31">
        <v>1.0965000000000001E-2</v>
      </c>
      <c r="E25" s="31">
        <v>0.87242900000000001</v>
      </c>
      <c r="F25" s="31">
        <v>1.7843000000000001E-2</v>
      </c>
      <c r="G25" s="31">
        <v>1.351413</v>
      </c>
      <c r="I25" s="8"/>
      <c r="J25" s="8"/>
      <c r="K25" s="7"/>
      <c r="L25" s="7"/>
      <c r="M25" s="7"/>
    </row>
    <row r="26" spans="1:15">
      <c r="A26" s="54">
        <v>10</v>
      </c>
      <c r="B26" s="31">
        <v>7.1879999999999999E-3</v>
      </c>
      <c r="C26" s="31">
        <v>0.98638400000000004</v>
      </c>
      <c r="D26" s="31">
        <v>1.2357999999999999E-2</v>
      </c>
      <c r="E26" s="31">
        <v>0.86504199999999998</v>
      </c>
      <c r="F26" s="31">
        <v>2.7539999999999999E-2</v>
      </c>
      <c r="G26" s="31">
        <v>1.226124</v>
      </c>
      <c r="I26" s="8"/>
      <c r="J26" s="8"/>
      <c r="K26" s="7"/>
      <c r="L26" s="7"/>
      <c r="M26" s="7"/>
    </row>
    <row r="27" spans="1:15">
      <c r="A27" s="54">
        <v>20</v>
      </c>
      <c r="B27" s="31">
        <v>2.3720999999999999E-2</v>
      </c>
      <c r="C27" s="31">
        <v>0.73946699999999999</v>
      </c>
      <c r="D27" s="31">
        <v>3.1220999999999999E-2</v>
      </c>
      <c r="E27" s="31">
        <v>0.63706200000000002</v>
      </c>
      <c r="F27" s="31">
        <v>7.0984000000000005E-2</v>
      </c>
      <c r="G27" s="31">
        <v>0.60653299999999999</v>
      </c>
      <c r="I27" s="8"/>
      <c r="J27" s="8"/>
      <c r="K27" s="7"/>
      <c r="L27" s="7"/>
      <c r="M27" s="7"/>
    </row>
    <row r="28" spans="1:15">
      <c r="A28" s="54">
        <v>30</v>
      </c>
      <c r="B28" s="31">
        <v>3.4812000000000003E-2</v>
      </c>
      <c r="C28" s="31">
        <v>0.59297999999999995</v>
      </c>
      <c r="D28" s="31">
        <v>5.6030999999999997E-2</v>
      </c>
      <c r="E28" s="31">
        <v>0.42548200000000003</v>
      </c>
      <c r="F28" s="31">
        <v>4.9909000000000002E-2</v>
      </c>
      <c r="G28" s="31">
        <v>0.74720799999999998</v>
      </c>
      <c r="I28" s="8"/>
      <c r="J28" s="8"/>
      <c r="K28" s="7"/>
      <c r="L28" s="7"/>
      <c r="M28" s="7"/>
    </row>
    <row r="29" spans="1:15">
      <c r="A29" s="54">
        <v>40</v>
      </c>
      <c r="B29" s="31">
        <v>6.0073000000000001E-2</v>
      </c>
      <c r="C29" s="31">
        <v>0.343086</v>
      </c>
      <c r="D29" s="31">
        <v>8.1769999999999995E-2</v>
      </c>
      <c r="E29" s="31">
        <v>0.26677400000000001</v>
      </c>
      <c r="F29" s="31">
        <v>7.9388E-2</v>
      </c>
      <c r="G29" s="31">
        <v>0.50968899999999995</v>
      </c>
      <c r="I29" s="8"/>
      <c r="J29" s="8"/>
      <c r="K29" s="7"/>
      <c r="L29" s="7"/>
      <c r="M29" s="7"/>
    </row>
    <row r="30" spans="1:15">
      <c r="A30" s="54">
        <v>50</v>
      </c>
      <c r="B30" s="31">
        <v>8.7800000000000003E-2</v>
      </c>
      <c r="C30" s="31">
        <v>0.210205</v>
      </c>
      <c r="D30" s="31">
        <v>9.3756999999999993E-2</v>
      </c>
      <c r="E30" s="31">
        <v>0.159358</v>
      </c>
      <c r="F30" s="31">
        <v>9.5292000000000002E-2</v>
      </c>
      <c r="G30" s="31">
        <v>0.38556400000000002</v>
      </c>
      <c r="I30" s="8"/>
      <c r="J30" s="8"/>
      <c r="K30" s="7"/>
      <c r="L30" s="7"/>
      <c r="M30" s="7"/>
    </row>
    <row r="31" spans="1:15">
      <c r="A31" s="54">
        <v>70</v>
      </c>
      <c r="B31" s="31">
        <v>0.13534499999999999</v>
      </c>
      <c r="C31" s="31">
        <v>0.101663</v>
      </c>
      <c r="D31" s="31">
        <v>0.122004</v>
      </c>
      <c r="E31" s="31">
        <v>0.128416</v>
      </c>
      <c r="F31" s="31">
        <v>0.18049899999999999</v>
      </c>
      <c r="G31" s="31">
        <v>0.110161</v>
      </c>
      <c r="I31" s="8"/>
      <c r="J31" s="8"/>
      <c r="K31" s="7"/>
      <c r="L31" s="7"/>
      <c r="M31" s="7"/>
    </row>
    <row r="32" spans="1:15">
      <c r="A32" s="54">
        <v>100</v>
      </c>
      <c r="B32" s="31">
        <v>0.172621</v>
      </c>
      <c r="C32" s="31">
        <v>7.5887999999999997E-2</v>
      </c>
      <c r="D32" s="31">
        <v>0.185562</v>
      </c>
      <c r="E32" s="31">
        <v>5.8819000000000003E-2</v>
      </c>
      <c r="F32" s="31">
        <v>0.31102400000000002</v>
      </c>
      <c r="G32" s="31">
        <v>5.1459999999999999E-2</v>
      </c>
      <c r="I32" s="8"/>
      <c r="J32" s="8"/>
      <c r="K32" s="7"/>
      <c r="L32" s="7"/>
      <c r="M32" s="7"/>
    </row>
    <row r="33" spans="1:13">
      <c r="A33" s="54">
        <v>150</v>
      </c>
      <c r="B33" s="31">
        <v>0.32069900000000001</v>
      </c>
      <c r="C33" s="31">
        <v>3.8302999999999997E-2</v>
      </c>
      <c r="D33" s="31">
        <v>0.20660800000000001</v>
      </c>
      <c r="E33" s="31">
        <v>4.5996000000000002E-2</v>
      </c>
      <c r="F33" s="31">
        <v>0.40107999999999999</v>
      </c>
      <c r="G33" s="31">
        <v>3.6332000000000003E-2</v>
      </c>
      <c r="I33" s="8"/>
      <c r="J33" s="7"/>
      <c r="K33" s="7"/>
      <c r="L33" s="7"/>
      <c r="M33" s="7"/>
    </row>
    <row r="34" spans="1:13">
      <c r="A34" s="54">
        <v>200</v>
      </c>
      <c r="B34" s="31">
        <v>0.37686999999999998</v>
      </c>
      <c r="C34" s="31">
        <v>3.4092999999999998E-2</v>
      </c>
      <c r="D34" s="31">
        <v>0.32512799999999997</v>
      </c>
      <c r="E34" s="31">
        <v>3.3126000000000003E-2</v>
      </c>
      <c r="F34" s="31">
        <v>0.47620099999999999</v>
      </c>
      <c r="G34" s="31">
        <v>3.1935999999999999E-2</v>
      </c>
      <c r="I34" s="8"/>
      <c r="J34" s="7"/>
      <c r="K34" s="7"/>
      <c r="L34" s="7"/>
      <c r="M34" s="7"/>
    </row>
    <row r="35" spans="1:13">
      <c r="A35" s="54">
        <v>1000</v>
      </c>
      <c r="B35" s="31">
        <v>0.67518299999999998</v>
      </c>
      <c r="C35" s="31">
        <v>2.5262E-2</v>
      </c>
      <c r="D35" s="31">
        <v>0.64003500000000002</v>
      </c>
      <c r="E35" s="31">
        <v>1.4774000000000001E-2</v>
      </c>
      <c r="F35" s="31">
        <v>0.79827999999999999</v>
      </c>
      <c r="G35" s="31">
        <v>2.4178999999999999E-2</v>
      </c>
    </row>
    <row r="36" spans="1:13">
      <c r="A36" s="35"/>
      <c r="B36" s="29"/>
      <c r="C36" s="29"/>
      <c r="D36" s="29"/>
      <c r="E36" s="29"/>
      <c r="F36" s="29"/>
      <c r="G36" s="29"/>
    </row>
    <row r="37" spans="1:13">
      <c r="A37" s="39"/>
      <c r="B37" s="59" t="s">
        <v>109</v>
      </c>
      <c r="C37" s="59" t="s">
        <v>110</v>
      </c>
      <c r="D37" s="59" t="s">
        <v>111</v>
      </c>
      <c r="E37" s="59" t="s">
        <v>112</v>
      </c>
    </row>
    <row r="38" spans="1:13">
      <c r="A38" s="39"/>
      <c r="B38" s="49">
        <v>1.1000000000000001</v>
      </c>
      <c r="C38" s="50">
        <v>0.02</v>
      </c>
      <c r="D38" s="49">
        <v>0.05</v>
      </c>
      <c r="E38" s="51">
        <v>2.2999999999999998</v>
      </c>
      <c r="F38" s="7"/>
      <c r="G38" s="7"/>
    </row>
  </sheetData>
  <mergeCells count="12">
    <mergeCell ref="B22:G22"/>
    <mergeCell ref="B23:C23"/>
    <mergeCell ref="D23:E23"/>
    <mergeCell ref="F23:G23"/>
    <mergeCell ref="J4:K4"/>
    <mergeCell ref="L4:M4"/>
    <mergeCell ref="N4:O4"/>
    <mergeCell ref="J3:O3"/>
    <mergeCell ref="B3:G3"/>
    <mergeCell ref="B4:C4"/>
    <mergeCell ref="D4:E4"/>
    <mergeCell ref="F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E95A-6BA2-FA4F-A2E4-6B1526C11408}">
  <dimension ref="A1:O38"/>
  <sheetViews>
    <sheetView topLeftCell="C1" workbookViewId="0">
      <selection activeCell="J22" sqref="J22:M36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9" max="9" width="25" bestFit="1" customWidth="1"/>
    <col min="10" max="12" width="11.6640625" bestFit="1" customWidth="1"/>
  </cols>
  <sheetData>
    <row r="1" spans="1:15">
      <c r="A1" t="s">
        <v>116</v>
      </c>
    </row>
    <row r="3" spans="1:15">
      <c r="A3" s="55" t="s">
        <v>126</v>
      </c>
      <c r="B3" s="71" t="s">
        <v>134</v>
      </c>
      <c r="C3" s="71"/>
      <c r="D3" s="71"/>
      <c r="E3" s="71"/>
      <c r="F3" s="71"/>
      <c r="G3" s="71"/>
      <c r="I3" s="55" t="s">
        <v>130</v>
      </c>
      <c r="J3" s="71" t="s">
        <v>134</v>
      </c>
      <c r="K3" s="71"/>
      <c r="L3" s="71"/>
      <c r="M3" s="71"/>
      <c r="N3" s="71"/>
      <c r="O3" s="71"/>
    </row>
    <row r="4" spans="1:15">
      <c r="B4" s="71" t="s">
        <v>123</v>
      </c>
      <c r="C4" s="71"/>
      <c r="D4" s="71" t="s">
        <v>124</v>
      </c>
      <c r="E4" s="71"/>
      <c r="F4" s="71" t="s">
        <v>125</v>
      </c>
      <c r="G4" s="71"/>
      <c r="J4" s="71" t="s">
        <v>123</v>
      </c>
      <c r="K4" s="71"/>
      <c r="L4" s="71" t="s">
        <v>124</v>
      </c>
      <c r="M4" s="71"/>
      <c r="N4" s="71" t="s">
        <v>125</v>
      </c>
      <c r="O4" s="71"/>
    </row>
    <row r="5" spans="1:15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I5" s="40" t="s">
        <v>119</v>
      </c>
      <c r="J5" s="37" t="s">
        <v>54</v>
      </c>
      <c r="K5" s="37" t="s">
        <v>131</v>
      </c>
      <c r="L5" s="37" t="s">
        <v>54</v>
      </c>
      <c r="M5" s="37" t="s">
        <v>131</v>
      </c>
      <c r="N5" s="37" t="s">
        <v>54</v>
      </c>
      <c r="O5" s="37" t="s">
        <v>131</v>
      </c>
    </row>
    <row r="6" spans="1:15">
      <c r="A6" s="54">
        <v>0</v>
      </c>
      <c r="B6" s="31">
        <v>1.431E-3</v>
      </c>
      <c r="C6" s="31">
        <v>0.34952699999999998</v>
      </c>
      <c r="D6" s="31">
        <v>1.276E-3</v>
      </c>
      <c r="E6" s="31">
        <v>0.32639899999999999</v>
      </c>
      <c r="F6" s="31">
        <v>1.531E-3</v>
      </c>
      <c r="G6" s="31">
        <v>0.31948300000000002</v>
      </c>
      <c r="I6" s="54">
        <v>0</v>
      </c>
      <c r="J6" s="47">
        <v>1.4307629875823899E-3</v>
      </c>
      <c r="K6" s="47">
        <v>1</v>
      </c>
      <c r="L6" s="47">
        <v>1.2756596873063899E-3</v>
      </c>
      <c r="M6" s="47">
        <v>1</v>
      </c>
      <c r="N6" s="47">
        <v>1.5305554189799699E-3</v>
      </c>
      <c r="O6" s="47">
        <v>1</v>
      </c>
    </row>
    <row r="7" spans="1:15">
      <c r="A7" s="54">
        <v>10</v>
      </c>
      <c r="B7" s="31">
        <v>3.156E-3</v>
      </c>
      <c r="C7" s="31">
        <v>0.23338300000000001</v>
      </c>
      <c r="D7" s="31">
        <v>2.934E-3</v>
      </c>
      <c r="E7" s="31">
        <v>0.20691200000000001</v>
      </c>
      <c r="F7" s="31">
        <v>3.101E-3</v>
      </c>
      <c r="G7" s="31">
        <v>0.21532499999999999</v>
      </c>
      <c r="I7" s="54">
        <v>10</v>
      </c>
      <c r="J7" s="47">
        <v>3.1560945894798702E-3</v>
      </c>
      <c r="K7" s="47">
        <v>0.93939399999999995</v>
      </c>
      <c r="L7" s="47">
        <v>2.9340176232449601E-3</v>
      </c>
      <c r="M7" s="47">
        <v>1</v>
      </c>
      <c r="N7" s="47">
        <v>3.1013886840255099E-3</v>
      </c>
      <c r="O7" s="47">
        <v>0.96969700000000003</v>
      </c>
    </row>
    <row r="8" spans="1:15">
      <c r="A8" s="54">
        <v>20</v>
      </c>
      <c r="B8" s="31">
        <v>6.3959999999999998E-3</v>
      </c>
      <c r="C8" s="31">
        <v>0.119342</v>
      </c>
      <c r="D8" s="31">
        <v>5.8259999999999996E-3</v>
      </c>
      <c r="E8" s="31">
        <v>0.107326</v>
      </c>
      <c r="F8" s="31">
        <v>5.5579999999999996E-3</v>
      </c>
      <c r="G8" s="31">
        <v>0.108669</v>
      </c>
      <c r="I8" s="54">
        <v>20</v>
      </c>
      <c r="J8" s="47">
        <v>6.3963518440367803E-3</v>
      </c>
      <c r="K8" s="47">
        <v>0.93939399999999995</v>
      </c>
      <c r="L8" s="47">
        <v>5.8255131788126401E-3</v>
      </c>
      <c r="M8" s="47">
        <v>0.98333300000000001</v>
      </c>
      <c r="N8" s="47">
        <v>5.5583328553188002E-3</v>
      </c>
      <c r="O8" s="47">
        <v>0.96969700000000003</v>
      </c>
    </row>
    <row r="9" spans="1:15">
      <c r="A9" s="54">
        <v>30</v>
      </c>
      <c r="B9" s="31">
        <v>1.0352E-2</v>
      </c>
      <c r="C9" s="31">
        <v>6.0007999999999999E-2</v>
      </c>
      <c r="D9" s="31">
        <v>9.1000000000000004E-3</v>
      </c>
      <c r="E9" s="31">
        <v>4.8814999999999997E-2</v>
      </c>
      <c r="F9" s="31">
        <v>9.1430000000000001E-3</v>
      </c>
      <c r="G9" s="31">
        <v>5.3086000000000001E-2</v>
      </c>
      <c r="I9" s="54">
        <v>30</v>
      </c>
      <c r="J9" s="47">
        <v>1.03519899681121E-2</v>
      </c>
      <c r="K9" s="47">
        <v>0.95454499999999998</v>
      </c>
      <c r="L9" s="47">
        <v>9.0997066225490704E-3</v>
      </c>
      <c r="M9" s="47">
        <v>0.96666700000000005</v>
      </c>
      <c r="N9" s="47">
        <v>9.1430556921311308E-3</v>
      </c>
      <c r="O9" s="47">
        <v>0.98484799999999995</v>
      </c>
    </row>
    <row r="10" spans="1:15">
      <c r="A10" s="54">
        <v>40</v>
      </c>
      <c r="B10" s="31">
        <v>1.5570000000000001E-2</v>
      </c>
      <c r="C10" s="31">
        <v>3.1308000000000002E-2</v>
      </c>
      <c r="D10" s="31">
        <v>1.4160000000000001E-2</v>
      </c>
      <c r="E10" s="31">
        <v>2.6449E-2</v>
      </c>
      <c r="F10" s="31">
        <v>1.3814999999999999E-2</v>
      </c>
      <c r="G10" s="31">
        <v>3.0369E-2</v>
      </c>
      <c r="I10" s="54">
        <v>40</v>
      </c>
      <c r="J10" s="47">
        <v>1.5570066641434E-2</v>
      </c>
      <c r="K10" s="47">
        <v>0.96969700000000003</v>
      </c>
      <c r="L10" s="47">
        <v>1.41598243854876E-2</v>
      </c>
      <c r="M10" s="47">
        <v>0.95</v>
      </c>
      <c r="N10" s="47">
        <v>1.3815277641202099E-2</v>
      </c>
      <c r="O10" s="47">
        <v>0.95454499999999998</v>
      </c>
    </row>
    <row r="11" spans="1:15">
      <c r="A11" s="54">
        <v>50</v>
      </c>
      <c r="B11" s="31">
        <v>2.1672E-2</v>
      </c>
      <c r="C11" s="31">
        <v>1.9609999999999999E-2</v>
      </c>
      <c r="D11" s="31">
        <v>2.0154999999999999E-2</v>
      </c>
      <c r="E11" s="31">
        <v>1.8029E-2</v>
      </c>
      <c r="F11" s="31">
        <v>1.9775999999999998E-2</v>
      </c>
      <c r="G11" s="31">
        <v>1.9897000000000001E-2</v>
      </c>
      <c r="I11" s="54">
        <v>50</v>
      </c>
      <c r="J11" s="47">
        <v>2.1671848800973899E-2</v>
      </c>
      <c r="K11" s="47">
        <v>0.96969700000000003</v>
      </c>
      <c r="L11" s="47">
        <v>2.0155424753619099E-2</v>
      </c>
      <c r="M11" s="47">
        <v>0.95</v>
      </c>
      <c r="N11" s="47">
        <v>1.9776388615737699E-2</v>
      </c>
      <c r="O11" s="47">
        <v>0.93939399999999995</v>
      </c>
    </row>
    <row r="12" spans="1:15">
      <c r="A12" s="54">
        <v>70</v>
      </c>
      <c r="B12" s="31">
        <v>4.1071000000000003E-2</v>
      </c>
      <c r="C12" s="31">
        <v>1.2456E-2</v>
      </c>
      <c r="D12" s="31">
        <v>3.3550000000000003E-2</v>
      </c>
      <c r="E12" s="31">
        <v>1.1566E-2</v>
      </c>
      <c r="F12" s="31">
        <v>3.3107999999999999E-2</v>
      </c>
      <c r="G12" s="31">
        <v>1.2324999999999999E-2</v>
      </c>
      <c r="I12" s="54">
        <v>70</v>
      </c>
      <c r="J12" s="47">
        <v>4.1071310639049598E-2</v>
      </c>
      <c r="K12" s="47">
        <v>0.96969700000000003</v>
      </c>
      <c r="L12" s="47">
        <v>3.3549853362769298E-2</v>
      </c>
      <c r="M12" s="47">
        <v>0.95</v>
      </c>
      <c r="N12" s="47">
        <v>3.3108332787031E-2</v>
      </c>
      <c r="O12" s="47">
        <v>0.95454499999999998</v>
      </c>
    </row>
    <row r="13" spans="1:15">
      <c r="A13" s="54">
        <v>100</v>
      </c>
      <c r="B13" s="31">
        <v>7.3579000000000006E-2</v>
      </c>
      <c r="C13" s="31">
        <v>8.2480000000000001E-3</v>
      </c>
      <c r="D13" s="31">
        <v>5.8978000000000003E-2</v>
      </c>
      <c r="E13" s="31">
        <v>7.4840000000000002E-3</v>
      </c>
      <c r="F13" s="31">
        <v>5.7799000000000003E-2</v>
      </c>
      <c r="G13" s="31">
        <v>7.894E-3</v>
      </c>
      <c r="I13" s="54">
        <v>100</v>
      </c>
      <c r="J13" s="47">
        <v>7.3579083483783198E-2</v>
      </c>
      <c r="K13" s="47">
        <v>0.96969700000000003</v>
      </c>
      <c r="L13" s="47">
        <v>5.8978007299103699E-2</v>
      </c>
      <c r="M13" s="47">
        <v>1.25</v>
      </c>
      <c r="N13" s="47">
        <v>5.7798608379599402E-2</v>
      </c>
      <c r="O13" s="47">
        <v>0.95454499999999998</v>
      </c>
    </row>
    <row r="14" spans="1:15">
      <c r="A14" s="54">
        <v>150</v>
      </c>
      <c r="B14" s="31">
        <v>0.148505</v>
      </c>
      <c r="C14" s="31">
        <v>5.555E-3</v>
      </c>
      <c r="D14" s="31">
        <v>0.105646</v>
      </c>
      <c r="E14" s="31">
        <v>5.0179999999999999E-3</v>
      </c>
      <c r="F14" s="31">
        <v>0.106595</v>
      </c>
      <c r="G14" s="31">
        <v>5.6389999999999999E-3</v>
      </c>
      <c r="I14" s="54">
        <v>150</v>
      </c>
      <c r="J14" s="47">
        <v>0.148504771035708</v>
      </c>
      <c r="K14" s="47">
        <v>0.98484799999999995</v>
      </c>
      <c r="L14" s="47">
        <v>0.105645897453206</v>
      </c>
      <c r="M14" s="47">
        <v>0.98333300000000001</v>
      </c>
      <c r="N14" s="47">
        <v>0.106595135064772</v>
      </c>
      <c r="O14" s="47">
        <v>0.95454499999999998</v>
      </c>
    </row>
    <row r="15" spans="1:15">
      <c r="A15" s="54">
        <v>200</v>
      </c>
      <c r="B15" s="31">
        <v>0.22050600000000001</v>
      </c>
      <c r="C15" s="31">
        <v>4.7130000000000002E-3</v>
      </c>
      <c r="D15" s="31">
        <v>0.16825999999999999</v>
      </c>
      <c r="E15" s="31">
        <v>4.1669999999999997E-3</v>
      </c>
      <c r="F15" s="31">
        <v>0.159943</v>
      </c>
      <c r="G15" s="31">
        <v>4.5919999999999997E-3</v>
      </c>
      <c r="I15" s="54">
        <v>200</v>
      </c>
      <c r="J15" s="47">
        <v>0.22050580437093301</v>
      </c>
      <c r="K15" s="47">
        <v>0.96969700000000003</v>
      </c>
      <c r="L15" s="47">
        <v>0.16825953306782701</v>
      </c>
      <c r="M15" s="47">
        <v>1.3666670000000001</v>
      </c>
      <c r="N15" s="47">
        <v>0.15994305118513699</v>
      </c>
      <c r="O15" s="47">
        <v>0.95454499999999998</v>
      </c>
    </row>
    <row r="16" spans="1:15">
      <c r="A16" s="54">
        <v>1000</v>
      </c>
      <c r="B16" s="31">
        <v>0.33412500000000001</v>
      </c>
      <c r="C16" s="31">
        <v>3.3670000000000002E-3</v>
      </c>
      <c r="D16" s="31">
        <v>0.32495299999999999</v>
      </c>
      <c r="E16" s="31">
        <v>2.8059999999999999E-3</v>
      </c>
      <c r="F16" s="31">
        <v>0.32794200000000001</v>
      </c>
      <c r="G16" s="31">
        <v>3.3029999999999999E-3</v>
      </c>
      <c r="I16" s="54">
        <v>1000</v>
      </c>
      <c r="J16" s="47">
        <v>0.33412520959220798</v>
      </c>
      <c r="K16" s="47">
        <v>0.96969700000000003</v>
      </c>
      <c r="L16" s="47">
        <v>0.32495308102967702</v>
      </c>
      <c r="M16" s="47">
        <v>0.95</v>
      </c>
      <c r="N16" s="47">
        <v>0.32794165792582902</v>
      </c>
      <c r="O16" s="47">
        <v>0.96969700000000003</v>
      </c>
    </row>
    <row r="17" spans="1:15">
      <c r="A17" s="54" t="s">
        <v>120</v>
      </c>
      <c r="B17" s="31">
        <v>0.31022300000000003</v>
      </c>
      <c r="C17" s="31">
        <v>3.6189999999999998E-3</v>
      </c>
      <c r="D17" s="31">
        <v>0.471611</v>
      </c>
      <c r="E17" s="31">
        <v>4.4219999999999997E-3</v>
      </c>
      <c r="F17" s="31">
        <v>0.46643699999999999</v>
      </c>
      <c r="G17" s="31">
        <v>5.3169999999999997E-3</v>
      </c>
      <c r="I17" s="54" t="s">
        <v>120</v>
      </c>
      <c r="J17" s="47">
        <v>0.31022305551760199</v>
      </c>
      <c r="K17" s="47">
        <v>1.0151520000000001</v>
      </c>
      <c r="L17" s="47">
        <v>0.47161144841490699</v>
      </c>
      <c r="M17" s="47">
        <v>0.95</v>
      </c>
      <c r="N17" s="47">
        <v>0.46643678151825302</v>
      </c>
      <c r="O17" s="47">
        <v>0.96969700000000003</v>
      </c>
    </row>
    <row r="18" spans="1:15">
      <c r="A18" s="39"/>
      <c r="B18" s="29"/>
      <c r="C18" s="29"/>
      <c r="D18" s="29"/>
      <c r="E18" s="29"/>
    </row>
    <row r="19" spans="1:15">
      <c r="A19" s="39"/>
      <c r="B19" s="5" t="s">
        <v>109</v>
      </c>
      <c r="C19" s="5" t="s">
        <v>110</v>
      </c>
      <c r="D19" s="5" t="s">
        <v>111</v>
      </c>
      <c r="E19" s="5" t="s">
        <v>112</v>
      </c>
    </row>
    <row r="20" spans="1:15">
      <c r="A20" s="39"/>
      <c r="B20" s="49">
        <v>0.33</v>
      </c>
      <c r="C20" s="50">
        <v>3.0000000000000001E-3</v>
      </c>
      <c r="D20" s="49">
        <v>3.0000000000000001E-3</v>
      </c>
      <c r="E20" s="49">
        <v>1.5</v>
      </c>
      <c r="F20" s="7"/>
      <c r="G20" s="7"/>
    </row>
    <row r="21" spans="1:15">
      <c r="A21" s="39"/>
      <c r="B21" s="29"/>
      <c r="C21" s="29"/>
      <c r="D21" s="8"/>
      <c r="E21" s="7"/>
      <c r="F21" s="7"/>
      <c r="G21" s="7"/>
    </row>
    <row r="22" spans="1:15">
      <c r="A22" s="55" t="s">
        <v>127</v>
      </c>
      <c r="B22" s="71" t="s">
        <v>135</v>
      </c>
      <c r="C22" s="71"/>
      <c r="D22" s="71"/>
      <c r="E22" s="71"/>
      <c r="F22" s="71"/>
      <c r="G22" s="71"/>
      <c r="I22" s="8"/>
      <c r="J22" s="8"/>
      <c r="K22" s="7"/>
      <c r="L22" s="7"/>
      <c r="M22" s="7"/>
    </row>
    <row r="23" spans="1:15">
      <c r="B23" s="71" t="s">
        <v>123</v>
      </c>
      <c r="C23" s="71"/>
      <c r="D23" s="71" t="s">
        <v>124</v>
      </c>
      <c r="E23" s="71"/>
      <c r="F23" s="71" t="s">
        <v>125</v>
      </c>
      <c r="G23" s="71"/>
      <c r="I23" s="8"/>
      <c r="J23" s="8"/>
      <c r="K23" s="7"/>
      <c r="L23" s="7"/>
      <c r="M23" s="7"/>
    </row>
    <row r="24" spans="1:15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37" t="s">
        <v>55</v>
      </c>
      <c r="I24" s="8"/>
      <c r="J24" s="8"/>
      <c r="K24" s="7"/>
      <c r="L24" s="7"/>
      <c r="M24" s="7"/>
    </row>
    <row r="25" spans="1:15">
      <c r="A25" s="54">
        <v>0</v>
      </c>
      <c r="B25" s="31">
        <v>2.0539999999999998E-3</v>
      </c>
      <c r="C25" s="31">
        <v>1.629785</v>
      </c>
      <c r="D25" s="31">
        <v>1.0965000000000001E-2</v>
      </c>
      <c r="E25" s="31">
        <v>1.3052520000000001</v>
      </c>
      <c r="F25" s="31">
        <v>1.7843000000000001E-2</v>
      </c>
      <c r="G25" s="31">
        <v>2.0273780000000001</v>
      </c>
      <c r="I25" s="8"/>
      <c r="J25" s="8"/>
      <c r="K25" s="7"/>
      <c r="L25" s="7"/>
      <c r="M25" s="7"/>
    </row>
    <row r="26" spans="1:15">
      <c r="A26" s="54">
        <v>10</v>
      </c>
      <c r="B26" s="31">
        <v>7.1879999999999999E-3</v>
      </c>
      <c r="C26" s="31">
        <v>1.3864620000000001</v>
      </c>
      <c r="D26" s="31">
        <v>1.2357999999999999E-2</v>
      </c>
      <c r="E26" s="31">
        <v>1.1836199999999999</v>
      </c>
      <c r="F26" s="31">
        <v>2.7539999999999999E-2</v>
      </c>
      <c r="G26" s="31">
        <v>1.502691</v>
      </c>
      <c r="I26" s="8"/>
      <c r="J26" s="8"/>
      <c r="K26" s="7"/>
      <c r="L26" s="7"/>
      <c r="M26" s="7"/>
    </row>
    <row r="27" spans="1:15">
      <c r="A27" s="54">
        <v>20</v>
      </c>
      <c r="B27" s="31">
        <v>2.3720999999999999E-2</v>
      </c>
      <c r="C27" s="31">
        <v>0.64566000000000001</v>
      </c>
      <c r="D27" s="31">
        <v>3.1220999999999999E-2</v>
      </c>
      <c r="E27" s="31">
        <v>0.58646699999999996</v>
      </c>
      <c r="F27" s="31">
        <v>7.0984000000000005E-2</v>
      </c>
      <c r="G27" s="31">
        <v>0.143261</v>
      </c>
      <c r="I27" s="8"/>
      <c r="J27" s="8"/>
      <c r="K27" s="7"/>
      <c r="L27" s="7"/>
      <c r="M27" s="7"/>
    </row>
    <row r="28" spans="1:15">
      <c r="A28" s="54">
        <v>30</v>
      </c>
      <c r="B28" s="31">
        <v>3.4812000000000003E-2</v>
      </c>
      <c r="C28" s="31">
        <v>0.30539899999999998</v>
      </c>
      <c r="D28" s="31">
        <v>5.6030999999999997E-2</v>
      </c>
      <c r="E28" s="31">
        <v>0.168186</v>
      </c>
      <c r="F28" s="31">
        <v>4.9909000000000002E-2</v>
      </c>
      <c r="G28" s="31">
        <v>0.33294000000000001</v>
      </c>
      <c r="I28" s="8"/>
      <c r="J28" s="8"/>
      <c r="K28" s="7"/>
      <c r="L28" s="7"/>
      <c r="M28" s="7"/>
    </row>
    <row r="29" spans="1:15">
      <c r="A29" s="54">
        <v>40</v>
      </c>
      <c r="B29" s="31">
        <v>6.0073000000000001E-2</v>
      </c>
      <c r="C29" s="31">
        <v>5.3089999999999998E-2</v>
      </c>
      <c r="D29" s="31">
        <v>8.1769999999999995E-2</v>
      </c>
      <c r="E29" s="31">
        <v>3.0664E-2</v>
      </c>
      <c r="F29" s="31">
        <v>7.9388E-2</v>
      </c>
      <c r="G29" s="31">
        <v>6.6716999999999999E-2</v>
      </c>
      <c r="I29" s="8"/>
      <c r="J29" s="8"/>
      <c r="K29" s="7"/>
      <c r="L29" s="7"/>
      <c r="M29" s="7"/>
    </row>
    <row r="30" spans="1:15">
      <c r="A30" s="54">
        <v>50</v>
      </c>
      <c r="B30" s="31">
        <v>8.7800000000000003E-2</v>
      </c>
      <c r="C30" s="31">
        <v>3.1217999999999999E-2</v>
      </c>
      <c r="D30" s="31">
        <v>9.3756999999999993E-2</v>
      </c>
      <c r="E30" s="31">
        <v>1.208E-2</v>
      </c>
      <c r="F30" s="31">
        <v>9.5292000000000002E-2</v>
      </c>
      <c r="G30" s="31">
        <v>2.6634999999999999E-2</v>
      </c>
      <c r="I30" s="8"/>
      <c r="J30" s="8"/>
      <c r="K30" s="7"/>
      <c r="L30" s="7"/>
      <c r="M30" s="7"/>
    </row>
    <row r="31" spans="1:15">
      <c r="A31" s="54">
        <v>70</v>
      </c>
      <c r="B31" s="31">
        <v>0.13534499999999999</v>
      </c>
      <c r="C31" s="31">
        <v>2.6186000000000001E-2</v>
      </c>
      <c r="D31" s="31">
        <v>0.122004</v>
      </c>
      <c r="E31" s="31">
        <v>1.0779E-2</v>
      </c>
      <c r="F31" s="31">
        <v>0.18049899999999999</v>
      </c>
      <c r="G31" s="31">
        <v>1.2413E-2</v>
      </c>
      <c r="I31" s="8"/>
      <c r="J31" s="8"/>
      <c r="K31" s="7"/>
      <c r="L31" s="7"/>
      <c r="M31" s="7"/>
    </row>
    <row r="32" spans="1:15">
      <c r="A32" s="54">
        <v>100</v>
      </c>
      <c r="B32" s="31">
        <v>0.172621</v>
      </c>
      <c r="C32" s="31">
        <v>2.4954E-2</v>
      </c>
      <c r="D32" s="31">
        <v>0.185562</v>
      </c>
      <c r="E32" s="31">
        <v>7.8980000000000005E-3</v>
      </c>
      <c r="F32" s="31">
        <v>0.31102400000000002</v>
      </c>
      <c r="G32" s="31">
        <v>1.2154E-2</v>
      </c>
      <c r="I32" s="8"/>
      <c r="J32" s="8"/>
      <c r="K32" s="7"/>
      <c r="L32" s="7"/>
      <c r="M32" s="7"/>
    </row>
    <row r="33" spans="1:13">
      <c r="A33" s="54">
        <v>150</v>
      </c>
      <c r="B33" s="31">
        <v>0.32069900000000001</v>
      </c>
      <c r="C33" s="31">
        <v>2.3413E-2</v>
      </c>
      <c r="D33" s="31">
        <v>0.20660800000000001</v>
      </c>
      <c r="E33" s="31">
        <v>8.3630000000000006E-3</v>
      </c>
      <c r="F33" s="31">
        <v>0.40107999999999999</v>
      </c>
      <c r="G33" s="31">
        <v>1.1894999999999999E-2</v>
      </c>
      <c r="I33" s="8"/>
      <c r="J33" s="8"/>
      <c r="K33" s="7"/>
      <c r="L33" s="7"/>
      <c r="M33" s="7"/>
    </row>
    <row r="34" spans="1:13">
      <c r="A34" s="54">
        <v>200</v>
      </c>
      <c r="B34" s="31">
        <v>0.37686999999999998</v>
      </c>
      <c r="C34" s="31">
        <v>2.2488999999999999E-2</v>
      </c>
      <c r="D34" s="31">
        <v>0.32512799999999997</v>
      </c>
      <c r="E34" s="31">
        <v>4.3670000000000002E-3</v>
      </c>
      <c r="F34" s="31">
        <v>0.47620099999999999</v>
      </c>
      <c r="G34" s="31">
        <v>1.1377999999999999E-2</v>
      </c>
      <c r="I34" s="8"/>
      <c r="J34" s="7"/>
      <c r="K34" s="7"/>
      <c r="L34" s="7"/>
    </row>
    <row r="35" spans="1:13">
      <c r="A35" s="54">
        <v>1000</v>
      </c>
      <c r="B35" s="31">
        <v>0.67518299999999998</v>
      </c>
      <c r="C35" s="31">
        <v>2.2386E-2</v>
      </c>
      <c r="D35" s="31">
        <v>0.64003500000000002</v>
      </c>
      <c r="E35" s="31">
        <v>4.5529999999999998E-3</v>
      </c>
      <c r="F35" s="31">
        <v>0.79827999999999999</v>
      </c>
      <c r="G35" s="31">
        <v>1.0861000000000001E-2</v>
      </c>
    </row>
    <row r="36" spans="1:13">
      <c r="A36" s="35"/>
      <c r="B36" s="29"/>
      <c r="C36" s="29"/>
      <c r="D36" s="29"/>
      <c r="E36" s="29"/>
      <c r="F36" s="29"/>
      <c r="G36" s="29"/>
    </row>
    <row r="37" spans="1:13">
      <c r="A37" s="39"/>
      <c r="B37" s="59" t="s">
        <v>109</v>
      </c>
      <c r="C37" s="59" t="s">
        <v>110</v>
      </c>
      <c r="D37" s="59" t="s">
        <v>111</v>
      </c>
      <c r="E37" s="59" t="s">
        <v>112</v>
      </c>
    </row>
    <row r="38" spans="1:13">
      <c r="A38" s="39"/>
      <c r="B38" s="49">
        <v>1.65</v>
      </c>
      <c r="C38" s="50">
        <v>0.01</v>
      </c>
      <c r="D38" s="49">
        <v>0.03</v>
      </c>
      <c r="E38" s="51">
        <v>4.8</v>
      </c>
      <c r="F38" s="7"/>
      <c r="G38" s="7"/>
    </row>
  </sheetData>
  <mergeCells count="12">
    <mergeCell ref="B23:C23"/>
    <mergeCell ref="D23:E23"/>
    <mergeCell ref="F23:G23"/>
    <mergeCell ref="J3:O3"/>
    <mergeCell ref="J4:K4"/>
    <mergeCell ref="L4:M4"/>
    <mergeCell ref="N4:O4"/>
    <mergeCell ref="B3:G3"/>
    <mergeCell ref="B4:C4"/>
    <mergeCell ref="D4:E4"/>
    <mergeCell ref="F4:G4"/>
    <mergeCell ref="B22:G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5FCB-23CC-024F-9B73-B401D2A2D70F}">
  <dimension ref="A1:O38"/>
  <sheetViews>
    <sheetView topLeftCell="F5" workbookViewId="0">
      <selection activeCell="J21" sqref="J21:N34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9" max="9" width="25" bestFit="1" customWidth="1"/>
    <col min="10" max="10" width="13" bestFit="1" customWidth="1"/>
    <col min="11" max="11" width="11.6640625" bestFit="1" customWidth="1"/>
    <col min="12" max="12" width="13" bestFit="1" customWidth="1"/>
    <col min="13" max="13" width="11.6640625" bestFit="1" customWidth="1"/>
    <col min="14" max="14" width="13" bestFit="1" customWidth="1"/>
    <col min="15" max="15" width="11.6640625" bestFit="1" customWidth="1"/>
  </cols>
  <sheetData>
    <row r="1" spans="1:15">
      <c r="A1" t="s">
        <v>116</v>
      </c>
    </row>
    <row r="3" spans="1:15">
      <c r="A3" s="55" t="s">
        <v>126</v>
      </c>
      <c r="B3" s="71" t="s">
        <v>136</v>
      </c>
      <c r="C3" s="71"/>
      <c r="D3" s="71"/>
      <c r="E3" s="71"/>
      <c r="F3" s="71"/>
      <c r="G3" s="71"/>
      <c r="I3" s="55" t="s">
        <v>130</v>
      </c>
      <c r="J3" s="71" t="s">
        <v>136</v>
      </c>
      <c r="K3" s="71"/>
      <c r="L3" s="71"/>
      <c r="M3" s="71"/>
      <c r="N3" s="71"/>
      <c r="O3" s="71"/>
    </row>
    <row r="4" spans="1:15">
      <c r="B4" s="71" t="s">
        <v>123</v>
      </c>
      <c r="C4" s="71"/>
      <c r="D4" s="71" t="s">
        <v>124</v>
      </c>
      <c r="E4" s="71"/>
      <c r="F4" s="71" t="s">
        <v>125</v>
      </c>
      <c r="G4" s="71"/>
      <c r="J4" s="71" t="s">
        <v>123</v>
      </c>
      <c r="K4" s="71"/>
      <c r="L4" s="71" t="s">
        <v>124</v>
      </c>
      <c r="M4" s="71"/>
      <c r="N4" s="71" t="s">
        <v>125</v>
      </c>
      <c r="O4" s="71"/>
    </row>
    <row r="5" spans="1:15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I5" s="40" t="s">
        <v>119</v>
      </c>
      <c r="J5" s="37" t="s">
        <v>54</v>
      </c>
      <c r="K5" s="37" t="s">
        <v>131</v>
      </c>
      <c r="L5" s="37" t="s">
        <v>54</v>
      </c>
      <c r="M5" s="37" t="s">
        <v>131</v>
      </c>
      <c r="N5" s="37" t="s">
        <v>54</v>
      </c>
      <c r="O5" s="37" t="s">
        <v>131</v>
      </c>
    </row>
    <row r="6" spans="1:15">
      <c r="A6" s="54">
        <v>0</v>
      </c>
      <c r="B6" s="31">
        <v>1.431E-3</v>
      </c>
      <c r="C6" s="31">
        <v>0.36290899999999998</v>
      </c>
      <c r="D6" s="31">
        <v>1.276E-3</v>
      </c>
      <c r="E6" s="31">
        <v>0.35846</v>
      </c>
      <c r="F6" s="31">
        <v>1.531E-3</v>
      </c>
      <c r="G6" s="31">
        <v>0.35726400000000003</v>
      </c>
      <c r="I6" s="54">
        <v>0</v>
      </c>
      <c r="J6" s="47">
        <v>1.4307629875823899E-3</v>
      </c>
      <c r="K6" s="47">
        <v>1</v>
      </c>
      <c r="L6" s="47">
        <v>1.2756596873063899E-3</v>
      </c>
      <c r="M6" s="47">
        <v>1</v>
      </c>
      <c r="N6" s="47">
        <v>1.5305554189799699E-3</v>
      </c>
      <c r="O6" s="47">
        <v>1</v>
      </c>
    </row>
    <row r="7" spans="1:15">
      <c r="A7" s="54">
        <v>10</v>
      </c>
      <c r="B7" s="31">
        <v>3.156E-3</v>
      </c>
      <c r="C7" s="31">
        <v>0.28615299999999999</v>
      </c>
      <c r="D7" s="31">
        <v>2.934E-3</v>
      </c>
      <c r="E7" s="31">
        <v>0.28727900000000001</v>
      </c>
      <c r="F7" s="31">
        <v>3.101E-3</v>
      </c>
      <c r="G7" s="31">
        <v>0.29459200000000002</v>
      </c>
      <c r="I7" s="54">
        <v>10</v>
      </c>
      <c r="J7" s="47">
        <v>3.1560945894798702E-3</v>
      </c>
      <c r="K7" s="47">
        <v>0.98181799999999997</v>
      </c>
      <c r="L7" s="47">
        <v>2.9340176232449601E-3</v>
      </c>
      <c r="M7" s="47">
        <v>0.918605</v>
      </c>
      <c r="N7" s="47">
        <v>3.1013886840255099E-3</v>
      </c>
      <c r="O7" s="47">
        <v>0.98550700000000002</v>
      </c>
    </row>
    <row r="8" spans="1:15">
      <c r="A8" s="54">
        <v>20</v>
      </c>
      <c r="B8" s="31">
        <v>6.3959999999999998E-3</v>
      </c>
      <c r="C8" s="31">
        <v>0.18217</v>
      </c>
      <c r="D8" s="31">
        <v>5.8259999999999996E-3</v>
      </c>
      <c r="E8" s="31">
        <v>0.19747200000000001</v>
      </c>
      <c r="F8" s="31">
        <v>5.5579999999999996E-3</v>
      </c>
      <c r="G8" s="31">
        <v>0.20388600000000001</v>
      </c>
      <c r="I8" s="54">
        <v>20</v>
      </c>
      <c r="J8" s="47">
        <v>6.3963518440367803E-3</v>
      </c>
      <c r="K8" s="47">
        <v>1</v>
      </c>
      <c r="L8" s="47">
        <v>5.8255131788126401E-3</v>
      </c>
      <c r="M8" s="47">
        <v>0.89534899999999995</v>
      </c>
      <c r="N8" s="47">
        <v>5.5583328553188002E-3</v>
      </c>
      <c r="O8" s="47">
        <v>0.98550700000000002</v>
      </c>
    </row>
    <row r="9" spans="1:15">
      <c r="A9" s="54">
        <v>30</v>
      </c>
      <c r="B9" s="31">
        <v>1.0352E-2</v>
      </c>
      <c r="C9" s="31">
        <v>9.6702999999999997E-2</v>
      </c>
      <c r="D9" s="31">
        <v>9.1000000000000004E-3</v>
      </c>
      <c r="E9" s="31">
        <v>0.101628</v>
      </c>
      <c r="F9" s="31">
        <v>9.1430000000000001E-3</v>
      </c>
      <c r="G9" s="31">
        <v>0.11479200000000001</v>
      </c>
      <c r="I9" s="54">
        <v>30</v>
      </c>
      <c r="J9" s="47">
        <v>1.03519899681121E-2</v>
      </c>
      <c r="K9" s="47">
        <v>1</v>
      </c>
      <c r="L9" s="47">
        <v>9.0997066225490704E-3</v>
      </c>
      <c r="M9" s="47">
        <v>0.89534899999999995</v>
      </c>
      <c r="N9" s="47">
        <v>9.1430556921311308E-3</v>
      </c>
      <c r="O9" s="47">
        <v>0.97101400000000004</v>
      </c>
    </row>
    <row r="10" spans="1:15">
      <c r="A10" s="54">
        <v>40</v>
      </c>
      <c r="B10" s="31">
        <v>1.5570000000000001E-2</v>
      </c>
      <c r="C10" s="31">
        <v>4.7468000000000003E-2</v>
      </c>
      <c r="D10" s="31">
        <v>1.4160000000000001E-2</v>
      </c>
      <c r="E10" s="31">
        <v>5.0515999999999998E-2</v>
      </c>
      <c r="F10" s="31">
        <v>1.3814999999999999E-2</v>
      </c>
      <c r="G10" s="31">
        <v>6.1786000000000001E-2</v>
      </c>
      <c r="I10" s="54">
        <v>40</v>
      </c>
      <c r="J10" s="47">
        <v>1.5570066641434E-2</v>
      </c>
      <c r="K10" s="47">
        <v>0.98181799999999997</v>
      </c>
      <c r="L10" s="47">
        <v>1.41598243854876E-2</v>
      </c>
      <c r="M10" s="47">
        <v>0.87209300000000001</v>
      </c>
      <c r="N10" s="47">
        <v>1.3815277641202099E-2</v>
      </c>
      <c r="O10" s="47">
        <v>0.95652199999999998</v>
      </c>
    </row>
    <row r="11" spans="1:15">
      <c r="A11" s="54">
        <v>50</v>
      </c>
      <c r="B11" s="31">
        <v>2.1672E-2</v>
      </c>
      <c r="C11" s="31">
        <v>2.6259000000000001E-2</v>
      </c>
      <c r="D11" s="31">
        <v>2.0154999999999999E-2</v>
      </c>
      <c r="E11" s="31">
        <v>3.2402E-2</v>
      </c>
      <c r="F11" s="31">
        <v>1.9775999999999998E-2</v>
      </c>
      <c r="G11" s="31">
        <v>3.5444000000000003E-2</v>
      </c>
      <c r="I11" s="54">
        <v>50</v>
      </c>
      <c r="J11" s="47">
        <v>2.1671848800973899E-2</v>
      </c>
      <c r="K11" s="47">
        <v>0.98181799999999997</v>
      </c>
      <c r="L11" s="47">
        <v>2.0155424753619099E-2</v>
      </c>
      <c r="M11" s="47">
        <v>0.88372099999999998</v>
      </c>
      <c r="N11" s="47">
        <v>1.9776388615737699E-2</v>
      </c>
      <c r="O11" s="47">
        <v>0.95652199999999998</v>
      </c>
    </row>
    <row r="12" spans="1:15">
      <c r="A12" s="54">
        <v>70</v>
      </c>
      <c r="B12" s="31">
        <v>4.1071000000000003E-2</v>
      </c>
      <c r="C12" s="31">
        <v>1.5233E-2</v>
      </c>
      <c r="D12" s="31">
        <v>3.3550000000000003E-2</v>
      </c>
      <c r="E12" s="31">
        <v>1.8454999999999999E-2</v>
      </c>
      <c r="F12" s="31">
        <v>3.3107999999999999E-2</v>
      </c>
      <c r="G12" s="31">
        <v>1.9011E-2</v>
      </c>
      <c r="I12" s="54">
        <v>70</v>
      </c>
      <c r="J12" s="47">
        <v>4.1071310639049598E-2</v>
      </c>
      <c r="K12" s="47">
        <v>0.98181799999999997</v>
      </c>
      <c r="L12" s="47">
        <v>3.3549853362769298E-2</v>
      </c>
      <c r="M12" s="47">
        <v>0.918605</v>
      </c>
      <c r="N12" s="47">
        <v>3.3108332787031E-2</v>
      </c>
      <c r="O12" s="47">
        <v>0.97101400000000004</v>
      </c>
    </row>
    <row r="13" spans="1:15">
      <c r="A13" s="54">
        <v>100</v>
      </c>
      <c r="B13" s="31">
        <v>7.3579000000000006E-2</v>
      </c>
      <c r="C13" s="31">
        <v>1.0267999999999999E-2</v>
      </c>
      <c r="D13" s="31">
        <v>5.8978000000000003E-2</v>
      </c>
      <c r="E13" s="31">
        <v>1.1566E-2</v>
      </c>
      <c r="F13" s="31">
        <v>5.7799000000000003E-2</v>
      </c>
      <c r="G13" s="31">
        <v>1.1842E-2</v>
      </c>
      <c r="I13" s="54">
        <v>100</v>
      </c>
      <c r="J13" s="47">
        <v>7.3579083483783198E-2</v>
      </c>
      <c r="K13" s="47">
        <v>1</v>
      </c>
      <c r="L13" s="47">
        <v>5.8978007299103699E-2</v>
      </c>
      <c r="M13" s="47">
        <v>0.953488</v>
      </c>
      <c r="N13" s="47">
        <v>5.7798608379599402E-2</v>
      </c>
      <c r="O13" s="47">
        <v>0.97101400000000004</v>
      </c>
    </row>
    <row r="14" spans="1:15">
      <c r="A14" s="54">
        <v>150</v>
      </c>
      <c r="B14" s="31">
        <v>0.148505</v>
      </c>
      <c r="C14" s="31">
        <v>8.0800000000000004E-3</v>
      </c>
      <c r="D14" s="31">
        <v>0.105646</v>
      </c>
      <c r="E14" s="31">
        <v>8.4189999999999994E-3</v>
      </c>
      <c r="F14" s="31">
        <v>0.106595</v>
      </c>
      <c r="G14" s="31">
        <v>8.6189999999999999E-3</v>
      </c>
      <c r="I14" s="54">
        <v>150</v>
      </c>
      <c r="J14" s="47">
        <v>0.148504771035708</v>
      </c>
      <c r="K14" s="47">
        <v>1.0181819999999999</v>
      </c>
      <c r="L14" s="47">
        <v>0.105645897453206</v>
      </c>
      <c r="M14" s="47">
        <v>0.90697700000000003</v>
      </c>
      <c r="N14" s="47">
        <v>0.106595135064772</v>
      </c>
      <c r="O14" s="47">
        <v>1</v>
      </c>
    </row>
    <row r="15" spans="1:15">
      <c r="A15" s="54">
        <v>200</v>
      </c>
      <c r="B15" s="31">
        <v>0.22050600000000001</v>
      </c>
      <c r="C15" s="31">
        <v>7.4900000000000001E-3</v>
      </c>
      <c r="D15" s="31">
        <v>0.16825999999999999</v>
      </c>
      <c r="E15" s="31">
        <v>7.4840000000000002E-3</v>
      </c>
      <c r="F15" s="31">
        <v>0.159943</v>
      </c>
      <c r="G15" s="31">
        <v>7.2500000000000004E-3</v>
      </c>
      <c r="I15" s="54">
        <v>200</v>
      </c>
      <c r="J15" s="47">
        <v>0.22050580437093301</v>
      </c>
      <c r="K15" s="47">
        <v>1.0181819999999999</v>
      </c>
      <c r="L15" s="47">
        <v>0.16825953306782701</v>
      </c>
      <c r="M15" s="47">
        <v>0.90697700000000003</v>
      </c>
      <c r="N15" s="47">
        <v>0.15994305118513699</v>
      </c>
      <c r="O15" s="47">
        <v>0.97101400000000004</v>
      </c>
    </row>
    <row r="16" spans="1:15">
      <c r="A16" s="54">
        <v>1000</v>
      </c>
      <c r="B16" s="31">
        <v>0.33412500000000001</v>
      </c>
      <c r="C16" s="31">
        <v>6.3119999999999999E-3</v>
      </c>
      <c r="D16" s="31">
        <v>0.32495299999999999</v>
      </c>
      <c r="E16" s="31">
        <v>5.868E-3</v>
      </c>
      <c r="F16" s="31">
        <v>0.32794200000000001</v>
      </c>
      <c r="G16" s="31">
        <v>5.7190000000000001E-3</v>
      </c>
      <c r="I16" s="54">
        <v>1000</v>
      </c>
      <c r="J16" s="47">
        <v>0.33412520959220798</v>
      </c>
      <c r="K16" s="47">
        <v>1.0181819999999999</v>
      </c>
      <c r="L16" s="47">
        <v>0.32495308102967702</v>
      </c>
      <c r="M16" s="47">
        <v>0.93023299999999998</v>
      </c>
      <c r="N16" s="47">
        <v>0.32794165792582902</v>
      </c>
      <c r="O16" s="47">
        <v>0.98550700000000002</v>
      </c>
    </row>
    <row r="17" spans="1:15">
      <c r="A17" s="54" t="s">
        <v>120</v>
      </c>
      <c r="B17" s="31">
        <v>0.31022300000000003</v>
      </c>
      <c r="C17" s="31">
        <v>6.3119999999999999E-3</v>
      </c>
      <c r="D17" s="31">
        <v>0.471611</v>
      </c>
      <c r="E17" s="31">
        <v>6.718E-3</v>
      </c>
      <c r="F17" s="31">
        <v>0.46643699999999999</v>
      </c>
      <c r="G17" s="31">
        <v>7.0889999999999998E-3</v>
      </c>
      <c r="I17" s="54" t="s">
        <v>120</v>
      </c>
      <c r="J17" s="47">
        <v>0.31022305551760199</v>
      </c>
      <c r="K17" s="47">
        <v>1.0363640000000001</v>
      </c>
      <c r="L17" s="47">
        <v>0.47161144841490699</v>
      </c>
      <c r="M17" s="47">
        <v>0.918605</v>
      </c>
      <c r="N17" s="47">
        <v>0.46643678151825302</v>
      </c>
      <c r="O17" s="47">
        <v>0.98550700000000002</v>
      </c>
    </row>
    <row r="18" spans="1:15">
      <c r="A18" s="39"/>
      <c r="B18" s="29"/>
      <c r="C18" s="29"/>
      <c r="D18" s="29"/>
      <c r="E18" s="29"/>
    </row>
    <row r="19" spans="1:15">
      <c r="A19" s="39"/>
      <c r="B19" s="5" t="s">
        <v>109</v>
      </c>
      <c r="C19" s="5" t="s">
        <v>110</v>
      </c>
      <c r="D19" s="5" t="s">
        <v>111</v>
      </c>
      <c r="E19" s="5" t="s">
        <v>112</v>
      </c>
    </row>
    <row r="20" spans="1:15">
      <c r="A20" s="39"/>
      <c r="B20" s="49">
        <v>0.36</v>
      </c>
      <c r="C20" s="50">
        <v>6.0000000000000001E-3</v>
      </c>
      <c r="D20" s="49">
        <v>6.0000000000000001E-3</v>
      </c>
      <c r="E20" s="49">
        <v>1.8</v>
      </c>
      <c r="F20" s="7"/>
      <c r="G20" s="7"/>
    </row>
    <row r="21" spans="1:15">
      <c r="A21" s="39"/>
      <c r="B21" s="29"/>
      <c r="C21" s="29"/>
      <c r="D21" s="8"/>
      <c r="E21" s="7"/>
      <c r="F21" s="7"/>
      <c r="G21" s="7"/>
      <c r="I21" s="8"/>
      <c r="J21" s="8"/>
      <c r="K21" s="7"/>
      <c r="L21" s="7"/>
      <c r="M21" s="7"/>
    </row>
    <row r="22" spans="1:15">
      <c r="A22" s="55" t="s">
        <v>127</v>
      </c>
      <c r="B22" s="71" t="s">
        <v>137</v>
      </c>
      <c r="C22" s="71"/>
      <c r="D22" s="71"/>
      <c r="E22" s="71"/>
      <c r="F22" s="71"/>
      <c r="G22" s="71"/>
      <c r="I22" s="8"/>
      <c r="J22" s="8"/>
      <c r="K22" s="7"/>
      <c r="L22" s="7"/>
      <c r="M22" s="7"/>
    </row>
    <row r="23" spans="1:15">
      <c r="B23" s="71" t="s">
        <v>123</v>
      </c>
      <c r="C23" s="71"/>
      <c r="D23" s="71" t="s">
        <v>124</v>
      </c>
      <c r="E23" s="71"/>
      <c r="F23" s="71" t="s">
        <v>125</v>
      </c>
      <c r="G23" s="71"/>
      <c r="I23" s="8"/>
      <c r="J23" s="8"/>
      <c r="K23" s="7"/>
      <c r="L23" s="7"/>
      <c r="M23" s="7"/>
    </row>
    <row r="24" spans="1:15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37" t="s">
        <v>55</v>
      </c>
      <c r="I24" s="8"/>
      <c r="J24" s="8"/>
      <c r="K24" s="7"/>
      <c r="L24" s="7"/>
      <c r="M24" s="7"/>
    </row>
    <row r="25" spans="1:15">
      <c r="A25" s="54">
        <v>0</v>
      </c>
      <c r="B25" s="31">
        <v>2.0539999999999998E-3</v>
      </c>
      <c r="C25" s="31">
        <v>0.88302700000000001</v>
      </c>
      <c r="D25" s="31">
        <v>1.0965000000000001E-2</v>
      </c>
      <c r="E25" s="31">
        <v>0.749031</v>
      </c>
      <c r="F25" s="31">
        <v>1.7843000000000001E-2</v>
      </c>
      <c r="G25" s="31">
        <v>1.1392370000000001</v>
      </c>
      <c r="I25" s="8"/>
      <c r="J25" s="8"/>
      <c r="K25" s="7"/>
      <c r="L25" s="7"/>
      <c r="M25" s="7"/>
    </row>
    <row r="26" spans="1:15">
      <c r="A26" s="54">
        <v>10</v>
      </c>
      <c r="B26" s="31">
        <v>7.1879999999999999E-3</v>
      </c>
      <c r="C26" s="31">
        <v>0.86895800000000001</v>
      </c>
      <c r="D26" s="31">
        <v>1.2357999999999999E-2</v>
      </c>
      <c r="E26" s="31">
        <v>0.75051800000000002</v>
      </c>
      <c r="F26" s="31">
        <v>2.7539999999999999E-2</v>
      </c>
      <c r="G26" s="31">
        <v>1.1190659999999999</v>
      </c>
      <c r="I26" s="8"/>
      <c r="J26" s="8"/>
      <c r="K26" s="7"/>
      <c r="L26" s="7"/>
      <c r="M26" s="7"/>
    </row>
    <row r="27" spans="1:15">
      <c r="A27" s="54">
        <v>20</v>
      </c>
      <c r="B27" s="31">
        <v>2.3720999999999999E-2</v>
      </c>
      <c r="C27" s="31">
        <v>0.77818100000000001</v>
      </c>
      <c r="D27" s="31">
        <v>3.1220999999999999E-2</v>
      </c>
      <c r="E27" s="31">
        <v>0.67924799999999996</v>
      </c>
      <c r="F27" s="31">
        <v>7.0984000000000005E-2</v>
      </c>
      <c r="G27" s="31">
        <v>0.85439500000000002</v>
      </c>
      <c r="I27" s="8"/>
      <c r="J27" s="8"/>
      <c r="K27" s="7"/>
      <c r="L27" s="7"/>
      <c r="M27" s="7"/>
    </row>
    <row r="28" spans="1:15">
      <c r="A28" s="54">
        <v>30</v>
      </c>
      <c r="B28" s="31">
        <v>3.4812000000000003E-2</v>
      </c>
      <c r="C28" s="31">
        <v>0.70208800000000005</v>
      </c>
      <c r="D28" s="31">
        <v>5.6030999999999997E-2</v>
      </c>
      <c r="E28" s="31">
        <v>0.58205300000000004</v>
      </c>
      <c r="F28" s="31">
        <v>4.9909000000000002E-2</v>
      </c>
      <c r="G28" s="31">
        <v>0.93119799999999997</v>
      </c>
      <c r="I28" s="8"/>
      <c r="J28" s="8"/>
      <c r="K28" s="7"/>
      <c r="L28" s="7"/>
      <c r="M28" s="7"/>
    </row>
    <row r="29" spans="1:15">
      <c r="A29" s="54">
        <v>40</v>
      </c>
      <c r="B29" s="31">
        <v>6.0073000000000001E-2</v>
      </c>
      <c r="C29" s="31">
        <v>0.54600000000000004</v>
      </c>
      <c r="D29" s="31">
        <v>8.1769999999999995E-2</v>
      </c>
      <c r="E29" s="31">
        <v>0.48402200000000001</v>
      </c>
      <c r="F29" s="31">
        <v>7.9388E-2</v>
      </c>
      <c r="G29" s="31">
        <v>0.78405800000000003</v>
      </c>
      <c r="I29" s="8"/>
      <c r="J29" s="8"/>
      <c r="K29" s="7"/>
      <c r="L29" s="7"/>
      <c r="M29" s="7"/>
    </row>
    <row r="30" spans="1:15">
      <c r="A30" s="54">
        <v>50</v>
      </c>
      <c r="B30" s="31">
        <v>8.7800000000000003E-2</v>
      </c>
      <c r="C30" s="31">
        <v>0.39525199999999999</v>
      </c>
      <c r="D30" s="31">
        <v>9.3756999999999993E-2</v>
      </c>
      <c r="E30" s="31">
        <v>0.37437599999999999</v>
      </c>
      <c r="F30" s="31">
        <v>9.5292000000000002E-2</v>
      </c>
      <c r="G30" s="31">
        <v>0.67609399999999997</v>
      </c>
      <c r="I30" s="8"/>
      <c r="J30" s="8"/>
      <c r="K30" s="7"/>
      <c r="L30" s="7"/>
      <c r="M30" s="7"/>
    </row>
    <row r="31" spans="1:15">
      <c r="A31" s="54">
        <v>70</v>
      </c>
      <c r="B31" s="31">
        <v>0.13534499999999999</v>
      </c>
      <c r="C31" s="31">
        <v>0.194494</v>
      </c>
      <c r="D31" s="31">
        <v>0.122004</v>
      </c>
      <c r="E31" s="31">
        <v>0.31351299999999999</v>
      </c>
      <c r="F31" s="31">
        <v>0.18049899999999999</v>
      </c>
      <c r="G31" s="31">
        <v>0.23907</v>
      </c>
      <c r="I31" s="8"/>
      <c r="J31" s="8"/>
      <c r="K31" s="7"/>
      <c r="L31" s="7"/>
      <c r="M31" s="7"/>
    </row>
    <row r="32" spans="1:15">
      <c r="A32" s="54">
        <v>100</v>
      </c>
      <c r="B32" s="31">
        <v>0.172621</v>
      </c>
      <c r="C32" s="31">
        <v>0.115936</v>
      </c>
      <c r="D32" s="31">
        <v>0.185562</v>
      </c>
      <c r="E32" s="31">
        <v>0.10936700000000001</v>
      </c>
      <c r="F32" s="31">
        <v>0.31102400000000002</v>
      </c>
      <c r="G32" s="31">
        <v>5.7666000000000002E-2</v>
      </c>
      <c r="I32" s="8"/>
      <c r="J32" s="8"/>
      <c r="K32" s="7"/>
      <c r="L32" s="7"/>
      <c r="M32" s="7"/>
    </row>
    <row r="33" spans="1:12">
      <c r="A33" s="54">
        <v>150</v>
      </c>
      <c r="B33" s="31">
        <v>0.32069900000000001</v>
      </c>
      <c r="C33" s="31">
        <v>3.1935999999999999E-2</v>
      </c>
      <c r="D33" s="31">
        <v>0.20660800000000001</v>
      </c>
      <c r="E33" s="31">
        <v>8.7623999999999994E-2</v>
      </c>
      <c r="F33" s="31">
        <v>0.40107999999999999</v>
      </c>
      <c r="G33" s="31">
        <v>3.2453999999999997E-2</v>
      </c>
      <c r="I33" s="8"/>
      <c r="J33" s="7"/>
      <c r="K33" s="7"/>
      <c r="L33" s="7"/>
    </row>
    <row r="34" spans="1:12">
      <c r="A34" s="54">
        <v>200</v>
      </c>
      <c r="B34" s="31">
        <v>0.37686999999999998</v>
      </c>
      <c r="C34" s="31">
        <v>2.6904999999999998E-2</v>
      </c>
      <c r="D34" s="31">
        <v>0.32512799999999997</v>
      </c>
      <c r="E34" s="31">
        <v>4.5948999999999997E-2</v>
      </c>
      <c r="F34" s="31">
        <v>0.47620099999999999</v>
      </c>
      <c r="G34" s="31">
        <v>2.6246999999999999E-2</v>
      </c>
      <c r="I34" s="8"/>
      <c r="J34" s="7"/>
      <c r="K34" s="7"/>
      <c r="L34" s="7"/>
    </row>
    <row r="35" spans="1:12">
      <c r="A35" s="54">
        <v>1000</v>
      </c>
      <c r="B35" s="31">
        <v>0.67518299999999998</v>
      </c>
      <c r="C35" s="31">
        <v>1.8279E-2</v>
      </c>
      <c r="D35" s="31">
        <v>0.64003500000000002</v>
      </c>
      <c r="E35" s="31">
        <v>1.1894E-2</v>
      </c>
      <c r="F35" s="31">
        <v>0.79827999999999999</v>
      </c>
      <c r="G35" s="31">
        <v>1.8360000000000001E-2</v>
      </c>
    </row>
    <row r="36" spans="1:12">
      <c r="A36" s="35"/>
      <c r="B36" s="29"/>
      <c r="C36" s="29"/>
      <c r="D36" s="29"/>
      <c r="E36" s="29"/>
      <c r="F36" s="29"/>
      <c r="G36" s="29"/>
    </row>
    <row r="37" spans="1:12">
      <c r="A37" s="39"/>
      <c r="B37" s="59" t="s">
        <v>109</v>
      </c>
      <c r="C37" s="59" t="s">
        <v>110</v>
      </c>
      <c r="D37" s="59" t="s">
        <v>111</v>
      </c>
      <c r="E37" s="59" t="s">
        <v>112</v>
      </c>
    </row>
    <row r="38" spans="1:12">
      <c r="A38" s="39"/>
      <c r="B38" s="49">
        <v>0.92</v>
      </c>
      <c r="C38" s="50">
        <v>0.02</v>
      </c>
      <c r="D38" s="60">
        <v>0.1</v>
      </c>
      <c r="E38" s="51">
        <v>2.8</v>
      </c>
      <c r="F38" s="7"/>
      <c r="G38" s="7"/>
    </row>
  </sheetData>
  <mergeCells count="12">
    <mergeCell ref="B23:C23"/>
    <mergeCell ref="D23:E23"/>
    <mergeCell ref="F23:G23"/>
    <mergeCell ref="J4:K4"/>
    <mergeCell ref="J3:O3"/>
    <mergeCell ref="L4:M4"/>
    <mergeCell ref="N4:O4"/>
    <mergeCell ref="B3:G3"/>
    <mergeCell ref="B4:C4"/>
    <mergeCell ref="D4:E4"/>
    <mergeCell ref="F4:G4"/>
    <mergeCell ref="B22:G2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0A95-BCFC-BB4C-8808-8DC57DCE6F51}">
  <dimension ref="A1:O41"/>
  <sheetViews>
    <sheetView topLeftCell="C5" workbookViewId="0">
      <selection activeCell="K35" sqref="K35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9" max="9" width="25" bestFit="1" customWidth="1"/>
    <col min="10" max="10" width="13" bestFit="1" customWidth="1"/>
    <col min="11" max="11" width="11.6640625" bestFit="1" customWidth="1"/>
    <col min="12" max="12" width="13" bestFit="1" customWidth="1"/>
    <col min="13" max="13" width="11.6640625" bestFit="1" customWidth="1"/>
    <col min="14" max="14" width="13" bestFit="1" customWidth="1"/>
    <col min="15" max="15" width="11.6640625" bestFit="1" customWidth="1"/>
  </cols>
  <sheetData>
    <row r="1" spans="1:15">
      <c r="A1" t="s">
        <v>116</v>
      </c>
    </row>
    <row r="3" spans="1:15">
      <c r="A3" s="55" t="s">
        <v>126</v>
      </c>
      <c r="B3" s="71" t="s">
        <v>138</v>
      </c>
      <c r="C3" s="71"/>
      <c r="D3" s="71"/>
      <c r="E3" s="71"/>
      <c r="F3" s="71"/>
      <c r="G3" s="71"/>
      <c r="I3" s="55" t="s">
        <v>130</v>
      </c>
      <c r="J3" s="71" t="s">
        <v>138</v>
      </c>
      <c r="K3" s="71"/>
      <c r="L3" s="71"/>
      <c r="M3" s="71"/>
      <c r="N3" s="71"/>
      <c r="O3" s="71"/>
    </row>
    <row r="4" spans="1:15">
      <c r="B4" s="71" t="s">
        <v>123</v>
      </c>
      <c r="C4" s="71"/>
      <c r="D4" s="71" t="s">
        <v>124</v>
      </c>
      <c r="E4" s="71"/>
      <c r="F4" s="71" t="s">
        <v>125</v>
      </c>
      <c r="G4" s="71"/>
      <c r="J4" s="71" t="s">
        <v>123</v>
      </c>
      <c r="K4" s="71"/>
      <c r="L4" s="71" t="s">
        <v>124</v>
      </c>
      <c r="M4" s="71"/>
      <c r="N4" s="71" t="s">
        <v>125</v>
      </c>
      <c r="O4" s="71"/>
    </row>
    <row r="5" spans="1:15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I5" s="40" t="s">
        <v>119</v>
      </c>
      <c r="J5" s="37" t="s">
        <v>54</v>
      </c>
      <c r="K5" s="37" t="s">
        <v>131</v>
      </c>
      <c r="L5" s="37" t="s">
        <v>54</v>
      </c>
      <c r="M5" s="37" t="s">
        <v>131</v>
      </c>
      <c r="N5" s="37" t="s">
        <v>54</v>
      </c>
      <c r="O5" s="37" t="s">
        <v>131</v>
      </c>
    </row>
    <row r="6" spans="1:15">
      <c r="A6" s="54">
        <v>0</v>
      </c>
      <c r="B6" s="31">
        <v>1.431E-3</v>
      </c>
      <c r="C6" s="31">
        <v>0.147705</v>
      </c>
      <c r="D6" s="31">
        <v>1.276E-3</v>
      </c>
      <c r="E6" s="31">
        <v>0.13730400000000001</v>
      </c>
      <c r="F6" s="31">
        <v>1.531E-3</v>
      </c>
      <c r="G6" s="31">
        <v>0.13533300000000001</v>
      </c>
      <c r="I6" s="54">
        <v>0</v>
      </c>
      <c r="J6" s="47">
        <v>1.4307629875823899E-3</v>
      </c>
      <c r="K6" s="47">
        <v>1</v>
      </c>
      <c r="L6" s="47">
        <v>1.2756596873063899E-3</v>
      </c>
      <c r="M6" s="47">
        <v>1</v>
      </c>
      <c r="N6" s="47">
        <v>1.5305554189799699E-3</v>
      </c>
      <c r="O6" s="47">
        <v>1</v>
      </c>
    </row>
    <row r="7" spans="1:15">
      <c r="A7" s="54">
        <v>10</v>
      </c>
      <c r="B7" s="31">
        <v>3.156E-3</v>
      </c>
      <c r="C7" s="31">
        <v>0.131967</v>
      </c>
      <c r="D7" s="31">
        <v>2.934E-3</v>
      </c>
      <c r="E7" s="31">
        <v>0.12407899999999999</v>
      </c>
      <c r="F7" s="31">
        <v>3.101E-3</v>
      </c>
      <c r="G7" s="31">
        <v>0.122767</v>
      </c>
      <c r="I7" s="54">
        <v>10</v>
      </c>
      <c r="J7" s="47">
        <v>3.1560945894798702E-3</v>
      </c>
      <c r="K7" s="47">
        <v>0.98550700000000002</v>
      </c>
      <c r="L7" s="47">
        <v>2.9340176232449601E-3</v>
      </c>
      <c r="M7" s="47">
        <v>0.98888900000000002</v>
      </c>
      <c r="N7" s="47">
        <v>3.1013886840255099E-3</v>
      </c>
      <c r="O7" s="47">
        <v>0.986842</v>
      </c>
    </row>
    <row r="8" spans="1:15">
      <c r="A8" s="54">
        <v>20</v>
      </c>
      <c r="B8" s="31">
        <v>6.3959999999999998E-3</v>
      </c>
      <c r="C8" s="31">
        <v>0.110926</v>
      </c>
      <c r="D8" s="31">
        <v>5.8259999999999996E-3</v>
      </c>
      <c r="E8" s="31">
        <v>0.104604</v>
      </c>
      <c r="F8" s="31">
        <v>5.5579999999999996E-3</v>
      </c>
      <c r="G8" s="31">
        <v>0.101822</v>
      </c>
      <c r="I8" s="54">
        <v>20</v>
      </c>
      <c r="J8" s="47">
        <v>6.3963518440367803E-3</v>
      </c>
      <c r="K8" s="47">
        <v>0.95652199999999998</v>
      </c>
      <c r="L8" s="47">
        <v>5.8255131788126401E-3</v>
      </c>
      <c r="M8" s="47">
        <v>0.96666700000000005</v>
      </c>
      <c r="N8" s="47">
        <v>5.5583328553188002E-3</v>
      </c>
      <c r="O8" s="47">
        <v>0.96052599999999999</v>
      </c>
    </row>
    <row r="9" spans="1:15">
      <c r="A9" s="54">
        <v>30</v>
      </c>
      <c r="B9" s="31">
        <v>1.0352E-2</v>
      </c>
      <c r="C9" s="31">
        <v>8.4751999999999994E-2</v>
      </c>
      <c r="D9" s="31">
        <v>9.1000000000000004E-3</v>
      </c>
      <c r="E9" s="31">
        <v>7.7475000000000002E-2</v>
      </c>
      <c r="F9" s="31">
        <v>9.1430000000000001E-3</v>
      </c>
      <c r="G9" s="31">
        <v>7.9105999999999996E-2</v>
      </c>
      <c r="I9" s="54">
        <v>30</v>
      </c>
      <c r="J9" s="47">
        <v>1.03519899681121E-2</v>
      </c>
      <c r="K9" s="47">
        <v>0.95652199999999998</v>
      </c>
      <c r="L9" s="47">
        <v>9.0997066225490704E-3</v>
      </c>
      <c r="M9" s="47">
        <v>0.94444399999999995</v>
      </c>
      <c r="N9" s="47">
        <v>9.1430556921311308E-3</v>
      </c>
      <c r="O9" s="47">
        <v>0.94736799999999999</v>
      </c>
    </row>
    <row r="10" spans="1:15">
      <c r="A10" s="54">
        <v>40</v>
      </c>
      <c r="B10" s="31">
        <v>1.5570000000000001E-2</v>
      </c>
      <c r="C10" s="31">
        <v>6.0260000000000001E-2</v>
      </c>
      <c r="D10" s="31">
        <v>1.4160000000000001E-2</v>
      </c>
      <c r="E10" s="31">
        <v>5.885E-2</v>
      </c>
      <c r="F10" s="31">
        <v>1.3814999999999999E-2</v>
      </c>
      <c r="G10" s="31">
        <v>5.7597000000000002E-2</v>
      </c>
      <c r="I10" s="54">
        <v>40</v>
      </c>
      <c r="J10" s="47">
        <v>1.5570066641434E-2</v>
      </c>
      <c r="K10" s="47">
        <v>0.95652199999999998</v>
      </c>
      <c r="L10" s="47">
        <v>1.41598243854876E-2</v>
      </c>
      <c r="M10" s="47">
        <v>0.93333299999999997</v>
      </c>
      <c r="N10" s="47">
        <v>1.3815277641202099E-2</v>
      </c>
      <c r="O10" s="47">
        <v>0.93421100000000001</v>
      </c>
    </row>
    <row r="11" spans="1:15">
      <c r="A11" s="54">
        <v>50</v>
      </c>
      <c r="B11" s="31">
        <v>2.1672E-2</v>
      </c>
      <c r="C11" s="31">
        <v>3.9976999999999999E-2</v>
      </c>
      <c r="D11" s="31">
        <v>2.0154999999999999E-2</v>
      </c>
      <c r="E11" s="31">
        <v>4.2946999999999999E-2</v>
      </c>
      <c r="F11" s="31">
        <v>1.9775999999999998E-2</v>
      </c>
      <c r="G11" s="31">
        <v>4.0518999999999999E-2</v>
      </c>
      <c r="I11" s="54">
        <v>50</v>
      </c>
      <c r="J11" s="47">
        <v>2.1671848800973899E-2</v>
      </c>
      <c r="K11" s="47">
        <v>0.95652199999999998</v>
      </c>
      <c r="L11" s="47">
        <v>2.0155424753619099E-2</v>
      </c>
      <c r="M11" s="47">
        <v>0.95555599999999996</v>
      </c>
      <c r="N11" s="47">
        <v>1.9776388615737699E-2</v>
      </c>
      <c r="O11" s="47">
        <v>0.92105300000000001</v>
      </c>
    </row>
    <row r="12" spans="1:15">
      <c r="A12" s="54">
        <v>70</v>
      </c>
      <c r="B12" s="31">
        <v>4.1071000000000003E-2</v>
      </c>
      <c r="C12" s="31">
        <v>2.2682000000000001E-2</v>
      </c>
      <c r="D12" s="31">
        <v>3.3550000000000003E-2</v>
      </c>
      <c r="E12" s="31">
        <v>2.2792E-2</v>
      </c>
      <c r="F12" s="31">
        <v>3.3107999999999999E-2</v>
      </c>
      <c r="G12" s="31">
        <v>2.3522000000000001E-2</v>
      </c>
      <c r="I12" s="54">
        <v>70</v>
      </c>
      <c r="J12" s="47">
        <v>4.1071310639049598E-2</v>
      </c>
      <c r="K12" s="47">
        <v>0.94202900000000001</v>
      </c>
      <c r="L12" s="47">
        <v>3.3549853362769298E-2</v>
      </c>
      <c r="M12" s="47">
        <v>0.92222199999999999</v>
      </c>
      <c r="N12" s="47">
        <v>3.3108332787031E-2</v>
      </c>
      <c r="O12" s="47">
        <v>0.94736799999999999</v>
      </c>
    </row>
    <row r="13" spans="1:15">
      <c r="A13" s="54">
        <v>100</v>
      </c>
      <c r="B13" s="31">
        <v>7.3579000000000006E-2</v>
      </c>
      <c r="C13" s="31">
        <v>1.3466000000000001E-2</v>
      </c>
      <c r="D13" s="31">
        <v>5.8978000000000003E-2</v>
      </c>
      <c r="E13" s="31">
        <v>1.4116999999999999E-2</v>
      </c>
      <c r="F13" s="31">
        <v>5.7799000000000003E-2</v>
      </c>
      <c r="G13" s="31">
        <v>1.3211000000000001E-2</v>
      </c>
      <c r="I13" s="54">
        <v>100</v>
      </c>
      <c r="J13" s="47">
        <v>7.3579083483783198E-2</v>
      </c>
      <c r="K13" s="47">
        <v>0.98550700000000002</v>
      </c>
      <c r="L13" s="47">
        <v>5.8978007299103699E-2</v>
      </c>
      <c r="M13" s="47">
        <v>1.0555559999999999</v>
      </c>
      <c r="N13" s="47">
        <v>5.7798608379599402E-2</v>
      </c>
      <c r="O13" s="47">
        <v>0.96052599999999999</v>
      </c>
    </row>
    <row r="14" spans="1:15">
      <c r="A14" s="54">
        <v>150</v>
      </c>
      <c r="B14" s="31">
        <v>0.148505</v>
      </c>
      <c r="C14" s="31">
        <v>8.0800000000000004E-3</v>
      </c>
      <c r="D14" s="31">
        <v>0.105646</v>
      </c>
      <c r="E14" s="31">
        <v>8.3339999999999994E-3</v>
      </c>
      <c r="F14" s="31">
        <v>0.106595</v>
      </c>
      <c r="G14" s="31">
        <v>8.1359999999999991E-3</v>
      </c>
      <c r="I14" s="54">
        <v>150</v>
      </c>
      <c r="J14" s="47">
        <v>0.148504771035708</v>
      </c>
      <c r="K14" s="47">
        <v>0.97101400000000004</v>
      </c>
      <c r="L14" s="47">
        <v>0.105645897453206</v>
      </c>
      <c r="M14" s="47">
        <v>1.0111110000000001</v>
      </c>
      <c r="N14" s="47">
        <v>0.106595135064772</v>
      </c>
      <c r="O14" s="47">
        <v>0.94736799999999999</v>
      </c>
    </row>
    <row r="15" spans="1:15">
      <c r="A15" s="54">
        <v>200</v>
      </c>
      <c r="B15" s="31">
        <v>0.22050600000000001</v>
      </c>
      <c r="C15" s="31">
        <v>6.4809999999999998E-3</v>
      </c>
      <c r="D15" s="31">
        <v>0.16825999999999999</v>
      </c>
      <c r="E15" s="31">
        <v>6.633E-3</v>
      </c>
      <c r="F15" s="31">
        <v>0.159943</v>
      </c>
      <c r="G15" s="31">
        <v>6.2030000000000002E-3</v>
      </c>
      <c r="I15" s="54">
        <v>200</v>
      </c>
      <c r="J15" s="47">
        <v>0.22050580437093301</v>
      </c>
      <c r="K15" s="47">
        <v>1</v>
      </c>
      <c r="L15" s="47">
        <v>0.16825953306782701</v>
      </c>
      <c r="M15" s="47">
        <v>1.0444439999999999</v>
      </c>
      <c r="N15" s="47">
        <v>0.15994305118513699</v>
      </c>
      <c r="O15" s="47">
        <v>0.986842</v>
      </c>
    </row>
    <row r="16" spans="1:15">
      <c r="A16" s="54">
        <v>1000</v>
      </c>
      <c r="B16" s="31">
        <v>0.33412500000000001</v>
      </c>
      <c r="C16" s="31">
        <v>4.6290000000000003E-3</v>
      </c>
      <c r="D16" s="31">
        <v>0.32495299999999999</v>
      </c>
      <c r="E16" s="31">
        <v>4.7619999999999997E-3</v>
      </c>
      <c r="F16" s="31">
        <v>0.32794200000000001</v>
      </c>
      <c r="G16" s="31">
        <v>4.431E-3</v>
      </c>
      <c r="I16" s="54">
        <v>1000</v>
      </c>
      <c r="J16" s="47">
        <v>0.33412520959220798</v>
      </c>
      <c r="K16" s="47">
        <v>1.028986</v>
      </c>
      <c r="L16" s="47">
        <v>0.32495308102967702</v>
      </c>
      <c r="M16" s="47">
        <v>1.0444439999999999</v>
      </c>
      <c r="N16" s="47">
        <v>0.32794165792582902</v>
      </c>
      <c r="O16" s="47">
        <v>0.986842</v>
      </c>
    </row>
    <row r="17" spans="1:15">
      <c r="A17" s="54" t="s">
        <v>120</v>
      </c>
      <c r="B17" s="31">
        <v>0.31022300000000003</v>
      </c>
      <c r="C17" s="31">
        <v>5.0499999999999998E-3</v>
      </c>
      <c r="D17" s="31">
        <v>0.471611</v>
      </c>
      <c r="E17" s="31">
        <v>6.208E-3</v>
      </c>
      <c r="F17" s="31">
        <v>0.46643699999999999</v>
      </c>
      <c r="G17" s="31">
        <v>6.5250000000000004E-3</v>
      </c>
      <c r="I17" s="54" t="s">
        <v>120</v>
      </c>
      <c r="J17" s="47">
        <v>0.31022305551760199</v>
      </c>
      <c r="K17" s="47">
        <v>1.0434779999999999</v>
      </c>
      <c r="L17" s="47">
        <v>0.47161144841490699</v>
      </c>
      <c r="M17" s="47">
        <v>1.0111110000000001</v>
      </c>
      <c r="N17" s="47">
        <v>0.46643678151825302</v>
      </c>
      <c r="O17" s="47">
        <v>0.986842</v>
      </c>
    </row>
    <row r="18" spans="1:15">
      <c r="A18" s="39"/>
      <c r="B18" s="29"/>
      <c r="C18" s="29"/>
      <c r="D18" s="29"/>
      <c r="E18" s="29"/>
    </row>
    <row r="19" spans="1:15">
      <c r="A19" s="39"/>
      <c r="B19" s="5" t="s">
        <v>109</v>
      </c>
      <c r="C19" s="5" t="s">
        <v>110</v>
      </c>
      <c r="D19" s="5" t="s">
        <v>111</v>
      </c>
      <c r="E19" s="5" t="s">
        <v>112</v>
      </c>
    </row>
    <row r="20" spans="1:15">
      <c r="A20" s="39"/>
      <c r="B20" s="49">
        <v>0.14000000000000001</v>
      </c>
      <c r="C20" s="50">
        <v>5.0000000000000001E-3</v>
      </c>
      <c r="D20" s="49">
        <v>1.0999999999999999E-2</v>
      </c>
      <c r="E20" s="49">
        <v>1.6</v>
      </c>
      <c r="F20" s="7"/>
      <c r="G20" s="7"/>
    </row>
    <row r="21" spans="1:15">
      <c r="A21" s="39"/>
      <c r="B21" s="29"/>
      <c r="C21" s="29"/>
      <c r="D21" s="8"/>
      <c r="E21" s="7"/>
      <c r="F21" s="7"/>
      <c r="G21" s="7"/>
      <c r="H21" s="8"/>
      <c r="I21" s="7"/>
      <c r="J21" s="7"/>
      <c r="K21" s="7"/>
    </row>
    <row r="22" spans="1:15">
      <c r="H22" s="8"/>
      <c r="I22" s="7"/>
      <c r="J22" s="8"/>
      <c r="K22" s="7"/>
      <c r="L22" s="7"/>
      <c r="M22" s="7"/>
    </row>
    <row r="23" spans="1:15">
      <c r="H23" s="8"/>
      <c r="I23" s="7"/>
      <c r="J23" s="8"/>
      <c r="K23" s="7"/>
      <c r="L23" s="7"/>
      <c r="M23" s="7"/>
    </row>
    <row r="24" spans="1:15">
      <c r="A24" s="6"/>
      <c r="B24" s="6"/>
      <c r="C24" s="6"/>
      <c r="D24" s="6"/>
      <c r="E24" s="6"/>
      <c r="F24" s="6"/>
      <c r="G24" s="6"/>
      <c r="H24" s="8"/>
      <c r="I24" s="7"/>
      <c r="J24" s="8"/>
      <c r="K24" s="7"/>
      <c r="L24" s="7"/>
      <c r="M24" s="7"/>
    </row>
    <row r="25" spans="1:15">
      <c r="A25" s="35"/>
      <c r="B25" s="29"/>
      <c r="C25" s="29"/>
      <c r="D25" s="29"/>
      <c r="E25" s="29"/>
      <c r="F25" s="29"/>
      <c r="G25" s="29"/>
      <c r="H25" s="8"/>
      <c r="I25" s="7"/>
      <c r="J25" s="8"/>
      <c r="K25" s="7"/>
      <c r="L25" s="7"/>
      <c r="M25" s="7"/>
    </row>
    <row r="26" spans="1:15">
      <c r="A26" s="35"/>
      <c r="B26" s="29"/>
      <c r="C26" s="29"/>
      <c r="D26" s="29"/>
      <c r="E26" s="29"/>
      <c r="F26" s="29"/>
      <c r="G26" s="29"/>
      <c r="H26" s="8"/>
      <c r="I26" s="7"/>
      <c r="J26" s="8"/>
      <c r="K26" s="7"/>
      <c r="L26" s="7"/>
      <c r="M26" s="7"/>
    </row>
    <row r="27" spans="1:15">
      <c r="A27" s="35"/>
      <c r="B27" s="29"/>
      <c r="C27" s="29"/>
      <c r="D27" s="29"/>
      <c r="E27" s="29"/>
      <c r="F27" s="29"/>
      <c r="G27" s="29"/>
      <c r="H27" s="8"/>
      <c r="I27" s="7"/>
      <c r="J27" s="8"/>
      <c r="K27" s="7"/>
      <c r="L27" s="7"/>
      <c r="M27" s="7"/>
    </row>
    <row r="28" spans="1:15">
      <c r="A28" s="35"/>
      <c r="B28" s="29"/>
      <c r="C28" s="29"/>
      <c r="D28" s="29"/>
      <c r="E28" s="29"/>
      <c r="F28" s="29"/>
      <c r="G28" s="29"/>
      <c r="H28" s="8"/>
      <c r="I28" s="7"/>
      <c r="J28" s="8"/>
      <c r="K28" s="7"/>
      <c r="L28" s="7"/>
      <c r="M28" s="7"/>
    </row>
    <row r="29" spans="1:15">
      <c r="A29" s="35"/>
      <c r="B29" s="29"/>
      <c r="C29" s="29"/>
      <c r="D29" s="29"/>
      <c r="E29" s="29"/>
      <c r="F29" s="29"/>
      <c r="G29" s="29"/>
      <c r="H29" s="8"/>
      <c r="I29" s="7"/>
      <c r="J29" s="8"/>
      <c r="K29" s="7"/>
      <c r="L29" s="7"/>
      <c r="M29" s="7"/>
    </row>
    <row r="30" spans="1:15">
      <c r="A30" s="35"/>
      <c r="B30" s="29"/>
      <c r="C30" s="29"/>
      <c r="D30" s="29"/>
      <c r="E30" s="29"/>
      <c r="F30" s="29"/>
      <c r="G30" s="29"/>
      <c r="H30" s="8"/>
      <c r="I30" s="7"/>
      <c r="J30" s="8"/>
      <c r="K30" s="7"/>
      <c r="L30" s="7"/>
      <c r="M30" s="7"/>
    </row>
    <row r="31" spans="1:15">
      <c r="A31" s="35"/>
      <c r="B31" s="29"/>
      <c r="C31" s="29"/>
      <c r="D31" s="29"/>
      <c r="E31" s="29"/>
      <c r="F31" s="29"/>
      <c r="G31" s="29"/>
      <c r="H31" s="8"/>
      <c r="I31" s="7"/>
      <c r="J31" s="8"/>
      <c r="K31" s="7"/>
      <c r="L31" s="7"/>
      <c r="M31" s="7"/>
    </row>
    <row r="32" spans="1:15">
      <c r="A32" s="35"/>
      <c r="B32" s="29"/>
      <c r="C32" s="29"/>
      <c r="D32" s="29"/>
      <c r="E32" s="29"/>
      <c r="F32" s="29"/>
      <c r="G32" s="29"/>
      <c r="H32" s="8"/>
      <c r="I32" s="7"/>
      <c r="J32" s="8"/>
      <c r="K32" s="7"/>
      <c r="L32" s="7"/>
      <c r="M32" s="7"/>
    </row>
    <row r="33" spans="1:13">
      <c r="A33" s="35"/>
      <c r="B33" s="29"/>
      <c r="C33" s="29"/>
      <c r="D33" s="29"/>
      <c r="E33" s="29"/>
      <c r="F33" s="29"/>
      <c r="G33" s="29"/>
      <c r="H33" s="8"/>
      <c r="I33" s="7"/>
      <c r="J33" s="8"/>
      <c r="K33" s="7"/>
      <c r="L33" s="7"/>
      <c r="M33" s="7"/>
    </row>
    <row r="34" spans="1:13">
      <c r="A34" s="35"/>
      <c r="B34" s="29"/>
      <c r="C34" s="29"/>
      <c r="D34" s="29"/>
      <c r="E34" s="29"/>
      <c r="F34" s="29"/>
      <c r="G34" s="29"/>
      <c r="H34" s="8"/>
      <c r="I34" s="7"/>
      <c r="J34" s="7"/>
      <c r="K34" s="7"/>
      <c r="L34" s="7"/>
    </row>
    <row r="35" spans="1:13">
      <c r="A35" s="35"/>
      <c r="B35" s="29"/>
      <c r="C35" s="29"/>
      <c r="D35" s="29"/>
      <c r="E35" s="29"/>
      <c r="F35" s="29"/>
      <c r="G35" s="29"/>
      <c r="H35" s="8"/>
      <c r="I35" s="7"/>
      <c r="J35" s="7"/>
    </row>
    <row r="36" spans="1:13">
      <c r="A36" s="35"/>
      <c r="B36" s="29"/>
      <c r="C36" s="29"/>
      <c r="D36" s="29"/>
      <c r="E36" s="29"/>
      <c r="F36" s="29"/>
      <c r="G36" s="29"/>
      <c r="H36" s="8"/>
      <c r="I36" s="7"/>
      <c r="J36" s="7"/>
    </row>
    <row r="37" spans="1:13">
      <c r="A37" s="39"/>
      <c r="H37" s="8"/>
      <c r="I37" s="7"/>
      <c r="J37" s="7"/>
    </row>
    <row r="38" spans="1:13">
      <c r="A38" s="39"/>
      <c r="B38" s="56"/>
      <c r="C38" s="57"/>
      <c r="D38" s="61"/>
      <c r="E38" s="58"/>
      <c r="F38" s="7"/>
      <c r="G38" s="7"/>
      <c r="H38" s="8"/>
      <c r="I38" s="7"/>
      <c r="J38" s="7"/>
    </row>
    <row r="39" spans="1:13">
      <c r="H39" s="8"/>
      <c r="I39" s="7"/>
      <c r="J39" s="7"/>
    </row>
    <row r="40" spans="1:13">
      <c r="H40" s="8"/>
      <c r="I40" s="7"/>
      <c r="J40" s="7"/>
    </row>
    <row r="41" spans="1:13">
      <c r="H41" s="8"/>
      <c r="I41" s="7"/>
      <c r="J41" s="7"/>
    </row>
  </sheetData>
  <mergeCells count="8">
    <mergeCell ref="N4:O4"/>
    <mergeCell ref="J3:O3"/>
    <mergeCell ref="J4:K4"/>
    <mergeCell ref="L4:M4"/>
    <mergeCell ref="B3:G3"/>
    <mergeCell ref="B4:C4"/>
    <mergeCell ref="D4:E4"/>
    <mergeCell ref="F4:G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8ED2-F00B-9E41-97E1-69B930C0871C}">
  <dimension ref="A1:O38"/>
  <sheetViews>
    <sheetView topLeftCell="C5" workbookViewId="0">
      <selection activeCell="J22" sqref="J22:M34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9" max="9" width="25" bestFit="1" customWidth="1"/>
    <col min="10" max="10" width="13" bestFit="1" customWidth="1"/>
    <col min="11" max="11" width="11.6640625" bestFit="1" customWidth="1"/>
    <col min="12" max="12" width="13" bestFit="1" customWidth="1"/>
    <col min="13" max="13" width="11.6640625" bestFit="1" customWidth="1"/>
    <col min="14" max="14" width="13" bestFit="1" customWidth="1"/>
    <col min="15" max="15" width="11.6640625" bestFit="1" customWidth="1"/>
  </cols>
  <sheetData>
    <row r="1" spans="1:15">
      <c r="A1" t="s">
        <v>116</v>
      </c>
    </row>
    <row r="3" spans="1:15">
      <c r="A3" s="55" t="s">
        <v>126</v>
      </c>
      <c r="B3" s="71" t="s">
        <v>140</v>
      </c>
      <c r="C3" s="71"/>
      <c r="D3" s="71"/>
      <c r="E3" s="71"/>
      <c r="F3" s="71"/>
      <c r="G3" s="71"/>
      <c r="I3" s="55" t="s">
        <v>130</v>
      </c>
      <c r="J3" s="71" t="s">
        <v>140</v>
      </c>
      <c r="K3" s="71"/>
      <c r="L3" s="71"/>
      <c r="M3" s="71"/>
      <c r="N3" s="71"/>
      <c r="O3" s="71"/>
    </row>
    <row r="4" spans="1:15">
      <c r="B4" s="71" t="s">
        <v>123</v>
      </c>
      <c r="C4" s="71"/>
      <c r="D4" s="71" t="s">
        <v>124</v>
      </c>
      <c r="E4" s="71"/>
      <c r="F4" s="71" t="s">
        <v>125</v>
      </c>
      <c r="G4" s="71"/>
      <c r="J4" s="71" t="s">
        <v>123</v>
      </c>
      <c r="K4" s="71"/>
      <c r="L4" s="71" t="s">
        <v>124</v>
      </c>
      <c r="M4" s="71"/>
      <c r="N4" s="71" t="s">
        <v>125</v>
      </c>
      <c r="O4" s="71"/>
    </row>
    <row r="5" spans="1:15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I5" s="40" t="s">
        <v>119</v>
      </c>
      <c r="J5" s="37" t="s">
        <v>54</v>
      </c>
      <c r="K5" s="37" t="s">
        <v>131</v>
      </c>
      <c r="L5" s="37" t="s">
        <v>54</v>
      </c>
      <c r="M5" s="37" t="s">
        <v>131</v>
      </c>
      <c r="N5" s="37" t="s">
        <v>54</v>
      </c>
      <c r="O5" s="37" t="s">
        <v>131</v>
      </c>
    </row>
    <row r="6" spans="1:15">
      <c r="A6" s="54">
        <v>0</v>
      </c>
      <c r="B6" s="31">
        <v>1.431E-3</v>
      </c>
      <c r="C6" s="31">
        <v>0.29928199999999999</v>
      </c>
      <c r="D6" s="31">
        <v>1.276E-3</v>
      </c>
      <c r="E6" s="31">
        <v>0.28217599999999998</v>
      </c>
      <c r="F6" s="31">
        <v>1.531E-3</v>
      </c>
      <c r="G6" s="31">
        <v>0.28395799999999999</v>
      </c>
      <c r="I6" s="54">
        <v>0</v>
      </c>
      <c r="J6" s="47">
        <v>1.4307629875823899E-3</v>
      </c>
      <c r="K6" s="47">
        <v>1</v>
      </c>
      <c r="L6" s="47">
        <v>1.2756596873063899E-3</v>
      </c>
      <c r="M6" s="47">
        <v>1</v>
      </c>
      <c r="N6" s="47">
        <v>1.5305554189799699E-3</v>
      </c>
      <c r="O6" s="47">
        <v>1</v>
      </c>
    </row>
    <row r="7" spans="1:15">
      <c r="A7" s="54">
        <v>10</v>
      </c>
      <c r="B7" s="31">
        <v>3.156E-3</v>
      </c>
      <c r="C7" s="31">
        <v>0.30357400000000001</v>
      </c>
      <c r="D7" s="31">
        <v>2.934E-3</v>
      </c>
      <c r="E7" s="31">
        <v>0.28038999999999997</v>
      </c>
      <c r="F7" s="31">
        <v>3.101E-3</v>
      </c>
      <c r="G7" s="31">
        <v>0.28613300000000003</v>
      </c>
      <c r="I7" s="54">
        <v>10</v>
      </c>
      <c r="J7" s="47">
        <v>3.1560945894798702E-3</v>
      </c>
      <c r="K7" s="47">
        <v>0.96923099999999995</v>
      </c>
      <c r="L7" s="47">
        <v>2.9340176232449601E-3</v>
      </c>
      <c r="M7" s="47">
        <v>0.98412699999999997</v>
      </c>
      <c r="N7" s="47">
        <v>3.1013886840255099E-3</v>
      </c>
      <c r="O7" s="47">
        <v>1</v>
      </c>
    </row>
    <row r="8" spans="1:15">
      <c r="A8" s="54">
        <v>20</v>
      </c>
      <c r="B8" s="31">
        <v>6.3959999999999998E-3</v>
      </c>
      <c r="C8" s="31">
        <v>0.30374299999999999</v>
      </c>
      <c r="D8" s="31">
        <v>5.8259999999999996E-3</v>
      </c>
      <c r="E8" s="31">
        <v>0.28217599999999998</v>
      </c>
      <c r="F8" s="31">
        <v>5.5579999999999996E-3</v>
      </c>
      <c r="G8" s="31">
        <v>0.28444199999999997</v>
      </c>
      <c r="I8" s="54">
        <v>20</v>
      </c>
      <c r="J8" s="47">
        <v>6.3963518440367803E-3</v>
      </c>
      <c r="K8" s="47">
        <v>0.93846200000000002</v>
      </c>
      <c r="L8" s="47">
        <v>5.8255131788126401E-3</v>
      </c>
      <c r="M8" s="47">
        <v>0.98412699999999997</v>
      </c>
      <c r="N8" s="47">
        <v>5.5583328553188002E-3</v>
      </c>
      <c r="O8" s="47">
        <v>0.98507500000000003</v>
      </c>
    </row>
    <row r="9" spans="1:15">
      <c r="A9" s="54">
        <v>30</v>
      </c>
      <c r="B9" s="31">
        <v>1.0352E-2</v>
      </c>
      <c r="C9" s="31">
        <v>0.29843999999999998</v>
      </c>
      <c r="D9" s="31">
        <v>9.1000000000000004E-3</v>
      </c>
      <c r="E9" s="31">
        <v>0.27664800000000001</v>
      </c>
      <c r="F9" s="31">
        <v>9.1430000000000001E-3</v>
      </c>
      <c r="G9" s="31">
        <v>0.28178300000000001</v>
      </c>
      <c r="I9" s="54">
        <v>30</v>
      </c>
      <c r="J9" s="47">
        <v>1.03519899681121E-2</v>
      </c>
      <c r="K9" s="47">
        <v>0.95384599999999997</v>
      </c>
      <c r="L9" s="47">
        <v>9.0997066225490704E-3</v>
      </c>
      <c r="M9" s="47">
        <v>0.98412699999999997</v>
      </c>
      <c r="N9" s="47">
        <v>9.1430556921311308E-3</v>
      </c>
      <c r="O9" s="47">
        <v>0.97014900000000004</v>
      </c>
    </row>
    <row r="10" spans="1:15">
      <c r="A10" s="54">
        <v>40</v>
      </c>
      <c r="B10" s="31">
        <v>1.5570000000000001E-2</v>
      </c>
      <c r="C10" s="31">
        <v>0.29389599999999999</v>
      </c>
      <c r="D10" s="31">
        <v>1.4160000000000001E-2</v>
      </c>
      <c r="E10" s="31">
        <v>0.27205600000000002</v>
      </c>
      <c r="F10" s="31">
        <v>1.3814999999999999E-2</v>
      </c>
      <c r="G10" s="31">
        <v>0.27727200000000002</v>
      </c>
      <c r="I10" s="54">
        <v>40</v>
      </c>
      <c r="J10" s="47">
        <v>1.5570066641434E-2</v>
      </c>
      <c r="K10" s="47">
        <v>0.93846200000000002</v>
      </c>
      <c r="L10" s="47">
        <v>1.41598243854876E-2</v>
      </c>
      <c r="M10" s="47">
        <v>0.95238100000000003</v>
      </c>
      <c r="N10" s="47">
        <v>1.3815277641202099E-2</v>
      </c>
      <c r="O10" s="47">
        <v>0.940299</v>
      </c>
    </row>
    <row r="11" spans="1:15">
      <c r="A11" s="54">
        <v>50</v>
      </c>
      <c r="B11" s="31">
        <v>2.1672E-2</v>
      </c>
      <c r="C11" s="31">
        <v>0.27596900000000002</v>
      </c>
      <c r="D11" s="31">
        <v>2.0154999999999999E-2</v>
      </c>
      <c r="E11" s="31">
        <v>0.259044</v>
      </c>
      <c r="F11" s="31">
        <v>1.9775999999999998E-2</v>
      </c>
      <c r="G11" s="31">
        <v>0.26752500000000001</v>
      </c>
      <c r="I11" s="54">
        <v>50</v>
      </c>
      <c r="J11" s="47">
        <v>2.1671848800973899E-2</v>
      </c>
      <c r="K11" s="47">
        <v>0.93846200000000002</v>
      </c>
      <c r="L11" s="47">
        <v>2.0155424753619099E-2</v>
      </c>
      <c r="M11" s="47">
        <v>0.98412699999999997</v>
      </c>
      <c r="N11" s="47">
        <v>1.9776388615737699E-2</v>
      </c>
      <c r="O11" s="47">
        <v>0.925373</v>
      </c>
    </row>
    <row r="12" spans="1:15">
      <c r="A12" s="54">
        <v>70</v>
      </c>
      <c r="B12" s="31">
        <v>4.1071000000000003E-2</v>
      </c>
      <c r="C12" s="31">
        <v>0.224966</v>
      </c>
      <c r="D12" s="31">
        <v>3.3550000000000003E-2</v>
      </c>
      <c r="E12" s="31">
        <v>0.22417599999999999</v>
      </c>
      <c r="F12" s="31">
        <v>3.3107999999999999E-2</v>
      </c>
      <c r="G12" s="31">
        <v>0.22853599999999999</v>
      </c>
      <c r="I12" s="54">
        <v>70</v>
      </c>
      <c r="J12" s="47">
        <v>4.1071310639049598E-2</v>
      </c>
      <c r="K12" s="47">
        <v>0.96923099999999995</v>
      </c>
      <c r="L12" s="47">
        <v>3.3549853362769298E-2</v>
      </c>
      <c r="M12" s="47">
        <v>0.96825399999999995</v>
      </c>
      <c r="N12" s="47">
        <v>3.3108332787031E-2</v>
      </c>
      <c r="O12" s="47">
        <v>0.95522399999999996</v>
      </c>
    </row>
    <row r="13" spans="1:15">
      <c r="A13" s="54">
        <v>100</v>
      </c>
      <c r="B13" s="31">
        <v>7.3579000000000006E-2</v>
      </c>
      <c r="C13" s="31">
        <v>0.130999</v>
      </c>
      <c r="D13" s="31">
        <v>5.8978000000000003E-2</v>
      </c>
      <c r="E13" s="31">
        <v>0.13147800000000001</v>
      </c>
      <c r="F13" s="31">
        <v>5.7799000000000003E-2</v>
      </c>
      <c r="G13" s="31">
        <v>0.140489</v>
      </c>
      <c r="I13" s="54">
        <v>100</v>
      </c>
      <c r="J13" s="47">
        <v>7.3579083483783198E-2</v>
      </c>
      <c r="K13" s="47">
        <v>0.93846200000000002</v>
      </c>
      <c r="L13" s="47">
        <v>5.8978007299103699E-2</v>
      </c>
      <c r="M13" s="47">
        <v>1</v>
      </c>
      <c r="N13" s="47">
        <v>5.7798608379599402E-2</v>
      </c>
      <c r="O13" s="47">
        <v>0.95522399999999996</v>
      </c>
    </row>
    <row r="14" spans="1:15">
      <c r="A14" s="54">
        <v>150</v>
      </c>
      <c r="B14" s="31">
        <v>0.148505</v>
      </c>
      <c r="C14" s="31">
        <v>3.3076000000000001E-2</v>
      </c>
      <c r="D14" s="31">
        <v>0.105646</v>
      </c>
      <c r="E14" s="31">
        <v>4.0651E-2</v>
      </c>
      <c r="F14" s="31">
        <v>0.106595</v>
      </c>
      <c r="G14" s="31">
        <v>4.3822E-2</v>
      </c>
      <c r="I14" s="54">
        <v>150</v>
      </c>
      <c r="J14" s="47">
        <v>0.148504771035708</v>
      </c>
      <c r="K14" s="47">
        <v>0.93846200000000002</v>
      </c>
      <c r="L14" s="47">
        <v>0.105645897453206</v>
      </c>
      <c r="M14" s="47">
        <v>1.111111</v>
      </c>
      <c r="N14" s="47">
        <v>0.106595135064772</v>
      </c>
      <c r="O14" s="47">
        <v>0.97014900000000004</v>
      </c>
    </row>
    <row r="15" spans="1:15">
      <c r="A15" s="54">
        <v>200</v>
      </c>
      <c r="B15" s="31">
        <v>0.22050600000000001</v>
      </c>
      <c r="C15" s="31">
        <v>1.3466000000000001E-2</v>
      </c>
      <c r="D15" s="31">
        <v>0.16825999999999999</v>
      </c>
      <c r="E15" s="31">
        <v>1.5647999999999999E-2</v>
      </c>
      <c r="F15" s="31">
        <v>0.159943</v>
      </c>
      <c r="G15" s="31">
        <v>1.7481E-2</v>
      </c>
      <c r="I15" s="54">
        <v>200</v>
      </c>
      <c r="J15" s="47">
        <v>0.22050580437093301</v>
      </c>
      <c r="K15" s="47">
        <v>0.95384599999999997</v>
      </c>
      <c r="L15" s="47">
        <v>0.16825953306782701</v>
      </c>
      <c r="M15" s="47">
        <v>1.2063489999999999</v>
      </c>
      <c r="N15" s="47">
        <v>0.15994305118513699</v>
      </c>
      <c r="O15" s="47">
        <v>1</v>
      </c>
    </row>
    <row r="16" spans="1:15">
      <c r="A16" s="54">
        <v>1000</v>
      </c>
      <c r="B16" s="31">
        <v>0.33412500000000001</v>
      </c>
      <c r="C16" s="31">
        <v>5.4710000000000002E-3</v>
      </c>
      <c r="D16" s="31">
        <v>0.32495299999999999</v>
      </c>
      <c r="E16" s="31">
        <v>5.2729999999999999E-3</v>
      </c>
      <c r="F16" s="31">
        <v>0.32794200000000001</v>
      </c>
      <c r="G16" s="31">
        <v>5.3969999999999999E-3</v>
      </c>
      <c r="I16" s="54">
        <v>1000</v>
      </c>
      <c r="J16" s="47">
        <v>0.33412520959220798</v>
      </c>
      <c r="K16" s="47">
        <v>0.98461500000000002</v>
      </c>
      <c r="L16" s="47">
        <v>0.32495308102967702</v>
      </c>
      <c r="M16" s="47">
        <v>0.98412699999999997</v>
      </c>
      <c r="N16" s="47">
        <v>0.32794165792582902</v>
      </c>
      <c r="O16" s="47">
        <v>0.98507500000000003</v>
      </c>
    </row>
    <row r="17" spans="1:15">
      <c r="A17" s="54" t="s">
        <v>120</v>
      </c>
      <c r="B17" s="31">
        <v>0.31022300000000003</v>
      </c>
      <c r="C17" s="31">
        <v>5.3020000000000003E-3</v>
      </c>
      <c r="D17" s="31">
        <v>0.471611</v>
      </c>
      <c r="E17" s="31">
        <v>4.7619999999999997E-3</v>
      </c>
      <c r="F17" s="31">
        <v>0.46643699999999999</v>
      </c>
      <c r="G17" s="31">
        <v>5.6389999999999999E-3</v>
      </c>
      <c r="I17" s="54" t="s">
        <v>120</v>
      </c>
      <c r="J17" s="47">
        <v>0.31022305551760199</v>
      </c>
      <c r="K17" s="47">
        <v>0.98461500000000002</v>
      </c>
      <c r="L17" s="47">
        <v>0.47161144841490699</v>
      </c>
      <c r="M17" s="47">
        <v>0.98412699999999997</v>
      </c>
      <c r="N17" s="47">
        <v>0.46643678151825302</v>
      </c>
      <c r="O17" s="47">
        <v>1.0149250000000001</v>
      </c>
    </row>
    <row r="18" spans="1:15">
      <c r="A18" s="39"/>
      <c r="B18" s="29"/>
      <c r="C18" s="29"/>
      <c r="D18" s="29"/>
      <c r="E18" s="29"/>
    </row>
    <row r="19" spans="1:15">
      <c r="A19" s="39"/>
      <c r="B19" s="5" t="s">
        <v>109</v>
      </c>
      <c r="C19" s="5" t="s">
        <v>110</v>
      </c>
      <c r="D19" s="5" t="s">
        <v>111</v>
      </c>
      <c r="E19" s="5" t="s">
        <v>112</v>
      </c>
    </row>
    <row r="20" spans="1:15">
      <c r="A20" s="39"/>
      <c r="B20" s="49">
        <v>0.28999999999999998</v>
      </c>
      <c r="C20" s="50">
        <v>5.0000000000000001E-3</v>
      </c>
      <c r="D20" s="49">
        <v>6.3E-2</v>
      </c>
      <c r="E20" s="49">
        <v>3.2</v>
      </c>
      <c r="F20" s="7"/>
      <c r="G20" s="7"/>
    </row>
    <row r="21" spans="1:15">
      <c r="A21" s="39"/>
      <c r="B21" s="29"/>
      <c r="C21" s="29"/>
      <c r="D21" s="8"/>
      <c r="E21" s="7"/>
      <c r="F21" s="7"/>
      <c r="G21" s="7"/>
      <c r="I21" s="8"/>
      <c r="J21" s="7"/>
      <c r="K21" s="7"/>
    </row>
    <row r="22" spans="1:15">
      <c r="A22" s="55" t="s">
        <v>127</v>
      </c>
      <c r="B22" s="71" t="s">
        <v>139</v>
      </c>
      <c r="C22" s="71"/>
      <c r="D22" s="71"/>
      <c r="E22" s="71"/>
      <c r="F22" s="71"/>
      <c r="G22" s="71"/>
      <c r="I22" s="8"/>
      <c r="J22" s="8"/>
      <c r="K22" s="7"/>
      <c r="L22" s="7"/>
      <c r="M22" s="7"/>
    </row>
    <row r="23" spans="1:15">
      <c r="B23" s="71" t="s">
        <v>123</v>
      </c>
      <c r="C23" s="71"/>
      <c r="D23" s="71" t="s">
        <v>124</v>
      </c>
      <c r="E23" s="71"/>
      <c r="F23" s="71" t="s">
        <v>125</v>
      </c>
      <c r="G23" s="71"/>
      <c r="I23" s="8"/>
      <c r="J23" s="8"/>
      <c r="K23" s="7"/>
      <c r="L23" s="7"/>
      <c r="M23" s="7"/>
    </row>
    <row r="24" spans="1:15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37" t="s">
        <v>55</v>
      </c>
      <c r="I24" s="8"/>
      <c r="J24" s="8"/>
      <c r="K24" s="7"/>
      <c r="L24" s="7"/>
      <c r="M24" s="7"/>
    </row>
    <row r="25" spans="1:15">
      <c r="A25" s="54">
        <v>0</v>
      </c>
      <c r="B25" s="31">
        <v>2.0539999999999998E-3</v>
      </c>
      <c r="C25" s="31">
        <v>0.80282600000000004</v>
      </c>
      <c r="D25" s="31">
        <v>1.0965000000000001E-2</v>
      </c>
      <c r="E25" s="31">
        <v>0.97222600000000003</v>
      </c>
      <c r="F25" s="31">
        <v>1.7843000000000001E-2</v>
      </c>
      <c r="G25" s="31">
        <v>1.3846419999999999</v>
      </c>
      <c r="I25" s="8"/>
      <c r="J25" s="8"/>
      <c r="K25" s="7"/>
      <c r="L25" s="7"/>
      <c r="M25" s="7"/>
    </row>
    <row r="26" spans="1:15">
      <c r="A26" s="54">
        <v>10</v>
      </c>
      <c r="B26" s="31">
        <v>7.1879999999999999E-3</v>
      </c>
      <c r="C26" s="31">
        <v>0.75569200000000003</v>
      </c>
      <c r="D26" s="31">
        <v>1.2357999999999999E-2</v>
      </c>
      <c r="E26" s="31">
        <v>0.93988899999999997</v>
      </c>
      <c r="F26" s="31">
        <v>2.7539999999999999E-2</v>
      </c>
      <c r="G26" s="31">
        <v>1.2323299999999999</v>
      </c>
      <c r="I26" s="8"/>
      <c r="J26" s="8"/>
      <c r="K26" s="7"/>
      <c r="L26" s="7"/>
      <c r="M26" s="7"/>
    </row>
    <row r="27" spans="1:15">
      <c r="A27" s="54">
        <v>20</v>
      </c>
      <c r="B27" s="31">
        <v>2.3720999999999999E-2</v>
      </c>
      <c r="C27" s="31">
        <v>0.52576999999999996</v>
      </c>
      <c r="D27" s="31">
        <v>3.1220999999999999E-2</v>
      </c>
      <c r="E27" s="31">
        <v>0.67655299999999996</v>
      </c>
      <c r="F27" s="31">
        <v>7.0984000000000005E-2</v>
      </c>
      <c r="G27" s="31">
        <v>0.51169299999999995</v>
      </c>
      <c r="I27" s="8"/>
      <c r="J27" s="8"/>
      <c r="K27" s="7"/>
      <c r="L27" s="7"/>
      <c r="M27" s="7"/>
    </row>
    <row r="28" spans="1:15">
      <c r="A28" s="54">
        <v>30</v>
      </c>
      <c r="B28" s="31">
        <v>3.4812000000000003E-2</v>
      </c>
      <c r="C28" s="31">
        <v>0.37132500000000002</v>
      </c>
      <c r="D28" s="31">
        <v>5.6030999999999997E-2</v>
      </c>
      <c r="E28" s="31">
        <v>0.40801300000000001</v>
      </c>
      <c r="F28" s="31">
        <v>4.9909000000000002E-2</v>
      </c>
      <c r="G28" s="31">
        <v>0.66691400000000001</v>
      </c>
      <c r="I28" s="8"/>
      <c r="J28" s="8"/>
      <c r="K28" s="7"/>
      <c r="L28" s="7"/>
      <c r="M28" s="7"/>
    </row>
    <row r="29" spans="1:15">
      <c r="A29" s="54">
        <v>40</v>
      </c>
      <c r="B29" s="31">
        <v>6.0073000000000001E-2</v>
      </c>
      <c r="C29" s="31">
        <v>0.148643</v>
      </c>
      <c r="D29" s="31">
        <v>8.1769999999999995E-2</v>
      </c>
      <c r="E29" s="31">
        <v>0.17710600000000001</v>
      </c>
      <c r="F29" s="31">
        <v>7.9388E-2</v>
      </c>
      <c r="G29" s="31">
        <v>0.37496200000000002</v>
      </c>
      <c r="I29" s="8"/>
      <c r="J29" s="8"/>
      <c r="K29" s="7"/>
      <c r="L29" s="7"/>
      <c r="M29" s="7"/>
    </row>
    <row r="30" spans="1:15">
      <c r="A30" s="54">
        <v>50</v>
      </c>
      <c r="B30" s="31">
        <v>8.7800000000000003E-2</v>
      </c>
      <c r="C30" s="31">
        <v>4.1076000000000001E-2</v>
      </c>
      <c r="D30" s="31">
        <v>9.3756999999999993E-2</v>
      </c>
      <c r="E30" s="31">
        <v>7.3871999999999993E-2</v>
      </c>
      <c r="F30" s="31">
        <v>9.5292000000000002E-2</v>
      </c>
      <c r="G30" s="31">
        <v>0.20791000000000001</v>
      </c>
      <c r="I30" s="8"/>
      <c r="J30" s="8"/>
      <c r="K30" s="7"/>
      <c r="L30" s="7"/>
      <c r="M30" s="7"/>
    </row>
    <row r="31" spans="1:15">
      <c r="A31" s="54">
        <v>70</v>
      </c>
      <c r="B31" s="31">
        <v>0.13534499999999999</v>
      </c>
      <c r="C31" s="31">
        <v>1.643E-2</v>
      </c>
      <c r="D31" s="31">
        <v>0.122004</v>
      </c>
      <c r="E31" s="31">
        <v>4.4694999999999999E-2</v>
      </c>
      <c r="F31" s="31">
        <v>0.18049899999999999</v>
      </c>
      <c r="G31" s="31">
        <v>2.7928000000000001E-2</v>
      </c>
      <c r="I31" s="8"/>
      <c r="J31" s="8"/>
      <c r="K31" s="7"/>
      <c r="L31" s="7"/>
      <c r="M31" s="7"/>
    </row>
    <row r="32" spans="1:15">
      <c r="A32" s="54">
        <v>100</v>
      </c>
      <c r="B32" s="31">
        <v>0.172621</v>
      </c>
      <c r="C32" s="31">
        <v>1.5198E-2</v>
      </c>
      <c r="D32" s="31">
        <v>0.185562</v>
      </c>
      <c r="E32" s="31">
        <v>2.3508999999999999E-2</v>
      </c>
      <c r="F32" s="31">
        <v>0.31102400000000002</v>
      </c>
      <c r="G32" s="31">
        <v>2.6894000000000001E-2</v>
      </c>
      <c r="I32" s="8"/>
      <c r="J32" s="8"/>
      <c r="K32" s="7"/>
      <c r="L32" s="7"/>
      <c r="M32" s="7"/>
    </row>
    <row r="33" spans="1:13">
      <c r="A33" s="54">
        <v>150</v>
      </c>
      <c r="B33" s="31">
        <v>0.32069900000000001</v>
      </c>
      <c r="C33" s="31">
        <v>1.7354999999999999E-2</v>
      </c>
      <c r="D33" s="31">
        <v>0.20660800000000001</v>
      </c>
      <c r="E33" s="31">
        <v>1.9049E-2</v>
      </c>
      <c r="F33" s="31">
        <v>0.40107999999999999</v>
      </c>
      <c r="G33" s="31">
        <v>3.0384999999999999E-2</v>
      </c>
      <c r="I33" s="8"/>
      <c r="J33" s="8"/>
      <c r="K33" s="7"/>
      <c r="L33" s="7"/>
      <c r="M33" s="7"/>
    </row>
    <row r="34" spans="1:13">
      <c r="A34" s="54">
        <v>200</v>
      </c>
      <c r="B34" s="31">
        <v>0.37686999999999998</v>
      </c>
      <c r="C34" s="31">
        <v>1.8689000000000001E-2</v>
      </c>
      <c r="D34" s="31">
        <v>0.32512799999999997</v>
      </c>
      <c r="E34" s="31">
        <v>2.5925E-2</v>
      </c>
      <c r="F34" s="31">
        <v>0.47620099999999999</v>
      </c>
      <c r="G34" s="31">
        <v>3.2711999999999998E-2</v>
      </c>
      <c r="I34" s="8"/>
      <c r="J34" s="7"/>
      <c r="K34" s="7"/>
      <c r="L34" s="7"/>
    </row>
    <row r="35" spans="1:13">
      <c r="A35" s="54">
        <v>1000</v>
      </c>
      <c r="B35" s="31">
        <v>0.67518299999999998</v>
      </c>
      <c r="C35" s="31">
        <v>2.5774999999999999E-2</v>
      </c>
      <c r="D35" s="31">
        <v>0.64003500000000002</v>
      </c>
      <c r="E35" s="31">
        <v>3.3916000000000002E-2</v>
      </c>
      <c r="F35" s="31">
        <v>0.79827999999999999</v>
      </c>
      <c r="G35" s="31">
        <v>4.1697999999999999E-2</v>
      </c>
    </row>
    <row r="36" spans="1:13">
      <c r="A36" s="35"/>
      <c r="B36" s="29"/>
      <c r="C36" s="29"/>
      <c r="D36" s="29"/>
      <c r="E36" s="29"/>
      <c r="F36" s="29"/>
      <c r="G36" s="29"/>
    </row>
    <row r="37" spans="1:13">
      <c r="A37" s="39"/>
      <c r="B37" s="59" t="s">
        <v>109</v>
      </c>
      <c r="C37" s="59" t="s">
        <v>110</v>
      </c>
      <c r="D37" s="59" t="s">
        <v>111</v>
      </c>
      <c r="E37" s="59" t="s">
        <v>112</v>
      </c>
    </row>
    <row r="38" spans="1:13">
      <c r="A38" s="39"/>
      <c r="B38" s="60">
        <v>1.1000000000000001</v>
      </c>
      <c r="C38" s="50">
        <v>0.02</v>
      </c>
      <c r="D38" s="60">
        <v>0.05</v>
      </c>
      <c r="E38" s="51">
        <v>3.8</v>
      </c>
      <c r="F38" s="7"/>
      <c r="G38" s="7"/>
    </row>
  </sheetData>
  <mergeCells count="12">
    <mergeCell ref="B23:C23"/>
    <mergeCell ref="D23:E23"/>
    <mergeCell ref="F23:G23"/>
    <mergeCell ref="J3:O3"/>
    <mergeCell ref="J4:K4"/>
    <mergeCell ref="L4:M4"/>
    <mergeCell ref="N4:O4"/>
    <mergeCell ref="B3:G3"/>
    <mergeCell ref="B4:C4"/>
    <mergeCell ref="D4:E4"/>
    <mergeCell ref="F4:G4"/>
    <mergeCell ref="B22:G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1F68-3673-D34F-95CD-884A0CDF0414}">
  <dimension ref="A1:AA38"/>
  <sheetViews>
    <sheetView topLeftCell="L4" workbookViewId="0">
      <selection activeCell="V29" sqref="V29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8" max="8" width="13" bestFit="1" customWidth="1"/>
    <col min="9" max="9" width="14.5" bestFit="1" customWidth="1"/>
    <col min="10" max="10" width="13" bestFit="1" customWidth="1"/>
    <col min="11" max="11" width="14.5" bestFit="1" customWidth="1"/>
    <col min="12" max="12" width="13" bestFit="1" customWidth="1"/>
    <col min="13" max="13" width="14.5" bestFit="1" customWidth="1"/>
    <col min="14" max="14" width="11" customWidth="1"/>
    <col min="15" max="15" width="25" bestFit="1" customWidth="1"/>
    <col min="16" max="16" width="13" bestFit="1" customWidth="1"/>
    <col min="17" max="17" width="11.6640625" bestFit="1" customWidth="1"/>
    <col min="18" max="18" width="13" bestFit="1" customWidth="1"/>
    <col min="19" max="19" width="11.6640625" bestFit="1" customWidth="1"/>
    <col min="20" max="20" width="13" bestFit="1" customWidth="1"/>
    <col min="21" max="21" width="11.6640625" bestFit="1" customWidth="1"/>
    <col min="22" max="22" width="13" bestFit="1" customWidth="1"/>
    <col min="23" max="23" width="11.6640625" bestFit="1" customWidth="1"/>
    <col min="24" max="24" width="13" bestFit="1" customWidth="1"/>
    <col min="25" max="25" width="11.6640625" bestFit="1" customWidth="1"/>
    <col min="26" max="26" width="13" bestFit="1" customWidth="1"/>
    <col min="27" max="27" width="11.6640625" bestFit="1" customWidth="1"/>
  </cols>
  <sheetData>
    <row r="1" spans="1:27">
      <c r="A1" t="s">
        <v>116</v>
      </c>
    </row>
    <row r="3" spans="1:27">
      <c r="A3" s="55" t="s">
        <v>126</v>
      </c>
      <c r="B3" s="71" t="s">
        <v>141</v>
      </c>
      <c r="C3" s="71"/>
      <c r="D3" s="71"/>
      <c r="E3" s="71"/>
      <c r="F3" s="71"/>
      <c r="G3" s="71"/>
      <c r="H3" s="71" t="s">
        <v>142</v>
      </c>
      <c r="I3" s="71"/>
      <c r="J3" s="71"/>
      <c r="K3" s="71"/>
      <c r="L3" s="71"/>
      <c r="M3" s="71"/>
      <c r="O3" s="55" t="s">
        <v>130</v>
      </c>
      <c r="P3" s="71" t="s">
        <v>141</v>
      </c>
      <c r="Q3" s="71"/>
      <c r="R3" s="71"/>
      <c r="S3" s="71"/>
      <c r="T3" s="71"/>
      <c r="U3" s="71"/>
      <c r="V3" s="71" t="s">
        <v>142</v>
      </c>
      <c r="W3" s="71"/>
      <c r="X3" s="71"/>
      <c r="Y3" s="71"/>
      <c r="Z3" s="71"/>
      <c r="AA3" s="71"/>
    </row>
    <row r="4" spans="1:27">
      <c r="B4" s="71" t="s">
        <v>123</v>
      </c>
      <c r="C4" s="71"/>
      <c r="D4" s="71" t="s">
        <v>124</v>
      </c>
      <c r="E4" s="71"/>
      <c r="F4" s="71" t="s">
        <v>125</v>
      </c>
      <c r="G4" s="71"/>
      <c r="H4" s="71" t="s">
        <v>123</v>
      </c>
      <c r="I4" s="71"/>
      <c r="J4" s="71" t="s">
        <v>124</v>
      </c>
      <c r="K4" s="71"/>
      <c r="L4" s="71" t="s">
        <v>125</v>
      </c>
      <c r="M4" s="71"/>
      <c r="P4" s="71" t="s">
        <v>123</v>
      </c>
      <c r="Q4" s="71"/>
      <c r="R4" s="71" t="s">
        <v>124</v>
      </c>
      <c r="S4" s="71"/>
      <c r="T4" s="71" t="s">
        <v>125</v>
      </c>
      <c r="U4" s="71"/>
      <c r="V4" s="71" t="s">
        <v>123</v>
      </c>
      <c r="W4" s="71"/>
      <c r="X4" s="71" t="s">
        <v>124</v>
      </c>
      <c r="Y4" s="71"/>
      <c r="Z4" s="71" t="s">
        <v>125</v>
      </c>
      <c r="AA4" s="71"/>
    </row>
    <row r="5" spans="1:27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H5" s="37" t="s">
        <v>54</v>
      </c>
      <c r="I5" s="37" t="s">
        <v>55</v>
      </c>
      <c r="J5" s="37" t="s">
        <v>54</v>
      </c>
      <c r="K5" s="37" t="s">
        <v>55</v>
      </c>
      <c r="L5" s="37" t="s">
        <v>54</v>
      </c>
      <c r="M5" s="37" t="s">
        <v>55</v>
      </c>
      <c r="O5" s="40" t="s">
        <v>119</v>
      </c>
      <c r="P5" s="37" t="s">
        <v>54</v>
      </c>
      <c r="Q5" s="37" t="s">
        <v>131</v>
      </c>
      <c r="R5" s="37" t="s">
        <v>54</v>
      </c>
      <c r="S5" s="37" t="s">
        <v>131</v>
      </c>
      <c r="T5" s="37" t="s">
        <v>54</v>
      </c>
      <c r="U5" s="37" t="s">
        <v>131</v>
      </c>
      <c r="V5" s="37" t="s">
        <v>54</v>
      </c>
      <c r="W5" s="37" t="s">
        <v>131</v>
      </c>
      <c r="X5" s="37" t="s">
        <v>54</v>
      </c>
      <c r="Y5" s="37" t="s">
        <v>131</v>
      </c>
      <c r="Z5" s="37" t="s">
        <v>54</v>
      </c>
      <c r="AA5" s="37" t="s">
        <v>131</v>
      </c>
    </row>
    <row r="6" spans="1:27">
      <c r="A6" s="54">
        <v>0</v>
      </c>
      <c r="B6" s="31">
        <v>1.431E-3</v>
      </c>
      <c r="C6" s="31">
        <v>0.16428499999999999</v>
      </c>
      <c r="D6" s="31">
        <v>1.276E-3</v>
      </c>
      <c r="E6" s="31">
        <v>0.15792700000000001</v>
      </c>
      <c r="F6" s="31">
        <v>1.531E-3</v>
      </c>
      <c r="G6" s="31">
        <v>0.157969</v>
      </c>
      <c r="H6" s="31">
        <v>1.431E-3</v>
      </c>
      <c r="I6" s="31">
        <v>0.38327600000000001</v>
      </c>
      <c r="J6" s="31">
        <v>1.276E-3</v>
      </c>
      <c r="K6" s="31">
        <v>0.38546200000000003</v>
      </c>
      <c r="L6" s="31">
        <v>1.531E-3</v>
      </c>
      <c r="M6" s="31">
        <v>0.37554999999999999</v>
      </c>
      <c r="O6" s="54">
        <v>0</v>
      </c>
      <c r="P6" s="47">
        <v>1.4307629875823899E-3</v>
      </c>
      <c r="Q6" s="47">
        <v>1</v>
      </c>
      <c r="R6" s="47">
        <v>1.2756596873063899E-3</v>
      </c>
      <c r="S6" s="47">
        <v>1</v>
      </c>
      <c r="T6" s="47">
        <v>1.5305554189799699E-3</v>
      </c>
      <c r="U6" s="47">
        <v>1</v>
      </c>
      <c r="V6" s="47">
        <v>1.4307629875823899E-3</v>
      </c>
      <c r="W6" s="47">
        <v>1</v>
      </c>
      <c r="X6" s="47">
        <v>1.2756596873063899E-3</v>
      </c>
      <c r="Y6" s="47">
        <v>1</v>
      </c>
      <c r="Z6" s="47">
        <v>1.5305554189799699E-3</v>
      </c>
      <c r="AA6" s="47">
        <v>1</v>
      </c>
    </row>
    <row r="7" spans="1:27">
      <c r="A7" s="54">
        <v>10</v>
      </c>
      <c r="B7" s="31">
        <v>3.156E-3</v>
      </c>
      <c r="C7" s="31">
        <v>7.3726E-2</v>
      </c>
      <c r="D7" s="31">
        <v>2.934E-3</v>
      </c>
      <c r="E7" s="31">
        <v>7.3817999999999995E-2</v>
      </c>
      <c r="F7" s="31">
        <v>3.101E-3</v>
      </c>
      <c r="G7" s="31">
        <v>7.8218999999999997E-2</v>
      </c>
      <c r="H7" s="31">
        <v>3.156E-3</v>
      </c>
      <c r="I7" s="31">
        <v>0.31056</v>
      </c>
      <c r="J7" s="31">
        <v>2.934E-3</v>
      </c>
      <c r="K7" s="31">
        <v>0.32265700000000003</v>
      </c>
      <c r="L7" s="31">
        <v>3.101E-3</v>
      </c>
      <c r="M7" s="31">
        <v>0.32359199999999999</v>
      </c>
      <c r="O7" s="54">
        <v>10</v>
      </c>
      <c r="P7" s="47">
        <v>3.1560945894798702E-3</v>
      </c>
      <c r="Q7" s="47">
        <v>0.98591499999999999</v>
      </c>
      <c r="R7" s="47">
        <v>2.9340176232449601E-3</v>
      </c>
      <c r="S7" s="47">
        <v>0.91803299999999999</v>
      </c>
      <c r="T7" s="47">
        <v>3.1013886840255099E-3</v>
      </c>
      <c r="U7" s="47">
        <v>1.030303</v>
      </c>
      <c r="V7" s="47">
        <v>3.1560945894798702E-3</v>
      </c>
      <c r="W7" s="47">
        <v>0.96610200000000002</v>
      </c>
      <c r="X7" s="47">
        <v>2.9340176232449601E-3</v>
      </c>
      <c r="Y7" s="47">
        <v>0.94565200000000005</v>
      </c>
      <c r="Z7" s="47">
        <v>3.1013886840255099E-3</v>
      </c>
      <c r="AA7" s="47">
        <v>0.95652199999999998</v>
      </c>
    </row>
    <row r="8" spans="1:27">
      <c r="A8" s="54">
        <v>20</v>
      </c>
      <c r="B8" s="31">
        <v>6.3959999999999998E-3</v>
      </c>
      <c r="C8" s="31">
        <v>2.3480999999999998E-2</v>
      </c>
      <c r="D8" s="31">
        <v>5.8259999999999996E-3</v>
      </c>
      <c r="E8" s="31">
        <v>2.5087999999999999E-2</v>
      </c>
      <c r="F8" s="31">
        <v>5.5579999999999996E-3</v>
      </c>
      <c r="G8" s="31">
        <v>2.6986E-2</v>
      </c>
      <c r="H8" s="31">
        <v>6.3959999999999998E-3</v>
      </c>
      <c r="I8" s="31">
        <v>0.227155</v>
      </c>
      <c r="J8" s="31">
        <v>5.8259999999999996E-3</v>
      </c>
      <c r="K8" s="31">
        <v>0.246032</v>
      </c>
      <c r="L8" s="31">
        <v>5.5579999999999996E-3</v>
      </c>
      <c r="M8" s="31">
        <v>0.251494</v>
      </c>
      <c r="O8" s="54">
        <v>20</v>
      </c>
      <c r="P8" s="47">
        <v>6.3963518440367803E-3</v>
      </c>
      <c r="Q8" s="47">
        <v>1</v>
      </c>
      <c r="R8" s="47">
        <v>5.8255131788126401E-3</v>
      </c>
      <c r="S8" s="47">
        <v>0.98360700000000001</v>
      </c>
      <c r="T8" s="47">
        <v>5.5583328553188002E-3</v>
      </c>
      <c r="U8" s="47">
        <v>0.98484799999999995</v>
      </c>
      <c r="V8" s="47">
        <v>6.3963518440367803E-3</v>
      </c>
      <c r="W8" s="47">
        <v>0.932203</v>
      </c>
      <c r="X8" s="47">
        <v>5.8255131788126401E-3</v>
      </c>
      <c r="Y8" s="47">
        <v>0.93478300000000003</v>
      </c>
      <c r="Z8" s="47">
        <v>5.5583328553188002E-3</v>
      </c>
      <c r="AA8" s="47">
        <v>0.94202900000000001</v>
      </c>
    </row>
    <row r="9" spans="1:27">
      <c r="A9" s="54">
        <v>30</v>
      </c>
      <c r="B9" s="31">
        <v>1.0352E-2</v>
      </c>
      <c r="C9" s="31">
        <v>8.5000000000000006E-3</v>
      </c>
      <c r="D9" s="31">
        <v>9.1000000000000004E-3</v>
      </c>
      <c r="E9" s="31">
        <v>1.0375000000000001E-2</v>
      </c>
      <c r="F9" s="31">
        <v>9.1430000000000001E-3</v>
      </c>
      <c r="G9" s="31">
        <v>1.0149999999999999E-2</v>
      </c>
      <c r="H9" s="31">
        <v>1.0352E-2</v>
      </c>
      <c r="I9" s="31">
        <v>0.144844</v>
      </c>
      <c r="J9" s="31">
        <v>9.1000000000000004E-3</v>
      </c>
      <c r="K9" s="31">
        <v>0.15184600000000001</v>
      </c>
      <c r="L9" s="31">
        <v>9.1430000000000001E-3</v>
      </c>
      <c r="M9" s="31">
        <v>0.172067</v>
      </c>
      <c r="O9" s="54">
        <v>30</v>
      </c>
      <c r="P9" s="47">
        <v>1.03519899681121E-2</v>
      </c>
      <c r="Q9" s="47">
        <v>0.98591499999999999</v>
      </c>
      <c r="R9" s="47">
        <v>9.0997066225490704E-3</v>
      </c>
      <c r="S9" s="47">
        <v>1.0163930000000001</v>
      </c>
      <c r="T9" s="47">
        <v>9.1430556921311308E-3</v>
      </c>
      <c r="U9" s="47">
        <v>0.98484799999999995</v>
      </c>
      <c r="V9" s="47">
        <v>1.03519899681121E-2</v>
      </c>
      <c r="W9" s="47">
        <v>0.932203</v>
      </c>
      <c r="X9" s="47">
        <v>9.0997066225490704E-3</v>
      </c>
      <c r="Y9" s="47">
        <v>0.95652199999999998</v>
      </c>
      <c r="Z9" s="47">
        <v>9.1430556921311308E-3</v>
      </c>
      <c r="AA9" s="47">
        <v>0.94202900000000001</v>
      </c>
    </row>
    <row r="10" spans="1:27">
      <c r="A10" s="54">
        <v>40</v>
      </c>
      <c r="B10" s="31">
        <v>1.5570000000000001E-2</v>
      </c>
      <c r="C10" s="31">
        <v>4.2919999999999998E-3</v>
      </c>
      <c r="D10" s="31">
        <v>1.4160000000000001E-2</v>
      </c>
      <c r="E10" s="31">
        <v>4.9329999999999999E-3</v>
      </c>
      <c r="F10" s="31">
        <v>1.3814999999999999E-2</v>
      </c>
      <c r="G10" s="31">
        <v>5.0749999999999997E-3</v>
      </c>
      <c r="H10" s="31">
        <v>1.5570000000000001E-2</v>
      </c>
      <c r="I10" s="31">
        <v>8.1553E-2</v>
      </c>
      <c r="J10" s="31">
        <v>1.4160000000000001E-2</v>
      </c>
      <c r="K10" s="31">
        <v>8.3852999999999997E-2</v>
      </c>
      <c r="L10" s="31">
        <v>1.3814999999999999E-2</v>
      </c>
      <c r="M10" s="31">
        <v>0.109475</v>
      </c>
      <c r="O10" s="54">
        <v>40</v>
      </c>
      <c r="P10" s="47">
        <v>1.5570066641434E-2</v>
      </c>
      <c r="Q10" s="47">
        <v>0.92957699999999999</v>
      </c>
      <c r="R10" s="47">
        <v>1.41598243854876E-2</v>
      </c>
      <c r="S10" s="47">
        <v>1.04918</v>
      </c>
      <c r="T10" s="47">
        <v>1.3815277641202099E-2</v>
      </c>
      <c r="U10" s="47">
        <v>1</v>
      </c>
      <c r="V10" s="47">
        <v>1.5570066641434E-2</v>
      </c>
      <c r="W10" s="47">
        <v>0.932203</v>
      </c>
      <c r="X10" s="47">
        <v>1.41598243854876E-2</v>
      </c>
      <c r="Y10" s="47">
        <v>0.94565200000000005</v>
      </c>
      <c r="Z10" s="47">
        <v>1.3815277641202099E-2</v>
      </c>
      <c r="AA10" s="47">
        <v>0.94202900000000001</v>
      </c>
    </row>
    <row r="11" spans="1:27">
      <c r="A11" s="54">
        <v>50</v>
      </c>
      <c r="B11" s="31">
        <v>2.1672E-2</v>
      </c>
      <c r="C11" s="31">
        <v>3.1979999999999999E-3</v>
      </c>
      <c r="D11" s="31">
        <v>2.0154999999999999E-2</v>
      </c>
      <c r="E11" s="31">
        <v>4.1669999999999997E-3</v>
      </c>
      <c r="F11" s="31">
        <v>1.9775999999999998E-2</v>
      </c>
      <c r="G11" s="31">
        <v>3.3029999999999999E-3</v>
      </c>
      <c r="H11" s="31">
        <v>2.1672E-2</v>
      </c>
      <c r="I11" s="31">
        <v>4.0146000000000001E-2</v>
      </c>
      <c r="J11" s="31">
        <v>2.0154999999999999E-2</v>
      </c>
      <c r="K11" s="31">
        <v>4.8050000000000002E-2</v>
      </c>
      <c r="L11" s="31">
        <v>1.9775999999999998E-2</v>
      </c>
      <c r="M11" s="31">
        <v>6.0981E-2</v>
      </c>
      <c r="O11" s="54">
        <v>50</v>
      </c>
      <c r="P11" s="47">
        <v>2.1671848800973899E-2</v>
      </c>
      <c r="Q11" s="47">
        <v>0.971831</v>
      </c>
      <c r="R11" s="47">
        <v>2.0155424753619099E-2</v>
      </c>
      <c r="S11" s="47">
        <v>1.0819669999999999</v>
      </c>
      <c r="T11" s="47">
        <v>1.9776388615737699E-2</v>
      </c>
      <c r="U11" s="47">
        <v>0.96969700000000003</v>
      </c>
      <c r="V11" s="47">
        <v>2.1671848800973899E-2</v>
      </c>
      <c r="W11" s="47">
        <v>0.91525400000000001</v>
      </c>
      <c r="X11" s="47">
        <v>2.0155424753619099E-2</v>
      </c>
      <c r="Y11" s="47">
        <v>0.90217400000000003</v>
      </c>
      <c r="Z11" s="47">
        <v>1.9776388615737699E-2</v>
      </c>
      <c r="AA11" s="47">
        <v>0.94202900000000001</v>
      </c>
    </row>
    <row r="12" spans="1:27">
      <c r="A12" s="54">
        <v>70</v>
      </c>
      <c r="B12" s="31">
        <v>4.1071000000000003E-2</v>
      </c>
      <c r="C12" s="31">
        <v>2.5249999999999999E-3</v>
      </c>
      <c r="D12" s="31">
        <v>3.3550000000000003E-2</v>
      </c>
      <c r="E12" s="31">
        <v>2.6359999999999999E-3</v>
      </c>
      <c r="F12" s="31">
        <v>3.3107999999999999E-2</v>
      </c>
      <c r="G12" s="31">
        <v>2.578E-3</v>
      </c>
      <c r="H12" s="31">
        <v>4.1071000000000003E-2</v>
      </c>
      <c r="I12" s="31">
        <v>1.5823E-2</v>
      </c>
      <c r="J12" s="31">
        <v>3.3550000000000003E-2</v>
      </c>
      <c r="K12" s="31">
        <v>1.7689E-2</v>
      </c>
      <c r="L12" s="31">
        <v>3.3107999999999999E-2</v>
      </c>
      <c r="M12" s="31">
        <v>2.4649999999999998E-2</v>
      </c>
      <c r="O12" s="54">
        <v>70</v>
      </c>
      <c r="P12" s="47">
        <v>4.1071310639049598E-2</v>
      </c>
      <c r="Q12" s="47">
        <v>0.98591499999999999</v>
      </c>
      <c r="R12" s="47">
        <v>3.3549853362769298E-2</v>
      </c>
      <c r="S12" s="47">
        <v>1.229508</v>
      </c>
      <c r="T12" s="47">
        <v>3.3108332787031E-2</v>
      </c>
      <c r="U12" s="47">
        <v>0.96969700000000003</v>
      </c>
      <c r="V12" s="47">
        <v>4.1071310639049598E-2</v>
      </c>
      <c r="W12" s="47">
        <v>0.91525400000000001</v>
      </c>
      <c r="X12" s="47">
        <v>3.3549853362769298E-2</v>
      </c>
      <c r="Y12" s="47">
        <v>0.91304300000000005</v>
      </c>
      <c r="Z12" s="47">
        <v>3.3108332787031E-2</v>
      </c>
      <c r="AA12" s="47">
        <v>0.94202900000000001</v>
      </c>
    </row>
    <row r="13" spans="1:27">
      <c r="A13" s="54">
        <v>100</v>
      </c>
      <c r="B13" s="31">
        <v>7.3579000000000006E-2</v>
      </c>
      <c r="C13" s="31">
        <v>2.3570000000000002E-3</v>
      </c>
      <c r="D13" s="31">
        <v>5.8978000000000003E-2</v>
      </c>
      <c r="E13" s="31">
        <v>1.9559999999999998E-3</v>
      </c>
      <c r="F13" s="31">
        <v>5.7799000000000003E-2</v>
      </c>
      <c r="G13" s="31">
        <v>2.336E-3</v>
      </c>
      <c r="H13" s="31">
        <v>7.3579000000000006E-2</v>
      </c>
      <c r="I13" s="31">
        <v>6.901E-3</v>
      </c>
      <c r="J13" s="31">
        <v>5.8978000000000003E-2</v>
      </c>
      <c r="K13" s="31">
        <v>7.1440000000000002E-3</v>
      </c>
      <c r="L13" s="31">
        <v>5.7799000000000003E-2</v>
      </c>
      <c r="M13" s="31">
        <v>9.103E-3</v>
      </c>
      <c r="O13" s="54">
        <v>100</v>
      </c>
      <c r="P13" s="47">
        <v>7.3579083483783198E-2</v>
      </c>
      <c r="Q13" s="47">
        <v>0.98591499999999999</v>
      </c>
      <c r="R13" s="47">
        <v>5.8978007299103699E-2</v>
      </c>
      <c r="S13" s="47">
        <v>1.4262300000000001</v>
      </c>
      <c r="T13" s="47">
        <v>5.7798608379599402E-2</v>
      </c>
      <c r="U13" s="47">
        <v>0.96969700000000003</v>
      </c>
      <c r="V13" s="47">
        <v>7.3579083483783198E-2</v>
      </c>
      <c r="W13" s="47">
        <v>0.91525400000000001</v>
      </c>
      <c r="X13" s="47">
        <v>5.8978007299103699E-2</v>
      </c>
      <c r="Y13" s="47">
        <v>1</v>
      </c>
      <c r="Z13" s="47">
        <v>5.7798608379599402E-2</v>
      </c>
      <c r="AA13" s="47">
        <v>0.92753600000000003</v>
      </c>
    </row>
    <row r="14" spans="1:27">
      <c r="A14" s="54">
        <v>150</v>
      </c>
      <c r="B14" s="31">
        <v>0.148505</v>
      </c>
      <c r="C14" s="31">
        <v>2.3570000000000002E-3</v>
      </c>
      <c r="D14" s="31">
        <v>0.105646</v>
      </c>
      <c r="E14" s="31">
        <v>1.8710000000000001E-3</v>
      </c>
      <c r="F14" s="31">
        <v>0.106595</v>
      </c>
      <c r="G14" s="31">
        <v>2.4169999999999999E-3</v>
      </c>
      <c r="H14" s="31">
        <v>0.148505</v>
      </c>
      <c r="I14" s="31">
        <v>3.787E-3</v>
      </c>
      <c r="J14" s="31">
        <v>0.105646</v>
      </c>
      <c r="K14" s="31">
        <v>3.9119999999999997E-3</v>
      </c>
      <c r="L14" s="31">
        <v>0.106595</v>
      </c>
      <c r="M14" s="31">
        <v>4.3499999999999997E-3</v>
      </c>
      <c r="O14" s="54">
        <v>150</v>
      </c>
      <c r="P14" s="47">
        <v>0.148504771035708</v>
      </c>
      <c r="Q14" s="47">
        <v>0.98591499999999999</v>
      </c>
      <c r="R14" s="47">
        <v>0.105645897453206</v>
      </c>
      <c r="S14" s="47">
        <v>1.3114749999999999</v>
      </c>
      <c r="T14" s="47">
        <v>0.106595135064772</v>
      </c>
      <c r="U14" s="47">
        <v>0.96969700000000003</v>
      </c>
      <c r="V14" s="47">
        <v>0.148504771035708</v>
      </c>
      <c r="W14" s="47">
        <v>0.91525400000000001</v>
      </c>
      <c r="X14" s="47">
        <v>0.105645897453206</v>
      </c>
      <c r="Y14" s="47">
        <v>0.92391299999999998</v>
      </c>
      <c r="Z14" s="47">
        <v>0.106595135064772</v>
      </c>
      <c r="AA14" s="47">
        <v>0.92753600000000003</v>
      </c>
    </row>
    <row r="15" spans="1:27">
      <c r="A15" s="54">
        <v>200</v>
      </c>
      <c r="B15" s="31">
        <v>0.22050600000000001</v>
      </c>
      <c r="C15" s="31">
        <v>2.2720000000000001E-3</v>
      </c>
      <c r="D15" s="31">
        <v>0.16825999999999999</v>
      </c>
      <c r="E15" s="31">
        <v>2.3809999999999999E-3</v>
      </c>
      <c r="F15" s="31">
        <v>0.159943</v>
      </c>
      <c r="G15" s="31">
        <v>2.0939999999999999E-3</v>
      </c>
      <c r="H15" s="31">
        <v>0.22050600000000001</v>
      </c>
      <c r="I15" s="31">
        <v>3.3670000000000002E-3</v>
      </c>
      <c r="J15" s="31">
        <v>0.16825999999999999</v>
      </c>
      <c r="K15" s="31">
        <v>3.0620000000000001E-3</v>
      </c>
      <c r="L15" s="31">
        <v>0.159943</v>
      </c>
      <c r="M15" s="31">
        <v>3.5439999999999998E-3</v>
      </c>
      <c r="O15" s="54">
        <v>200</v>
      </c>
      <c r="P15" s="47">
        <v>0.22050580437093301</v>
      </c>
      <c r="Q15" s="47">
        <v>0.971831</v>
      </c>
      <c r="R15" s="47">
        <v>0.16825953306782701</v>
      </c>
      <c r="S15" s="47">
        <v>1.2622949999999999</v>
      </c>
      <c r="T15" s="47">
        <v>0.15994305118513699</v>
      </c>
      <c r="U15" s="47">
        <v>0.98484799999999995</v>
      </c>
      <c r="V15" s="47">
        <v>0.22050580437093301</v>
      </c>
      <c r="W15" s="47">
        <v>0.91525400000000001</v>
      </c>
      <c r="X15" s="47">
        <v>0.16825953306782701</v>
      </c>
      <c r="Y15" s="47">
        <v>0.91304300000000005</v>
      </c>
      <c r="Z15" s="47">
        <v>0.15994305118513699</v>
      </c>
      <c r="AA15" s="47">
        <v>0.92753600000000003</v>
      </c>
    </row>
    <row r="16" spans="1:27">
      <c r="A16" s="54">
        <v>1000</v>
      </c>
      <c r="B16" s="31">
        <v>0.33412500000000001</v>
      </c>
      <c r="C16" s="31">
        <v>2.3570000000000002E-3</v>
      </c>
      <c r="D16" s="31">
        <v>0.32495299999999999</v>
      </c>
      <c r="E16" s="31">
        <v>2.2959999999999999E-3</v>
      </c>
      <c r="F16" s="31">
        <v>0.32794200000000001</v>
      </c>
      <c r="G16" s="31">
        <v>2.1749999999999999E-3</v>
      </c>
      <c r="H16" s="31">
        <v>0.33412500000000001</v>
      </c>
      <c r="I16" s="31">
        <v>2.6930000000000001E-3</v>
      </c>
      <c r="J16" s="31">
        <v>0.32495299999999999</v>
      </c>
      <c r="K16" s="31">
        <v>2.7209999999999999E-3</v>
      </c>
      <c r="L16" s="31">
        <v>0.32794200000000001</v>
      </c>
      <c r="M16" s="31">
        <v>2.7390000000000001E-3</v>
      </c>
      <c r="O16" s="54">
        <v>1000</v>
      </c>
      <c r="P16" s="47">
        <v>0.33412520959220798</v>
      </c>
      <c r="Q16" s="47">
        <v>0.98591499999999999</v>
      </c>
      <c r="R16" s="47">
        <v>0.32495308102967702</v>
      </c>
      <c r="S16" s="47">
        <v>1.2459020000000001</v>
      </c>
      <c r="T16" s="47">
        <v>0.32794165792582902</v>
      </c>
      <c r="U16" s="47">
        <v>0.96969700000000003</v>
      </c>
      <c r="V16" s="47">
        <v>0.33412520959220798</v>
      </c>
      <c r="W16" s="47">
        <v>0.932203</v>
      </c>
      <c r="X16" s="47">
        <v>0.32495308102967702</v>
      </c>
      <c r="Y16" s="47">
        <v>0.97826100000000005</v>
      </c>
      <c r="Z16" s="47">
        <v>0.32794165792582902</v>
      </c>
      <c r="AA16" s="47">
        <v>0.98550700000000002</v>
      </c>
    </row>
    <row r="17" spans="1:27">
      <c r="A17" s="54" t="s">
        <v>120</v>
      </c>
      <c r="B17" s="31">
        <v>0.31022300000000003</v>
      </c>
      <c r="C17" s="31">
        <v>2.777E-3</v>
      </c>
      <c r="D17" s="31">
        <v>0.471611</v>
      </c>
      <c r="E17" s="31">
        <v>4.3369999999999997E-3</v>
      </c>
      <c r="F17" s="31">
        <v>0.46643699999999999</v>
      </c>
      <c r="G17" s="31">
        <v>4.5110000000000003E-3</v>
      </c>
      <c r="H17" s="31">
        <v>0.31022300000000003</v>
      </c>
      <c r="I17" s="31">
        <v>2.9459999999999998E-3</v>
      </c>
      <c r="J17" s="31">
        <v>0.471611</v>
      </c>
      <c r="K17" s="31">
        <v>4.2519999999999997E-3</v>
      </c>
      <c r="L17" s="31">
        <v>0.46643699999999999</v>
      </c>
      <c r="M17" s="31">
        <v>4.6719999999999999E-3</v>
      </c>
      <c r="O17" s="54" t="s">
        <v>120</v>
      </c>
      <c r="P17" s="47">
        <v>0.31022305551760199</v>
      </c>
      <c r="Q17" s="47">
        <v>1.042254</v>
      </c>
      <c r="R17" s="47">
        <v>0.47161144841490699</v>
      </c>
      <c r="S17" s="47">
        <v>1.2622949999999999</v>
      </c>
      <c r="T17" s="47">
        <v>0.46643678151825302</v>
      </c>
      <c r="U17" s="47">
        <v>1.0606059999999999</v>
      </c>
      <c r="V17" s="47">
        <v>0.31022305551760199</v>
      </c>
      <c r="W17" s="47">
        <v>0.94915300000000002</v>
      </c>
      <c r="X17" s="47">
        <v>0.47161144841490699</v>
      </c>
      <c r="Y17" s="47">
        <v>0.98912999999999995</v>
      </c>
      <c r="Z17" s="47">
        <v>0.46643678151825302</v>
      </c>
      <c r="AA17" s="47">
        <v>0.95652199999999998</v>
      </c>
    </row>
    <row r="18" spans="1:27">
      <c r="A18" s="39"/>
      <c r="B18" s="29"/>
      <c r="C18" s="29"/>
      <c r="D18" s="29"/>
      <c r="E18" s="29"/>
    </row>
    <row r="19" spans="1:27">
      <c r="A19" s="39"/>
      <c r="B19" s="5" t="s">
        <v>109</v>
      </c>
      <c r="C19" s="5" t="s">
        <v>110</v>
      </c>
      <c r="D19" s="5" t="s">
        <v>111</v>
      </c>
      <c r="E19" s="5" t="s">
        <v>112</v>
      </c>
      <c r="H19" s="5" t="s">
        <v>109</v>
      </c>
      <c r="I19" s="5" t="s">
        <v>110</v>
      </c>
      <c r="J19" s="5" t="s">
        <v>111</v>
      </c>
      <c r="K19" s="5" t="s">
        <v>112</v>
      </c>
    </row>
    <row r="20" spans="1:27">
      <c r="A20" s="39"/>
      <c r="B20" s="49">
        <v>0.16</v>
      </c>
      <c r="C20" s="50">
        <v>2E-3</v>
      </c>
      <c r="D20" s="49">
        <v>3.0000000000000001E-3</v>
      </c>
      <c r="E20" s="49">
        <v>2.6</v>
      </c>
      <c r="F20" s="7"/>
      <c r="G20" s="7"/>
      <c r="H20" s="49">
        <v>0.38</v>
      </c>
      <c r="I20" s="50">
        <v>3.0000000000000001E-3</v>
      </c>
      <c r="J20" s="49">
        <v>8.0000000000000002E-3</v>
      </c>
      <c r="K20" s="49">
        <v>2.1</v>
      </c>
      <c r="Q20" s="8"/>
      <c r="R20" s="7"/>
      <c r="S20" s="7"/>
      <c r="T20" s="7"/>
      <c r="U20" s="7"/>
      <c r="V20" s="7"/>
      <c r="W20" s="7"/>
    </row>
    <row r="21" spans="1:27">
      <c r="A21" s="39"/>
      <c r="B21" s="29"/>
      <c r="C21" s="29"/>
      <c r="D21" s="8"/>
      <c r="E21" s="7"/>
      <c r="F21" s="7"/>
      <c r="G21" s="7"/>
      <c r="H21" s="7"/>
      <c r="Q21" s="8"/>
      <c r="R21" s="7"/>
      <c r="S21" s="7"/>
      <c r="T21" s="7"/>
      <c r="U21" s="7"/>
      <c r="V21" s="7"/>
      <c r="W21" s="7"/>
    </row>
    <row r="22" spans="1:27">
      <c r="A22" s="55" t="s">
        <v>127</v>
      </c>
      <c r="B22" s="71" t="s">
        <v>143</v>
      </c>
      <c r="C22" s="71"/>
      <c r="D22" s="71"/>
      <c r="E22" s="71"/>
      <c r="F22" s="71"/>
      <c r="G22" s="71"/>
      <c r="Q22" s="8"/>
      <c r="R22" s="7"/>
      <c r="S22" s="7"/>
      <c r="T22" s="7"/>
      <c r="U22" s="7"/>
      <c r="V22" s="7"/>
      <c r="W22" s="7"/>
    </row>
    <row r="23" spans="1:27">
      <c r="B23" s="71" t="s">
        <v>123</v>
      </c>
      <c r="C23" s="71"/>
      <c r="D23" s="71" t="s">
        <v>124</v>
      </c>
      <c r="E23" s="71"/>
      <c r="F23" s="71" t="s">
        <v>125</v>
      </c>
      <c r="G23" s="72"/>
      <c r="J23" s="8"/>
      <c r="K23" s="7"/>
      <c r="L23" s="7"/>
      <c r="M23" s="7"/>
      <c r="N23" s="7"/>
      <c r="Q23" s="8"/>
      <c r="R23" s="7"/>
      <c r="S23" s="7"/>
      <c r="T23" s="7"/>
      <c r="U23" s="7"/>
      <c r="V23" s="7"/>
      <c r="W23" s="7"/>
    </row>
    <row r="24" spans="1:27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40" t="s">
        <v>55</v>
      </c>
      <c r="H24" s="6"/>
      <c r="I24" s="8"/>
      <c r="J24" s="7"/>
      <c r="K24" s="7"/>
      <c r="L24" s="7"/>
      <c r="M24" s="7"/>
      <c r="N24" s="7"/>
      <c r="Q24" s="8"/>
      <c r="R24" s="7"/>
      <c r="S24" s="7"/>
      <c r="T24" s="7"/>
      <c r="U24" s="7"/>
      <c r="V24" s="7"/>
      <c r="W24" s="7"/>
    </row>
    <row r="25" spans="1:27">
      <c r="A25" s="54">
        <v>0</v>
      </c>
      <c r="B25" s="31">
        <v>2.0539999999999998E-3</v>
      </c>
      <c r="C25" s="31">
        <v>0.70599000000000001</v>
      </c>
      <c r="D25" s="31">
        <v>1.0965000000000001E-2</v>
      </c>
      <c r="E25" s="31">
        <v>0.79883599999999999</v>
      </c>
      <c r="F25" s="31">
        <v>1.7843000000000001E-2</v>
      </c>
      <c r="G25" s="31">
        <v>1.134582</v>
      </c>
      <c r="H25" s="29"/>
      <c r="I25" s="8"/>
      <c r="J25" s="7"/>
      <c r="K25" s="7"/>
      <c r="L25" s="7"/>
      <c r="M25" s="7"/>
      <c r="N25" s="7"/>
      <c r="Q25" s="8"/>
      <c r="R25" s="7"/>
      <c r="S25" s="7"/>
      <c r="T25" s="7"/>
      <c r="U25" s="7"/>
      <c r="V25" s="7"/>
      <c r="W25" s="7"/>
    </row>
    <row r="26" spans="1:27">
      <c r="A26" s="54">
        <v>10</v>
      </c>
      <c r="B26" s="31">
        <v>7.1879999999999999E-3</v>
      </c>
      <c r="C26" s="31">
        <v>0.64191200000000004</v>
      </c>
      <c r="D26" s="31">
        <v>1.2357999999999999E-2</v>
      </c>
      <c r="E26" s="31">
        <v>0.76742900000000003</v>
      </c>
      <c r="F26" s="31">
        <v>2.7539999999999999E-2</v>
      </c>
      <c r="G26" s="31">
        <v>1.030756</v>
      </c>
      <c r="H26" s="29"/>
      <c r="I26" s="8"/>
      <c r="J26" s="7"/>
      <c r="K26" s="7"/>
      <c r="L26" s="7"/>
      <c r="M26" s="7"/>
      <c r="N26" s="7"/>
      <c r="Q26" s="8"/>
      <c r="R26" s="7"/>
      <c r="S26" s="7"/>
      <c r="T26" s="7"/>
      <c r="U26" s="7"/>
      <c r="V26" s="7"/>
      <c r="W26" s="7"/>
    </row>
    <row r="27" spans="1:27">
      <c r="A27" s="54">
        <v>20</v>
      </c>
      <c r="B27" s="31">
        <v>2.3720999999999999E-2</v>
      </c>
      <c r="C27" s="31">
        <v>0.53578199999999998</v>
      </c>
      <c r="D27" s="31">
        <v>3.1220999999999999E-2</v>
      </c>
      <c r="E27" s="31">
        <v>0.61485400000000001</v>
      </c>
      <c r="F27" s="31">
        <v>7.0984000000000005E-2</v>
      </c>
      <c r="G27" s="31">
        <v>0.74371699999999996</v>
      </c>
      <c r="H27" s="29"/>
      <c r="I27" s="8"/>
      <c r="J27" s="7"/>
      <c r="K27" s="7"/>
      <c r="L27" s="7"/>
      <c r="M27" s="7"/>
      <c r="N27" s="7"/>
      <c r="Q27" s="8"/>
      <c r="R27" s="7"/>
      <c r="S27" s="7"/>
      <c r="T27" s="7"/>
      <c r="U27" s="7"/>
      <c r="V27" s="7"/>
      <c r="W27" s="7"/>
    </row>
    <row r="28" spans="1:27">
      <c r="A28" s="54">
        <v>30</v>
      </c>
      <c r="B28" s="31">
        <v>3.4812000000000003E-2</v>
      </c>
      <c r="C28" s="31">
        <v>0.47853299999999999</v>
      </c>
      <c r="D28" s="31">
        <v>5.6030999999999997E-2</v>
      </c>
      <c r="E28" s="31">
        <v>0.49977199999999999</v>
      </c>
      <c r="F28" s="31">
        <v>4.9909000000000002E-2</v>
      </c>
      <c r="G28" s="31">
        <v>0.79957299999999998</v>
      </c>
      <c r="H28" s="29"/>
      <c r="I28" s="8"/>
      <c r="J28" s="7"/>
      <c r="K28" s="7"/>
      <c r="L28" s="7"/>
      <c r="M28" s="7"/>
      <c r="N28" s="7"/>
      <c r="Q28" s="8"/>
      <c r="R28" s="7"/>
      <c r="S28" s="7"/>
      <c r="T28" s="7"/>
      <c r="U28" s="7"/>
      <c r="V28" s="7"/>
      <c r="W28" s="7"/>
    </row>
    <row r="29" spans="1:27">
      <c r="A29" s="54">
        <v>40</v>
      </c>
      <c r="B29" s="31">
        <v>6.0073000000000001E-2</v>
      </c>
      <c r="C29" s="31">
        <v>0.39412199999999997</v>
      </c>
      <c r="D29" s="31">
        <v>8.1769999999999995E-2</v>
      </c>
      <c r="E29" s="31">
        <v>0.40531899999999998</v>
      </c>
      <c r="F29" s="31">
        <v>7.9388E-2</v>
      </c>
      <c r="G29" s="31">
        <v>0.69186899999999996</v>
      </c>
      <c r="H29" s="29"/>
      <c r="I29" s="8"/>
      <c r="J29" s="7"/>
      <c r="K29" s="7"/>
      <c r="L29" s="7"/>
      <c r="M29" s="7"/>
      <c r="N29" s="7"/>
      <c r="Q29" s="8"/>
      <c r="R29" s="7"/>
      <c r="S29" s="7"/>
      <c r="T29" s="7"/>
      <c r="U29" s="7"/>
      <c r="V29" s="7"/>
      <c r="W29" s="7"/>
    </row>
    <row r="30" spans="1:27">
      <c r="A30" s="54">
        <v>50</v>
      </c>
      <c r="B30" s="31">
        <v>8.7800000000000003E-2</v>
      </c>
      <c r="C30" s="31">
        <v>0.33014700000000002</v>
      </c>
      <c r="D30" s="31">
        <v>9.3756999999999993E-2</v>
      </c>
      <c r="E30" s="31">
        <v>0.31249100000000002</v>
      </c>
      <c r="F30" s="31">
        <v>9.5292000000000002E-2</v>
      </c>
      <c r="G30" s="31">
        <v>0.63090500000000005</v>
      </c>
      <c r="H30" s="29"/>
      <c r="I30" s="8"/>
      <c r="J30" s="7"/>
      <c r="K30" s="7"/>
      <c r="L30" s="7"/>
      <c r="M30" s="7"/>
      <c r="N30" s="7"/>
      <c r="Q30" s="8"/>
      <c r="R30" s="7"/>
      <c r="S30" s="7"/>
      <c r="T30" s="7"/>
      <c r="U30" s="7"/>
      <c r="V30" s="7"/>
      <c r="W30" s="7"/>
    </row>
    <row r="31" spans="1:27">
      <c r="A31" s="54">
        <v>70</v>
      </c>
      <c r="B31" s="31">
        <v>0.13534499999999999</v>
      </c>
      <c r="C31" s="31">
        <v>0.237932</v>
      </c>
      <c r="D31" s="31">
        <v>0.122004</v>
      </c>
      <c r="E31" s="31">
        <v>0.27773900000000001</v>
      </c>
      <c r="F31" s="31">
        <v>0.18049899999999999</v>
      </c>
      <c r="G31" s="31">
        <v>0.39752399999999999</v>
      </c>
      <c r="H31" s="29"/>
      <c r="I31" s="8"/>
      <c r="J31" s="7"/>
      <c r="K31" s="7"/>
      <c r="L31" s="7"/>
      <c r="M31" s="7"/>
      <c r="N31" s="7"/>
      <c r="Q31" s="8"/>
      <c r="R31" s="7"/>
      <c r="S31" s="7"/>
      <c r="T31" s="7"/>
      <c r="U31" s="7"/>
      <c r="V31" s="7"/>
      <c r="W31" s="7"/>
    </row>
    <row r="32" spans="1:27">
      <c r="A32" s="54">
        <v>100</v>
      </c>
      <c r="B32" s="31">
        <v>0.172621</v>
      </c>
      <c r="C32" s="31">
        <v>0.203017</v>
      </c>
      <c r="D32" s="31">
        <v>0.185562</v>
      </c>
      <c r="E32" s="31">
        <v>0.169347</v>
      </c>
      <c r="F32" s="31">
        <v>0.31102400000000002</v>
      </c>
      <c r="G32" s="31">
        <v>0.24165600000000001</v>
      </c>
      <c r="H32" s="29"/>
      <c r="I32" s="8"/>
      <c r="J32" s="7"/>
      <c r="K32" s="7"/>
      <c r="L32" s="7"/>
      <c r="M32" s="7"/>
      <c r="N32" s="7"/>
    </row>
    <row r="33" spans="1:14">
      <c r="A33" s="54">
        <v>150</v>
      </c>
      <c r="B33" s="31">
        <v>0.32069900000000001</v>
      </c>
      <c r="C33" s="31">
        <v>0.10843999999999999</v>
      </c>
      <c r="D33" s="31">
        <v>0.20660800000000001</v>
      </c>
      <c r="E33" s="31">
        <v>0.161217</v>
      </c>
      <c r="F33" s="31">
        <v>0.40107999999999999</v>
      </c>
      <c r="G33" s="31">
        <v>0.16123299999999999</v>
      </c>
      <c r="H33" s="29"/>
      <c r="I33" s="8"/>
      <c r="J33" s="7"/>
      <c r="K33" s="7"/>
      <c r="L33" s="7"/>
      <c r="M33" s="7"/>
      <c r="N33" s="7"/>
    </row>
    <row r="34" spans="1:14">
      <c r="A34" s="54">
        <v>200</v>
      </c>
      <c r="B34" s="31">
        <v>0.37686999999999998</v>
      </c>
      <c r="C34" s="31">
        <v>8.9750999999999997E-2</v>
      </c>
      <c r="D34" s="31">
        <v>0.32512799999999997</v>
      </c>
      <c r="E34" s="31">
        <v>0.10202700000000001</v>
      </c>
      <c r="F34" s="31">
        <v>0.47620099999999999</v>
      </c>
      <c r="G34" s="31">
        <v>0.15890599999999999</v>
      </c>
      <c r="H34" s="29"/>
      <c r="I34" s="8"/>
      <c r="J34" s="7"/>
      <c r="K34" s="7"/>
      <c r="L34" s="7"/>
      <c r="M34" s="7"/>
      <c r="N34" s="7"/>
    </row>
    <row r="35" spans="1:14">
      <c r="A35" s="54">
        <v>1000</v>
      </c>
      <c r="B35" s="31">
        <v>0.67518299999999998</v>
      </c>
      <c r="C35" s="31">
        <v>3.0807000000000001E-2</v>
      </c>
      <c r="D35" s="31">
        <v>0.64003500000000002</v>
      </c>
      <c r="E35" s="31">
        <v>5.3058000000000001E-2</v>
      </c>
      <c r="F35" s="31">
        <v>0.79827999999999999</v>
      </c>
      <c r="G35" s="31">
        <v>9.3223E-2</v>
      </c>
      <c r="H35" s="29"/>
      <c r="I35" s="29"/>
    </row>
    <row r="36" spans="1:14">
      <c r="A36" s="35"/>
      <c r="B36" s="29"/>
      <c r="C36" s="29"/>
      <c r="D36" s="29"/>
      <c r="E36" s="29"/>
      <c r="F36" s="29"/>
      <c r="G36" s="29"/>
      <c r="H36" s="29"/>
      <c r="I36" s="29"/>
    </row>
    <row r="37" spans="1:14">
      <c r="A37" s="39"/>
      <c r="B37" s="59" t="s">
        <v>109</v>
      </c>
      <c r="C37" s="59" t="s">
        <v>110</v>
      </c>
      <c r="D37" s="59" t="s">
        <v>111</v>
      </c>
      <c r="E37" s="59" t="s">
        <v>112</v>
      </c>
    </row>
    <row r="38" spans="1:14">
      <c r="A38" s="39"/>
      <c r="B38" s="60">
        <v>0.9</v>
      </c>
      <c r="C38" s="50">
        <v>0.06</v>
      </c>
      <c r="D38" s="49">
        <v>0.08</v>
      </c>
      <c r="E38" s="51">
        <v>1.8</v>
      </c>
      <c r="F38" s="7"/>
      <c r="G38" s="7"/>
      <c r="H38" s="56"/>
      <c r="I38" s="57"/>
      <c r="J38" s="56"/>
      <c r="K38" s="56"/>
    </row>
  </sheetData>
  <mergeCells count="20">
    <mergeCell ref="H3:M3"/>
    <mergeCell ref="B4:C4"/>
    <mergeCell ref="D4:E4"/>
    <mergeCell ref="F4:G4"/>
    <mergeCell ref="H4:I4"/>
    <mergeCell ref="J4:K4"/>
    <mergeCell ref="L4:M4"/>
    <mergeCell ref="B22:G22"/>
    <mergeCell ref="B23:C23"/>
    <mergeCell ref="D23:E23"/>
    <mergeCell ref="F23:G23"/>
    <mergeCell ref="B3:G3"/>
    <mergeCell ref="P3:U3"/>
    <mergeCell ref="V3:AA3"/>
    <mergeCell ref="P4:Q4"/>
    <mergeCell ref="R4:S4"/>
    <mergeCell ref="T4:U4"/>
    <mergeCell ref="V4:W4"/>
    <mergeCell ref="X4:Y4"/>
    <mergeCell ref="Z4:A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E409-13C0-0241-B18D-5434CF4D8905}">
  <dimension ref="A1:O38"/>
  <sheetViews>
    <sheetView workbookViewId="0">
      <selection activeCell="L26" sqref="L26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9" max="9" width="25" bestFit="1" customWidth="1"/>
    <col min="10" max="10" width="13" bestFit="1" customWidth="1"/>
    <col min="11" max="11" width="11.6640625" bestFit="1" customWidth="1"/>
    <col min="12" max="12" width="13" bestFit="1" customWidth="1"/>
    <col min="13" max="13" width="11.6640625" bestFit="1" customWidth="1"/>
    <col min="14" max="14" width="13" bestFit="1" customWidth="1"/>
    <col min="15" max="15" width="11.6640625" bestFit="1" customWidth="1"/>
  </cols>
  <sheetData>
    <row r="1" spans="1:15">
      <c r="A1" t="s">
        <v>116</v>
      </c>
    </row>
    <row r="3" spans="1:15">
      <c r="A3" s="55" t="s">
        <v>126</v>
      </c>
      <c r="B3" s="71" t="s">
        <v>144</v>
      </c>
      <c r="C3" s="71"/>
      <c r="D3" s="71"/>
      <c r="E3" s="71"/>
      <c r="F3" s="71"/>
      <c r="G3" s="71"/>
      <c r="I3" s="55" t="s">
        <v>130</v>
      </c>
      <c r="J3" s="71" t="s">
        <v>144</v>
      </c>
      <c r="K3" s="71"/>
      <c r="L3" s="71"/>
      <c r="M3" s="71"/>
      <c r="N3" s="71"/>
      <c r="O3" s="71"/>
    </row>
    <row r="4" spans="1:15">
      <c r="B4" s="71" t="s">
        <v>123</v>
      </c>
      <c r="C4" s="71"/>
      <c r="D4" s="71" t="s">
        <v>124</v>
      </c>
      <c r="E4" s="71"/>
      <c r="F4" s="71" t="s">
        <v>125</v>
      </c>
      <c r="G4" s="71"/>
      <c r="J4" s="71" t="s">
        <v>123</v>
      </c>
      <c r="K4" s="71"/>
      <c r="L4" s="71" t="s">
        <v>124</v>
      </c>
      <c r="M4" s="71"/>
      <c r="N4" s="71" t="s">
        <v>125</v>
      </c>
      <c r="O4" s="71"/>
    </row>
    <row r="5" spans="1:15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I5" s="40" t="s">
        <v>119</v>
      </c>
      <c r="J5" s="37" t="s">
        <v>54</v>
      </c>
      <c r="K5" s="37" t="s">
        <v>131</v>
      </c>
      <c r="L5" s="37" t="s">
        <v>54</v>
      </c>
      <c r="M5" s="37" t="s">
        <v>131</v>
      </c>
      <c r="N5" s="37" t="s">
        <v>54</v>
      </c>
      <c r="O5" s="37" t="s">
        <v>131</v>
      </c>
    </row>
    <row r="6" spans="1:15">
      <c r="A6" s="54">
        <v>0</v>
      </c>
      <c r="B6" s="31">
        <v>1.431E-3</v>
      </c>
      <c r="C6" s="31">
        <v>0.157889</v>
      </c>
      <c r="D6" s="31">
        <v>1.276E-3</v>
      </c>
      <c r="E6" s="31">
        <v>0.15035799999999999</v>
      </c>
      <c r="F6" s="31">
        <v>1.531E-3</v>
      </c>
      <c r="G6" s="31">
        <v>0.14491899999999999</v>
      </c>
      <c r="I6" s="54">
        <v>0</v>
      </c>
      <c r="J6" s="47">
        <v>1.4307629875823899E-3</v>
      </c>
      <c r="K6" s="47">
        <v>1</v>
      </c>
      <c r="L6" s="47">
        <v>1.2756596873063899E-3</v>
      </c>
      <c r="M6" s="47">
        <v>1</v>
      </c>
      <c r="N6" s="47">
        <v>1.5305554189799699E-3</v>
      </c>
      <c r="O6" s="47">
        <v>1</v>
      </c>
    </row>
    <row r="7" spans="1:15">
      <c r="A7" s="54">
        <v>10</v>
      </c>
      <c r="B7" s="31">
        <v>3.156E-3</v>
      </c>
      <c r="C7" s="31">
        <v>0.129442</v>
      </c>
      <c r="D7" s="31">
        <v>2.934E-3</v>
      </c>
      <c r="E7" s="31">
        <v>0.12127300000000001</v>
      </c>
      <c r="F7" s="31">
        <v>3.101E-3</v>
      </c>
      <c r="G7" s="31">
        <v>0.118094</v>
      </c>
      <c r="I7" s="54">
        <v>10</v>
      </c>
      <c r="J7" s="47">
        <v>3.1560945894798702E-3</v>
      </c>
      <c r="K7" s="47">
        <v>0.95714299999999997</v>
      </c>
      <c r="L7" s="47">
        <v>2.9340176232449601E-3</v>
      </c>
      <c r="M7" s="47">
        <v>1</v>
      </c>
      <c r="N7" s="47">
        <v>3.1013886840255099E-3</v>
      </c>
      <c r="O7" s="47">
        <v>1.0163930000000001</v>
      </c>
    </row>
    <row r="8" spans="1:15">
      <c r="A8" s="54">
        <v>20</v>
      </c>
      <c r="B8" s="31">
        <v>6.3959999999999998E-3</v>
      </c>
      <c r="C8" s="31">
        <v>9.3673000000000006E-2</v>
      </c>
      <c r="D8" s="31">
        <v>5.8259999999999996E-3</v>
      </c>
      <c r="E8" s="31">
        <v>8.4874000000000005E-2</v>
      </c>
      <c r="F8" s="31">
        <v>5.5579999999999996E-3</v>
      </c>
      <c r="G8" s="31">
        <v>8.5710999999999996E-2</v>
      </c>
      <c r="I8" s="54">
        <v>20</v>
      </c>
      <c r="J8" s="47">
        <v>6.3963518440367803E-3</v>
      </c>
      <c r="K8" s="47">
        <v>0.92857100000000004</v>
      </c>
      <c r="L8" s="47">
        <v>5.8255131788126401E-3</v>
      </c>
      <c r="M8" s="47">
        <v>1.013158</v>
      </c>
      <c r="N8" s="47">
        <v>5.5583328553188002E-3</v>
      </c>
      <c r="O8" s="47">
        <v>1.0163930000000001</v>
      </c>
    </row>
    <row r="9" spans="1:15">
      <c r="A9" s="54">
        <v>30</v>
      </c>
      <c r="B9" s="31">
        <v>1.0352E-2</v>
      </c>
      <c r="C9" s="31">
        <v>6.6740999999999995E-2</v>
      </c>
      <c r="D9" s="31">
        <v>9.1000000000000004E-3</v>
      </c>
      <c r="E9" s="31">
        <v>5.5619000000000002E-2</v>
      </c>
      <c r="F9" s="31">
        <v>9.1430000000000001E-3</v>
      </c>
      <c r="G9" s="31">
        <v>5.8242000000000002E-2</v>
      </c>
      <c r="I9" s="54">
        <v>30</v>
      </c>
      <c r="J9" s="47">
        <v>1.03519899681121E-2</v>
      </c>
      <c r="K9" s="47">
        <v>0.94285699999999995</v>
      </c>
      <c r="L9" s="47">
        <v>9.0997066225490704E-3</v>
      </c>
      <c r="M9" s="47">
        <v>1</v>
      </c>
      <c r="N9" s="47">
        <v>9.1430556921311308E-3</v>
      </c>
      <c r="O9" s="47">
        <v>1</v>
      </c>
    </row>
    <row r="10" spans="1:15">
      <c r="A10" s="54">
        <v>40</v>
      </c>
      <c r="B10" s="31">
        <v>1.5570000000000001E-2</v>
      </c>
      <c r="C10" s="31">
        <v>4.1576000000000002E-2</v>
      </c>
      <c r="D10" s="31">
        <v>1.4160000000000001E-2</v>
      </c>
      <c r="E10" s="31">
        <v>3.1551000000000003E-2</v>
      </c>
      <c r="F10" s="31">
        <v>1.3814999999999999E-2</v>
      </c>
      <c r="G10" s="31">
        <v>3.6652999999999998E-2</v>
      </c>
      <c r="I10" s="54">
        <v>40</v>
      </c>
      <c r="J10" s="47">
        <v>1.5570066641434E-2</v>
      </c>
      <c r="K10" s="47">
        <v>0.9</v>
      </c>
      <c r="L10" s="47">
        <v>1.41598243854876E-2</v>
      </c>
      <c r="M10" s="47">
        <v>0.96052599999999999</v>
      </c>
      <c r="N10" s="47">
        <v>1.3815277641202099E-2</v>
      </c>
      <c r="O10" s="47">
        <v>1</v>
      </c>
    </row>
    <row r="11" spans="1:15">
      <c r="A11" s="54">
        <v>50</v>
      </c>
      <c r="B11" s="31">
        <v>2.1672E-2</v>
      </c>
      <c r="C11" s="31">
        <v>2.4407000000000002E-2</v>
      </c>
      <c r="D11" s="31">
        <v>2.0154999999999999E-2</v>
      </c>
      <c r="E11" s="31">
        <v>1.9984999999999999E-2</v>
      </c>
      <c r="F11" s="31">
        <v>1.9775999999999998E-2</v>
      </c>
      <c r="G11" s="31">
        <v>2.2314000000000001E-2</v>
      </c>
      <c r="I11" s="54">
        <v>50</v>
      </c>
      <c r="J11" s="47">
        <v>2.1671848800973899E-2</v>
      </c>
      <c r="K11" s="47">
        <v>0.87142900000000001</v>
      </c>
      <c r="L11" s="47">
        <v>2.0155424753619099E-2</v>
      </c>
      <c r="M11" s="47">
        <v>0.97368399999999999</v>
      </c>
      <c r="N11" s="47">
        <v>1.9776388615737699E-2</v>
      </c>
      <c r="O11" s="47">
        <v>0.96721299999999999</v>
      </c>
    </row>
    <row r="12" spans="1:15">
      <c r="A12" s="54">
        <v>70</v>
      </c>
      <c r="B12" s="31">
        <v>4.1071000000000003E-2</v>
      </c>
      <c r="C12" s="31">
        <v>1.1951E-2</v>
      </c>
      <c r="D12" s="31">
        <v>3.3550000000000003E-2</v>
      </c>
      <c r="E12" s="31">
        <v>7.9939999999999994E-3</v>
      </c>
      <c r="F12" s="31">
        <v>3.3107999999999999E-2</v>
      </c>
      <c r="G12" s="31">
        <v>9.9889999999999996E-3</v>
      </c>
      <c r="I12" s="54">
        <v>70</v>
      </c>
      <c r="J12" s="47">
        <v>4.1071310639049598E-2</v>
      </c>
      <c r="K12" s="47">
        <v>0.87142900000000001</v>
      </c>
      <c r="L12" s="47">
        <v>3.3549853362769298E-2</v>
      </c>
      <c r="M12" s="47">
        <v>0.96052599999999999</v>
      </c>
      <c r="N12" s="47">
        <v>3.3108332787031E-2</v>
      </c>
      <c r="O12" s="47">
        <v>0.96721299999999999</v>
      </c>
    </row>
    <row r="13" spans="1:15">
      <c r="A13" s="54">
        <v>100</v>
      </c>
      <c r="B13" s="31">
        <v>7.3579000000000006E-2</v>
      </c>
      <c r="C13" s="31">
        <v>4.7130000000000002E-3</v>
      </c>
      <c r="D13" s="31">
        <v>5.8978000000000003E-2</v>
      </c>
      <c r="E13" s="31">
        <v>3.7420000000000001E-3</v>
      </c>
      <c r="F13" s="31">
        <v>5.7799000000000003E-2</v>
      </c>
      <c r="G13" s="31">
        <v>3.947E-3</v>
      </c>
      <c r="I13" s="54">
        <v>100</v>
      </c>
      <c r="J13" s="47">
        <v>7.3579083483783198E-2</v>
      </c>
      <c r="K13" s="47">
        <v>0.85714299999999999</v>
      </c>
      <c r="L13" s="47">
        <v>5.8978007299103699E-2</v>
      </c>
      <c r="M13" s="47">
        <v>1</v>
      </c>
      <c r="N13" s="47">
        <v>5.7798608379599402E-2</v>
      </c>
      <c r="O13" s="47">
        <v>1.0163930000000001</v>
      </c>
    </row>
    <row r="14" spans="1:15">
      <c r="A14" s="54">
        <v>150</v>
      </c>
      <c r="B14" s="31">
        <v>0.148505</v>
      </c>
      <c r="C14" s="31">
        <v>2.0200000000000001E-3</v>
      </c>
      <c r="D14" s="31">
        <v>0.105646</v>
      </c>
      <c r="E14" s="31">
        <v>2.1259999999999999E-3</v>
      </c>
      <c r="F14" s="31">
        <v>0.106595</v>
      </c>
      <c r="G14" s="31">
        <v>2.4169999999999999E-3</v>
      </c>
      <c r="I14" s="54">
        <v>150</v>
      </c>
      <c r="J14" s="47">
        <v>0.148504771035708</v>
      </c>
      <c r="K14" s="47">
        <v>0.84285699999999997</v>
      </c>
      <c r="L14" s="47">
        <v>0.105645897453206</v>
      </c>
      <c r="M14" s="47">
        <v>0.986842</v>
      </c>
      <c r="N14" s="47">
        <v>0.106595135064772</v>
      </c>
      <c r="O14" s="47">
        <v>1.0163930000000001</v>
      </c>
    </row>
    <row r="15" spans="1:15">
      <c r="A15" s="54">
        <v>200</v>
      </c>
      <c r="B15" s="31">
        <v>0.22050600000000001</v>
      </c>
      <c r="C15" s="31">
        <v>1.8519999999999999E-3</v>
      </c>
      <c r="D15" s="31">
        <v>0.16825999999999999</v>
      </c>
      <c r="E15" s="31">
        <v>1.701E-3</v>
      </c>
      <c r="F15" s="31">
        <v>0.159943</v>
      </c>
      <c r="G15" s="31">
        <v>1.611E-3</v>
      </c>
      <c r="I15" s="54">
        <v>200</v>
      </c>
      <c r="J15" s="47">
        <v>0.22050580437093301</v>
      </c>
      <c r="K15" s="47">
        <v>0.85714299999999999</v>
      </c>
      <c r="L15" s="47">
        <v>0.16825953306782701</v>
      </c>
      <c r="M15" s="47">
        <v>0.97368399999999999</v>
      </c>
      <c r="N15" s="47">
        <v>0.15994305118513699</v>
      </c>
      <c r="O15" s="47">
        <v>1</v>
      </c>
    </row>
    <row r="16" spans="1:15">
      <c r="A16" s="54">
        <v>1000</v>
      </c>
      <c r="B16" s="31">
        <v>0.33412500000000001</v>
      </c>
      <c r="C16" s="31">
        <v>1.5150000000000001E-3</v>
      </c>
      <c r="D16" s="31">
        <v>0.32495299999999999</v>
      </c>
      <c r="E16" s="31">
        <v>1.361E-3</v>
      </c>
      <c r="F16" s="31">
        <v>0.32794200000000001</v>
      </c>
      <c r="G16" s="31">
        <v>1.369E-3</v>
      </c>
      <c r="I16" s="54">
        <v>1000</v>
      </c>
      <c r="J16" s="47">
        <v>0.33412520959220798</v>
      </c>
      <c r="K16" s="47">
        <v>0.885714</v>
      </c>
      <c r="L16" s="47">
        <v>0.32495308102967702</v>
      </c>
      <c r="M16" s="47">
        <v>0.986842</v>
      </c>
      <c r="N16" s="47">
        <v>0.32794165792582902</v>
      </c>
      <c r="O16" s="47">
        <v>1.0327869999999999</v>
      </c>
    </row>
    <row r="17" spans="1:15">
      <c r="A17" s="54" t="s">
        <v>120</v>
      </c>
      <c r="B17" s="31">
        <v>0.31022300000000003</v>
      </c>
      <c r="C17" s="31">
        <v>1.7669999999999999E-3</v>
      </c>
      <c r="D17" s="31">
        <v>0.471611</v>
      </c>
      <c r="E17" s="31">
        <v>3.9119999999999997E-3</v>
      </c>
      <c r="F17" s="31">
        <v>0.46643699999999999</v>
      </c>
      <c r="G17" s="31">
        <v>4.3499999999999997E-3</v>
      </c>
      <c r="I17" s="54" t="s">
        <v>120</v>
      </c>
      <c r="J17" s="47">
        <v>0.31022305551760199</v>
      </c>
      <c r="K17" s="47">
        <v>0.885714</v>
      </c>
      <c r="L17" s="47">
        <v>0.47161144841490699</v>
      </c>
      <c r="M17" s="47">
        <v>1.0789470000000001</v>
      </c>
      <c r="N17" s="47">
        <v>0.46643678151825302</v>
      </c>
      <c r="O17" s="47">
        <v>1.065574</v>
      </c>
    </row>
    <row r="18" spans="1:15">
      <c r="A18" s="39"/>
      <c r="B18" s="29"/>
      <c r="C18" s="29"/>
      <c r="D18" s="29"/>
      <c r="E18" s="29"/>
    </row>
    <row r="19" spans="1:15">
      <c r="A19" s="39"/>
      <c r="B19" s="5" t="s">
        <v>109</v>
      </c>
      <c r="C19" s="5" t="s">
        <v>110</v>
      </c>
      <c r="D19" s="5" t="s">
        <v>111</v>
      </c>
      <c r="E19" s="5" t="s">
        <v>112</v>
      </c>
    </row>
    <row r="20" spans="1:15">
      <c r="A20" s="39"/>
      <c r="B20" s="49">
        <v>0.15</v>
      </c>
      <c r="C20" s="50">
        <v>1E-3</v>
      </c>
      <c r="D20" s="49">
        <v>1.9E-2</v>
      </c>
      <c r="E20" s="49">
        <v>1.9</v>
      </c>
      <c r="F20" s="7"/>
      <c r="G20" s="7"/>
    </row>
    <row r="21" spans="1:15">
      <c r="A21" s="39"/>
      <c r="B21" s="29"/>
      <c r="C21" s="29"/>
      <c r="D21" s="8"/>
      <c r="E21" s="7"/>
      <c r="F21" s="7"/>
      <c r="G21" s="7"/>
      <c r="I21" s="8"/>
      <c r="J21" s="8"/>
      <c r="K21" s="7"/>
      <c r="L21" s="7"/>
      <c r="M21" s="7"/>
    </row>
    <row r="22" spans="1:15">
      <c r="A22" s="55" t="s">
        <v>127</v>
      </c>
      <c r="B22" s="71" t="s">
        <v>145</v>
      </c>
      <c r="C22" s="71"/>
      <c r="D22" s="71"/>
      <c r="E22" s="71"/>
      <c r="F22" s="71"/>
      <c r="G22" s="71"/>
      <c r="I22" s="8"/>
      <c r="J22" s="8"/>
      <c r="K22" s="7"/>
      <c r="L22" s="7"/>
      <c r="M22" s="7"/>
    </row>
    <row r="23" spans="1:15">
      <c r="B23" s="71" t="s">
        <v>123</v>
      </c>
      <c r="C23" s="71"/>
      <c r="D23" s="71" t="s">
        <v>124</v>
      </c>
      <c r="E23" s="71"/>
      <c r="F23" s="71" t="s">
        <v>125</v>
      </c>
      <c r="G23" s="71"/>
      <c r="I23" s="8"/>
      <c r="J23" s="8"/>
      <c r="K23" s="7"/>
      <c r="L23" s="7"/>
      <c r="M23" s="7"/>
    </row>
    <row r="24" spans="1:15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37" t="s">
        <v>55</v>
      </c>
      <c r="I24" s="8"/>
      <c r="J24" s="8"/>
      <c r="K24" s="7"/>
      <c r="L24" s="7"/>
      <c r="M24" s="7"/>
    </row>
    <row r="25" spans="1:15">
      <c r="A25" s="54">
        <v>0</v>
      </c>
      <c r="B25" s="31">
        <v>2.0539999999999998E-3</v>
      </c>
      <c r="C25" s="31">
        <v>0.59929600000000005</v>
      </c>
      <c r="D25" s="31">
        <v>1.0965000000000001E-2</v>
      </c>
      <c r="E25" s="31">
        <v>0.67645999999999995</v>
      </c>
      <c r="F25" s="31">
        <v>1.7843000000000001E-2</v>
      </c>
      <c r="G25" s="31">
        <v>0.96888799999999997</v>
      </c>
      <c r="I25" s="8"/>
      <c r="J25" s="8"/>
      <c r="K25" s="7"/>
      <c r="L25" s="7"/>
      <c r="M25" s="7"/>
    </row>
    <row r="26" spans="1:15">
      <c r="A26" s="54">
        <v>10</v>
      </c>
      <c r="B26" s="31">
        <v>7.1879999999999999E-3</v>
      </c>
      <c r="C26" s="31">
        <v>0.53491</v>
      </c>
      <c r="D26" s="31">
        <v>1.2357999999999999E-2</v>
      </c>
      <c r="E26" s="31">
        <v>0.60677000000000003</v>
      </c>
      <c r="F26" s="31">
        <v>2.7539999999999999E-2</v>
      </c>
      <c r="G26" s="31">
        <v>0.80920599999999998</v>
      </c>
      <c r="I26" s="8"/>
      <c r="J26" s="8"/>
      <c r="K26" s="7"/>
      <c r="L26" s="7"/>
      <c r="M26" s="7"/>
    </row>
    <row r="27" spans="1:15">
      <c r="A27" s="54">
        <v>20</v>
      </c>
      <c r="B27" s="31">
        <v>2.3720999999999999E-2</v>
      </c>
      <c r="C27" s="31">
        <v>0.33764300000000003</v>
      </c>
      <c r="D27" s="31">
        <v>3.1220999999999999E-2</v>
      </c>
      <c r="E27" s="31">
        <v>0.40569</v>
      </c>
      <c r="F27" s="31">
        <v>7.0984000000000005E-2</v>
      </c>
      <c r="G27" s="31">
        <v>0.36927199999999999</v>
      </c>
      <c r="I27" s="8"/>
      <c r="J27" s="8"/>
      <c r="K27" s="7"/>
      <c r="L27" s="7"/>
      <c r="M27" s="7"/>
    </row>
    <row r="28" spans="1:15">
      <c r="A28" s="54">
        <v>30</v>
      </c>
      <c r="B28" s="31">
        <v>3.4812000000000003E-2</v>
      </c>
      <c r="C28" s="31">
        <v>0.26021499999999997</v>
      </c>
      <c r="D28" s="31">
        <v>5.6030999999999997E-2</v>
      </c>
      <c r="E28" s="31">
        <v>0.27885399999999999</v>
      </c>
      <c r="F28" s="31">
        <v>4.9909000000000002E-2</v>
      </c>
      <c r="G28" s="31">
        <v>0.44012699999999999</v>
      </c>
      <c r="I28" s="8"/>
      <c r="J28" s="8"/>
      <c r="K28" s="7"/>
      <c r="L28" s="7"/>
      <c r="M28" s="7"/>
    </row>
    <row r="29" spans="1:15">
      <c r="A29" s="54">
        <v>40</v>
      </c>
      <c r="B29" s="31">
        <v>6.0073000000000001E-2</v>
      </c>
      <c r="C29" s="31">
        <v>0.16245499999999999</v>
      </c>
      <c r="D29" s="31">
        <v>8.1769999999999995E-2</v>
      </c>
      <c r="E29" s="31">
        <v>0.19067300000000001</v>
      </c>
      <c r="F29" s="31">
        <v>7.9388E-2</v>
      </c>
      <c r="G29" s="31">
        <v>0.32026900000000003</v>
      </c>
      <c r="I29" s="8"/>
      <c r="J29" s="8"/>
      <c r="K29" s="7"/>
      <c r="L29" s="7"/>
      <c r="M29" s="7"/>
    </row>
    <row r="30" spans="1:15">
      <c r="A30" s="54">
        <v>50</v>
      </c>
      <c r="B30" s="31">
        <v>8.7800000000000003E-2</v>
      </c>
      <c r="C30" s="31">
        <v>0.117066</v>
      </c>
      <c r="D30" s="31">
        <v>9.3756999999999993E-2</v>
      </c>
      <c r="E30" s="31">
        <v>0.15118100000000001</v>
      </c>
      <c r="F30" s="31">
        <v>9.5292000000000002E-2</v>
      </c>
      <c r="G30" s="31">
        <v>0.25742999999999999</v>
      </c>
      <c r="I30" s="8"/>
      <c r="J30" s="8"/>
      <c r="K30" s="7"/>
      <c r="L30" s="7"/>
      <c r="M30" s="7"/>
    </row>
    <row r="31" spans="1:15">
      <c r="A31" s="54">
        <v>70</v>
      </c>
      <c r="B31" s="31">
        <v>0.13534499999999999</v>
      </c>
      <c r="C31" s="31">
        <v>7.4963000000000002E-2</v>
      </c>
      <c r="D31" s="31">
        <v>0.122004</v>
      </c>
      <c r="E31" s="31">
        <v>0.13138900000000001</v>
      </c>
      <c r="F31" s="31">
        <v>0.18049899999999999</v>
      </c>
      <c r="G31" s="31">
        <v>0.12238</v>
      </c>
      <c r="I31" s="8"/>
      <c r="J31" s="8"/>
      <c r="K31" s="7"/>
      <c r="L31" s="7"/>
      <c r="M31" s="7"/>
    </row>
    <row r="32" spans="1:15">
      <c r="A32" s="54">
        <v>100</v>
      </c>
      <c r="B32" s="31">
        <v>0.172621</v>
      </c>
      <c r="C32" s="31">
        <v>6.0791999999999999E-2</v>
      </c>
      <c r="D32" s="31">
        <v>0.185562</v>
      </c>
      <c r="E32" s="31">
        <v>8.1397999999999998E-2</v>
      </c>
      <c r="F32" s="31">
        <v>0.31102400000000002</v>
      </c>
      <c r="G32" s="31">
        <v>7.1631E-2</v>
      </c>
      <c r="I32" s="8"/>
      <c r="J32" s="8"/>
      <c r="K32" s="7"/>
      <c r="L32" s="7"/>
      <c r="M32" s="7"/>
    </row>
    <row r="33" spans="1:12">
      <c r="A33" s="54">
        <v>150</v>
      </c>
      <c r="B33" s="31">
        <v>0.32069900000000001</v>
      </c>
      <c r="C33" s="31">
        <v>3.5735999999999997E-2</v>
      </c>
      <c r="D33" s="31">
        <v>0.20660800000000001</v>
      </c>
      <c r="E33" s="31">
        <v>7.3778999999999997E-2</v>
      </c>
      <c r="F33" s="31">
        <v>0.40107999999999999</v>
      </c>
      <c r="G33" s="31">
        <v>5.1977000000000002E-2</v>
      </c>
      <c r="I33" s="8"/>
      <c r="J33" s="7"/>
      <c r="K33" s="7"/>
      <c r="L33" s="7"/>
    </row>
    <row r="34" spans="1:12">
      <c r="A34" s="54">
        <v>200</v>
      </c>
      <c r="B34" s="31">
        <v>0.37686999999999998</v>
      </c>
      <c r="C34" s="31">
        <v>3.1731000000000002E-2</v>
      </c>
      <c r="D34" s="31">
        <v>0.32512799999999997</v>
      </c>
      <c r="E34" s="31">
        <v>5.2407000000000002E-2</v>
      </c>
      <c r="F34" s="31">
        <v>0.47620099999999999</v>
      </c>
      <c r="G34" s="31">
        <v>4.3832000000000003E-2</v>
      </c>
      <c r="I34" s="8"/>
      <c r="J34" s="7"/>
      <c r="K34" s="7"/>
      <c r="L34" s="7"/>
    </row>
    <row r="35" spans="1:12">
      <c r="A35" s="54">
        <v>1000</v>
      </c>
      <c r="B35" s="31">
        <v>0.67518299999999998</v>
      </c>
      <c r="C35" s="31">
        <v>1.8998000000000001E-2</v>
      </c>
      <c r="D35" s="31">
        <v>0.64003500000000002</v>
      </c>
      <c r="E35" s="31">
        <v>1.942E-2</v>
      </c>
      <c r="F35" s="31">
        <v>0.79827999999999999</v>
      </c>
      <c r="G35" s="31">
        <v>2.6894000000000001E-2</v>
      </c>
      <c r="I35" s="8"/>
      <c r="J35" s="7"/>
      <c r="K35" s="7"/>
    </row>
    <row r="36" spans="1:12">
      <c r="A36" s="35"/>
      <c r="B36" s="29"/>
      <c r="C36" s="29"/>
      <c r="D36" s="29"/>
      <c r="E36" s="29"/>
      <c r="F36" s="29"/>
      <c r="G36" s="29"/>
    </row>
    <row r="37" spans="1:12">
      <c r="A37" s="39"/>
      <c r="B37" s="59" t="s">
        <v>109</v>
      </c>
      <c r="C37" s="59" t="s">
        <v>110</v>
      </c>
      <c r="D37" s="59" t="s">
        <v>111</v>
      </c>
      <c r="E37" s="59" t="s">
        <v>112</v>
      </c>
    </row>
    <row r="38" spans="1:12">
      <c r="A38" s="39"/>
      <c r="B38" s="60">
        <v>0.75</v>
      </c>
      <c r="C38" s="50">
        <v>0.02</v>
      </c>
      <c r="D38" s="60">
        <v>0.04</v>
      </c>
      <c r="E38" s="51">
        <v>1.7</v>
      </c>
      <c r="F38" s="7"/>
      <c r="G38" s="7"/>
    </row>
  </sheetData>
  <mergeCells count="12">
    <mergeCell ref="B23:C23"/>
    <mergeCell ref="D23:E23"/>
    <mergeCell ref="F23:G23"/>
    <mergeCell ref="J3:O3"/>
    <mergeCell ref="J4:K4"/>
    <mergeCell ref="L4:M4"/>
    <mergeCell ref="N4:O4"/>
    <mergeCell ref="B3:G3"/>
    <mergeCell ref="B4:C4"/>
    <mergeCell ref="D4:E4"/>
    <mergeCell ref="F4:G4"/>
    <mergeCell ref="B22:G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3A97-F7A1-7940-9F36-52D316B81ACF}">
  <dimension ref="A1:AM38"/>
  <sheetViews>
    <sheetView topLeftCell="P1" zoomScale="65" workbookViewId="0">
      <selection activeCell="AA40" sqref="AA40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8" max="8" width="13" bestFit="1" customWidth="1"/>
    <col min="9" max="9" width="14.5" bestFit="1" customWidth="1"/>
    <col min="10" max="10" width="13" bestFit="1" customWidth="1"/>
    <col min="11" max="11" width="14.5" bestFit="1" customWidth="1"/>
    <col min="12" max="12" width="13" bestFit="1" customWidth="1"/>
    <col min="13" max="13" width="14.5" bestFit="1" customWidth="1"/>
    <col min="14" max="14" width="13" bestFit="1" customWidth="1"/>
    <col min="15" max="15" width="14.5" bestFit="1" customWidth="1"/>
    <col min="16" max="16" width="13" bestFit="1" customWidth="1"/>
    <col min="17" max="17" width="14.5" bestFit="1" customWidth="1"/>
    <col min="18" max="18" width="13" bestFit="1" customWidth="1"/>
    <col min="19" max="19" width="14.5" bestFit="1" customWidth="1"/>
    <col min="21" max="21" width="25" bestFit="1" customWidth="1"/>
    <col min="22" max="22" width="13" bestFit="1" customWidth="1"/>
    <col min="23" max="23" width="11.6640625" bestFit="1" customWidth="1"/>
    <col min="24" max="24" width="13" bestFit="1" customWidth="1"/>
    <col min="25" max="25" width="11.83203125" customWidth="1"/>
    <col min="26" max="26" width="13" bestFit="1" customWidth="1"/>
    <col min="27" max="27" width="11.6640625" bestFit="1" customWidth="1"/>
    <col min="28" max="28" width="13" bestFit="1" customWidth="1"/>
    <col min="29" max="29" width="11.6640625" bestFit="1" customWidth="1"/>
    <col min="30" max="30" width="13" bestFit="1" customWidth="1"/>
    <col min="31" max="31" width="11.6640625" bestFit="1" customWidth="1"/>
    <col min="32" max="32" width="13" bestFit="1" customWidth="1"/>
    <col min="33" max="33" width="11.6640625" bestFit="1" customWidth="1"/>
    <col min="34" max="34" width="13" bestFit="1" customWidth="1"/>
    <col min="35" max="35" width="11.6640625" bestFit="1" customWidth="1"/>
    <col min="36" max="36" width="13" bestFit="1" customWidth="1"/>
    <col min="37" max="37" width="11.6640625" bestFit="1" customWidth="1"/>
    <col min="38" max="38" width="13" bestFit="1" customWidth="1"/>
    <col min="39" max="39" width="11.6640625" bestFit="1" customWidth="1"/>
  </cols>
  <sheetData>
    <row r="1" spans="1:39">
      <c r="A1" t="s">
        <v>116</v>
      </c>
    </row>
    <row r="3" spans="1:39">
      <c r="A3" s="55" t="s">
        <v>126</v>
      </c>
      <c r="B3" s="71" t="s">
        <v>146</v>
      </c>
      <c r="C3" s="71"/>
      <c r="D3" s="71"/>
      <c r="E3" s="71"/>
      <c r="F3" s="71"/>
      <c r="G3" s="71"/>
      <c r="H3" s="71" t="s">
        <v>147</v>
      </c>
      <c r="I3" s="71"/>
      <c r="J3" s="71"/>
      <c r="K3" s="71"/>
      <c r="L3" s="71"/>
      <c r="M3" s="71"/>
      <c r="N3" s="71" t="s">
        <v>148</v>
      </c>
      <c r="O3" s="71"/>
      <c r="P3" s="71"/>
      <c r="Q3" s="71"/>
      <c r="R3" s="71"/>
      <c r="S3" s="71"/>
      <c r="U3" s="55" t="s">
        <v>130</v>
      </c>
      <c r="V3" s="71" t="s">
        <v>146</v>
      </c>
      <c r="W3" s="71"/>
      <c r="X3" s="71"/>
      <c r="Y3" s="71"/>
      <c r="Z3" s="71"/>
      <c r="AA3" s="71"/>
      <c r="AB3" s="71" t="s">
        <v>147</v>
      </c>
      <c r="AC3" s="71"/>
      <c r="AD3" s="71"/>
      <c r="AE3" s="71"/>
      <c r="AF3" s="71"/>
      <c r="AG3" s="71"/>
      <c r="AH3" s="71" t="s">
        <v>148</v>
      </c>
      <c r="AI3" s="71"/>
      <c r="AJ3" s="71"/>
      <c r="AK3" s="71"/>
      <c r="AL3" s="71"/>
      <c r="AM3" s="71"/>
    </row>
    <row r="4" spans="1:39">
      <c r="B4" s="71" t="s">
        <v>123</v>
      </c>
      <c r="C4" s="71"/>
      <c r="D4" s="71" t="s">
        <v>124</v>
      </c>
      <c r="E4" s="71"/>
      <c r="F4" s="71" t="s">
        <v>125</v>
      </c>
      <c r="G4" s="71"/>
      <c r="H4" s="71" t="s">
        <v>123</v>
      </c>
      <c r="I4" s="71"/>
      <c r="J4" s="71" t="s">
        <v>124</v>
      </c>
      <c r="K4" s="71"/>
      <c r="L4" s="71" t="s">
        <v>125</v>
      </c>
      <c r="M4" s="71"/>
      <c r="N4" s="71" t="s">
        <v>123</v>
      </c>
      <c r="O4" s="71"/>
      <c r="P4" s="71" t="s">
        <v>124</v>
      </c>
      <c r="Q4" s="71"/>
      <c r="R4" s="71" t="s">
        <v>125</v>
      </c>
      <c r="S4" s="71"/>
      <c r="V4" s="71" t="s">
        <v>123</v>
      </c>
      <c r="W4" s="71"/>
      <c r="X4" s="71" t="s">
        <v>124</v>
      </c>
      <c r="Y4" s="71"/>
      <c r="Z4" s="71" t="s">
        <v>125</v>
      </c>
      <c r="AA4" s="71"/>
      <c r="AB4" s="71" t="s">
        <v>123</v>
      </c>
      <c r="AC4" s="71"/>
      <c r="AD4" s="71" t="s">
        <v>124</v>
      </c>
      <c r="AE4" s="71"/>
      <c r="AF4" s="71" t="s">
        <v>125</v>
      </c>
      <c r="AG4" s="71"/>
      <c r="AH4" s="71" t="s">
        <v>123</v>
      </c>
      <c r="AI4" s="71"/>
      <c r="AJ4" s="71" t="s">
        <v>124</v>
      </c>
      <c r="AK4" s="71"/>
      <c r="AL4" s="71" t="s">
        <v>125</v>
      </c>
      <c r="AM4" s="71"/>
    </row>
    <row r="5" spans="1:39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H5" s="37" t="s">
        <v>54</v>
      </c>
      <c r="I5" s="37" t="s">
        <v>55</v>
      </c>
      <c r="J5" s="37" t="s">
        <v>54</v>
      </c>
      <c r="K5" s="37" t="s">
        <v>55</v>
      </c>
      <c r="L5" s="37" t="s">
        <v>54</v>
      </c>
      <c r="M5" s="37" t="s">
        <v>55</v>
      </c>
      <c r="N5" s="37" t="s">
        <v>54</v>
      </c>
      <c r="O5" s="37" t="s">
        <v>55</v>
      </c>
      <c r="P5" s="37" t="s">
        <v>54</v>
      </c>
      <c r="Q5" s="37" t="s">
        <v>55</v>
      </c>
      <c r="R5" s="37" t="s">
        <v>54</v>
      </c>
      <c r="S5" s="37" t="s">
        <v>55</v>
      </c>
      <c r="U5" s="40" t="s">
        <v>119</v>
      </c>
      <c r="V5" s="37" t="s">
        <v>54</v>
      </c>
      <c r="W5" s="37" t="s">
        <v>131</v>
      </c>
      <c r="X5" s="37" t="s">
        <v>54</v>
      </c>
      <c r="Y5" s="37" t="s">
        <v>131</v>
      </c>
      <c r="Z5" s="37" t="s">
        <v>54</v>
      </c>
      <c r="AA5" s="37" t="s">
        <v>131</v>
      </c>
      <c r="AB5" s="37" t="s">
        <v>54</v>
      </c>
      <c r="AC5" s="37" t="s">
        <v>131</v>
      </c>
      <c r="AD5" s="37" t="s">
        <v>54</v>
      </c>
      <c r="AE5" s="37" t="s">
        <v>131</v>
      </c>
      <c r="AF5" s="37" t="s">
        <v>54</v>
      </c>
      <c r="AG5" s="37" t="s">
        <v>131</v>
      </c>
      <c r="AH5" s="37" t="s">
        <v>54</v>
      </c>
      <c r="AI5" s="37" t="s">
        <v>131</v>
      </c>
      <c r="AJ5" s="37" t="s">
        <v>54</v>
      </c>
      <c r="AK5" s="37" t="s">
        <v>131</v>
      </c>
      <c r="AL5" s="37" t="s">
        <v>54</v>
      </c>
      <c r="AM5" s="37" t="s">
        <v>131</v>
      </c>
    </row>
    <row r="6" spans="1:39">
      <c r="A6" s="54">
        <v>0</v>
      </c>
      <c r="B6" s="31">
        <v>1.431E-3</v>
      </c>
      <c r="C6" s="31">
        <v>0.18818699999999999</v>
      </c>
      <c r="D6" s="31">
        <v>1.276E-3</v>
      </c>
      <c r="E6" s="31">
        <v>0.19611100000000001</v>
      </c>
      <c r="F6" s="31">
        <v>1.531E-3</v>
      </c>
      <c r="G6" s="31">
        <v>0.193333</v>
      </c>
      <c r="H6" s="31">
        <v>1.431E-3</v>
      </c>
      <c r="I6" s="31">
        <v>0.189113</v>
      </c>
      <c r="J6" s="31">
        <v>1.276E-3</v>
      </c>
      <c r="K6" s="31">
        <v>0.18420500000000001</v>
      </c>
      <c r="L6" s="31">
        <v>1.531E-3</v>
      </c>
      <c r="M6" s="31">
        <v>0.18060599999999999</v>
      </c>
      <c r="N6" s="31">
        <v>1.431E-3</v>
      </c>
      <c r="O6" s="31">
        <v>0.10251</v>
      </c>
      <c r="P6" s="31">
        <v>1.276E-3</v>
      </c>
      <c r="Q6" s="31">
        <v>0.105625</v>
      </c>
      <c r="R6" s="31">
        <v>1.531E-3</v>
      </c>
      <c r="S6" s="31">
        <v>0.103433</v>
      </c>
      <c r="U6" s="54">
        <v>0</v>
      </c>
      <c r="V6" s="47">
        <v>1.4307629875823899E-3</v>
      </c>
      <c r="W6" s="47">
        <v>1</v>
      </c>
      <c r="X6" s="47">
        <v>1.2756596873063899E-3</v>
      </c>
      <c r="Y6" s="47">
        <v>1</v>
      </c>
      <c r="Z6" s="47">
        <v>1.5305554189799699E-3</v>
      </c>
      <c r="AA6" s="47">
        <v>1</v>
      </c>
      <c r="AB6" s="47">
        <v>1.4307629875823899E-3</v>
      </c>
      <c r="AC6" s="47">
        <v>1</v>
      </c>
      <c r="AD6" s="47">
        <v>1.2756596873063899E-3</v>
      </c>
      <c r="AE6" s="47">
        <v>1</v>
      </c>
      <c r="AF6" s="47">
        <v>1.5305554189799699E-3</v>
      </c>
      <c r="AG6" s="47">
        <v>1</v>
      </c>
      <c r="AH6" s="47">
        <v>1.4307629875823899E-3</v>
      </c>
      <c r="AI6" s="47">
        <v>1</v>
      </c>
      <c r="AJ6" s="47">
        <v>1.2756596873063899E-3</v>
      </c>
      <c r="AK6" s="47">
        <v>1</v>
      </c>
      <c r="AL6" s="47">
        <v>1.5305554189799699E-3</v>
      </c>
      <c r="AM6" s="47">
        <v>1</v>
      </c>
    </row>
    <row r="7" spans="1:39">
      <c r="A7" s="54">
        <v>10</v>
      </c>
      <c r="B7" s="31">
        <v>3.156E-3</v>
      </c>
      <c r="C7" s="31">
        <v>0.18620999999999999</v>
      </c>
      <c r="D7" s="31">
        <v>2.934E-3</v>
      </c>
      <c r="E7" s="31">
        <v>0.19670699999999999</v>
      </c>
      <c r="F7" s="31">
        <v>3.101E-3</v>
      </c>
      <c r="G7" s="31">
        <v>0.191078</v>
      </c>
      <c r="H7" s="31">
        <v>3.156E-3</v>
      </c>
      <c r="I7" s="31">
        <v>0.17211199999999999</v>
      </c>
      <c r="J7" s="31">
        <v>2.934E-3</v>
      </c>
      <c r="K7" s="31">
        <v>0.16353999999999999</v>
      </c>
      <c r="L7" s="31">
        <v>3.101E-3</v>
      </c>
      <c r="M7" s="31">
        <v>0.16570299999999999</v>
      </c>
      <c r="N7" s="31">
        <v>3.156E-3</v>
      </c>
      <c r="O7" s="31">
        <v>5.3107000000000001E-2</v>
      </c>
      <c r="P7" s="31">
        <v>2.934E-3</v>
      </c>
      <c r="Q7" s="31">
        <v>5.2642000000000001E-2</v>
      </c>
      <c r="R7" s="31">
        <v>3.101E-3</v>
      </c>
      <c r="S7" s="31">
        <v>5.6550000000000003E-2</v>
      </c>
      <c r="U7" s="54">
        <v>10</v>
      </c>
      <c r="V7" s="47">
        <v>3.1560945894798702E-3</v>
      </c>
      <c r="W7" s="47">
        <v>0.96296300000000001</v>
      </c>
      <c r="X7" s="47">
        <v>2.9340176232449601E-3</v>
      </c>
      <c r="Y7" s="47">
        <v>1</v>
      </c>
      <c r="Z7" s="47">
        <v>3.1013886840255099E-3</v>
      </c>
      <c r="AA7" s="47">
        <v>0.98360700000000001</v>
      </c>
      <c r="AB7" s="47">
        <v>3.1560945894798702E-3</v>
      </c>
      <c r="AC7" s="47">
        <v>0.95774599999999999</v>
      </c>
      <c r="AD7" s="47">
        <v>2.9340176232449601E-3</v>
      </c>
      <c r="AE7" s="47">
        <v>1</v>
      </c>
      <c r="AF7" s="47">
        <v>3.1013886840255099E-3</v>
      </c>
      <c r="AG7" s="47">
        <v>1</v>
      </c>
      <c r="AH7" s="47">
        <v>3.1560945894798702E-3</v>
      </c>
      <c r="AI7" s="47">
        <v>0.98550700000000002</v>
      </c>
      <c r="AJ7" s="47">
        <v>2.9340176232449601E-3</v>
      </c>
      <c r="AK7" s="47">
        <v>0.98888900000000002</v>
      </c>
      <c r="AL7" s="47">
        <v>3.1013886840255099E-3</v>
      </c>
      <c r="AM7" s="47">
        <v>0.986842</v>
      </c>
    </row>
    <row r="8" spans="1:39">
      <c r="A8" s="54">
        <v>20</v>
      </c>
      <c r="B8" s="31">
        <v>6.3959999999999998E-3</v>
      </c>
      <c r="C8" s="31">
        <v>0.181118</v>
      </c>
      <c r="D8" s="31">
        <v>5.8259999999999996E-3</v>
      </c>
      <c r="E8" s="31">
        <v>0.19389999999999999</v>
      </c>
      <c r="F8" s="31">
        <v>5.5579999999999996E-3</v>
      </c>
      <c r="G8" s="31">
        <v>0.18793599999999999</v>
      </c>
      <c r="H8" s="31">
        <v>6.3959999999999998E-3</v>
      </c>
      <c r="I8" s="31">
        <v>0.13895199999999999</v>
      </c>
      <c r="J8" s="31">
        <v>5.8259999999999996E-3</v>
      </c>
      <c r="K8" s="31">
        <v>0.13530500000000001</v>
      </c>
      <c r="L8" s="31">
        <v>5.5579999999999996E-3</v>
      </c>
      <c r="M8" s="31">
        <v>0.137347</v>
      </c>
      <c r="N8" s="31">
        <v>6.3959999999999998E-3</v>
      </c>
      <c r="O8" s="31">
        <v>2.1545999999999999E-2</v>
      </c>
      <c r="P8" s="31">
        <v>5.8259999999999996E-3</v>
      </c>
      <c r="Q8" s="31">
        <v>2.0666E-2</v>
      </c>
      <c r="R8" s="31">
        <v>5.5579999999999996E-3</v>
      </c>
      <c r="S8" s="31">
        <v>2.4407999999999999E-2</v>
      </c>
      <c r="U8" s="54">
        <v>20</v>
      </c>
      <c r="V8" s="47">
        <v>6.3963518440367803E-3</v>
      </c>
      <c r="W8" s="47">
        <v>0.96296300000000001</v>
      </c>
      <c r="X8" s="47">
        <v>5.8255131788126401E-3</v>
      </c>
      <c r="Y8" s="47">
        <v>0.95945899999999995</v>
      </c>
      <c r="Z8" s="47">
        <v>5.5583328553188002E-3</v>
      </c>
      <c r="AA8" s="47">
        <v>0.98360700000000001</v>
      </c>
      <c r="AB8" s="47">
        <v>6.3963518440367803E-3</v>
      </c>
      <c r="AC8" s="47">
        <v>0.92957699999999999</v>
      </c>
      <c r="AD8" s="47">
        <v>5.8255131788126401E-3</v>
      </c>
      <c r="AE8" s="47">
        <v>0.98876399999999998</v>
      </c>
      <c r="AF8" s="47">
        <v>5.5583328553188002E-3</v>
      </c>
      <c r="AG8" s="47">
        <v>0.96825399999999995</v>
      </c>
      <c r="AH8" s="47">
        <v>6.3963518440367803E-3</v>
      </c>
      <c r="AI8" s="47">
        <v>0.95652199999999998</v>
      </c>
      <c r="AJ8" s="47">
        <v>5.8255131788126401E-3</v>
      </c>
      <c r="AK8" s="47">
        <v>0.96666700000000005</v>
      </c>
      <c r="AL8" s="47">
        <v>5.5583328553188002E-3</v>
      </c>
      <c r="AM8" s="47">
        <v>0.96052599999999999</v>
      </c>
    </row>
    <row r="9" spans="1:39">
      <c r="A9" s="54">
        <v>30</v>
      </c>
      <c r="B9" s="31">
        <v>1.0352E-2</v>
      </c>
      <c r="C9" s="31">
        <v>0.173375</v>
      </c>
      <c r="D9" s="31">
        <v>9.1000000000000004E-3</v>
      </c>
      <c r="E9" s="31">
        <v>0.181399</v>
      </c>
      <c r="F9" s="31">
        <v>9.1430000000000001E-3</v>
      </c>
      <c r="G9" s="31">
        <v>0.18149199999999999</v>
      </c>
      <c r="H9" s="31">
        <v>1.0352E-2</v>
      </c>
      <c r="I9" s="31">
        <v>9.4261999999999999E-2</v>
      </c>
      <c r="J9" s="31">
        <v>9.1000000000000004E-3</v>
      </c>
      <c r="K9" s="31">
        <v>8.6745000000000003E-2</v>
      </c>
      <c r="L9" s="31">
        <v>9.1430000000000001E-3</v>
      </c>
      <c r="M9" s="31">
        <v>9.9324999999999997E-2</v>
      </c>
      <c r="N9" s="31">
        <v>1.0352E-2</v>
      </c>
      <c r="O9" s="31">
        <v>8.6689999999999996E-3</v>
      </c>
      <c r="P9" s="31">
        <v>9.1000000000000004E-3</v>
      </c>
      <c r="Q9" s="31">
        <v>7.4840000000000002E-3</v>
      </c>
      <c r="R9" s="31">
        <v>9.1430000000000001E-3</v>
      </c>
      <c r="S9" s="31">
        <v>9.7470000000000005E-3</v>
      </c>
      <c r="U9" s="54">
        <v>30</v>
      </c>
      <c r="V9" s="47">
        <v>1.03519899681121E-2</v>
      </c>
      <c r="W9" s="47">
        <v>0.94444399999999995</v>
      </c>
      <c r="X9" s="47">
        <v>9.0997066225490704E-3</v>
      </c>
      <c r="Y9" s="47">
        <v>0.98648599999999997</v>
      </c>
      <c r="Z9" s="47">
        <v>9.1430556921311308E-3</v>
      </c>
      <c r="AA9" s="47">
        <v>0.96721299999999999</v>
      </c>
      <c r="AB9" s="47">
        <v>1.03519899681121E-2</v>
      </c>
      <c r="AC9" s="47">
        <v>0.92957699999999999</v>
      </c>
      <c r="AD9" s="47">
        <v>9.0997066225490704E-3</v>
      </c>
      <c r="AE9" s="47">
        <v>0.97752799999999995</v>
      </c>
      <c r="AF9" s="47">
        <v>9.1430556921311308E-3</v>
      </c>
      <c r="AG9" s="47">
        <v>0.96825399999999995</v>
      </c>
      <c r="AH9" s="47">
        <v>1.03519899681121E-2</v>
      </c>
      <c r="AI9" s="47">
        <v>0.95652199999999998</v>
      </c>
      <c r="AJ9" s="47">
        <v>9.0997066225490704E-3</v>
      </c>
      <c r="AK9" s="47">
        <v>0.94444399999999995</v>
      </c>
      <c r="AL9" s="47">
        <v>9.1430556921311308E-3</v>
      </c>
      <c r="AM9" s="47">
        <v>0.94736799999999999</v>
      </c>
    </row>
    <row r="10" spans="1:39">
      <c r="A10" s="54">
        <v>40</v>
      </c>
      <c r="B10" s="31">
        <v>1.5570000000000001E-2</v>
      </c>
      <c r="C10" s="31">
        <v>0.16108700000000001</v>
      </c>
      <c r="D10" s="31">
        <v>1.4160000000000001E-2</v>
      </c>
      <c r="E10" s="31">
        <v>0.17166100000000001</v>
      </c>
      <c r="F10" s="31">
        <v>1.3814999999999999E-2</v>
      </c>
      <c r="G10" s="31">
        <v>0.175208</v>
      </c>
      <c r="H10" s="31">
        <v>1.5570000000000001E-2</v>
      </c>
      <c r="I10" s="31">
        <v>5.4369000000000001E-2</v>
      </c>
      <c r="J10" s="31">
        <v>1.4160000000000001E-2</v>
      </c>
      <c r="K10" s="31">
        <v>4.6094000000000003E-2</v>
      </c>
      <c r="L10" s="31">
        <v>1.3814999999999999E-2</v>
      </c>
      <c r="M10" s="31">
        <v>6.4202999999999996E-2</v>
      </c>
      <c r="N10" s="31">
        <v>1.5570000000000001E-2</v>
      </c>
      <c r="O10" s="31">
        <v>4.797E-3</v>
      </c>
      <c r="P10" s="31">
        <v>1.4160000000000001E-2</v>
      </c>
      <c r="Q10" s="31">
        <v>3.9969999999999997E-3</v>
      </c>
      <c r="R10" s="31">
        <v>1.3814999999999999E-2</v>
      </c>
      <c r="S10" s="31">
        <v>5.3169999999999997E-3</v>
      </c>
      <c r="U10" s="54">
        <v>40</v>
      </c>
      <c r="V10" s="47">
        <v>1.5570066641434E-2</v>
      </c>
      <c r="W10" s="47">
        <v>0.88888900000000004</v>
      </c>
      <c r="X10" s="47">
        <v>1.41598243854876E-2</v>
      </c>
      <c r="Y10" s="47">
        <v>0.97297299999999998</v>
      </c>
      <c r="Z10" s="47">
        <v>1.3815277641202099E-2</v>
      </c>
      <c r="AA10" s="47">
        <v>0.96721299999999999</v>
      </c>
      <c r="AB10" s="47">
        <v>1.5570066641434E-2</v>
      </c>
      <c r="AC10" s="47">
        <v>0.92957699999999999</v>
      </c>
      <c r="AD10" s="47">
        <v>1.41598243854876E-2</v>
      </c>
      <c r="AE10" s="47">
        <v>0.97752799999999995</v>
      </c>
      <c r="AF10" s="47">
        <v>1.3815277641202099E-2</v>
      </c>
      <c r="AG10" s="47">
        <v>0.95238100000000003</v>
      </c>
      <c r="AH10" s="47">
        <v>1.5570066641434E-2</v>
      </c>
      <c r="AI10" s="47">
        <v>0.95652199999999998</v>
      </c>
      <c r="AJ10" s="47">
        <v>1.41598243854876E-2</v>
      </c>
      <c r="AK10" s="47">
        <v>0.93333299999999997</v>
      </c>
      <c r="AL10" s="47">
        <v>1.3815277641202099E-2</v>
      </c>
      <c r="AM10" s="47">
        <v>0.93421100000000001</v>
      </c>
    </row>
    <row r="11" spans="1:39">
      <c r="A11" s="54">
        <v>50</v>
      </c>
      <c r="B11" s="31">
        <v>2.1672E-2</v>
      </c>
      <c r="C11" s="31">
        <v>0.14139299999999999</v>
      </c>
      <c r="D11" s="31">
        <v>2.0154999999999999E-2</v>
      </c>
      <c r="E11" s="31">
        <v>0.15609799999999999</v>
      </c>
      <c r="F11" s="31">
        <v>1.9775999999999998E-2</v>
      </c>
      <c r="G11" s="31">
        <v>0.160386</v>
      </c>
      <c r="H11" s="31">
        <v>2.1672E-2</v>
      </c>
      <c r="I11" s="31">
        <v>2.9457000000000001E-2</v>
      </c>
      <c r="J11" s="31">
        <v>2.0154999999999999E-2</v>
      </c>
      <c r="K11" s="31">
        <v>2.6193999999999999E-2</v>
      </c>
      <c r="L11" s="31">
        <v>1.9775999999999998E-2</v>
      </c>
      <c r="M11" s="31">
        <v>3.4317E-2</v>
      </c>
      <c r="N11" s="31">
        <v>2.1672E-2</v>
      </c>
      <c r="O11" s="31">
        <v>3.4510000000000001E-3</v>
      </c>
      <c r="P11" s="31">
        <v>2.0154999999999999E-2</v>
      </c>
      <c r="Q11" s="31">
        <v>2.7209999999999999E-3</v>
      </c>
      <c r="R11" s="31">
        <v>1.9775999999999998E-2</v>
      </c>
      <c r="S11" s="31">
        <v>3.222E-3</v>
      </c>
      <c r="U11" s="54">
        <v>50</v>
      </c>
      <c r="V11" s="47">
        <v>2.1671848800973899E-2</v>
      </c>
      <c r="W11" s="47">
        <v>0.94444399999999995</v>
      </c>
      <c r="X11" s="47">
        <v>2.0155424753619099E-2</v>
      </c>
      <c r="Y11" s="47">
        <v>0.93243200000000004</v>
      </c>
      <c r="Z11" s="47">
        <v>1.9776388615737699E-2</v>
      </c>
      <c r="AA11" s="47">
        <v>0.95082</v>
      </c>
      <c r="AB11" s="47">
        <v>2.1671848800973899E-2</v>
      </c>
      <c r="AC11" s="47">
        <v>0.90140799999999999</v>
      </c>
      <c r="AD11" s="47">
        <v>2.0155424753619099E-2</v>
      </c>
      <c r="AE11" s="47">
        <v>0.96629200000000004</v>
      </c>
      <c r="AF11" s="47">
        <v>1.9776388615737699E-2</v>
      </c>
      <c r="AG11" s="47">
        <v>0.95238100000000003</v>
      </c>
      <c r="AH11" s="47">
        <v>2.1671848800973899E-2</v>
      </c>
      <c r="AI11" s="47">
        <v>0.95652199999999998</v>
      </c>
      <c r="AJ11" s="47">
        <v>2.0155424753619099E-2</v>
      </c>
      <c r="AK11" s="47">
        <v>0.95555599999999996</v>
      </c>
      <c r="AL11" s="47">
        <v>1.9776388615737699E-2</v>
      </c>
      <c r="AM11" s="47">
        <v>0.92105300000000001</v>
      </c>
    </row>
    <row r="12" spans="1:39">
      <c r="A12" s="54">
        <v>70</v>
      </c>
      <c r="B12" s="31">
        <v>4.1071000000000003E-2</v>
      </c>
      <c r="C12" s="31">
        <v>0.106045</v>
      </c>
      <c r="D12" s="31">
        <v>3.3550000000000003E-2</v>
      </c>
      <c r="E12" s="31">
        <v>0.117191</v>
      </c>
      <c r="F12" s="31">
        <v>3.3107999999999999E-2</v>
      </c>
      <c r="G12" s="31">
        <v>0.13267499999999999</v>
      </c>
      <c r="H12" s="31">
        <v>4.1071000000000003E-2</v>
      </c>
      <c r="I12" s="31">
        <v>1.1194000000000001E-2</v>
      </c>
      <c r="J12" s="31">
        <v>3.3550000000000003E-2</v>
      </c>
      <c r="K12" s="31">
        <v>9.6100000000000005E-3</v>
      </c>
      <c r="L12" s="31">
        <v>3.3107999999999999E-2</v>
      </c>
      <c r="M12" s="31">
        <v>1.3856E-2</v>
      </c>
      <c r="N12" s="31">
        <v>4.1071000000000003E-2</v>
      </c>
      <c r="O12" s="31">
        <v>2.6930000000000001E-3</v>
      </c>
      <c r="P12" s="31">
        <v>3.3550000000000003E-2</v>
      </c>
      <c r="Q12" s="31">
        <v>2.2109999999999999E-3</v>
      </c>
      <c r="R12" s="31">
        <v>3.3107999999999999E-2</v>
      </c>
      <c r="S12" s="31">
        <v>2.578E-3</v>
      </c>
      <c r="U12" s="54">
        <v>70</v>
      </c>
      <c r="V12" s="47">
        <v>4.1071310639049598E-2</v>
      </c>
      <c r="W12" s="47">
        <v>0.92592600000000003</v>
      </c>
      <c r="X12" s="47">
        <v>3.3549853362769298E-2</v>
      </c>
      <c r="Y12" s="47">
        <v>0.94594599999999995</v>
      </c>
      <c r="Z12" s="47">
        <v>3.3108332787031E-2</v>
      </c>
      <c r="AA12" s="47">
        <v>0.95082</v>
      </c>
      <c r="AB12" s="47">
        <v>4.1071310639049598E-2</v>
      </c>
      <c r="AC12" s="47">
        <v>0.887324</v>
      </c>
      <c r="AD12" s="47">
        <v>3.3549853362769298E-2</v>
      </c>
      <c r="AE12" s="47">
        <v>0.95505600000000002</v>
      </c>
      <c r="AF12" s="47">
        <v>3.3108332787031E-2</v>
      </c>
      <c r="AG12" s="47">
        <v>0.95238100000000003</v>
      </c>
      <c r="AH12" s="47">
        <v>4.1071310639049598E-2</v>
      </c>
      <c r="AI12" s="47">
        <v>0.94202900000000001</v>
      </c>
      <c r="AJ12" s="47">
        <v>3.3549853362769298E-2</v>
      </c>
      <c r="AK12" s="47">
        <v>0.92222199999999999</v>
      </c>
      <c r="AL12" s="47">
        <v>3.3108332787031E-2</v>
      </c>
      <c r="AM12" s="47">
        <v>0.94736799999999999</v>
      </c>
    </row>
    <row r="13" spans="1:39">
      <c r="A13" s="54">
        <v>100</v>
      </c>
      <c r="B13" s="31">
        <v>7.3579000000000006E-2</v>
      </c>
      <c r="C13" s="31">
        <v>4.8224999999999997E-2</v>
      </c>
      <c r="D13" s="31">
        <v>5.8978000000000003E-2</v>
      </c>
      <c r="E13" s="31">
        <v>6.9056000000000006E-2</v>
      </c>
      <c r="F13" s="31">
        <v>5.7799000000000003E-2</v>
      </c>
      <c r="G13" s="31">
        <v>8.0958000000000002E-2</v>
      </c>
      <c r="H13" s="31">
        <v>7.3579000000000006E-2</v>
      </c>
      <c r="I13" s="31">
        <v>5.1339999999999997E-3</v>
      </c>
      <c r="J13" s="31">
        <v>5.8978000000000003E-2</v>
      </c>
      <c r="K13" s="31">
        <v>4.8479999999999999E-3</v>
      </c>
      <c r="L13" s="31">
        <v>5.7799000000000003E-2</v>
      </c>
      <c r="M13" s="31">
        <v>6.0419999999999996E-3</v>
      </c>
      <c r="N13" s="31">
        <v>7.3579000000000006E-2</v>
      </c>
      <c r="O13" s="31">
        <v>2.441E-3</v>
      </c>
      <c r="P13" s="31">
        <v>5.8978000000000003E-2</v>
      </c>
      <c r="Q13" s="31">
        <v>2.2959999999999999E-3</v>
      </c>
      <c r="R13" s="31">
        <v>5.7799000000000003E-2</v>
      </c>
      <c r="S13" s="31">
        <v>1.933E-3</v>
      </c>
      <c r="U13" s="54">
        <v>100</v>
      </c>
      <c r="V13" s="47">
        <v>7.3579083483783198E-2</v>
      </c>
      <c r="W13" s="47">
        <v>0.90740699999999996</v>
      </c>
      <c r="X13" s="47">
        <v>5.8978007299103699E-2</v>
      </c>
      <c r="Y13" s="47">
        <v>0.95945899999999995</v>
      </c>
      <c r="Z13" s="47">
        <v>5.7798608379599402E-2</v>
      </c>
      <c r="AA13" s="47">
        <v>0.98360700000000001</v>
      </c>
      <c r="AB13" s="47">
        <v>7.3579083483783198E-2</v>
      </c>
      <c r="AC13" s="47">
        <v>0.90140799999999999</v>
      </c>
      <c r="AD13" s="47">
        <v>5.8978007299103699E-2</v>
      </c>
      <c r="AE13" s="47">
        <v>0.95505600000000002</v>
      </c>
      <c r="AF13" s="47">
        <v>5.7798608379599402E-2</v>
      </c>
      <c r="AG13" s="47">
        <v>0.93650800000000001</v>
      </c>
      <c r="AH13" s="47">
        <v>7.3579083483783198E-2</v>
      </c>
      <c r="AI13" s="47">
        <v>0.98550700000000002</v>
      </c>
      <c r="AJ13" s="47">
        <v>5.8978007299103699E-2</v>
      </c>
      <c r="AK13" s="47">
        <v>1.0555559999999999</v>
      </c>
      <c r="AL13" s="47">
        <v>5.7798608379599402E-2</v>
      </c>
      <c r="AM13" s="47">
        <v>0.96052599999999999</v>
      </c>
    </row>
    <row r="14" spans="1:39">
      <c r="A14" s="54">
        <v>150</v>
      </c>
      <c r="B14" s="31">
        <v>0.148505</v>
      </c>
      <c r="C14" s="31">
        <v>1.4897000000000001E-2</v>
      </c>
      <c r="D14" s="31">
        <v>0.105646</v>
      </c>
      <c r="E14" s="31">
        <v>2.4407999999999999E-2</v>
      </c>
      <c r="F14" s="31">
        <v>0.106595</v>
      </c>
      <c r="G14" s="31">
        <v>3.1819E-2</v>
      </c>
      <c r="H14" s="31">
        <v>0.148505</v>
      </c>
      <c r="I14" s="31">
        <v>3.6189999999999998E-3</v>
      </c>
      <c r="J14" s="31">
        <v>0.105646</v>
      </c>
      <c r="K14" s="31">
        <v>3.0620000000000001E-3</v>
      </c>
      <c r="L14" s="31">
        <v>0.106595</v>
      </c>
      <c r="M14" s="31">
        <v>3.222E-3</v>
      </c>
      <c r="N14" s="31">
        <v>0.148505</v>
      </c>
      <c r="O14" s="31">
        <v>2.5249999999999999E-3</v>
      </c>
      <c r="P14" s="31">
        <v>0.105646</v>
      </c>
      <c r="Q14" s="31">
        <v>2.2109999999999999E-3</v>
      </c>
      <c r="R14" s="31">
        <v>0.106595</v>
      </c>
      <c r="S14" s="31">
        <v>2.0140000000000002E-3</v>
      </c>
      <c r="U14" s="54">
        <v>150</v>
      </c>
      <c r="V14" s="47">
        <v>0.148504771035708</v>
      </c>
      <c r="W14" s="47">
        <v>0.92592600000000003</v>
      </c>
      <c r="X14" s="47">
        <v>0.105645897453206</v>
      </c>
      <c r="Y14" s="47">
        <v>0.93243200000000004</v>
      </c>
      <c r="Z14" s="47">
        <v>0.106595135064772</v>
      </c>
      <c r="AA14" s="47">
        <v>0.98360700000000001</v>
      </c>
      <c r="AB14" s="47">
        <v>0.148504771035708</v>
      </c>
      <c r="AC14" s="47">
        <v>0.90140799999999999</v>
      </c>
      <c r="AD14" s="47">
        <v>0.105645897453206</v>
      </c>
      <c r="AE14" s="47">
        <v>0.94381999999999999</v>
      </c>
      <c r="AF14" s="47">
        <v>0.106595135064772</v>
      </c>
      <c r="AG14" s="47">
        <v>0.96825399999999995</v>
      </c>
      <c r="AH14" s="47">
        <v>0.148504771035708</v>
      </c>
      <c r="AI14" s="47">
        <v>0.97101400000000004</v>
      </c>
      <c r="AJ14" s="47">
        <v>0.105645897453206</v>
      </c>
      <c r="AK14" s="47">
        <v>1.0111110000000001</v>
      </c>
      <c r="AL14" s="47">
        <v>0.106595135064772</v>
      </c>
      <c r="AM14" s="47">
        <v>0.94736799999999999</v>
      </c>
    </row>
    <row r="15" spans="1:39">
      <c r="A15" s="54">
        <v>200</v>
      </c>
      <c r="B15" s="31">
        <v>0.22050600000000001</v>
      </c>
      <c r="C15" s="31">
        <v>7.1539999999999998E-3</v>
      </c>
      <c r="D15" s="31">
        <v>0.16825999999999999</v>
      </c>
      <c r="E15" s="31">
        <v>9.3550000000000005E-3</v>
      </c>
      <c r="F15" s="31">
        <v>0.159943</v>
      </c>
      <c r="G15" s="31">
        <v>1.3936E-2</v>
      </c>
      <c r="H15" s="31">
        <v>0.22050600000000001</v>
      </c>
      <c r="I15" s="31">
        <v>2.9459999999999998E-3</v>
      </c>
      <c r="J15" s="31">
        <v>0.16825999999999999</v>
      </c>
      <c r="K15" s="31">
        <v>2.6359999999999999E-3</v>
      </c>
      <c r="L15" s="31">
        <v>0.159943</v>
      </c>
      <c r="M15" s="31">
        <v>2.8189999999999999E-3</v>
      </c>
      <c r="N15" s="31">
        <v>0.22050600000000001</v>
      </c>
      <c r="O15" s="31">
        <v>2.5249999999999999E-3</v>
      </c>
      <c r="P15" s="31">
        <v>0.16825999999999999</v>
      </c>
      <c r="Q15" s="31">
        <v>2.2109999999999999E-3</v>
      </c>
      <c r="R15" s="31">
        <v>0.159943</v>
      </c>
      <c r="S15" s="31">
        <v>2.1749999999999999E-3</v>
      </c>
      <c r="U15" s="54">
        <v>200</v>
      </c>
      <c r="V15" s="47">
        <v>0.22050580437093301</v>
      </c>
      <c r="W15" s="47">
        <v>0.92592600000000003</v>
      </c>
      <c r="X15" s="47">
        <v>0.16825953306782701</v>
      </c>
      <c r="Y15" s="47">
        <v>0.93243200000000004</v>
      </c>
      <c r="Z15" s="47">
        <v>0.15994305118513699</v>
      </c>
      <c r="AA15" s="47">
        <v>1</v>
      </c>
      <c r="AB15" s="47">
        <v>0.22050580437093301</v>
      </c>
      <c r="AC15" s="47">
        <v>0.915493</v>
      </c>
      <c r="AD15" s="47">
        <v>0.16825953306782701</v>
      </c>
      <c r="AE15" s="47">
        <v>0.95505600000000002</v>
      </c>
      <c r="AF15" s="47">
        <v>0.15994305118513699</v>
      </c>
      <c r="AG15" s="47">
        <v>0.96825399999999995</v>
      </c>
      <c r="AH15" s="47">
        <v>0.22050580437093301</v>
      </c>
      <c r="AI15" s="47">
        <v>1</v>
      </c>
      <c r="AJ15" s="47">
        <v>0.16825953306782701</v>
      </c>
      <c r="AK15" s="47">
        <v>1.0444439999999999</v>
      </c>
      <c r="AL15" s="47">
        <v>0.15994305118513699</v>
      </c>
      <c r="AM15" s="47">
        <v>0.986842</v>
      </c>
    </row>
    <row r="16" spans="1:39">
      <c r="A16" s="54">
        <v>1000</v>
      </c>
      <c r="B16" s="31">
        <v>0.33412500000000001</v>
      </c>
      <c r="C16" s="31">
        <v>3.114E-3</v>
      </c>
      <c r="D16" s="31">
        <v>0.32495299999999999</v>
      </c>
      <c r="E16" s="31">
        <v>3.1470000000000001E-3</v>
      </c>
      <c r="F16" s="31">
        <v>0.32794200000000001</v>
      </c>
      <c r="G16" s="31">
        <v>3.3029999999999999E-3</v>
      </c>
      <c r="H16" s="31">
        <v>0.33412500000000001</v>
      </c>
      <c r="I16" s="31">
        <v>2.777E-3</v>
      </c>
      <c r="J16" s="31">
        <v>0.32495299999999999</v>
      </c>
      <c r="K16" s="31">
        <v>2.3809999999999999E-3</v>
      </c>
      <c r="L16" s="31">
        <v>0.32794200000000001</v>
      </c>
      <c r="M16" s="31">
        <v>2.4169999999999999E-3</v>
      </c>
      <c r="N16" s="31">
        <v>0.33412500000000001</v>
      </c>
      <c r="O16" s="31">
        <v>2.6090000000000002E-3</v>
      </c>
      <c r="P16" s="31">
        <v>0.32495299999999999</v>
      </c>
      <c r="Q16" s="31">
        <v>2.2959999999999999E-3</v>
      </c>
      <c r="R16" s="31">
        <v>0.32794200000000001</v>
      </c>
      <c r="S16" s="31">
        <v>2.0140000000000002E-3</v>
      </c>
      <c r="U16" s="54">
        <v>1000</v>
      </c>
      <c r="V16" s="47">
        <v>0.33412520959220798</v>
      </c>
      <c r="W16" s="47">
        <v>0.94444399999999995</v>
      </c>
      <c r="X16" s="47">
        <v>0.32495308102967702</v>
      </c>
      <c r="Y16" s="47">
        <v>0.95945899999999995</v>
      </c>
      <c r="Z16" s="47">
        <v>0.32794165792582902</v>
      </c>
      <c r="AA16" s="47">
        <v>1</v>
      </c>
      <c r="AB16" s="47">
        <v>0.33412520959220798</v>
      </c>
      <c r="AC16" s="47">
        <v>0.915493</v>
      </c>
      <c r="AD16" s="47">
        <v>0.32495308102967702</v>
      </c>
      <c r="AE16" s="47">
        <v>0.93258399999999997</v>
      </c>
      <c r="AF16" s="47">
        <v>0.32794165792582902</v>
      </c>
      <c r="AG16" s="47">
        <v>0.95238100000000003</v>
      </c>
      <c r="AH16" s="47">
        <v>0.33412520959220798</v>
      </c>
      <c r="AI16" s="47">
        <v>1.028986</v>
      </c>
      <c r="AJ16" s="47">
        <v>0.32495308102967702</v>
      </c>
      <c r="AK16" s="47">
        <v>1.0444439999999999</v>
      </c>
      <c r="AL16" s="47">
        <v>0.32794165792582902</v>
      </c>
      <c r="AM16" s="47">
        <v>0.986842</v>
      </c>
    </row>
    <row r="17" spans="1:39">
      <c r="A17" s="54" t="s">
        <v>120</v>
      </c>
      <c r="B17" s="31">
        <v>0.31022300000000003</v>
      </c>
      <c r="C17" s="31">
        <v>3.3670000000000002E-3</v>
      </c>
      <c r="D17" s="31">
        <v>0.471611</v>
      </c>
      <c r="E17" s="31">
        <v>4.3369999999999997E-3</v>
      </c>
      <c r="F17" s="31">
        <v>0.46643699999999999</v>
      </c>
      <c r="G17" s="31">
        <v>4.5110000000000003E-3</v>
      </c>
      <c r="H17" s="31">
        <v>0.31022300000000003</v>
      </c>
      <c r="I17" s="31">
        <v>2.9459999999999998E-3</v>
      </c>
      <c r="J17" s="31">
        <v>0.471611</v>
      </c>
      <c r="K17" s="31">
        <v>3.9969999999999997E-3</v>
      </c>
      <c r="L17" s="31">
        <v>0.46643699999999999</v>
      </c>
      <c r="M17" s="31">
        <v>4.3499999999999997E-3</v>
      </c>
      <c r="N17" s="31">
        <v>0.31022300000000003</v>
      </c>
      <c r="O17" s="31">
        <v>2.862E-3</v>
      </c>
      <c r="P17" s="31">
        <v>0.471611</v>
      </c>
      <c r="Q17" s="31">
        <v>3.9119999999999997E-3</v>
      </c>
      <c r="R17" s="31">
        <v>0.46643699999999999</v>
      </c>
      <c r="S17" s="31">
        <v>4.0280000000000003E-3</v>
      </c>
      <c r="U17" s="54" t="s">
        <v>120</v>
      </c>
      <c r="V17" s="47">
        <v>0.31022305551760199</v>
      </c>
      <c r="W17" s="47">
        <v>0.92592600000000003</v>
      </c>
      <c r="X17" s="47">
        <v>0.47161144841490699</v>
      </c>
      <c r="Y17" s="47">
        <v>0.93243200000000004</v>
      </c>
      <c r="Z17" s="47">
        <v>0.46643678151825302</v>
      </c>
      <c r="AA17" s="47">
        <v>0.96721299999999999</v>
      </c>
      <c r="AB17" s="47">
        <v>0.31022305551760199</v>
      </c>
      <c r="AC17" s="47">
        <v>0.92957699999999999</v>
      </c>
      <c r="AD17" s="47">
        <v>0.47161144841490699</v>
      </c>
      <c r="AE17" s="47">
        <v>0.91011200000000003</v>
      </c>
      <c r="AF17" s="47">
        <v>0.46643678151825302</v>
      </c>
      <c r="AG17" s="47">
        <v>0.95238100000000003</v>
      </c>
      <c r="AH17" s="47">
        <v>0.31022305551760199</v>
      </c>
      <c r="AI17" s="47">
        <v>1.0434779999999999</v>
      </c>
      <c r="AJ17" s="47">
        <v>0.47161144841490699</v>
      </c>
      <c r="AK17" s="47">
        <v>1.0111110000000001</v>
      </c>
      <c r="AL17" s="47">
        <v>0.46643678151825302</v>
      </c>
      <c r="AM17" s="47">
        <v>0.986842</v>
      </c>
    </row>
    <row r="18" spans="1:39">
      <c r="A18" s="39"/>
      <c r="B18" s="29"/>
      <c r="C18" s="29"/>
      <c r="D18" s="29"/>
      <c r="E18" s="29"/>
    </row>
    <row r="19" spans="1:39">
      <c r="A19" s="39"/>
      <c r="B19" s="5" t="s">
        <v>109</v>
      </c>
      <c r="C19" s="5" t="s">
        <v>110</v>
      </c>
      <c r="D19" s="5" t="s">
        <v>111</v>
      </c>
      <c r="E19" s="5" t="s">
        <v>112</v>
      </c>
      <c r="H19" s="5" t="s">
        <v>109</v>
      </c>
      <c r="I19" s="5" t="s">
        <v>110</v>
      </c>
      <c r="J19" s="5" t="s">
        <v>111</v>
      </c>
      <c r="K19" s="5" t="s">
        <v>112</v>
      </c>
      <c r="N19" s="5" t="s">
        <v>109</v>
      </c>
      <c r="O19" s="5" t="s">
        <v>110</v>
      </c>
      <c r="P19" s="5" t="s">
        <v>111</v>
      </c>
      <c r="Q19" s="5" t="s">
        <v>112</v>
      </c>
    </row>
    <row r="20" spans="1:39">
      <c r="A20" s="39"/>
      <c r="B20" s="49">
        <v>0.19</v>
      </c>
      <c r="C20" s="50">
        <v>3.0000000000000001E-3</v>
      </c>
      <c r="D20" s="49">
        <v>4.9000000000000002E-2</v>
      </c>
      <c r="E20" s="49">
        <v>2.7</v>
      </c>
      <c r="F20" s="7"/>
      <c r="G20" s="7"/>
      <c r="H20" s="49">
        <v>0.19</v>
      </c>
      <c r="I20" s="50">
        <v>3.0000000000000001E-3</v>
      </c>
      <c r="J20" s="49">
        <v>0.01</v>
      </c>
      <c r="K20" s="49">
        <v>2.2000000000000002</v>
      </c>
      <c r="N20" s="60">
        <v>0.1</v>
      </c>
      <c r="O20" s="50">
        <v>2E-3</v>
      </c>
      <c r="P20" s="49">
        <v>3.0000000000000001E-3</v>
      </c>
      <c r="Q20" s="49">
        <v>2.5</v>
      </c>
    </row>
    <row r="21" spans="1:39">
      <c r="A21" s="39"/>
      <c r="B21" s="29"/>
      <c r="C21" s="29"/>
      <c r="D21" s="8"/>
      <c r="E21" s="7"/>
      <c r="F21" s="7"/>
      <c r="G21" s="7"/>
      <c r="H21" s="7"/>
      <c r="W21" s="8"/>
      <c r="X21" s="7"/>
      <c r="Y21" s="7"/>
      <c r="Z21" s="7"/>
      <c r="AA21" s="7"/>
      <c r="AB21" s="7"/>
      <c r="AC21" s="7"/>
      <c r="AD21" s="7"/>
      <c r="AE21" s="7"/>
      <c r="AF21" s="7"/>
    </row>
    <row r="22" spans="1:39">
      <c r="A22" s="55" t="s">
        <v>127</v>
      </c>
      <c r="B22" s="71" t="s">
        <v>149</v>
      </c>
      <c r="C22" s="71"/>
      <c r="D22" s="71"/>
      <c r="E22" s="71"/>
      <c r="F22" s="71"/>
      <c r="G22" s="71"/>
      <c r="W22" s="8"/>
      <c r="X22" s="7"/>
      <c r="Y22" s="7"/>
      <c r="Z22" s="7"/>
      <c r="AA22" s="7"/>
      <c r="AB22" s="7"/>
      <c r="AC22" s="7"/>
      <c r="AD22" s="7"/>
      <c r="AE22" s="7"/>
      <c r="AF22" s="7"/>
    </row>
    <row r="23" spans="1:39">
      <c r="B23" s="71" t="s">
        <v>123</v>
      </c>
      <c r="C23" s="71"/>
      <c r="D23" s="71" t="s">
        <v>124</v>
      </c>
      <c r="E23" s="71"/>
      <c r="F23" s="71" t="s">
        <v>125</v>
      </c>
      <c r="G23" s="71"/>
      <c r="I23" s="8"/>
      <c r="J23" s="7"/>
      <c r="K23" s="7"/>
      <c r="L23" s="7"/>
      <c r="M23" s="7"/>
      <c r="N23" s="7"/>
      <c r="O23" s="7"/>
      <c r="W23" s="8"/>
      <c r="X23" s="7"/>
      <c r="Y23" s="7"/>
      <c r="Z23" s="7"/>
      <c r="AA23" s="7"/>
      <c r="AB23" s="7"/>
      <c r="AC23" s="7"/>
      <c r="AD23" s="7"/>
      <c r="AE23" s="7"/>
      <c r="AF23" s="7"/>
    </row>
    <row r="24" spans="1:39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37" t="s">
        <v>55</v>
      </c>
      <c r="H24" s="6"/>
      <c r="I24" s="8"/>
      <c r="J24" s="7"/>
      <c r="K24" s="7"/>
      <c r="L24" s="7"/>
      <c r="M24" s="7"/>
      <c r="N24" s="7"/>
      <c r="O24" s="7"/>
      <c r="W24" s="8"/>
      <c r="X24" s="7"/>
      <c r="Y24" s="7"/>
      <c r="Z24" s="7"/>
      <c r="AA24" s="7"/>
      <c r="AB24" s="7"/>
      <c r="AC24" s="7"/>
      <c r="AD24" s="7"/>
      <c r="AE24" s="7"/>
      <c r="AF24" s="7"/>
    </row>
    <row r="25" spans="1:39">
      <c r="A25" s="54">
        <v>0</v>
      </c>
      <c r="B25" s="31">
        <v>2.0539999999999998E-3</v>
      </c>
      <c r="C25" s="31">
        <v>0.72960899999999995</v>
      </c>
      <c r="D25" s="31">
        <v>1.0965000000000001E-2</v>
      </c>
      <c r="E25" s="31">
        <v>0.83089400000000002</v>
      </c>
      <c r="F25" s="31">
        <v>1.7843000000000001E-2</v>
      </c>
      <c r="G25" s="31">
        <v>1.237438</v>
      </c>
      <c r="H25" s="29"/>
      <c r="I25" s="8"/>
      <c r="J25" s="7"/>
      <c r="K25" s="7"/>
      <c r="L25" s="7"/>
      <c r="M25" s="7"/>
      <c r="N25" s="7"/>
      <c r="O25" s="7"/>
      <c r="W25" s="8"/>
      <c r="X25" s="7"/>
      <c r="Y25" s="7"/>
      <c r="Z25" s="7"/>
      <c r="AA25" s="7"/>
      <c r="AB25" s="7"/>
      <c r="AC25" s="7"/>
      <c r="AD25" s="7"/>
      <c r="AE25" s="7"/>
      <c r="AF25" s="7"/>
    </row>
    <row r="26" spans="1:39">
      <c r="A26" s="54">
        <v>10</v>
      </c>
      <c r="B26" s="31">
        <v>7.1879999999999999E-3</v>
      </c>
      <c r="C26" s="31">
        <v>0.71779999999999999</v>
      </c>
      <c r="D26" s="31">
        <v>1.2357999999999999E-2</v>
      </c>
      <c r="E26" s="31">
        <v>0.81472599999999995</v>
      </c>
      <c r="F26" s="31">
        <v>2.7539999999999999E-2</v>
      </c>
      <c r="G26" s="31">
        <v>1.1735</v>
      </c>
      <c r="H26" s="29"/>
      <c r="I26" s="8"/>
      <c r="J26" s="7"/>
      <c r="K26" s="7"/>
      <c r="L26" s="7"/>
      <c r="M26" s="7"/>
      <c r="N26" s="7"/>
      <c r="O26" s="7"/>
      <c r="W26" s="8"/>
      <c r="X26" s="7"/>
      <c r="Y26" s="7"/>
      <c r="Z26" s="7"/>
      <c r="AA26" s="7"/>
      <c r="AB26" s="7"/>
      <c r="AC26" s="7"/>
      <c r="AD26" s="7"/>
      <c r="AE26" s="7"/>
      <c r="AF26" s="7"/>
    </row>
    <row r="27" spans="1:39">
      <c r="A27" s="54">
        <v>20</v>
      </c>
      <c r="B27" s="31">
        <v>2.3720999999999999E-2</v>
      </c>
      <c r="C27" s="31">
        <v>0.66183400000000003</v>
      </c>
      <c r="D27" s="31">
        <v>3.1220999999999999E-2</v>
      </c>
      <c r="E27" s="31">
        <v>0.77560600000000002</v>
      </c>
      <c r="F27" s="31">
        <v>7.0984000000000005E-2</v>
      </c>
      <c r="G27" s="31">
        <v>1.0425219999999999</v>
      </c>
      <c r="H27" s="29"/>
      <c r="I27" s="8"/>
      <c r="J27" s="7"/>
      <c r="K27" s="7"/>
      <c r="L27" s="7"/>
      <c r="M27" s="7"/>
      <c r="N27" s="7"/>
      <c r="O27" s="7"/>
      <c r="W27" s="8"/>
      <c r="X27" s="7"/>
      <c r="Y27" s="7"/>
      <c r="Z27" s="7"/>
      <c r="AA27" s="7"/>
      <c r="AB27" s="7"/>
      <c r="AC27" s="7"/>
      <c r="AD27" s="7"/>
      <c r="AE27" s="7"/>
      <c r="AF27" s="7"/>
    </row>
    <row r="28" spans="1:39">
      <c r="A28" s="54">
        <v>30</v>
      </c>
      <c r="B28" s="31">
        <v>3.4812000000000003E-2</v>
      </c>
      <c r="C28" s="31">
        <v>0.62856199999999995</v>
      </c>
      <c r="D28" s="31">
        <v>5.6030999999999997E-2</v>
      </c>
      <c r="E28" s="31">
        <v>0.73574300000000004</v>
      </c>
      <c r="F28" s="31">
        <v>4.9909000000000002E-2</v>
      </c>
      <c r="G28" s="31">
        <v>1.0851900000000001</v>
      </c>
      <c r="H28" s="29"/>
      <c r="I28" s="8"/>
      <c r="J28" s="7"/>
      <c r="K28" s="7"/>
      <c r="L28" s="7"/>
      <c r="M28" s="7"/>
      <c r="N28" s="7"/>
      <c r="O28" s="7"/>
      <c r="W28" s="8"/>
      <c r="X28" s="7"/>
      <c r="Y28" s="7"/>
      <c r="Z28" s="7"/>
      <c r="AA28" s="7"/>
      <c r="AB28" s="7"/>
      <c r="AC28" s="7"/>
      <c r="AD28" s="7"/>
      <c r="AE28" s="7"/>
      <c r="AF28" s="7"/>
    </row>
    <row r="29" spans="1:39">
      <c r="A29" s="54">
        <v>40</v>
      </c>
      <c r="B29" s="31">
        <v>6.0073000000000001E-2</v>
      </c>
      <c r="C29" s="31">
        <v>0.56889999999999996</v>
      </c>
      <c r="D29" s="31">
        <v>8.1769999999999995E-2</v>
      </c>
      <c r="E29" s="31">
        <v>0.67135</v>
      </c>
      <c r="F29" s="31">
        <v>7.9388E-2</v>
      </c>
      <c r="G29" s="31">
        <v>0.99972499999999997</v>
      </c>
      <c r="H29" s="29"/>
      <c r="I29" s="8"/>
      <c r="J29" s="7"/>
      <c r="K29" s="7"/>
      <c r="L29" s="7"/>
      <c r="M29" s="7"/>
      <c r="N29" s="7"/>
      <c r="O29" s="7"/>
      <c r="W29" s="8"/>
      <c r="X29" s="7"/>
      <c r="Y29" s="7"/>
      <c r="Z29" s="7"/>
      <c r="AA29" s="7"/>
      <c r="AB29" s="7"/>
      <c r="AC29" s="7"/>
      <c r="AD29" s="7"/>
      <c r="AE29" s="7"/>
      <c r="AF29" s="7"/>
    </row>
    <row r="30" spans="1:39">
      <c r="A30" s="54">
        <v>50</v>
      </c>
      <c r="B30" s="31">
        <v>8.7800000000000003E-2</v>
      </c>
      <c r="C30" s="31">
        <v>0.51026400000000005</v>
      </c>
      <c r="D30" s="31">
        <v>9.3756999999999993E-2</v>
      </c>
      <c r="E30" s="31">
        <v>0.597943</v>
      </c>
      <c r="F30" s="31">
        <v>9.5292000000000002E-2</v>
      </c>
      <c r="G30" s="31">
        <v>0.95149700000000004</v>
      </c>
      <c r="H30" s="29"/>
      <c r="I30" s="8"/>
      <c r="J30" s="7"/>
      <c r="K30" s="7"/>
      <c r="L30" s="7"/>
      <c r="M30" s="7"/>
      <c r="N30" s="7"/>
      <c r="O30" s="7"/>
      <c r="W30" s="8"/>
      <c r="X30" s="7"/>
      <c r="Y30" s="7"/>
      <c r="Z30" s="7"/>
      <c r="AA30" s="7"/>
      <c r="AB30" s="7"/>
      <c r="AC30" s="7"/>
      <c r="AD30" s="7"/>
      <c r="AE30" s="7"/>
      <c r="AF30" s="7"/>
    </row>
    <row r="31" spans="1:39">
      <c r="A31" s="54">
        <v>70</v>
      </c>
      <c r="B31" s="31">
        <v>0.13534499999999999</v>
      </c>
      <c r="C31" s="31">
        <v>0.390015</v>
      </c>
      <c r="D31" s="31">
        <v>0.122004</v>
      </c>
      <c r="E31" s="31">
        <v>0.55733600000000005</v>
      </c>
      <c r="F31" s="31">
        <v>0.18049899999999999</v>
      </c>
      <c r="G31" s="31">
        <v>0.65385499999999996</v>
      </c>
      <c r="H31" s="29"/>
      <c r="I31" s="8"/>
      <c r="J31" s="7"/>
      <c r="K31" s="7"/>
      <c r="L31" s="7"/>
      <c r="M31" s="7"/>
      <c r="N31" s="7"/>
      <c r="O31" s="7"/>
      <c r="W31" s="8"/>
      <c r="X31" s="7"/>
      <c r="Y31" s="7"/>
      <c r="Z31" s="7"/>
      <c r="AA31" s="7"/>
      <c r="AB31" s="7"/>
      <c r="AC31" s="7"/>
      <c r="AD31" s="7"/>
      <c r="AE31" s="7"/>
      <c r="AF31" s="7"/>
    </row>
    <row r="32" spans="1:39">
      <c r="A32" s="54">
        <v>100</v>
      </c>
      <c r="B32" s="31">
        <v>0.172621</v>
      </c>
      <c r="C32" s="31">
        <v>0.309917</v>
      </c>
      <c r="D32" s="31">
        <v>0.185562</v>
      </c>
      <c r="E32" s="31">
        <v>0.352912</v>
      </c>
      <c r="F32" s="31">
        <v>0.31102400000000002</v>
      </c>
      <c r="G32" s="31">
        <v>0.32763900000000001</v>
      </c>
      <c r="H32" s="29"/>
      <c r="I32" s="8"/>
      <c r="J32" s="7"/>
      <c r="K32" s="7"/>
      <c r="L32" s="7"/>
      <c r="M32" s="7"/>
      <c r="N32" s="7"/>
      <c r="O32" s="7"/>
      <c r="W32" s="8"/>
      <c r="X32" s="7"/>
      <c r="Y32" s="7"/>
      <c r="Z32" s="7"/>
      <c r="AA32" s="7"/>
      <c r="AB32" s="7"/>
      <c r="AC32" s="7"/>
      <c r="AD32" s="7"/>
      <c r="AE32" s="7"/>
      <c r="AF32" s="7"/>
    </row>
    <row r="33" spans="1:15">
      <c r="A33" s="54">
        <v>150</v>
      </c>
      <c r="B33" s="31">
        <v>0.32069900000000001</v>
      </c>
      <c r="C33" s="31">
        <v>0.113677</v>
      </c>
      <c r="D33" s="31">
        <v>0.20660800000000001</v>
      </c>
      <c r="E33" s="31">
        <v>0.30617299999999997</v>
      </c>
      <c r="F33" s="31">
        <v>0.40107999999999999</v>
      </c>
      <c r="G33" s="31">
        <v>0.17455100000000001</v>
      </c>
      <c r="H33" s="29"/>
      <c r="I33" s="8"/>
      <c r="J33" s="7"/>
      <c r="K33" s="7"/>
      <c r="L33" s="7"/>
      <c r="M33" s="7"/>
      <c r="N33" s="7"/>
      <c r="O33" s="7"/>
    </row>
    <row r="34" spans="1:15">
      <c r="A34" s="54">
        <v>200</v>
      </c>
      <c r="B34" s="31">
        <v>0.37686999999999998</v>
      </c>
      <c r="C34" s="31">
        <v>8.1740999999999994E-2</v>
      </c>
      <c r="D34" s="31">
        <v>0.32512799999999997</v>
      </c>
      <c r="E34" s="31">
        <v>0.17255300000000001</v>
      </c>
      <c r="F34" s="31">
        <v>0.47620099999999999</v>
      </c>
      <c r="G34" s="31">
        <v>0.11404</v>
      </c>
      <c r="H34" s="29"/>
      <c r="I34" s="8"/>
      <c r="J34" s="7"/>
      <c r="K34" s="7"/>
      <c r="L34" s="7"/>
      <c r="M34" s="7"/>
      <c r="N34" s="7"/>
      <c r="O34" s="7"/>
    </row>
    <row r="35" spans="1:15">
      <c r="A35" s="54">
        <v>1000</v>
      </c>
      <c r="B35" s="31">
        <v>0.67518299999999998</v>
      </c>
      <c r="C35" s="31">
        <v>1.6225E-2</v>
      </c>
      <c r="D35" s="31">
        <v>0.64003500000000002</v>
      </c>
      <c r="E35" s="31">
        <v>2.3415999999999999E-2</v>
      </c>
      <c r="F35" s="31">
        <v>0.79827999999999999</v>
      </c>
      <c r="G35" s="31">
        <v>3.8918000000000001E-2</v>
      </c>
      <c r="H35" s="29"/>
      <c r="I35" s="8"/>
      <c r="J35" s="7"/>
      <c r="K35" s="7"/>
    </row>
    <row r="36" spans="1:15">
      <c r="A36" s="35"/>
      <c r="B36" s="29"/>
      <c r="C36" s="29"/>
      <c r="D36" s="29"/>
      <c r="E36" s="29"/>
      <c r="F36" s="29"/>
      <c r="G36" s="29"/>
      <c r="H36" s="29"/>
      <c r="I36" s="29"/>
    </row>
    <row r="37" spans="1:15">
      <c r="A37" s="39"/>
      <c r="B37" s="59" t="s">
        <v>109</v>
      </c>
      <c r="C37" s="59" t="s">
        <v>110</v>
      </c>
      <c r="D37" s="59" t="s">
        <v>111</v>
      </c>
      <c r="E37" s="59" t="s">
        <v>112</v>
      </c>
    </row>
    <row r="38" spans="1:15">
      <c r="A38" s="39"/>
      <c r="B38" s="60">
        <v>0.93</v>
      </c>
      <c r="C38" s="50">
        <v>0.03</v>
      </c>
      <c r="D38" s="49">
        <v>0.18</v>
      </c>
      <c r="E38" s="51">
        <v>3.2</v>
      </c>
      <c r="F38" s="7"/>
      <c r="G38" s="7"/>
      <c r="H38" s="56"/>
      <c r="I38" s="57"/>
      <c r="J38" s="56"/>
      <c r="K38" s="56"/>
    </row>
  </sheetData>
  <mergeCells count="28">
    <mergeCell ref="B22:G22"/>
    <mergeCell ref="B23:C23"/>
    <mergeCell ref="D23:E23"/>
    <mergeCell ref="F23:G23"/>
    <mergeCell ref="N3:S3"/>
    <mergeCell ref="N4:O4"/>
    <mergeCell ref="P4:Q4"/>
    <mergeCell ref="R4:S4"/>
    <mergeCell ref="B3:G3"/>
    <mergeCell ref="H3:M3"/>
    <mergeCell ref="B4:C4"/>
    <mergeCell ref="D4:E4"/>
    <mergeCell ref="F4:G4"/>
    <mergeCell ref="H4:I4"/>
    <mergeCell ref="J4:K4"/>
    <mergeCell ref="L4:M4"/>
    <mergeCell ref="V3:AA3"/>
    <mergeCell ref="AB3:AG3"/>
    <mergeCell ref="V4:W4"/>
    <mergeCell ref="X4:Y4"/>
    <mergeCell ref="Z4:AA4"/>
    <mergeCell ref="AB4:AC4"/>
    <mergeCell ref="AD4:AE4"/>
    <mergeCell ref="AF4:AG4"/>
    <mergeCell ref="AH3:AM3"/>
    <mergeCell ref="AH4:AI4"/>
    <mergeCell ref="AJ4:AK4"/>
    <mergeCell ref="AL4:AM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9479-25FE-244F-B65F-CFE6731980D3}">
  <dimension ref="A1:O32"/>
  <sheetViews>
    <sheetView workbookViewId="0">
      <selection activeCell="J21" sqref="J21:M32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9" max="9" width="25" bestFit="1" customWidth="1"/>
    <col min="10" max="10" width="13" bestFit="1" customWidth="1"/>
    <col min="11" max="11" width="11.6640625" bestFit="1" customWidth="1"/>
    <col min="12" max="12" width="13" bestFit="1" customWidth="1"/>
    <col min="13" max="13" width="11.6640625" bestFit="1" customWidth="1"/>
    <col min="14" max="14" width="13" bestFit="1" customWidth="1"/>
    <col min="15" max="15" width="11.6640625" bestFit="1" customWidth="1"/>
  </cols>
  <sheetData>
    <row r="1" spans="1:15">
      <c r="A1" t="s">
        <v>116</v>
      </c>
    </row>
    <row r="3" spans="1:15">
      <c r="A3" s="55" t="s">
        <v>126</v>
      </c>
      <c r="B3" s="71" t="s">
        <v>150</v>
      </c>
      <c r="C3" s="71"/>
      <c r="D3" s="71"/>
      <c r="E3" s="71"/>
      <c r="F3" s="71"/>
      <c r="G3" s="71"/>
      <c r="I3" s="55" t="s">
        <v>130</v>
      </c>
      <c r="J3" s="71" t="s">
        <v>150</v>
      </c>
      <c r="K3" s="71"/>
      <c r="L3" s="71"/>
      <c r="M3" s="71"/>
      <c r="N3" s="71"/>
      <c r="O3" s="71"/>
    </row>
    <row r="4" spans="1:15">
      <c r="B4" s="71" t="s">
        <v>123</v>
      </c>
      <c r="C4" s="71"/>
      <c r="D4" s="71" t="s">
        <v>124</v>
      </c>
      <c r="E4" s="71"/>
      <c r="F4" s="71" t="s">
        <v>125</v>
      </c>
      <c r="G4" s="71"/>
      <c r="J4" s="71" t="s">
        <v>123</v>
      </c>
      <c r="K4" s="71"/>
      <c r="L4" s="71" t="s">
        <v>124</v>
      </c>
      <c r="M4" s="71"/>
      <c r="N4" s="71" t="s">
        <v>125</v>
      </c>
      <c r="O4" s="71"/>
    </row>
    <row r="5" spans="1:15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I5" s="40" t="s">
        <v>119</v>
      </c>
      <c r="J5" s="37" t="s">
        <v>54</v>
      </c>
      <c r="K5" s="37" t="s">
        <v>131</v>
      </c>
      <c r="L5" s="37" t="s">
        <v>54</v>
      </c>
      <c r="M5" s="37" t="s">
        <v>131</v>
      </c>
      <c r="N5" s="37" t="s">
        <v>54</v>
      </c>
      <c r="O5" s="37" t="s">
        <v>131</v>
      </c>
    </row>
    <row r="6" spans="1:15">
      <c r="A6" s="54">
        <v>0</v>
      </c>
      <c r="B6" s="31">
        <v>1.431E-3</v>
      </c>
      <c r="C6" s="31">
        <v>0.48793199999999998</v>
      </c>
      <c r="D6" s="31">
        <v>1.276E-3</v>
      </c>
      <c r="E6" s="31">
        <v>0.49618899999999999</v>
      </c>
      <c r="F6" s="31">
        <v>1.531E-3</v>
      </c>
      <c r="G6" s="31">
        <v>0.48148099999999999</v>
      </c>
      <c r="I6" s="54">
        <v>0</v>
      </c>
      <c r="J6" s="47">
        <v>1.4307629875823899E-3</v>
      </c>
      <c r="K6" s="47">
        <v>1</v>
      </c>
      <c r="L6" s="47">
        <v>1.2756596873063899E-3</v>
      </c>
      <c r="M6" s="47">
        <v>1</v>
      </c>
      <c r="N6" s="47">
        <v>1.5305554189799699E-3</v>
      </c>
      <c r="O6" s="47">
        <v>1</v>
      </c>
    </row>
    <row r="7" spans="1:15">
      <c r="A7" s="54">
        <v>10</v>
      </c>
      <c r="B7" s="31">
        <v>3.156E-3</v>
      </c>
      <c r="C7" s="31">
        <v>0.362404</v>
      </c>
      <c r="D7" s="31">
        <v>2.934E-3</v>
      </c>
      <c r="E7" s="31">
        <v>0.37487399999999999</v>
      </c>
      <c r="F7" s="31">
        <v>3.101E-3</v>
      </c>
      <c r="G7" s="31">
        <v>0.35678100000000001</v>
      </c>
      <c r="I7" s="54">
        <v>10</v>
      </c>
      <c r="J7" s="47">
        <v>3.1560945894798702E-3</v>
      </c>
      <c r="K7" s="47">
        <v>0.95454499999999998</v>
      </c>
      <c r="L7" s="47">
        <v>2.9340176232449601E-3</v>
      </c>
      <c r="M7" s="47">
        <v>1</v>
      </c>
      <c r="N7" s="47">
        <v>3.1013886840255099E-3</v>
      </c>
      <c r="O7" s="47">
        <v>0.98591499999999999</v>
      </c>
    </row>
    <row r="8" spans="1:15">
      <c r="A8" s="54">
        <v>20</v>
      </c>
      <c r="B8" s="31">
        <v>6.3959999999999998E-3</v>
      </c>
      <c r="C8" s="31">
        <v>0.21596099999999999</v>
      </c>
      <c r="D8" s="31">
        <v>5.8259999999999996E-3</v>
      </c>
      <c r="E8" s="31">
        <v>0.227663</v>
      </c>
      <c r="F8" s="31">
        <v>5.5579999999999996E-3</v>
      </c>
      <c r="G8" s="31">
        <v>0.21810399999999999</v>
      </c>
      <c r="I8" s="54">
        <v>20</v>
      </c>
      <c r="J8" s="47">
        <v>6.3963518440367803E-3</v>
      </c>
      <c r="K8" s="47">
        <v>0.93939399999999995</v>
      </c>
      <c r="L8" s="47">
        <v>5.8255131788126401E-3</v>
      </c>
      <c r="M8" s="47">
        <v>0.96341500000000002</v>
      </c>
      <c r="N8" s="47">
        <v>5.5583328553188002E-3</v>
      </c>
      <c r="O8" s="47">
        <v>0.98591499999999999</v>
      </c>
    </row>
    <row r="9" spans="1:15">
      <c r="A9" s="54">
        <v>30</v>
      </c>
      <c r="B9" s="31">
        <v>1.0352E-2</v>
      </c>
      <c r="C9" s="31">
        <v>0.103099</v>
      </c>
      <c r="D9" s="31">
        <v>9.1000000000000004E-3</v>
      </c>
      <c r="E9" s="31">
        <v>0.108941</v>
      </c>
      <c r="F9" s="31">
        <v>9.1430000000000001E-3</v>
      </c>
      <c r="G9" s="31">
        <v>0.10875</v>
      </c>
      <c r="I9" s="54">
        <v>30</v>
      </c>
      <c r="J9" s="47">
        <v>1.03519899681121E-2</v>
      </c>
      <c r="K9" s="47">
        <v>0.93939399999999995</v>
      </c>
      <c r="L9" s="47">
        <v>9.0997066225490704E-3</v>
      </c>
      <c r="M9" s="47">
        <v>0.96341500000000002</v>
      </c>
      <c r="N9" s="47">
        <v>9.1430556921311308E-3</v>
      </c>
      <c r="O9" s="47">
        <v>0.971831</v>
      </c>
    </row>
    <row r="10" spans="1:15">
      <c r="A10" s="54">
        <v>40</v>
      </c>
      <c r="B10" s="31">
        <v>1.5570000000000001E-2</v>
      </c>
      <c r="C10" s="31">
        <v>5.6221E-2</v>
      </c>
      <c r="D10" s="31">
        <v>1.4160000000000001E-2</v>
      </c>
      <c r="E10" s="31">
        <v>5.0601E-2</v>
      </c>
      <c r="F10" s="31">
        <v>1.3814999999999999E-2</v>
      </c>
      <c r="G10" s="31">
        <v>5.8644000000000002E-2</v>
      </c>
      <c r="I10" s="54">
        <v>40</v>
      </c>
      <c r="J10" s="47">
        <v>1.5570066641434E-2</v>
      </c>
      <c r="K10" s="47">
        <v>0.90909099999999998</v>
      </c>
      <c r="L10" s="47">
        <v>1.41598243854876E-2</v>
      </c>
      <c r="M10" s="47">
        <v>0.92682900000000001</v>
      </c>
      <c r="N10" s="47">
        <v>1.3815277641202099E-2</v>
      </c>
      <c r="O10" s="47">
        <v>0.92957699999999999</v>
      </c>
    </row>
    <row r="11" spans="1:15">
      <c r="A11" s="54">
        <v>50</v>
      </c>
      <c r="B11" s="31">
        <v>2.1672E-2</v>
      </c>
      <c r="C11" s="31">
        <v>3.5012000000000001E-2</v>
      </c>
      <c r="D11" s="31">
        <v>2.0154999999999999E-2</v>
      </c>
      <c r="E11" s="31">
        <v>3.1635999999999997E-2</v>
      </c>
      <c r="F11" s="31">
        <v>1.9775999999999998E-2</v>
      </c>
      <c r="G11" s="31">
        <v>3.5202999999999998E-2</v>
      </c>
      <c r="I11" s="54">
        <v>50</v>
      </c>
      <c r="J11" s="47">
        <v>2.1671848800973899E-2</v>
      </c>
      <c r="K11" s="47">
        <v>0.90909099999999998</v>
      </c>
      <c r="L11" s="47">
        <v>2.0155424753619099E-2</v>
      </c>
      <c r="M11" s="47">
        <v>0.95121999999999995</v>
      </c>
      <c r="N11" s="47">
        <v>1.9776388615737699E-2</v>
      </c>
      <c r="O11" s="47">
        <v>0.92957699999999999</v>
      </c>
    </row>
    <row r="12" spans="1:15">
      <c r="A12" s="54">
        <v>70</v>
      </c>
      <c r="B12" s="31">
        <v>4.1071000000000003E-2</v>
      </c>
      <c r="C12" s="31">
        <v>1.8179000000000001E-2</v>
      </c>
      <c r="D12" s="31">
        <v>3.3550000000000003E-2</v>
      </c>
      <c r="E12" s="31">
        <v>1.7009E-2</v>
      </c>
      <c r="F12" s="31">
        <v>3.3107999999999999E-2</v>
      </c>
      <c r="G12" s="31">
        <v>1.9172000000000002E-2</v>
      </c>
      <c r="I12" s="54">
        <v>70</v>
      </c>
      <c r="J12" s="47">
        <v>4.1071310639049598E-2</v>
      </c>
      <c r="K12" s="47">
        <v>0.90909099999999998</v>
      </c>
      <c r="L12" s="47">
        <v>3.3549853362769298E-2</v>
      </c>
      <c r="M12" s="47">
        <v>0.91463399999999995</v>
      </c>
      <c r="N12" s="47">
        <v>3.3108332787031E-2</v>
      </c>
      <c r="O12" s="47">
        <v>0.943662</v>
      </c>
    </row>
    <row r="13" spans="1:15">
      <c r="A13" s="54">
        <v>100</v>
      </c>
      <c r="B13" s="31">
        <v>7.3579000000000006E-2</v>
      </c>
      <c r="C13" s="31">
        <v>1.1025E-2</v>
      </c>
      <c r="D13" s="31">
        <v>5.8978000000000003E-2</v>
      </c>
      <c r="E13" s="31">
        <v>1.0545000000000001E-2</v>
      </c>
      <c r="F13" s="31">
        <v>5.7799000000000003E-2</v>
      </c>
      <c r="G13" s="31">
        <v>1.1197E-2</v>
      </c>
      <c r="I13" s="54">
        <v>100</v>
      </c>
      <c r="J13" s="47">
        <v>7.3579083483783198E-2</v>
      </c>
      <c r="K13" s="47">
        <v>0.92424200000000001</v>
      </c>
      <c r="L13" s="47">
        <v>5.8978007299103699E-2</v>
      </c>
      <c r="M13" s="47">
        <v>0.93902399999999997</v>
      </c>
      <c r="N13" s="47">
        <v>5.7798608379599402E-2</v>
      </c>
      <c r="O13" s="47">
        <v>0.943662</v>
      </c>
    </row>
    <row r="14" spans="1:15">
      <c r="A14" s="54">
        <v>150</v>
      </c>
      <c r="B14" s="31">
        <v>0.148505</v>
      </c>
      <c r="C14" s="31">
        <v>7.4900000000000001E-3</v>
      </c>
      <c r="D14" s="31">
        <v>0.105646</v>
      </c>
      <c r="E14" s="31">
        <v>7.0590000000000002E-3</v>
      </c>
      <c r="F14" s="31">
        <v>0.106595</v>
      </c>
      <c r="G14" s="31">
        <v>7.4920000000000004E-3</v>
      </c>
      <c r="I14" s="54">
        <v>150</v>
      </c>
      <c r="J14" s="47">
        <v>0.148504771035708</v>
      </c>
      <c r="K14" s="47">
        <v>0.93939399999999995</v>
      </c>
      <c r="L14" s="47">
        <v>0.105645897453206</v>
      </c>
      <c r="M14" s="47">
        <v>0.95121999999999995</v>
      </c>
      <c r="N14" s="47">
        <v>0.106595135064772</v>
      </c>
      <c r="O14" s="47">
        <v>0.971831</v>
      </c>
    </row>
    <row r="15" spans="1:15">
      <c r="A15" s="54">
        <v>200</v>
      </c>
      <c r="B15" s="31">
        <v>0.22050600000000001</v>
      </c>
      <c r="C15" s="31">
        <v>5.8910000000000004E-3</v>
      </c>
      <c r="D15" s="31">
        <v>0.16825999999999999</v>
      </c>
      <c r="E15" s="31">
        <v>5.4429999999999999E-3</v>
      </c>
      <c r="F15" s="31">
        <v>0.159943</v>
      </c>
      <c r="G15" s="31">
        <v>5.9610000000000002E-3</v>
      </c>
      <c r="I15" s="54">
        <v>200</v>
      </c>
      <c r="J15" s="47">
        <v>0.22050580437093301</v>
      </c>
      <c r="K15" s="47">
        <v>0.93939399999999995</v>
      </c>
      <c r="L15" s="47">
        <v>0.16825953306782701</v>
      </c>
      <c r="M15" s="47">
        <v>0.95121999999999995</v>
      </c>
      <c r="N15" s="47">
        <v>0.15994305118513699</v>
      </c>
      <c r="O15" s="47">
        <v>0.971831</v>
      </c>
    </row>
    <row r="16" spans="1:15">
      <c r="A16" s="54">
        <v>1000</v>
      </c>
      <c r="B16" s="31">
        <v>0.33412500000000001</v>
      </c>
      <c r="C16" s="31">
        <v>5.2180000000000004E-3</v>
      </c>
      <c r="D16" s="31">
        <v>0.32495299999999999</v>
      </c>
      <c r="E16" s="31">
        <v>4.6769999999999997E-3</v>
      </c>
      <c r="F16" s="31">
        <v>0.32794200000000001</v>
      </c>
      <c r="G16" s="31">
        <v>4.914E-3</v>
      </c>
      <c r="I16" s="54">
        <v>1000</v>
      </c>
      <c r="J16" s="47">
        <v>0.33412520959220798</v>
      </c>
      <c r="K16" s="47">
        <v>0.89393900000000004</v>
      </c>
      <c r="L16" s="47">
        <v>0.32495308102967702</v>
      </c>
      <c r="M16" s="47">
        <v>0.85365899999999995</v>
      </c>
      <c r="N16" s="47">
        <v>0.32794165792582902</v>
      </c>
      <c r="O16" s="47">
        <v>0.90140799999999999</v>
      </c>
    </row>
    <row r="17" spans="1:15">
      <c r="A17" s="54" t="s">
        <v>120</v>
      </c>
      <c r="B17" s="31">
        <v>0.31022300000000003</v>
      </c>
      <c r="C17" s="31">
        <v>5.8069999999999997E-3</v>
      </c>
      <c r="D17" s="31">
        <v>0.471611</v>
      </c>
      <c r="E17" s="31">
        <v>1.0120000000000001E-2</v>
      </c>
      <c r="F17" s="31">
        <v>0.46643699999999999</v>
      </c>
      <c r="G17" s="31">
        <v>1.1439E-2</v>
      </c>
      <c r="I17" s="54" t="s">
        <v>120</v>
      </c>
      <c r="J17" s="47">
        <v>0.31022305551760199</v>
      </c>
      <c r="K17" s="47">
        <v>0.89393900000000004</v>
      </c>
      <c r="L17" s="47">
        <v>0.47161144841490699</v>
      </c>
      <c r="M17" s="47">
        <v>0.68292699999999995</v>
      </c>
      <c r="N17" s="47">
        <v>0.46643678151825302</v>
      </c>
      <c r="O17" s="47">
        <v>0.71831</v>
      </c>
    </row>
    <row r="18" spans="1:15">
      <c r="A18" s="39"/>
      <c r="B18" s="29"/>
      <c r="C18" s="29"/>
      <c r="D18" s="29"/>
      <c r="E18" s="29"/>
    </row>
    <row r="19" spans="1:15">
      <c r="A19" s="39"/>
      <c r="B19" s="5" t="s">
        <v>109</v>
      </c>
      <c r="C19" s="5" t="s">
        <v>110</v>
      </c>
      <c r="D19" s="5" t="s">
        <v>111</v>
      </c>
      <c r="E19" s="5" t="s">
        <v>112</v>
      </c>
    </row>
    <row r="20" spans="1:15">
      <c r="A20" s="39"/>
      <c r="B20" s="49">
        <v>0.49</v>
      </c>
      <c r="C20" s="50">
        <v>5.0000000000000001E-3</v>
      </c>
      <c r="D20" s="49">
        <v>5.0000000000000001E-3</v>
      </c>
      <c r="E20" s="49">
        <v>1.8</v>
      </c>
      <c r="F20" s="7"/>
      <c r="G20" s="7"/>
    </row>
    <row r="21" spans="1:15">
      <c r="H21" s="8"/>
      <c r="I21" s="7"/>
      <c r="J21" s="8"/>
      <c r="K21" s="7"/>
      <c r="L21" s="7"/>
      <c r="M21" s="7"/>
    </row>
    <row r="22" spans="1:15">
      <c r="H22" s="8"/>
      <c r="I22" s="7"/>
      <c r="J22" s="8"/>
      <c r="K22" s="7"/>
      <c r="L22" s="7"/>
      <c r="M22" s="7"/>
    </row>
    <row r="23" spans="1:15">
      <c r="H23" s="8"/>
      <c r="I23" s="7"/>
      <c r="J23" s="8"/>
      <c r="K23" s="7"/>
      <c r="L23" s="7"/>
      <c r="M23" s="7"/>
    </row>
    <row r="24" spans="1:15">
      <c r="H24" s="8"/>
      <c r="I24" s="7"/>
      <c r="J24" s="8"/>
      <c r="K24" s="7"/>
      <c r="L24" s="7"/>
      <c r="M24" s="7"/>
    </row>
    <row r="25" spans="1:15">
      <c r="H25" s="8"/>
      <c r="I25" s="7"/>
      <c r="J25" s="8"/>
      <c r="K25" s="7"/>
      <c r="L25" s="7"/>
      <c r="M25" s="7"/>
    </row>
    <row r="26" spans="1:15">
      <c r="H26" s="8"/>
      <c r="I26" s="7"/>
      <c r="J26" s="8"/>
      <c r="K26" s="7"/>
      <c r="L26" s="7"/>
      <c r="M26" s="7"/>
    </row>
    <row r="27" spans="1:15">
      <c r="H27" s="8"/>
      <c r="I27" s="7"/>
      <c r="J27" s="8"/>
      <c r="K27" s="7"/>
      <c r="L27" s="7"/>
      <c r="M27" s="7"/>
    </row>
    <row r="28" spans="1:15">
      <c r="H28" s="8"/>
      <c r="I28" s="7"/>
      <c r="J28" s="8"/>
      <c r="K28" s="7"/>
      <c r="L28" s="7"/>
      <c r="M28" s="7"/>
    </row>
    <row r="29" spans="1:15">
      <c r="H29" s="8"/>
      <c r="I29" s="7"/>
      <c r="J29" s="8"/>
      <c r="K29" s="7"/>
      <c r="L29" s="7"/>
      <c r="M29" s="7"/>
    </row>
    <row r="30" spans="1:15">
      <c r="H30" s="8"/>
      <c r="I30" s="7"/>
      <c r="J30" s="8"/>
      <c r="K30" s="7"/>
      <c r="L30" s="7"/>
      <c r="M30" s="7"/>
    </row>
    <row r="31" spans="1:15">
      <c r="H31" s="8"/>
      <c r="I31" s="7"/>
      <c r="J31" s="8"/>
      <c r="K31" s="7"/>
      <c r="L31" s="7"/>
      <c r="M31" s="7"/>
    </row>
    <row r="32" spans="1:15">
      <c r="H32" s="8"/>
      <c r="I32" s="7"/>
      <c r="J32" s="8"/>
      <c r="K32" s="7"/>
      <c r="L32" s="7"/>
      <c r="M32" s="7"/>
    </row>
  </sheetData>
  <mergeCells count="8">
    <mergeCell ref="B3:G3"/>
    <mergeCell ref="B4:C4"/>
    <mergeCell ref="D4:E4"/>
    <mergeCell ref="F4:G4"/>
    <mergeCell ref="J3:O3"/>
    <mergeCell ref="J4:K4"/>
    <mergeCell ref="L4:M4"/>
    <mergeCell ref="N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C6D1-56B0-0745-A5E7-43A8D9F42081}">
  <dimension ref="A1:D55"/>
  <sheetViews>
    <sheetView topLeftCell="A5" zoomScale="89" workbookViewId="0">
      <selection activeCell="G45" sqref="G45"/>
    </sheetView>
  </sheetViews>
  <sheetFormatPr baseColWidth="10" defaultRowHeight="16"/>
  <cols>
    <col min="1" max="1" width="7.33203125" bestFit="1" customWidth="1"/>
  </cols>
  <sheetData>
    <row r="1" spans="1:4">
      <c r="A1" s="5" t="s">
        <v>38</v>
      </c>
      <c r="B1" s="5" t="s">
        <v>32</v>
      </c>
      <c r="C1" s="5" t="s">
        <v>4</v>
      </c>
      <c r="D1" s="5" t="s">
        <v>7</v>
      </c>
    </row>
    <row r="2" spans="1:4">
      <c r="A2" s="74" t="s">
        <v>37</v>
      </c>
      <c r="B2" s="74" t="s">
        <v>34</v>
      </c>
      <c r="C2" s="31">
        <v>9.08277511501222E-4</v>
      </c>
      <c r="D2" s="75">
        <v>8.9756000000000005E-4</v>
      </c>
    </row>
    <row r="3" spans="1:4">
      <c r="A3" s="74"/>
      <c r="B3" s="74"/>
      <c r="C3" s="52">
        <v>6.9182078844369195E-4</v>
      </c>
      <c r="D3" s="76"/>
    </row>
    <row r="4" spans="1:4">
      <c r="A4" s="74"/>
      <c r="B4" s="74"/>
      <c r="C4" s="52">
        <v>1.0925722126287E-3</v>
      </c>
      <c r="D4" s="77"/>
    </row>
    <row r="5" spans="1:4">
      <c r="A5" s="74"/>
      <c r="B5" s="74" t="s">
        <v>35</v>
      </c>
      <c r="C5" s="31">
        <v>0.31142560682181197</v>
      </c>
      <c r="D5" s="75">
        <v>0.31202509</v>
      </c>
    </row>
    <row r="6" spans="1:4">
      <c r="A6" s="74"/>
      <c r="B6" s="74"/>
      <c r="C6" s="52">
        <v>0.30529066800858001</v>
      </c>
      <c r="D6" s="76"/>
    </row>
    <row r="7" spans="1:4">
      <c r="A7" s="74"/>
      <c r="B7" s="74"/>
      <c r="C7" s="52">
        <v>0.31935898116556499</v>
      </c>
      <c r="D7" s="77"/>
    </row>
    <row r="8" spans="1:4">
      <c r="A8" s="74" t="s">
        <v>2</v>
      </c>
      <c r="B8" s="74" t="s">
        <v>34</v>
      </c>
      <c r="C8" s="31">
        <v>2.2706973879232299E-4</v>
      </c>
      <c r="D8" s="78">
        <v>3.6445999999999999E-4</v>
      </c>
    </row>
    <row r="9" spans="1:4">
      <c r="A9" s="74"/>
      <c r="B9" s="74"/>
      <c r="C9" s="52">
        <v>1.015E-4</v>
      </c>
      <c r="D9" s="79"/>
    </row>
    <row r="10" spans="1:4">
      <c r="A10" s="74"/>
      <c r="B10" s="74"/>
      <c r="C10" s="31">
        <v>7.6480078038642404E-4</v>
      </c>
      <c r="D10" s="80"/>
    </row>
    <row r="11" spans="1:4">
      <c r="A11" s="74"/>
      <c r="B11" s="74" t="s">
        <v>35</v>
      </c>
      <c r="C11" s="31">
        <v>0.32221140112798602</v>
      </c>
      <c r="D11" s="78">
        <v>0.31843432999999999</v>
      </c>
    </row>
    <row r="12" spans="1:4">
      <c r="A12" s="74"/>
      <c r="B12" s="74"/>
      <c r="C12" s="31">
        <v>0.315371464984599</v>
      </c>
      <c r="D12" s="79"/>
    </row>
    <row r="13" spans="1:4">
      <c r="A13" s="74"/>
      <c r="B13" s="74"/>
      <c r="C13" s="52">
        <v>0.31772012215198298</v>
      </c>
      <c r="D13" s="80"/>
    </row>
    <row r="14" spans="1:4">
      <c r="A14" s="74" t="s">
        <v>33</v>
      </c>
      <c r="B14" s="74" t="s">
        <v>34</v>
      </c>
      <c r="C14" s="31">
        <v>2.6112976651075002E-3</v>
      </c>
      <c r="D14" s="75">
        <v>2.7935500000000001E-3</v>
      </c>
    </row>
    <row r="15" spans="1:4">
      <c r="A15" s="74"/>
      <c r="B15" s="74"/>
      <c r="C15" s="52">
        <v>2.2731258068030401E-3</v>
      </c>
      <c r="D15" s="76"/>
    </row>
    <row r="16" spans="1:4">
      <c r="A16" s="74"/>
      <c r="B16" s="74"/>
      <c r="C16" s="52">
        <v>3.4962324696898401E-3</v>
      </c>
      <c r="D16" s="77"/>
    </row>
    <row r="17" spans="1:4">
      <c r="A17" s="74"/>
      <c r="B17" s="74" t="s">
        <v>35</v>
      </c>
      <c r="C17" s="52">
        <v>0.72889258917056399</v>
      </c>
      <c r="D17" s="75">
        <v>0.70042419</v>
      </c>
    </row>
    <row r="18" spans="1:4">
      <c r="A18" s="74"/>
      <c r="B18" s="74"/>
      <c r="C18" s="52">
        <v>0.63696934973960495</v>
      </c>
      <c r="D18" s="76"/>
    </row>
    <row r="19" spans="1:4">
      <c r="A19" s="74"/>
      <c r="B19" s="74"/>
      <c r="C19" s="52">
        <v>0.73541062051474504</v>
      </c>
      <c r="D19" s="77"/>
    </row>
    <row r="20" spans="1:4">
      <c r="A20" s="74" t="s">
        <v>39</v>
      </c>
      <c r="B20" s="74" t="s">
        <v>34</v>
      </c>
      <c r="C20" s="31">
        <v>2.6112976651075002E-3</v>
      </c>
      <c r="D20" s="78">
        <v>1.9751E-3</v>
      </c>
    </row>
    <row r="21" spans="1:4">
      <c r="A21" s="74"/>
      <c r="B21" s="74"/>
      <c r="C21" s="31">
        <v>6.9182078844369195E-4</v>
      </c>
      <c r="D21" s="79"/>
    </row>
    <row r="22" spans="1:4">
      <c r="A22" s="74"/>
      <c r="B22" s="74"/>
      <c r="C22" s="31">
        <v>2.6221742364942102E-3</v>
      </c>
      <c r="D22" s="80"/>
    </row>
    <row r="23" spans="1:4">
      <c r="A23" s="74"/>
      <c r="B23" s="74" t="s">
        <v>35</v>
      </c>
      <c r="C23" s="52">
        <v>0.43574607803507098</v>
      </c>
      <c r="D23" s="78">
        <v>0.40696075999999998</v>
      </c>
    </row>
    <row r="24" spans="1:4">
      <c r="A24" s="74"/>
      <c r="B24" s="74"/>
      <c r="C24" s="52">
        <v>0.36547906780622402</v>
      </c>
      <c r="D24" s="79"/>
    </row>
    <row r="25" spans="1:4">
      <c r="A25" s="74"/>
      <c r="B25" s="74"/>
      <c r="C25" s="31">
        <v>0.41965714686920003</v>
      </c>
      <c r="D25" s="80"/>
    </row>
    <row r="26" spans="1:4">
      <c r="A26" s="74" t="s">
        <v>40</v>
      </c>
      <c r="B26" s="74" t="s">
        <v>34</v>
      </c>
      <c r="C26" s="31">
        <v>1.02181238089738E-3</v>
      </c>
      <c r="D26" s="78">
        <v>3.06814E-3</v>
      </c>
    </row>
    <row r="27" spans="1:4">
      <c r="A27" s="74"/>
      <c r="B27" s="74"/>
      <c r="C27" s="31">
        <v>6.3252196545346704E-3</v>
      </c>
      <c r="D27" s="79"/>
    </row>
    <row r="28" spans="1:4">
      <c r="A28" s="74"/>
      <c r="B28" s="74"/>
      <c r="C28" s="31">
        <v>1.85737345610779E-3</v>
      </c>
      <c r="D28" s="80"/>
    </row>
    <row r="29" spans="1:4">
      <c r="A29" s="74"/>
      <c r="B29" s="74" t="s">
        <v>35</v>
      </c>
      <c r="C29" s="31">
        <v>0.42337078593289801</v>
      </c>
      <c r="D29" s="78">
        <v>0.41488924999999999</v>
      </c>
    </row>
    <row r="30" spans="1:4">
      <c r="A30" s="74"/>
      <c r="B30" s="74"/>
      <c r="C30" s="31">
        <v>0.38208276337765101</v>
      </c>
      <c r="D30" s="79"/>
    </row>
    <row r="31" spans="1:4">
      <c r="A31" s="74"/>
      <c r="B31" s="74"/>
      <c r="C31" s="52">
        <v>0.43921420961978502</v>
      </c>
      <c r="D31" s="80"/>
    </row>
    <row r="32" spans="1:4">
      <c r="A32" s="74" t="s">
        <v>1</v>
      </c>
      <c r="B32" s="74" t="s">
        <v>34</v>
      </c>
      <c r="C32" s="31">
        <v>1.47595089603665E-3</v>
      </c>
      <c r="D32" s="78">
        <v>1.6191700000000001E-3</v>
      </c>
    </row>
    <row r="33" spans="1:4">
      <c r="A33" s="74"/>
      <c r="B33" s="74"/>
      <c r="C33" s="31">
        <v>1.0871472524848901E-3</v>
      </c>
      <c r="D33" s="79"/>
    </row>
    <row r="34" spans="1:4">
      <c r="A34" s="74"/>
      <c r="B34" s="74"/>
      <c r="C34" s="52">
        <v>2.2944023411592702E-3</v>
      </c>
      <c r="D34" s="80"/>
    </row>
    <row r="35" spans="1:4">
      <c r="A35" s="74"/>
      <c r="B35" s="74" t="s">
        <v>35</v>
      </c>
      <c r="C35" s="52">
        <v>0.62410011934322696</v>
      </c>
      <c r="D35" s="78">
        <v>0.62206278999999998</v>
      </c>
    </row>
    <row r="36" spans="1:4">
      <c r="A36" s="74"/>
      <c r="B36" s="74"/>
      <c r="C36" s="31">
        <v>0.61058129287018004</v>
      </c>
      <c r="D36" s="79"/>
    </row>
    <row r="37" spans="1:4">
      <c r="A37" s="74"/>
      <c r="B37" s="74"/>
      <c r="C37" s="52">
        <v>0.63150697090881502</v>
      </c>
      <c r="D37" s="80"/>
    </row>
    <row r="38" spans="1:4">
      <c r="A38" s="74" t="s">
        <v>41</v>
      </c>
      <c r="B38" s="74" t="s">
        <v>34</v>
      </c>
      <c r="C38" s="31">
        <v>2.2706973879232299E-4</v>
      </c>
      <c r="D38" s="78">
        <v>2.1442E-4</v>
      </c>
    </row>
    <row r="39" spans="1:4">
      <c r="A39" s="74"/>
      <c r="B39" s="74"/>
      <c r="C39" s="31">
        <v>1.97663022569236E-4</v>
      </c>
      <c r="D39" s="79"/>
    </row>
    <row r="40" spans="1:4">
      <c r="A40" s="74"/>
      <c r="B40" s="74"/>
      <c r="C40" s="52">
        <v>2.1851444252574001E-4</v>
      </c>
      <c r="D40" s="80"/>
    </row>
    <row r="41" spans="1:4">
      <c r="A41" s="74"/>
      <c r="B41" s="74" t="s">
        <v>35</v>
      </c>
      <c r="C41" s="31">
        <v>0.21072035764470301</v>
      </c>
      <c r="D41" s="78">
        <v>0.21663300999999999</v>
      </c>
    </row>
    <row r="42" spans="1:4">
      <c r="A42" s="74"/>
      <c r="B42" s="74"/>
      <c r="C42" s="31">
        <v>0.22405112593686499</v>
      </c>
      <c r="D42" s="79"/>
    </row>
    <row r="43" spans="1:4">
      <c r="A43" s="74"/>
      <c r="B43" s="74"/>
      <c r="C43" s="52">
        <v>0.215127550865539</v>
      </c>
      <c r="D43" s="80"/>
    </row>
    <row r="44" spans="1:4">
      <c r="A44" s="74" t="s">
        <v>42</v>
      </c>
      <c r="B44" s="74" t="s">
        <v>34</v>
      </c>
      <c r="C44" s="31">
        <v>1.47595089603665E-3</v>
      </c>
      <c r="D44" s="78">
        <v>1.39718E-3</v>
      </c>
    </row>
    <row r="45" spans="1:4">
      <c r="A45" s="74"/>
      <c r="B45" s="74"/>
      <c r="C45" s="31">
        <v>1.1859785543181401E-3</v>
      </c>
      <c r="D45" s="79"/>
    </row>
    <row r="46" spans="1:4">
      <c r="A46" s="74"/>
      <c r="B46" s="74"/>
      <c r="C46" s="52">
        <v>1.5296015607728401E-3</v>
      </c>
      <c r="D46" s="80"/>
    </row>
    <row r="47" spans="1:4">
      <c r="A47" s="74"/>
      <c r="B47" s="74" t="s">
        <v>35</v>
      </c>
      <c r="C47" s="31">
        <v>0.328569361513734</v>
      </c>
      <c r="D47" s="78">
        <v>0.32179761000000001</v>
      </c>
    </row>
    <row r="48" spans="1:4">
      <c r="A48" s="74"/>
      <c r="B48" s="74"/>
      <c r="C48" s="31">
        <v>0.30795909849648301</v>
      </c>
      <c r="D48" s="79"/>
    </row>
    <row r="49" spans="1:4">
      <c r="A49" s="74"/>
      <c r="B49" s="74"/>
      <c r="C49" s="52">
        <v>0.32886436937192698</v>
      </c>
      <c r="D49" s="80"/>
    </row>
    <row r="50" spans="1:4">
      <c r="A50" s="74" t="s">
        <v>36</v>
      </c>
      <c r="B50" s="74" t="s">
        <v>34</v>
      </c>
      <c r="C50" s="52">
        <v>2.2706973879232299E-4</v>
      </c>
      <c r="D50" s="75">
        <v>5.8208000000000001E-4</v>
      </c>
    </row>
    <row r="51" spans="1:4">
      <c r="A51" s="74"/>
      <c r="B51" s="74"/>
      <c r="C51" s="52">
        <v>9.8831720735982604E-5</v>
      </c>
      <c r="D51" s="76"/>
    </row>
    <row r="52" spans="1:4">
      <c r="A52" s="74"/>
      <c r="B52" s="74"/>
      <c r="C52" s="52">
        <v>1.42034410796364E-3</v>
      </c>
      <c r="D52" s="77"/>
    </row>
    <row r="53" spans="1:4">
      <c r="A53" s="74"/>
      <c r="B53" s="74" t="s">
        <v>35</v>
      </c>
      <c r="C53" s="52">
        <v>0.32686634136012699</v>
      </c>
      <c r="D53" s="75">
        <v>0.31747296000000003</v>
      </c>
    </row>
    <row r="54" spans="1:4">
      <c r="A54" s="74"/>
      <c r="B54" s="74"/>
      <c r="C54" s="52">
        <v>0.29155307139336001</v>
      </c>
      <c r="D54" s="76"/>
    </row>
    <row r="55" spans="1:4">
      <c r="A55" s="74"/>
      <c r="B55" s="74"/>
      <c r="C55" s="52">
        <v>0.33399946687540299</v>
      </c>
      <c r="D55" s="77"/>
    </row>
  </sheetData>
  <mergeCells count="45">
    <mergeCell ref="A8:A13"/>
    <mergeCell ref="B8:B10"/>
    <mergeCell ref="D8:D10"/>
    <mergeCell ref="B11:B13"/>
    <mergeCell ref="D11:D13"/>
    <mergeCell ref="A2:A7"/>
    <mergeCell ref="B2:B4"/>
    <mergeCell ref="D2:D4"/>
    <mergeCell ref="B5:B7"/>
    <mergeCell ref="D5:D7"/>
    <mergeCell ref="A20:A25"/>
    <mergeCell ref="B20:B22"/>
    <mergeCell ref="D20:D22"/>
    <mergeCell ref="B23:B25"/>
    <mergeCell ref="D23:D25"/>
    <mergeCell ref="A14:A19"/>
    <mergeCell ref="B14:B16"/>
    <mergeCell ref="D14:D16"/>
    <mergeCell ref="B17:B19"/>
    <mergeCell ref="D17:D19"/>
    <mergeCell ref="A32:A37"/>
    <mergeCell ref="B32:B34"/>
    <mergeCell ref="D32:D34"/>
    <mergeCell ref="B35:B37"/>
    <mergeCell ref="D35:D37"/>
    <mergeCell ref="A26:A31"/>
    <mergeCell ref="B26:B28"/>
    <mergeCell ref="D26:D28"/>
    <mergeCell ref="B29:B31"/>
    <mergeCell ref="D29:D31"/>
    <mergeCell ref="A44:A49"/>
    <mergeCell ref="B44:B46"/>
    <mergeCell ref="D44:D46"/>
    <mergeCell ref="B47:B49"/>
    <mergeCell ref="D47:D49"/>
    <mergeCell ref="A38:A43"/>
    <mergeCell ref="B38:B40"/>
    <mergeCell ref="D38:D40"/>
    <mergeCell ref="B41:B43"/>
    <mergeCell ref="D41:D43"/>
    <mergeCell ref="A50:A55"/>
    <mergeCell ref="B50:B52"/>
    <mergeCell ref="D50:D52"/>
    <mergeCell ref="B53:B55"/>
    <mergeCell ref="D53:D5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79C6-00DF-B341-89F3-B9F6E6B20221}">
  <dimension ref="A1:O38"/>
  <sheetViews>
    <sheetView topLeftCell="A3" workbookViewId="0">
      <selection activeCell="J30" sqref="J30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9" max="9" width="25" bestFit="1" customWidth="1"/>
    <col min="10" max="10" width="13" bestFit="1" customWidth="1"/>
    <col min="11" max="11" width="11.6640625" bestFit="1" customWidth="1"/>
    <col min="12" max="12" width="13" bestFit="1" customWidth="1"/>
    <col min="13" max="13" width="11.6640625" bestFit="1" customWidth="1"/>
    <col min="14" max="14" width="13" bestFit="1" customWidth="1"/>
    <col min="15" max="15" width="11.6640625" bestFit="1" customWidth="1"/>
  </cols>
  <sheetData>
    <row r="1" spans="1:15">
      <c r="A1" t="s">
        <v>116</v>
      </c>
    </row>
    <row r="3" spans="1:15">
      <c r="A3" s="55" t="s">
        <v>126</v>
      </c>
      <c r="B3" s="71" t="s">
        <v>151</v>
      </c>
      <c r="C3" s="71"/>
      <c r="D3" s="71"/>
      <c r="E3" s="71"/>
      <c r="F3" s="71"/>
      <c r="G3" s="71"/>
      <c r="I3" s="55" t="s">
        <v>130</v>
      </c>
      <c r="J3" s="71" t="s">
        <v>151</v>
      </c>
      <c r="K3" s="71"/>
      <c r="L3" s="71"/>
      <c r="M3" s="71"/>
      <c r="N3" s="71"/>
      <c r="O3" s="71"/>
    </row>
    <row r="4" spans="1:15">
      <c r="B4" s="71" t="s">
        <v>123</v>
      </c>
      <c r="C4" s="71"/>
      <c r="D4" s="71" t="s">
        <v>124</v>
      </c>
      <c r="E4" s="71"/>
      <c r="F4" s="71" t="s">
        <v>125</v>
      </c>
      <c r="G4" s="71"/>
      <c r="J4" s="71" t="s">
        <v>123</v>
      </c>
      <c r="K4" s="71"/>
      <c r="L4" s="71" t="s">
        <v>124</v>
      </c>
      <c r="M4" s="71"/>
      <c r="N4" s="71" t="s">
        <v>125</v>
      </c>
      <c r="O4" s="71"/>
    </row>
    <row r="5" spans="1:15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I5" s="40" t="s">
        <v>119</v>
      </c>
      <c r="J5" s="37" t="s">
        <v>54</v>
      </c>
      <c r="K5" s="37" t="s">
        <v>131</v>
      </c>
      <c r="L5" s="37" t="s">
        <v>54</v>
      </c>
      <c r="M5" s="37" t="s">
        <v>131</v>
      </c>
      <c r="N5" s="37" t="s">
        <v>54</v>
      </c>
      <c r="O5" s="37" t="s">
        <v>131</v>
      </c>
    </row>
    <row r="6" spans="1:15">
      <c r="A6" s="54">
        <v>0</v>
      </c>
      <c r="B6" s="31">
        <v>1.431E-3</v>
      </c>
      <c r="C6" s="31">
        <v>0.27504299999999998</v>
      </c>
      <c r="D6" s="31">
        <v>1.276E-3</v>
      </c>
      <c r="E6" s="31">
        <v>0.26295600000000002</v>
      </c>
      <c r="F6" s="31">
        <v>1.531E-3</v>
      </c>
      <c r="G6" s="31">
        <v>0.26486700000000002</v>
      </c>
      <c r="I6" s="54">
        <v>0</v>
      </c>
      <c r="J6" s="47">
        <v>1.4307629875823899E-3</v>
      </c>
      <c r="K6" s="47">
        <v>1</v>
      </c>
      <c r="L6" s="47">
        <v>1.2756596873063899E-3</v>
      </c>
      <c r="M6" s="47">
        <v>1</v>
      </c>
      <c r="N6" s="47">
        <v>1.5305554189799699E-3</v>
      </c>
      <c r="O6" s="47">
        <v>1</v>
      </c>
    </row>
    <row r="7" spans="1:15">
      <c r="A7" s="54">
        <v>10</v>
      </c>
      <c r="B7" s="31">
        <v>3.156E-3</v>
      </c>
      <c r="C7" s="31">
        <v>0.24508099999999999</v>
      </c>
      <c r="D7" s="31">
        <v>2.934E-3</v>
      </c>
      <c r="E7" s="31">
        <v>0.23735800000000001</v>
      </c>
      <c r="F7" s="31">
        <v>3.101E-3</v>
      </c>
      <c r="G7" s="31">
        <v>0.24190800000000001</v>
      </c>
      <c r="I7" s="54">
        <v>10</v>
      </c>
      <c r="J7" s="47">
        <v>3.1560945894798702E-3</v>
      </c>
      <c r="K7" s="47">
        <v>0.96923099999999995</v>
      </c>
      <c r="L7" s="47">
        <v>2.9340176232449601E-3</v>
      </c>
      <c r="M7" s="47">
        <v>0.943662</v>
      </c>
      <c r="N7" s="47">
        <v>3.1013886840255099E-3</v>
      </c>
      <c r="O7" s="47">
        <v>0.95918400000000004</v>
      </c>
    </row>
    <row r="8" spans="1:15">
      <c r="A8" s="54">
        <v>20</v>
      </c>
      <c r="B8" s="31">
        <v>6.3959999999999998E-3</v>
      </c>
      <c r="C8" s="31">
        <v>0.199213</v>
      </c>
      <c r="D8" s="31">
        <v>5.8259999999999996E-3</v>
      </c>
      <c r="E8" s="31">
        <v>0.19534599999999999</v>
      </c>
      <c r="F8" s="31">
        <v>5.5579999999999996E-3</v>
      </c>
      <c r="G8" s="31">
        <v>0.20114699999999999</v>
      </c>
      <c r="I8" s="54">
        <v>20</v>
      </c>
      <c r="J8" s="47">
        <v>6.3963518440367803E-3</v>
      </c>
      <c r="K8" s="47">
        <v>0.89230799999999999</v>
      </c>
      <c r="L8" s="47">
        <v>5.8255131788126401E-3</v>
      </c>
      <c r="M8" s="47">
        <v>0.887324</v>
      </c>
      <c r="N8" s="47">
        <v>5.5583328553188002E-3</v>
      </c>
      <c r="O8" s="47">
        <v>0.89795899999999995</v>
      </c>
    </row>
    <row r="9" spans="1:15">
      <c r="A9" s="54">
        <v>30</v>
      </c>
      <c r="B9" s="31">
        <v>1.0352E-2</v>
      </c>
      <c r="C9" s="31">
        <v>0.13886799999999999</v>
      </c>
      <c r="D9" s="31">
        <v>9.1000000000000004E-3</v>
      </c>
      <c r="E9" s="31">
        <v>0.14372399999999999</v>
      </c>
      <c r="F9" s="31">
        <v>9.1430000000000001E-3</v>
      </c>
      <c r="G9" s="31">
        <v>0.15023600000000001</v>
      </c>
      <c r="I9" s="54">
        <v>30</v>
      </c>
      <c r="J9" s="47">
        <v>1.03519899681121E-2</v>
      </c>
      <c r="K9" s="47">
        <v>0.92307700000000004</v>
      </c>
      <c r="L9" s="47">
        <v>9.0997066225490704E-3</v>
      </c>
      <c r="M9" s="47">
        <v>0.943662</v>
      </c>
      <c r="N9" s="47">
        <v>9.1430556921311308E-3</v>
      </c>
      <c r="O9" s="47">
        <v>0.91836700000000004</v>
      </c>
    </row>
    <row r="10" spans="1:15">
      <c r="A10" s="54">
        <v>40</v>
      </c>
      <c r="B10" s="31">
        <v>1.5570000000000001E-2</v>
      </c>
      <c r="C10" s="31">
        <v>9.1064000000000006E-2</v>
      </c>
      <c r="D10" s="31">
        <v>1.4160000000000001E-2</v>
      </c>
      <c r="E10" s="31">
        <v>9.4483999999999999E-2</v>
      </c>
      <c r="F10" s="31">
        <v>1.3814999999999999E-2</v>
      </c>
      <c r="G10" s="31">
        <v>0.103353</v>
      </c>
      <c r="I10" s="54">
        <v>40</v>
      </c>
      <c r="J10" s="47">
        <v>1.5570066641434E-2</v>
      </c>
      <c r="K10" s="47">
        <v>0.93846200000000002</v>
      </c>
      <c r="L10" s="47">
        <v>1.41598243854876E-2</v>
      </c>
      <c r="M10" s="47">
        <v>0.971831</v>
      </c>
      <c r="N10" s="47">
        <v>1.3815277641202099E-2</v>
      </c>
      <c r="O10" s="47">
        <v>0.92857100000000004</v>
      </c>
    </row>
    <row r="11" spans="1:15">
      <c r="A11" s="54">
        <v>50</v>
      </c>
      <c r="B11" s="31">
        <v>2.1672E-2</v>
      </c>
      <c r="C11" s="31">
        <v>5.2769999999999997E-2</v>
      </c>
      <c r="D11" s="31">
        <v>2.0154999999999999E-2</v>
      </c>
      <c r="E11" s="31">
        <v>5.9276000000000002E-2</v>
      </c>
      <c r="F11" s="31">
        <v>1.9775999999999998E-2</v>
      </c>
      <c r="G11" s="31">
        <v>6.3558000000000003E-2</v>
      </c>
      <c r="I11" s="54">
        <v>50</v>
      </c>
      <c r="J11" s="47">
        <v>2.1671848800973899E-2</v>
      </c>
      <c r="K11" s="47">
        <v>0.92307700000000004</v>
      </c>
      <c r="L11" s="47">
        <v>2.0155424753619099E-2</v>
      </c>
      <c r="M11" s="47">
        <v>0.859155</v>
      </c>
      <c r="N11" s="47">
        <v>1.9776388615737699E-2</v>
      </c>
      <c r="O11" s="47">
        <v>0.89795899999999995</v>
      </c>
    </row>
    <row r="12" spans="1:15">
      <c r="A12" s="54">
        <v>70</v>
      </c>
      <c r="B12" s="31">
        <v>4.1071000000000003E-2</v>
      </c>
      <c r="C12" s="31">
        <v>1.7506000000000001E-2</v>
      </c>
      <c r="D12" s="31">
        <v>3.3550000000000003E-2</v>
      </c>
      <c r="E12" s="31">
        <v>2.1346E-2</v>
      </c>
      <c r="F12" s="31">
        <v>3.3107999999999999E-2</v>
      </c>
      <c r="G12" s="31">
        <v>2.5939E-2</v>
      </c>
      <c r="I12" s="54">
        <v>70</v>
      </c>
      <c r="J12" s="47">
        <v>4.1071310639049598E-2</v>
      </c>
      <c r="K12" s="47">
        <v>0.92307700000000004</v>
      </c>
      <c r="L12" s="47">
        <v>3.3549853362769298E-2</v>
      </c>
      <c r="M12" s="47">
        <v>0.87323899999999999</v>
      </c>
      <c r="N12" s="47">
        <v>3.3108332787031E-2</v>
      </c>
      <c r="O12" s="47">
        <v>0.90816300000000005</v>
      </c>
    </row>
    <row r="13" spans="1:15">
      <c r="A13" s="54">
        <v>100</v>
      </c>
      <c r="B13" s="31">
        <v>7.3579000000000006E-2</v>
      </c>
      <c r="C13" s="31">
        <v>6.8170000000000001E-3</v>
      </c>
      <c r="D13" s="31">
        <v>5.8978000000000003E-2</v>
      </c>
      <c r="E13" s="31">
        <v>8.4189999999999994E-3</v>
      </c>
      <c r="F13" s="31">
        <v>5.7799000000000003E-2</v>
      </c>
      <c r="G13" s="31">
        <v>9.5060000000000006E-3</v>
      </c>
      <c r="I13" s="54">
        <v>100</v>
      </c>
      <c r="J13" s="47">
        <v>7.3579083483783198E-2</v>
      </c>
      <c r="K13" s="47">
        <v>0.92307700000000004</v>
      </c>
      <c r="L13" s="47">
        <v>5.8978007299103699E-2</v>
      </c>
      <c r="M13" s="47">
        <v>0.92957699999999999</v>
      </c>
      <c r="N13" s="47">
        <v>5.7798608379599402E-2</v>
      </c>
      <c r="O13" s="47">
        <v>0.89795899999999995</v>
      </c>
    </row>
    <row r="14" spans="1:15">
      <c r="A14" s="54">
        <v>150</v>
      </c>
      <c r="B14" s="31">
        <v>0.148505</v>
      </c>
      <c r="C14" s="31">
        <v>3.2820000000000002E-3</v>
      </c>
      <c r="D14" s="31">
        <v>0.105646</v>
      </c>
      <c r="E14" s="31">
        <v>3.8270000000000001E-3</v>
      </c>
      <c r="F14" s="31">
        <v>0.106595</v>
      </c>
      <c r="G14" s="31">
        <v>4.3499999999999997E-3</v>
      </c>
      <c r="I14" s="54">
        <v>150</v>
      </c>
      <c r="J14" s="47">
        <v>0.148504771035708</v>
      </c>
      <c r="K14" s="47">
        <v>0.92307700000000004</v>
      </c>
      <c r="L14" s="47">
        <v>0.105645897453206</v>
      </c>
      <c r="M14" s="47">
        <v>0.887324</v>
      </c>
      <c r="N14" s="47">
        <v>0.106595135064772</v>
      </c>
      <c r="O14" s="47">
        <v>0.89795899999999995</v>
      </c>
    </row>
    <row r="15" spans="1:15">
      <c r="A15" s="54">
        <v>200</v>
      </c>
      <c r="B15" s="31">
        <v>0.22050600000000001</v>
      </c>
      <c r="C15" s="31">
        <v>2.2720000000000001E-3</v>
      </c>
      <c r="D15" s="31">
        <v>0.16825999999999999</v>
      </c>
      <c r="E15" s="31">
        <v>2.3809999999999999E-3</v>
      </c>
      <c r="F15" s="31">
        <v>0.159943</v>
      </c>
      <c r="G15" s="31">
        <v>3.1419999999999998E-3</v>
      </c>
      <c r="I15" s="54">
        <v>200</v>
      </c>
      <c r="J15" s="47">
        <v>0.22050580437093301</v>
      </c>
      <c r="K15" s="47">
        <v>0.95384599999999997</v>
      </c>
      <c r="L15" s="47">
        <v>0.16825953306782701</v>
      </c>
      <c r="M15" s="47">
        <v>0.915493</v>
      </c>
      <c r="N15" s="47">
        <v>0.15994305118513699</v>
      </c>
      <c r="O15" s="47">
        <v>0.92857100000000004</v>
      </c>
    </row>
    <row r="16" spans="1:15">
      <c r="A16" s="54">
        <v>1000</v>
      </c>
      <c r="B16" s="31">
        <v>0.33412500000000001</v>
      </c>
      <c r="C16" s="31">
        <v>1.7669999999999999E-3</v>
      </c>
      <c r="D16" s="31">
        <v>0.32495299999999999</v>
      </c>
      <c r="E16" s="31">
        <v>1.786E-3</v>
      </c>
      <c r="F16" s="31">
        <v>0.32794200000000001</v>
      </c>
      <c r="G16" s="31">
        <v>2.0140000000000002E-3</v>
      </c>
      <c r="I16" s="54">
        <v>1000</v>
      </c>
      <c r="J16" s="47">
        <v>0.33412520959220798</v>
      </c>
      <c r="K16" s="47">
        <v>0.96923099999999995</v>
      </c>
      <c r="L16" s="47">
        <v>0.32495308102967702</v>
      </c>
      <c r="M16" s="47">
        <v>0.971831</v>
      </c>
      <c r="N16" s="47">
        <v>0.32794165792582902</v>
      </c>
      <c r="O16" s="47">
        <v>0.92857100000000004</v>
      </c>
    </row>
    <row r="17" spans="1:15">
      <c r="A17" s="54" t="s">
        <v>120</v>
      </c>
      <c r="B17" s="31">
        <v>0.31022300000000003</v>
      </c>
      <c r="C17" s="31">
        <v>2.104E-3</v>
      </c>
      <c r="D17" s="31">
        <v>0.471611</v>
      </c>
      <c r="E17" s="31">
        <v>3.1470000000000001E-3</v>
      </c>
      <c r="F17" s="31">
        <v>0.46643699999999999</v>
      </c>
      <c r="G17" s="31">
        <v>3.8670000000000002E-3</v>
      </c>
      <c r="I17" s="54" t="s">
        <v>120</v>
      </c>
      <c r="J17" s="47">
        <v>0.31022305551760199</v>
      </c>
      <c r="K17" s="47">
        <v>0.96923099999999995</v>
      </c>
      <c r="L17" s="47">
        <v>0.47161144841490699</v>
      </c>
      <c r="M17" s="47">
        <v>0.943662</v>
      </c>
      <c r="N17" s="47">
        <v>0.46643678151825302</v>
      </c>
      <c r="O17" s="47">
        <v>0.93877600000000005</v>
      </c>
    </row>
    <row r="18" spans="1:15">
      <c r="A18" s="39"/>
      <c r="B18" s="29"/>
      <c r="C18" s="29"/>
      <c r="D18" s="29"/>
      <c r="E18" s="29"/>
    </row>
    <row r="19" spans="1:15">
      <c r="A19" s="39"/>
      <c r="B19" s="5" t="s">
        <v>109</v>
      </c>
      <c r="C19" s="5" t="s">
        <v>110</v>
      </c>
      <c r="D19" s="5" t="s">
        <v>111</v>
      </c>
      <c r="E19" s="5" t="s">
        <v>112</v>
      </c>
    </row>
    <row r="20" spans="1:15">
      <c r="A20" s="39"/>
      <c r="B20" s="49">
        <v>0.27</v>
      </c>
      <c r="C20" s="50">
        <v>2E-3</v>
      </c>
      <c r="D20" s="49">
        <v>1.0999999999999999E-2</v>
      </c>
      <c r="E20" s="51">
        <v>2</v>
      </c>
      <c r="F20" s="7"/>
      <c r="G20" s="7"/>
    </row>
    <row r="21" spans="1:15">
      <c r="A21" s="39"/>
      <c r="B21" s="29"/>
      <c r="C21" s="29"/>
      <c r="D21" s="8"/>
      <c r="E21" s="7"/>
      <c r="F21" s="7"/>
      <c r="G21" s="7"/>
      <c r="I21" s="8"/>
      <c r="J21" s="7"/>
      <c r="K21" s="8"/>
      <c r="L21" s="7"/>
      <c r="M21" s="7"/>
      <c r="N21" s="7"/>
    </row>
    <row r="22" spans="1:15">
      <c r="A22" s="55" t="s">
        <v>127</v>
      </c>
      <c r="B22" s="71" t="s">
        <v>152</v>
      </c>
      <c r="C22" s="71"/>
      <c r="D22" s="71"/>
      <c r="E22" s="71"/>
      <c r="F22" s="71"/>
      <c r="G22" s="71"/>
      <c r="I22" s="8"/>
      <c r="J22" s="7"/>
      <c r="K22" s="8"/>
      <c r="L22" s="7"/>
      <c r="M22" s="7"/>
      <c r="N22" s="7"/>
    </row>
    <row r="23" spans="1:15">
      <c r="B23" s="71" t="s">
        <v>123</v>
      </c>
      <c r="C23" s="71"/>
      <c r="D23" s="71" t="s">
        <v>124</v>
      </c>
      <c r="E23" s="71"/>
      <c r="F23" s="71" t="s">
        <v>125</v>
      </c>
      <c r="G23" s="71"/>
      <c r="I23" s="8"/>
      <c r="J23" s="7"/>
      <c r="K23" s="8"/>
      <c r="L23" s="7"/>
      <c r="M23" s="7"/>
      <c r="N23" s="7"/>
    </row>
    <row r="24" spans="1:15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37" t="s">
        <v>55</v>
      </c>
      <c r="I24" s="8"/>
      <c r="J24" s="7"/>
      <c r="K24" s="8"/>
      <c r="L24" s="7"/>
      <c r="M24" s="7"/>
      <c r="N24" s="7"/>
    </row>
    <row r="25" spans="1:15">
      <c r="A25" s="54">
        <v>0</v>
      </c>
      <c r="B25" s="31">
        <v>2.0539999999999998E-3</v>
      </c>
      <c r="C25" s="31">
        <v>0.73628400000000005</v>
      </c>
      <c r="D25" s="31">
        <v>1.0965000000000001E-2</v>
      </c>
      <c r="E25" s="31">
        <v>0.78740699999999997</v>
      </c>
      <c r="F25" s="31">
        <v>1.7843000000000001E-2</v>
      </c>
      <c r="G25" s="31">
        <v>1.1591480000000001</v>
      </c>
      <c r="I25" s="8"/>
      <c r="J25" s="7"/>
      <c r="K25" s="8"/>
      <c r="L25" s="7"/>
      <c r="M25" s="7"/>
      <c r="N25" s="7"/>
    </row>
    <row r="26" spans="1:15">
      <c r="A26" s="54">
        <v>10</v>
      </c>
      <c r="B26" s="31">
        <v>7.1879999999999999E-3</v>
      </c>
      <c r="C26" s="31">
        <v>0.65182200000000001</v>
      </c>
      <c r="D26" s="31">
        <v>1.2357999999999999E-2</v>
      </c>
      <c r="E26" s="31">
        <v>0.73723000000000005</v>
      </c>
      <c r="F26" s="31">
        <v>2.7539999999999999E-2</v>
      </c>
      <c r="G26" s="31">
        <v>0.97742099999999998</v>
      </c>
      <c r="I26" s="8"/>
      <c r="J26" s="7"/>
      <c r="K26" s="8"/>
      <c r="L26" s="7"/>
      <c r="M26" s="7"/>
      <c r="N26" s="7"/>
    </row>
    <row r="27" spans="1:15">
      <c r="A27" s="54">
        <v>20</v>
      </c>
      <c r="B27" s="31">
        <v>2.3720999999999999E-2</v>
      </c>
      <c r="C27" s="31">
        <v>0.42954999999999999</v>
      </c>
      <c r="D27" s="31">
        <v>3.1220999999999999E-2</v>
      </c>
      <c r="E27" s="31">
        <v>0.48560199999999998</v>
      </c>
      <c r="F27" s="31">
        <v>7.0984000000000005E-2</v>
      </c>
      <c r="G27" s="31">
        <v>0.43030099999999999</v>
      </c>
      <c r="I27" s="8"/>
      <c r="J27" s="7"/>
      <c r="K27" s="8"/>
      <c r="L27" s="7"/>
      <c r="M27" s="7"/>
      <c r="N27" s="7"/>
    </row>
    <row r="28" spans="1:15">
      <c r="A28" s="54">
        <v>30</v>
      </c>
      <c r="B28" s="31">
        <v>3.4812000000000003E-2</v>
      </c>
      <c r="C28" s="31">
        <v>0.32680900000000002</v>
      </c>
      <c r="D28" s="31">
        <v>5.6030999999999997E-2</v>
      </c>
      <c r="E28" s="31">
        <v>0.30236299999999999</v>
      </c>
      <c r="F28" s="31">
        <v>4.9909000000000002E-2</v>
      </c>
      <c r="G28" s="31">
        <v>0.54537500000000005</v>
      </c>
      <c r="I28" s="8"/>
      <c r="J28" s="7"/>
      <c r="K28" s="8"/>
      <c r="L28" s="7"/>
      <c r="M28" s="7"/>
      <c r="N28" s="7"/>
    </row>
    <row r="29" spans="1:15">
      <c r="A29" s="54">
        <v>40</v>
      </c>
      <c r="B29" s="31">
        <v>6.0073000000000001E-2</v>
      </c>
      <c r="C29" s="31">
        <v>0.16019600000000001</v>
      </c>
      <c r="D29" s="31">
        <v>8.1769999999999995E-2</v>
      </c>
      <c r="E29" s="31">
        <v>0.16140299999999999</v>
      </c>
      <c r="F29" s="31">
        <v>7.9388E-2</v>
      </c>
      <c r="G29" s="31">
        <v>0.35479100000000002</v>
      </c>
      <c r="I29" s="8"/>
      <c r="J29" s="7"/>
      <c r="K29" s="8"/>
      <c r="L29" s="7"/>
      <c r="M29" s="7"/>
      <c r="N29" s="7"/>
    </row>
    <row r="30" spans="1:15">
      <c r="A30" s="54">
        <v>50</v>
      </c>
      <c r="B30" s="31">
        <v>8.7800000000000003E-2</v>
      </c>
      <c r="C30" s="31">
        <v>6.8390999999999993E-2</v>
      </c>
      <c r="D30" s="31">
        <v>9.3756999999999993E-2</v>
      </c>
      <c r="E30" s="31">
        <v>7.7031000000000002E-2</v>
      </c>
      <c r="F30" s="31">
        <v>9.5292000000000002E-2</v>
      </c>
      <c r="G30" s="31">
        <v>0.23971700000000001</v>
      </c>
      <c r="I30" s="8"/>
      <c r="J30" s="7"/>
      <c r="K30" s="8"/>
      <c r="L30" s="7"/>
      <c r="M30" s="7"/>
      <c r="N30" s="7"/>
    </row>
    <row r="31" spans="1:15">
      <c r="A31" s="54">
        <v>70</v>
      </c>
      <c r="B31" s="31">
        <v>0.13534499999999999</v>
      </c>
      <c r="C31" s="31">
        <v>1.8792E-2</v>
      </c>
      <c r="D31" s="31">
        <v>0.122004</v>
      </c>
      <c r="E31" s="31">
        <v>5.0735000000000002E-2</v>
      </c>
      <c r="F31" s="31">
        <v>0.18049899999999999</v>
      </c>
      <c r="G31" s="31">
        <v>3.1677999999999998E-2</v>
      </c>
      <c r="I31" s="8"/>
      <c r="J31" s="7"/>
      <c r="K31" s="8"/>
      <c r="L31" s="7"/>
      <c r="M31" s="7"/>
      <c r="N31" s="7"/>
    </row>
    <row r="32" spans="1:15">
      <c r="A32" s="54">
        <v>100</v>
      </c>
      <c r="B32" s="31">
        <v>0.172621</v>
      </c>
      <c r="C32" s="31">
        <v>1.222E-2</v>
      </c>
      <c r="D32" s="31">
        <v>0.185562</v>
      </c>
      <c r="E32" s="31">
        <v>8.5489999999999993E-3</v>
      </c>
      <c r="F32" s="31">
        <v>0.31102400000000002</v>
      </c>
      <c r="G32" s="31">
        <v>1.2024999999999999E-2</v>
      </c>
      <c r="I32" s="8"/>
      <c r="J32" s="7"/>
      <c r="K32" s="8"/>
      <c r="L32" s="7"/>
      <c r="M32" s="7"/>
      <c r="N32" s="7"/>
    </row>
    <row r="33" spans="1:12">
      <c r="A33" s="54">
        <v>150</v>
      </c>
      <c r="B33" s="31">
        <v>0.32069900000000001</v>
      </c>
      <c r="C33" s="31">
        <v>6.3670000000000003E-3</v>
      </c>
      <c r="D33" s="31">
        <v>0.20660800000000001</v>
      </c>
      <c r="E33" s="31">
        <v>6.783E-3</v>
      </c>
      <c r="F33" s="31">
        <v>0.40107999999999999</v>
      </c>
      <c r="G33" s="31">
        <v>9.9559999999999996E-3</v>
      </c>
      <c r="I33" s="8"/>
      <c r="J33" s="7"/>
      <c r="K33" s="7"/>
      <c r="L33" s="7"/>
    </row>
    <row r="34" spans="1:12">
      <c r="A34" s="54">
        <v>200</v>
      </c>
      <c r="B34" s="31">
        <v>0.37686999999999998</v>
      </c>
      <c r="C34" s="31">
        <v>5.751E-3</v>
      </c>
      <c r="D34" s="31">
        <v>0.32512799999999997</v>
      </c>
      <c r="E34" s="31">
        <v>7.5269999999999998E-3</v>
      </c>
      <c r="F34" s="31">
        <v>0.47620099999999999</v>
      </c>
      <c r="G34" s="31">
        <v>1.2541999999999999E-2</v>
      </c>
      <c r="I34" s="8"/>
      <c r="J34" s="7"/>
      <c r="K34" s="7"/>
      <c r="L34" s="7"/>
    </row>
    <row r="35" spans="1:12">
      <c r="A35" s="54">
        <v>1000</v>
      </c>
      <c r="B35" s="31">
        <v>0.67518299999999998</v>
      </c>
      <c r="C35" s="31">
        <v>4.1079999999999997E-3</v>
      </c>
      <c r="D35" s="31">
        <v>0.64003500000000002</v>
      </c>
      <c r="E35" s="31">
        <v>4.1809999999999998E-3</v>
      </c>
      <c r="F35" s="31">
        <v>0.79827999999999999</v>
      </c>
      <c r="G35" s="31">
        <v>1.099E-2</v>
      </c>
      <c r="I35" s="8"/>
      <c r="J35" s="7"/>
      <c r="K35" s="7"/>
    </row>
    <row r="36" spans="1:12">
      <c r="A36" s="35"/>
      <c r="B36" s="29"/>
      <c r="C36" s="29"/>
      <c r="D36" s="29"/>
      <c r="E36" s="29"/>
      <c r="F36" s="29"/>
      <c r="G36" s="29"/>
    </row>
    <row r="37" spans="1:12">
      <c r="A37" s="39"/>
      <c r="B37" s="59" t="s">
        <v>109</v>
      </c>
      <c r="C37" s="59" t="s">
        <v>110</v>
      </c>
      <c r="D37" s="59" t="s">
        <v>111</v>
      </c>
      <c r="E37" s="59" t="s">
        <v>112</v>
      </c>
    </row>
    <row r="38" spans="1:12">
      <c r="A38" s="39"/>
      <c r="B38" s="60">
        <v>1.1000000000000001</v>
      </c>
      <c r="C38" s="50">
        <v>0.02</v>
      </c>
      <c r="D38" s="60">
        <v>0.05</v>
      </c>
      <c r="E38" s="51">
        <v>2.2999999999999998</v>
      </c>
      <c r="F38" s="7"/>
      <c r="G38" s="7"/>
    </row>
  </sheetData>
  <mergeCells count="12">
    <mergeCell ref="B23:C23"/>
    <mergeCell ref="D23:E23"/>
    <mergeCell ref="F23:G23"/>
    <mergeCell ref="J3:O3"/>
    <mergeCell ref="J4:K4"/>
    <mergeCell ref="L4:M4"/>
    <mergeCell ref="N4:O4"/>
    <mergeCell ref="B3:G3"/>
    <mergeCell ref="B4:C4"/>
    <mergeCell ref="D4:E4"/>
    <mergeCell ref="F4:G4"/>
    <mergeCell ref="B22:G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FF436-9B49-1644-9E95-D4DC56063B68}">
  <dimension ref="A1:O38"/>
  <sheetViews>
    <sheetView zoomScale="75" workbookViewId="0">
      <selection activeCell="O27" sqref="O27"/>
    </sheetView>
  </sheetViews>
  <sheetFormatPr baseColWidth="10" defaultRowHeight="16"/>
  <cols>
    <col min="1" max="1" width="25" bestFit="1" customWidth="1"/>
    <col min="2" max="2" width="13" bestFit="1" customWidth="1"/>
    <col min="3" max="3" width="14.5" bestFit="1" customWidth="1"/>
    <col min="4" max="4" width="13" bestFit="1" customWidth="1"/>
    <col min="5" max="5" width="14.5" bestFit="1" customWidth="1"/>
    <col min="6" max="6" width="13" bestFit="1" customWidth="1"/>
    <col min="7" max="7" width="14.5" bestFit="1" customWidth="1"/>
    <col min="9" max="9" width="25" bestFit="1" customWidth="1"/>
    <col min="10" max="10" width="13" bestFit="1" customWidth="1"/>
    <col min="11" max="11" width="11.6640625" bestFit="1" customWidth="1"/>
    <col min="12" max="12" width="13" bestFit="1" customWidth="1"/>
    <col min="13" max="13" width="11.6640625" bestFit="1" customWidth="1"/>
    <col min="14" max="14" width="13" bestFit="1" customWidth="1"/>
    <col min="15" max="15" width="11.6640625" bestFit="1" customWidth="1"/>
  </cols>
  <sheetData>
    <row r="1" spans="1:15">
      <c r="A1" t="s">
        <v>116</v>
      </c>
    </row>
    <row r="3" spans="1:15">
      <c r="A3" s="55" t="s">
        <v>126</v>
      </c>
      <c r="B3" s="71" t="s">
        <v>153</v>
      </c>
      <c r="C3" s="71"/>
      <c r="D3" s="71"/>
      <c r="E3" s="71"/>
      <c r="F3" s="71"/>
      <c r="G3" s="71"/>
      <c r="I3" s="55" t="s">
        <v>130</v>
      </c>
      <c r="J3" s="71" t="s">
        <v>153</v>
      </c>
      <c r="K3" s="71"/>
      <c r="L3" s="71"/>
      <c r="M3" s="71"/>
      <c r="N3" s="71"/>
      <c r="O3" s="71"/>
    </row>
    <row r="4" spans="1:15">
      <c r="B4" s="71" t="s">
        <v>123</v>
      </c>
      <c r="C4" s="71"/>
      <c r="D4" s="71" t="s">
        <v>124</v>
      </c>
      <c r="E4" s="71"/>
      <c r="F4" s="71" t="s">
        <v>125</v>
      </c>
      <c r="G4" s="71"/>
      <c r="J4" s="71" t="s">
        <v>123</v>
      </c>
      <c r="K4" s="71"/>
      <c r="L4" s="71" t="s">
        <v>124</v>
      </c>
      <c r="M4" s="71"/>
      <c r="N4" s="71" t="s">
        <v>125</v>
      </c>
      <c r="O4" s="71"/>
    </row>
    <row r="5" spans="1:15" ht="18">
      <c r="A5" s="40" t="s">
        <v>119</v>
      </c>
      <c r="B5" s="37" t="s">
        <v>54</v>
      </c>
      <c r="C5" s="37" t="s">
        <v>55</v>
      </c>
      <c r="D5" s="37" t="s">
        <v>54</v>
      </c>
      <c r="E5" s="37" t="s">
        <v>55</v>
      </c>
      <c r="F5" s="37" t="s">
        <v>54</v>
      </c>
      <c r="G5" s="37" t="s">
        <v>55</v>
      </c>
      <c r="I5" s="40" t="s">
        <v>119</v>
      </c>
      <c r="J5" s="37" t="s">
        <v>54</v>
      </c>
      <c r="K5" s="37" t="s">
        <v>131</v>
      </c>
      <c r="L5" s="37" t="s">
        <v>54</v>
      </c>
      <c r="M5" s="37" t="s">
        <v>131</v>
      </c>
      <c r="N5" s="37" t="s">
        <v>54</v>
      </c>
      <c r="O5" s="37" t="s">
        <v>131</v>
      </c>
    </row>
    <row r="6" spans="1:15">
      <c r="A6" s="54">
        <v>0</v>
      </c>
      <c r="B6" s="31">
        <v>1.431E-3</v>
      </c>
      <c r="C6" s="31">
        <v>0.18221200000000001</v>
      </c>
      <c r="D6" s="31">
        <v>1.276E-3</v>
      </c>
      <c r="E6" s="31">
        <v>0.17910300000000001</v>
      </c>
      <c r="F6" s="31">
        <v>1.531E-3</v>
      </c>
      <c r="G6" s="31">
        <v>0.17327500000000001</v>
      </c>
      <c r="I6" s="54">
        <v>0</v>
      </c>
      <c r="J6" s="47">
        <v>1.4307629875823899E-3</v>
      </c>
      <c r="K6" s="47">
        <v>1</v>
      </c>
      <c r="L6" s="47">
        <v>1.2756596873063899E-3</v>
      </c>
      <c r="M6" s="47">
        <v>1</v>
      </c>
      <c r="N6" s="47">
        <v>1.5305554189799699E-3</v>
      </c>
      <c r="O6" s="47">
        <v>1</v>
      </c>
    </row>
    <row r="7" spans="1:15">
      <c r="A7" s="54">
        <v>10</v>
      </c>
      <c r="B7" s="31">
        <v>3.156E-3</v>
      </c>
      <c r="C7" s="31">
        <v>0.128937</v>
      </c>
      <c r="D7" s="31">
        <v>2.934E-3</v>
      </c>
      <c r="E7" s="31">
        <v>0.127056</v>
      </c>
      <c r="F7" s="31">
        <v>3.101E-3</v>
      </c>
      <c r="G7" s="31">
        <v>0.12461899999999999</v>
      </c>
      <c r="I7" s="54">
        <v>10</v>
      </c>
      <c r="J7" s="47">
        <v>3.1560945894798702E-3</v>
      </c>
      <c r="K7" s="47">
        <v>0.95588200000000001</v>
      </c>
      <c r="L7" s="47">
        <v>2.9340176232449601E-3</v>
      </c>
      <c r="M7" s="47">
        <v>0.98750000000000004</v>
      </c>
      <c r="N7" s="47">
        <v>3.1013886840255099E-3</v>
      </c>
      <c r="O7" s="47">
        <v>0.98484799999999995</v>
      </c>
    </row>
    <row r="8" spans="1:15">
      <c r="A8" s="54">
        <v>20</v>
      </c>
      <c r="B8" s="31">
        <v>6.3959999999999998E-3</v>
      </c>
      <c r="C8" s="31">
        <v>7.8607999999999997E-2</v>
      </c>
      <c r="D8" s="31">
        <v>5.8259999999999996E-3</v>
      </c>
      <c r="E8" s="31">
        <v>7.6028999999999999E-2</v>
      </c>
      <c r="F8" s="31">
        <v>5.5579999999999996E-3</v>
      </c>
      <c r="G8" s="31">
        <v>7.5883000000000006E-2</v>
      </c>
      <c r="I8" s="54">
        <v>20</v>
      </c>
      <c r="J8" s="47">
        <v>6.3963518440367803E-3</v>
      </c>
      <c r="K8" s="47">
        <v>0.92647100000000004</v>
      </c>
      <c r="L8" s="47">
        <v>5.8255131788126401E-3</v>
      </c>
      <c r="M8" s="47">
        <v>0.98750000000000004</v>
      </c>
      <c r="N8" s="47">
        <v>5.5583328553188002E-3</v>
      </c>
      <c r="O8" s="47">
        <v>0.98484799999999995</v>
      </c>
    </row>
    <row r="9" spans="1:15">
      <c r="A9" s="54">
        <v>30</v>
      </c>
      <c r="B9" s="31">
        <v>1.0352E-2</v>
      </c>
      <c r="C9" s="31">
        <v>4.3428000000000001E-2</v>
      </c>
      <c r="D9" s="31">
        <v>9.1000000000000004E-3</v>
      </c>
      <c r="E9" s="31">
        <v>3.9801000000000003E-2</v>
      </c>
      <c r="F9" s="31">
        <v>9.1430000000000001E-3</v>
      </c>
      <c r="G9" s="31">
        <v>4.1807999999999998E-2</v>
      </c>
      <c r="I9" s="54">
        <v>30</v>
      </c>
      <c r="J9" s="47">
        <v>1.03519899681121E-2</v>
      </c>
      <c r="K9" s="47">
        <v>0.91176500000000005</v>
      </c>
      <c r="L9" s="47">
        <v>9.0997066225490704E-3</v>
      </c>
      <c r="M9" s="47">
        <v>0.96250000000000002</v>
      </c>
      <c r="N9" s="47">
        <v>9.1430556921311308E-3</v>
      </c>
      <c r="O9" s="47">
        <v>0.96969700000000003</v>
      </c>
    </row>
    <row r="10" spans="1:15">
      <c r="A10" s="54">
        <v>40</v>
      </c>
      <c r="B10" s="31">
        <v>1.5570000000000001E-2</v>
      </c>
      <c r="C10" s="31">
        <v>2.3902E-2</v>
      </c>
      <c r="D10" s="31">
        <v>1.4160000000000001E-2</v>
      </c>
      <c r="E10" s="31">
        <v>2.1006E-2</v>
      </c>
      <c r="F10" s="31">
        <v>1.3814999999999999E-2</v>
      </c>
      <c r="G10" s="31">
        <v>2.4167000000000001E-2</v>
      </c>
      <c r="I10" s="54">
        <v>40</v>
      </c>
      <c r="J10" s="47">
        <v>1.5570066641434E-2</v>
      </c>
      <c r="K10" s="47">
        <v>0.91176500000000005</v>
      </c>
      <c r="L10" s="47">
        <v>1.41598243854876E-2</v>
      </c>
      <c r="M10" s="47">
        <v>0.95</v>
      </c>
      <c r="N10" s="47">
        <v>1.3815277641202099E-2</v>
      </c>
      <c r="O10" s="47">
        <v>0.96969700000000003</v>
      </c>
    </row>
    <row r="11" spans="1:15">
      <c r="A11" s="54">
        <v>50</v>
      </c>
      <c r="B11" s="31">
        <v>2.1672E-2</v>
      </c>
      <c r="C11" s="31">
        <v>1.3887E-2</v>
      </c>
      <c r="D11" s="31">
        <v>2.0154999999999999E-2</v>
      </c>
      <c r="E11" s="31">
        <v>1.3565000000000001E-2</v>
      </c>
      <c r="F11" s="31">
        <v>1.9775999999999998E-2</v>
      </c>
      <c r="G11" s="31">
        <v>1.4742E-2</v>
      </c>
      <c r="I11" s="54">
        <v>50</v>
      </c>
      <c r="J11" s="47">
        <v>2.1671848800973899E-2</v>
      </c>
      <c r="K11" s="47">
        <v>0.91176500000000005</v>
      </c>
      <c r="L11" s="47">
        <v>2.0155424753619099E-2</v>
      </c>
      <c r="M11" s="47">
        <v>0.95</v>
      </c>
      <c r="N11" s="47">
        <v>1.9776388615737699E-2</v>
      </c>
      <c r="O11" s="47">
        <v>0.95454499999999998</v>
      </c>
    </row>
    <row r="12" spans="1:15">
      <c r="A12" s="54">
        <v>70</v>
      </c>
      <c r="B12" s="31">
        <v>4.1071000000000003E-2</v>
      </c>
      <c r="C12" s="31">
        <v>7.659E-3</v>
      </c>
      <c r="D12" s="31">
        <v>3.3550000000000003E-2</v>
      </c>
      <c r="E12" s="31">
        <v>6.8040000000000002E-3</v>
      </c>
      <c r="F12" s="31">
        <v>3.3107999999999999E-2</v>
      </c>
      <c r="G12" s="31">
        <v>7.894E-3</v>
      </c>
      <c r="I12" s="54">
        <v>70</v>
      </c>
      <c r="J12" s="47">
        <v>4.1071310639049598E-2</v>
      </c>
      <c r="K12" s="47">
        <v>0.88235300000000005</v>
      </c>
      <c r="L12" s="47">
        <v>3.3549853362769298E-2</v>
      </c>
      <c r="M12" s="47">
        <v>0.91249999999999998</v>
      </c>
      <c r="N12" s="47">
        <v>3.3108332787031E-2</v>
      </c>
      <c r="O12" s="47">
        <v>0.95454499999999998</v>
      </c>
    </row>
    <row r="13" spans="1:15">
      <c r="A13" s="54">
        <v>100</v>
      </c>
      <c r="B13" s="31">
        <v>7.3579000000000006E-2</v>
      </c>
      <c r="C13" s="31">
        <v>4.6290000000000003E-3</v>
      </c>
      <c r="D13" s="31">
        <v>5.8978000000000003E-2</v>
      </c>
      <c r="E13" s="31">
        <v>4.3369999999999997E-3</v>
      </c>
      <c r="F13" s="31">
        <v>5.7799000000000003E-2</v>
      </c>
      <c r="G13" s="31">
        <v>4.3499999999999997E-3</v>
      </c>
      <c r="I13" s="54">
        <v>100</v>
      </c>
      <c r="J13" s="47">
        <v>7.3579083483783198E-2</v>
      </c>
      <c r="K13" s="47">
        <v>0.86764699999999995</v>
      </c>
      <c r="L13" s="47">
        <v>5.8978007299103699E-2</v>
      </c>
      <c r="M13" s="47">
        <v>0.9375</v>
      </c>
      <c r="N13" s="47">
        <v>5.7798608379599402E-2</v>
      </c>
      <c r="O13" s="47">
        <v>0.93939399999999995</v>
      </c>
    </row>
    <row r="14" spans="1:15">
      <c r="A14" s="54">
        <v>150</v>
      </c>
      <c r="B14" s="31">
        <v>0.148505</v>
      </c>
      <c r="C14" s="31">
        <v>2.9459999999999998E-3</v>
      </c>
      <c r="D14" s="31">
        <v>0.105646</v>
      </c>
      <c r="E14" s="31">
        <v>3.2320000000000001E-3</v>
      </c>
      <c r="F14" s="31">
        <v>0.106595</v>
      </c>
      <c r="G14" s="31">
        <v>3.0609999999999999E-3</v>
      </c>
      <c r="I14" s="54">
        <v>150</v>
      </c>
      <c r="J14" s="47">
        <v>0.148504771035708</v>
      </c>
      <c r="K14" s="47">
        <v>0.88235300000000005</v>
      </c>
      <c r="L14" s="47">
        <v>0.105645897453206</v>
      </c>
      <c r="M14" s="47">
        <v>0.91249999999999998</v>
      </c>
      <c r="N14" s="47">
        <v>0.106595135064772</v>
      </c>
      <c r="O14" s="47">
        <v>0.92424200000000001</v>
      </c>
    </row>
    <row r="15" spans="1:15">
      <c r="A15" s="54">
        <v>200</v>
      </c>
      <c r="B15" s="31">
        <v>0.22050600000000001</v>
      </c>
      <c r="C15" s="31">
        <v>2.777E-3</v>
      </c>
      <c r="D15" s="31">
        <v>0.16825999999999999</v>
      </c>
      <c r="E15" s="31">
        <v>2.8059999999999999E-3</v>
      </c>
      <c r="F15" s="31">
        <v>0.159943</v>
      </c>
      <c r="G15" s="31">
        <v>2.6580000000000002E-3</v>
      </c>
      <c r="I15" s="54">
        <v>200</v>
      </c>
      <c r="J15" s="47">
        <v>0.22050580437093301</v>
      </c>
      <c r="K15" s="47">
        <v>0.85294099999999995</v>
      </c>
      <c r="L15" s="47">
        <v>0.16825953306782701</v>
      </c>
      <c r="M15" s="47">
        <v>0.9</v>
      </c>
      <c r="N15" s="47">
        <v>0.15994305118513699</v>
      </c>
      <c r="O15" s="47">
        <v>0.92424200000000001</v>
      </c>
    </row>
    <row r="16" spans="1:15">
      <c r="A16" s="54">
        <v>1000</v>
      </c>
      <c r="B16" s="31">
        <v>0.33412500000000001</v>
      </c>
      <c r="C16" s="31">
        <v>2.441E-3</v>
      </c>
      <c r="D16" s="31">
        <v>0.32495299999999999</v>
      </c>
      <c r="E16" s="31">
        <v>2.2959999999999999E-3</v>
      </c>
      <c r="F16" s="31">
        <v>0.32794200000000001</v>
      </c>
      <c r="G16" s="31">
        <v>2.2560000000000002E-3</v>
      </c>
      <c r="I16" s="54">
        <v>1000</v>
      </c>
      <c r="J16" s="47">
        <v>0.33412520959220798</v>
      </c>
      <c r="K16" s="47">
        <v>0.83823499999999995</v>
      </c>
      <c r="L16" s="47">
        <v>0.32495308102967702</v>
      </c>
      <c r="M16" s="47">
        <v>0.86250000000000004</v>
      </c>
      <c r="N16" s="47">
        <v>0.32794165792582902</v>
      </c>
      <c r="O16" s="47">
        <v>0.90909099999999998</v>
      </c>
    </row>
    <row r="17" spans="1:15">
      <c r="A17" s="54" t="s">
        <v>120</v>
      </c>
      <c r="B17" s="31">
        <v>0.31022300000000003</v>
      </c>
      <c r="C17" s="31">
        <v>2.9459999999999998E-3</v>
      </c>
      <c r="D17" s="31">
        <v>0.471611</v>
      </c>
      <c r="E17" s="31">
        <v>4.3369999999999997E-3</v>
      </c>
      <c r="F17" s="31">
        <v>0.46643699999999999</v>
      </c>
      <c r="G17" s="31">
        <v>4.3499999999999997E-3</v>
      </c>
      <c r="I17" s="54" t="s">
        <v>120</v>
      </c>
      <c r="J17" s="47">
        <v>0.31022305551760199</v>
      </c>
      <c r="K17" s="47">
        <v>0.83823499999999995</v>
      </c>
      <c r="L17" s="47">
        <v>0.47161144841490699</v>
      </c>
      <c r="M17" s="47">
        <v>0.8125</v>
      </c>
      <c r="N17" s="47">
        <v>0.46643678151825302</v>
      </c>
      <c r="O17" s="47">
        <v>0.87878800000000001</v>
      </c>
    </row>
    <row r="18" spans="1:15">
      <c r="A18" s="39"/>
      <c r="B18" s="29"/>
      <c r="C18" s="29"/>
      <c r="D18" s="29"/>
      <c r="E18" s="29"/>
    </row>
    <row r="19" spans="1:15">
      <c r="A19" s="39"/>
      <c r="B19" s="5" t="s">
        <v>109</v>
      </c>
      <c r="C19" s="5" t="s">
        <v>110</v>
      </c>
      <c r="D19" s="5" t="s">
        <v>111</v>
      </c>
      <c r="E19" s="5" t="s">
        <v>112</v>
      </c>
      <c r="K19" s="8"/>
      <c r="L19" s="7"/>
      <c r="M19" s="7"/>
      <c r="N19" s="7"/>
    </row>
    <row r="20" spans="1:15">
      <c r="A20" s="39"/>
      <c r="B20" s="49">
        <v>0.15</v>
      </c>
      <c r="C20" s="50">
        <v>1E-3</v>
      </c>
      <c r="D20" s="49">
        <v>1.9E-2</v>
      </c>
      <c r="E20" s="49">
        <v>1.9</v>
      </c>
      <c r="F20" s="7"/>
      <c r="G20" s="7"/>
      <c r="I20" s="8"/>
      <c r="J20" s="7"/>
      <c r="K20" s="8"/>
      <c r="L20" s="7"/>
      <c r="M20" s="7"/>
      <c r="N20" s="7"/>
    </row>
    <row r="21" spans="1:15">
      <c r="A21" s="39"/>
      <c r="B21" s="29"/>
      <c r="C21" s="29"/>
      <c r="D21" s="8"/>
      <c r="E21" s="7"/>
      <c r="F21" s="7"/>
      <c r="G21" s="7"/>
      <c r="I21" s="8"/>
      <c r="J21" s="7"/>
      <c r="K21" s="8"/>
      <c r="L21" s="7"/>
      <c r="M21" s="7"/>
      <c r="N21" s="7"/>
    </row>
    <row r="22" spans="1:15">
      <c r="A22" s="55" t="s">
        <v>127</v>
      </c>
      <c r="B22" s="71" t="s">
        <v>154</v>
      </c>
      <c r="C22" s="71"/>
      <c r="D22" s="71"/>
      <c r="E22" s="71"/>
      <c r="F22" s="71"/>
      <c r="G22" s="71"/>
      <c r="I22" s="8"/>
      <c r="J22" s="7"/>
      <c r="K22" s="8"/>
      <c r="L22" s="7"/>
      <c r="M22" s="7"/>
      <c r="N22" s="7"/>
    </row>
    <row r="23" spans="1:15">
      <c r="B23" s="71" t="s">
        <v>123</v>
      </c>
      <c r="C23" s="71"/>
      <c r="D23" s="71" t="s">
        <v>124</v>
      </c>
      <c r="E23" s="71"/>
      <c r="F23" s="71" t="s">
        <v>125</v>
      </c>
      <c r="G23" s="71"/>
      <c r="I23" s="8"/>
      <c r="J23" s="7"/>
      <c r="K23" s="8"/>
      <c r="L23" s="7"/>
      <c r="M23" s="7"/>
      <c r="N23" s="7"/>
    </row>
    <row r="24" spans="1:15">
      <c r="A24" s="40" t="s">
        <v>119</v>
      </c>
      <c r="B24" s="37" t="s">
        <v>54</v>
      </c>
      <c r="C24" s="37" t="s">
        <v>55</v>
      </c>
      <c r="D24" s="37" t="s">
        <v>54</v>
      </c>
      <c r="E24" s="37" t="s">
        <v>55</v>
      </c>
      <c r="F24" s="37" t="s">
        <v>54</v>
      </c>
      <c r="G24" s="37" t="s">
        <v>55</v>
      </c>
      <c r="I24" s="8"/>
      <c r="J24" s="7"/>
      <c r="K24" s="8"/>
      <c r="L24" s="7"/>
      <c r="M24" s="7"/>
      <c r="N24" s="7"/>
    </row>
    <row r="25" spans="1:15">
      <c r="A25" s="54">
        <v>0</v>
      </c>
      <c r="B25" s="31">
        <v>2.0539999999999998E-3</v>
      </c>
      <c r="C25" s="31">
        <v>0.63328600000000002</v>
      </c>
      <c r="D25" s="31">
        <v>1.0965000000000001E-2</v>
      </c>
      <c r="E25" s="31">
        <v>0.65792300000000004</v>
      </c>
      <c r="F25" s="31">
        <v>1.7843000000000001E-2</v>
      </c>
      <c r="G25" s="31">
        <v>0.96785299999999996</v>
      </c>
      <c r="I25" s="8"/>
      <c r="J25" s="7"/>
      <c r="K25" s="8"/>
      <c r="L25" s="7"/>
      <c r="M25" s="7"/>
      <c r="N25" s="7"/>
    </row>
    <row r="26" spans="1:15">
      <c r="A26" s="54">
        <v>10</v>
      </c>
      <c r="B26" s="31">
        <v>7.1879999999999999E-3</v>
      </c>
      <c r="C26" s="31">
        <v>0.61911499999999997</v>
      </c>
      <c r="D26" s="31">
        <v>1.2357999999999999E-2</v>
      </c>
      <c r="E26" s="31">
        <v>0.65016399999999996</v>
      </c>
      <c r="F26" s="31">
        <v>2.7539999999999999E-2</v>
      </c>
      <c r="G26" s="31">
        <v>0.94658399999999998</v>
      </c>
      <c r="I26" s="8"/>
      <c r="J26" s="7"/>
      <c r="K26" s="8"/>
      <c r="L26" s="7"/>
      <c r="M26" s="7"/>
      <c r="N26" s="7"/>
    </row>
    <row r="27" spans="1:15">
      <c r="A27" s="54">
        <v>20</v>
      </c>
      <c r="B27" s="31">
        <v>2.3720999999999999E-2</v>
      </c>
      <c r="C27" s="31">
        <v>0.58009299999999997</v>
      </c>
      <c r="D27" s="31">
        <v>3.1220999999999999E-2</v>
      </c>
      <c r="E27" s="31">
        <v>0.61160199999999998</v>
      </c>
      <c r="F27" s="31">
        <v>7.0984000000000005E-2</v>
      </c>
      <c r="G27" s="31">
        <v>0.85297299999999998</v>
      </c>
      <c r="I27" s="8"/>
      <c r="J27" s="7"/>
      <c r="K27" s="8"/>
      <c r="L27" s="7"/>
      <c r="M27" s="7"/>
      <c r="N27" s="7"/>
    </row>
    <row r="28" spans="1:15">
      <c r="A28" s="54">
        <v>30</v>
      </c>
      <c r="B28" s="31">
        <v>3.4812000000000003E-2</v>
      </c>
      <c r="C28" s="31">
        <v>0.55401</v>
      </c>
      <c r="D28" s="31">
        <v>5.6030999999999997E-2</v>
      </c>
      <c r="E28" s="31">
        <v>0.58344700000000005</v>
      </c>
      <c r="F28" s="31">
        <v>4.9909000000000002E-2</v>
      </c>
      <c r="G28" s="31">
        <v>0.86454500000000001</v>
      </c>
      <c r="I28" s="8"/>
      <c r="J28" s="7"/>
      <c r="K28" s="8"/>
      <c r="L28" s="7"/>
      <c r="M28" s="7"/>
      <c r="N28" s="7"/>
    </row>
    <row r="29" spans="1:15">
      <c r="A29" s="54">
        <v>40</v>
      </c>
      <c r="B29" s="31">
        <v>6.0073000000000001E-2</v>
      </c>
      <c r="C29" s="31">
        <v>0.51272899999999999</v>
      </c>
      <c r="D29" s="31">
        <v>8.1769999999999995E-2</v>
      </c>
      <c r="E29" s="31">
        <v>0.55143600000000004</v>
      </c>
      <c r="F29" s="31">
        <v>7.9388E-2</v>
      </c>
      <c r="G29" s="31">
        <v>0.82142400000000004</v>
      </c>
      <c r="I29" s="8"/>
      <c r="J29" s="7"/>
      <c r="K29" s="8"/>
      <c r="L29" s="7"/>
      <c r="M29" s="7"/>
      <c r="N29" s="7"/>
    </row>
    <row r="30" spans="1:15">
      <c r="A30" s="54">
        <v>50</v>
      </c>
      <c r="B30" s="31">
        <v>8.7800000000000003E-2</v>
      </c>
      <c r="C30" s="31">
        <v>0.46959899999999999</v>
      </c>
      <c r="D30" s="31">
        <v>9.3756999999999993E-2</v>
      </c>
      <c r="E30" s="31">
        <v>0.51477899999999999</v>
      </c>
      <c r="F30" s="31">
        <v>9.5292000000000002E-2</v>
      </c>
      <c r="G30" s="31">
        <v>0.79343200000000003</v>
      </c>
      <c r="I30" s="8"/>
      <c r="J30" s="7"/>
      <c r="K30" s="8"/>
      <c r="L30" s="7"/>
      <c r="M30" s="7"/>
      <c r="N30" s="7"/>
    </row>
    <row r="31" spans="1:15">
      <c r="A31" s="54">
        <v>70</v>
      </c>
      <c r="B31" s="31">
        <v>0.13534499999999999</v>
      </c>
      <c r="C31" s="31">
        <v>0.41691899999999998</v>
      </c>
      <c r="D31" s="31">
        <v>0.122004</v>
      </c>
      <c r="E31" s="31">
        <v>0.499029</v>
      </c>
      <c r="F31" s="31">
        <v>0.18049899999999999</v>
      </c>
      <c r="G31" s="31">
        <v>0.66393999999999997</v>
      </c>
      <c r="I31" s="8"/>
      <c r="J31" s="7"/>
      <c r="K31" s="7"/>
      <c r="L31" s="7"/>
    </row>
    <row r="32" spans="1:15">
      <c r="A32" s="54">
        <v>100</v>
      </c>
      <c r="B32" s="31">
        <v>0.172621</v>
      </c>
      <c r="C32" s="31">
        <v>0.38149100000000002</v>
      </c>
      <c r="D32" s="31">
        <v>0.185562</v>
      </c>
      <c r="E32" s="31">
        <v>0.41795599999999999</v>
      </c>
      <c r="F32" s="31">
        <v>0.31102400000000002</v>
      </c>
      <c r="G32" s="31">
        <v>0.53735900000000003</v>
      </c>
      <c r="I32" s="8"/>
      <c r="J32" s="7"/>
      <c r="K32" s="7"/>
      <c r="L32" s="7"/>
    </row>
    <row r="33" spans="1:12">
      <c r="A33" s="54">
        <v>150</v>
      </c>
      <c r="B33" s="31">
        <v>0.32069900000000001</v>
      </c>
      <c r="C33" s="31">
        <v>0.29132999999999998</v>
      </c>
      <c r="D33" s="31">
        <v>0.20660800000000001</v>
      </c>
      <c r="E33" s="31">
        <v>0.39351799999999998</v>
      </c>
      <c r="F33" s="31">
        <v>0.40107999999999999</v>
      </c>
      <c r="G33" s="31">
        <v>0.46533999999999998</v>
      </c>
      <c r="I33" s="8"/>
      <c r="J33" s="7"/>
      <c r="K33" s="7"/>
      <c r="L33" s="7"/>
    </row>
    <row r="34" spans="1:12">
      <c r="A34" s="54">
        <v>200</v>
      </c>
      <c r="B34" s="31">
        <v>0.37686999999999998</v>
      </c>
      <c r="C34" s="31">
        <v>0.26956000000000002</v>
      </c>
      <c r="D34" s="31">
        <v>0.32512799999999997</v>
      </c>
      <c r="E34" s="31">
        <v>0.360066</v>
      </c>
      <c r="F34" s="31">
        <v>0.47620099999999999</v>
      </c>
      <c r="G34" s="31">
        <v>0.416466</v>
      </c>
      <c r="I34" s="8"/>
      <c r="J34" s="7"/>
      <c r="K34" s="7"/>
      <c r="L34" s="7"/>
    </row>
    <row r="35" spans="1:12">
      <c r="A35" s="54">
        <v>1000</v>
      </c>
      <c r="B35" s="31">
        <v>0.67518299999999998</v>
      </c>
      <c r="C35" s="31">
        <v>0.195521</v>
      </c>
      <c r="D35" s="31">
        <v>0.64003500000000002</v>
      </c>
      <c r="E35" s="31">
        <v>0.22231200000000001</v>
      </c>
      <c r="F35" s="31">
        <v>0.79827999999999999</v>
      </c>
      <c r="G35" s="31">
        <v>0.30876100000000001</v>
      </c>
      <c r="I35" s="8"/>
      <c r="J35" s="7"/>
      <c r="K35" s="7"/>
    </row>
    <row r="36" spans="1:12">
      <c r="A36" s="35"/>
      <c r="B36" s="29"/>
      <c r="C36" s="29"/>
      <c r="D36" s="29"/>
      <c r="E36" s="29"/>
      <c r="F36" s="29"/>
      <c r="G36" s="29"/>
    </row>
    <row r="37" spans="1:12">
      <c r="A37" s="39"/>
      <c r="B37" s="59" t="s">
        <v>109</v>
      </c>
      <c r="C37" s="59" t="s">
        <v>110</v>
      </c>
      <c r="D37" s="59" t="s">
        <v>111</v>
      </c>
      <c r="E37" s="59" t="s">
        <v>112</v>
      </c>
    </row>
    <row r="38" spans="1:12">
      <c r="A38" s="39"/>
      <c r="B38" s="60">
        <v>0.75</v>
      </c>
      <c r="C38" s="50">
        <v>0.02</v>
      </c>
      <c r="D38" s="60">
        <v>0.04</v>
      </c>
      <c r="E38" s="51">
        <v>1.7</v>
      </c>
      <c r="F38" s="7"/>
      <c r="G38" s="7"/>
    </row>
  </sheetData>
  <mergeCells count="12">
    <mergeCell ref="B23:C23"/>
    <mergeCell ref="D23:E23"/>
    <mergeCell ref="F23:G23"/>
    <mergeCell ref="J3:O3"/>
    <mergeCell ref="J4:K4"/>
    <mergeCell ref="L4:M4"/>
    <mergeCell ref="N4:O4"/>
    <mergeCell ref="B3:G3"/>
    <mergeCell ref="B4:C4"/>
    <mergeCell ref="D4:E4"/>
    <mergeCell ref="F4:G4"/>
    <mergeCell ref="B22:G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A079-D35A-B34C-9A6F-A62BFB802222}">
  <dimension ref="A1:G13"/>
  <sheetViews>
    <sheetView workbookViewId="0">
      <selection activeCell="A3" sqref="A3:G12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5" bestFit="1" customWidth="1"/>
  </cols>
  <sheetData>
    <row r="1" spans="1:7">
      <c r="A1" t="s">
        <v>3</v>
      </c>
      <c r="E1" t="s">
        <v>161</v>
      </c>
    </row>
    <row r="2" spans="1:7">
      <c r="A2" s="5" t="s">
        <v>40</v>
      </c>
      <c r="B2" s="5" t="s">
        <v>181</v>
      </c>
      <c r="C2" s="5" t="s">
        <v>182</v>
      </c>
      <c r="E2" s="5" t="s">
        <v>40</v>
      </c>
      <c r="F2" s="5" t="s">
        <v>162</v>
      </c>
      <c r="G2" s="5" t="s">
        <v>163</v>
      </c>
    </row>
    <row r="3" spans="1:7">
      <c r="A3" s="78" t="s">
        <v>5</v>
      </c>
      <c r="B3" s="31">
        <v>0.13440114</v>
      </c>
      <c r="C3" s="30">
        <v>0.20300000000000001</v>
      </c>
      <c r="E3" s="78" t="s">
        <v>5</v>
      </c>
      <c r="F3" s="31">
        <v>0.46139144999999998</v>
      </c>
      <c r="G3" s="30">
        <v>0.51379321</v>
      </c>
    </row>
    <row r="4" spans="1:7">
      <c r="A4" s="79"/>
      <c r="B4" s="31">
        <v>0.22284087999999999</v>
      </c>
      <c r="C4" s="30"/>
      <c r="E4" s="79"/>
      <c r="F4" s="31">
        <v>0.59611338999999997</v>
      </c>
      <c r="G4" s="30"/>
    </row>
    <row r="5" spans="1:7">
      <c r="A5" s="79"/>
      <c r="B5" s="31">
        <v>0.26826172999999998</v>
      </c>
      <c r="C5" s="30"/>
      <c r="E5" s="79"/>
      <c r="F5" s="31">
        <v>0.53993365999999998</v>
      </c>
      <c r="G5" s="30"/>
    </row>
    <row r="6" spans="1:7">
      <c r="A6" s="79"/>
      <c r="B6" s="31">
        <v>0.25071650000000001</v>
      </c>
      <c r="C6" s="30"/>
      <c r="E6" s="79"/>
      <c r="F6" s="31">
        <v>0.56903709999999996</v>
      </c>
      <c r="G6" s="30"/>
    </row>
    <row r="7" spans="1:7">
      <c r="A7" s="80"/>
      <c r="B7" s="31">
        <v>0.16150733</v>
      </c>
      <c r="C7" s="30"/>
      <c r="E7" s="80"/>
      <c r="F7" s="31">
        <v>0.40249045</v>
      </c>
      <c r="G7" s="30"/>
    </row>
    <row r="8" spans="1:7">
      <c r="A8" s="78" t="s">
        <v>6</v>
      </c>
      <c r="B8" s="31">
        <v>1.6450600000000001E-3</v>
      </c>
      <c r="C8" s="30">
        <v>1.0150000000000001E-3</v>
      </c>
      <c r="E8" s="78" t="s">
        <v>6</v>
      </c>
      <c r="F8" s="31">
        <v>1.5301500000000001E-3</v>
      </c>
      <c r="G8" s="30">
        <v>4.2168700000000002E-3</v>
      </c>
    </row>
    <row r="9" spans="1:7">
      <c r="A9" s="79"/>
      <c r="B9" s="31">
        <v>1.1478199999999999E-3</v>
      </c>
      <c r="C9" s="30"/>
      <c r="E9" s="79"/>
      <c r="F9" s="31">
        <v>5.6469299999999997E-3</v>
      </c>
      <c r="G9" s="30"/>
    </row>
    <row r="10" spans="1:7">
      <c r="A10" s="79"/>
      <c r="B10" s="31">
        <v>9.8383999999999993E-4</v>
      </c>
      <c r="C10" s="30"/>
      <c r="E10" s="79"/>
      <c r="F10" s="31">
        <v>5.7917300000000001E-3</v>
      </c>
      <c r="G10" s="30"/>
    </row>
    <row r="11" spans="1:7">
      <c r="A11" s="79"/>
      <c r="B11" s="31">
        <v>1.1478199999999999E-3</v>
      </c>
      <c r="C11" s="30"/>
      <c r="E11" s="79"/>
      <c r="F11" s="31">
        <v>5.0677600000000001E-3</v>
      </c>
      <c r="G11" s="30"/>
    </row>
    <row r="12" spans="1:7">
      <c r="A12" s="80"/>
      <c r="B12" s="31">
        <v>1.32248E-3</v>
      </c>
      <c r="C12" s="30"/>
      <c r="E12" s="80"/>
      <c r="F12" s="31">
        <v>3.04777E-3</v>
      </c>
      <c r="G12" s="30"/>
    </row>
    <row r="13" spans="1:7">
      <c r="A13" s="27"/>
    </row>
  </sheetData>
  <mergeCells count="4">
    <mergeCell ref="A3:A7"/>
    <mergeCell ref="A8:A12"/>
    <mergeCell ref="E3:E7"/>
    <mergeCell ref="E8:E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D332-475F-6146-BFEF-64F5DA19E33C}">
  <dimension ref="A1:O27"/>
  <sheetViews>
    <sheetView workbookViewId="0">
      <selection activeCell="D29" sqref="D29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6640625" bestFit="1" customWidth="1"/>
    <col min="8" max="8" width="12.6640625" bestFit="1" customWidth="1"/>
  </cols>
  <sheetData>
    <row r="1" spans="1:15">
      <c r="A1" t="s">
        <v>3</v>
      </c>
      <c r="E1" t="s">
        <v>160</v>
      </c>
    </row>
    <row r="2" spans="1:15">
      <c r="A2" s="5" t="s">
        <v>155</v>
      </c>
      <c r="B2" s="5" t="s">
        <v>181</v>
      </c>
      <c r="C2" s="5" t="s">
        <v>182</v>
      </c>
      <c r="E2" s="5" t="s">
        <v>155</v>
      </c>
      <c r="F2" s="5" t="s">
        <v>164</v>
      </c>
      <c r="G2" s="5" t="s">
        <v>165</v>
      </c>
      <c r="H2" s="5" t="s">
        <v>162</v>
      </c>
      <c r="I2" s="5" t="s">
        <v>163</v>
      </c>
    </row>
    <row r="3" spans="1:15">
      <c r="A3" s="94" t="s">
        <v>156</v>
      </c>
      <c r="B3" s="31">
        <v>1.299E-3</v>
      </c>
      <c r="C3" s="31">
        <v>2.0300000000000001E-3</v>
      </c>
      <c r="D3" s="29"/>
      <c r="E3" s="93" t="s">
        <v>156</v>
      </c>
      <c r="F3" s="31">
        <v>4.091E-3</v>
      </c>
      <c r="G3" s="31">
        <v>5.0967699999999996E-3</v>
      </c>
      <c r="H3" s="31">
        <v>0.38326100000000002</v>
      </c>
      <c r="I3" s="31">
        <v>0.31991161000000001</v>
      </c>
    </row>
    <row r="4" spans="1:15">
      <c r="A4" s="94"/>
      <c r="B4" s="31">
        <v>3.3399999999999999E-4</v>
      </c>
      <c r="C4" s="31"/>
      <c r="D4" s="29"/>
      <c r="E4" s="93"/>
      <c r="F4" s="31">
        <v>5.7889999999999999E-3</v>
      </c>
      <c r="G4" s="31"/>
      <c r="H4" s="31">
        <v>0.383683</v>
      </c>
      <c r="I4" s="31"/>
    </row>
    <row r="5" spans="1:15">
      <c r="A5" s="94"/>
      <c r="B5" s="31">
        <v>1.4809999999999999E-3</v>
      </c>
      <c r="C5" s="31"/>
      <c r="D5" s="29"/>
      <c r="E5" s="93"/>
      <c r="F5" s="31">
        <v>5.3049999999999998E-3</v>
      </c>
      <c r="G5" s="31"/>
      <c r="H5" s="31">
        <v>0.27338699999999999</v>
      </c>
      <c r="I5" s="31"/>
    </row>
    <row r="6" spans="1:15">
      <c r="A6" s="94"/>
      <c r="B6" s="31">
        <v>2.1389999999999998E-3</v>
      </c>
      <c r="C6" s="31"/>
      <c r="D6" s="29"/>
      <c r="E6" s="93"/>
      <c r="F6" s="31">
        <v>5.2030000000000002E-3</v>
      </c>
      <c r="G6" s="31"/>
      <c r="H6" s="31">
        <v>0.239316</v>
      </c>
      <c r="I6" s="31"/>
    </row>
    <row r="7" spans="1:15">
      <c r="A7" s="94" t="s">
        <v>157</v>
      </c>
      <c r="B7" s="31">
        <v>0.28484999999999999</v>
      </c>
      <c r="C7" s="31">
        <v>0.20039145</v>
      </c>
      <c r="D7" s="29"/>
      <c r="E7" s="93" t="s">
        <v>157</v>
      </c>
      <c r="F7" s="31">
        <v>0.45832200000000001</v>
      </c>
      <c r="G7" s="31">
        <v>0.50069801999999997</v>
      </c>
      <c r="H7" s="31">
        <v>5.8820000000000001E-3</v>
      </c>
      <c r="I7" s="31">
        <v>5.313E-3</v>
      </c>
    </row>
    <row r="8" spans="1:15">
      <c r="A8" s="94"/>
      <c r="B8" s="31">
        <v>0.27995999999999999</v>
      </c>
      <c r="C8" s="31"/>
      <c r="D8" s="29"/>
      <c r="E8" s="93"/>
      <c r="F8" s="31">
        <v>0.48060799999999998</v>
      </c>
      <c r="G8" s="31"/>
      <c r="H8" s="31">
        <v>5.8830000000000002E-3</v>
      </c>
      <c r="I8" s="31"/>
    </row>
    <row r="9" spans="1:15">
      <c r="A9" s="94"/>
      <c r="B9" s="31">
        <v>0.35730600000000001</v>
      </c>
      <c r="C9" s="31"/>
      <c r="D9" s="29"/>
      <c r="E9" s="93"/>
      <c r="F9" s="31">
        <v>0.51443700000000003</v>
      </c>
      <c r="G9" s="31"/>
      <c r="H9" s="31">
        <v>5.3049999999999998E-3</v>
      </c>
      <c r="I9" s="31"/>
    </row>
    <row r="10" spans="1:15">
      <c r="A10" s="94"/>
      <c r="B10" s="31">
        <v>0.34743600000000002</v>
      </c>
      <c r="C10" s="31"/>
      <c r="D10" s="29"/>
      <c r="E10" s="93"/>
      <c r="F10" s="31">
        <v>0.54942599999999997</v>
      </c>
      <c r="G10" s="31"/>
      <c r="H10" s="31">
        <v>4.182E-3</v>
      </c>
      <c r="I10" s="31"/>
    </row>
    <row r="11" spans="1:15">
      <c r="A11" s="94" t="s">
        <v>158</v>
      </c>
      <c r="B11" s="31">
        <v>1.624E-3</v>
      </c>
      <c r="C11" s="31">
        <v>1.8980500000000001E-3</v>
      </c>
      <c r="D11" s="29"/>
      <c r="E11" s="93" t="s">
        <v>158</v>
      </c>
      <c r="F11" s="31">
        <v>4.091E-3</v>
      </c>
      <c r="G11" s="31">
        <v>4.95415E-3</v>
      </c>
      <c r="H11" s="31">
        <v>0.29999599999999998</v>
      </c>
      <c r="I11" s="31">
        <v>0.18466024</v>
      </c>
    </row>
    <row r="12" spans="1:15">
      <c r="A12" s="94"/>
      <c r="B12" s="31">
        <v>1.6689999999999999E-3</v>
      </c>
      <c r="C12" s="31"/>
      <c r="D12" s="29"/>
      <c r="E12" s="93"/>
      <c r="F12" s="31">
        <v>6.4429999999999999E-3</v>
      </c>
      <c r="G12" s="31"/>
      <c r="H12" s="31">
        <v>0.30337900000000001</v>
      </c>
      <c r="I12" s="31"/>
      <c r="L12" s="8"/>
      <c r="M12" s="7"/>
      <c r="N12" s="7"/>
      <c r="O12" s="7"/>
    </row>
    <row r="13" spans="1:15">
      <c r="A13" s="94"/>
      <c r="B13" s="31">
        <v>4.4419999999999998E-3</v>
      </c>
      <c r="C13" s="31"/>
      <c r="D13" s="29"/>
      <c r="E13" s="93"/>
      <c r="F13" s="31">
        <v>4.692E-3</v>
      </c>
      <c r="G13" s="31"/>
      <c r="H13" s="31">
        <v>6.3245999999999997E-2</v>
      </c>
      <c r="I13" s="31"/>
      <c r="L13" s="8"/>
      <c r="M13" s="7"/>
      <c r="N13" s="7"/>
      <c r="O13" s="7"/>
    </row>
    <row r="14" spans="1:15">
      <c r="A14" s="94"/>
      <c r="B14" s="31">
        <v>1.152E-3</v>
      </c>
      <c r="C14" s="31"/>
      <c r="D14" s="29"/>
      <c r="E14" s="93"/>
      <c r="F14" s="31">
        <v>4.5900000000000003E-3</v>
      </c>
      <c r="G14" s="31"/>
      <c r="H14" s="31">
        <v>7.2019E-2</v>
      </c>
      <c r="I14" s="31"/>
      <c r="L14" s="8"/>
      <c r="M14" s="7"/>
      <c r="N14" s="7"/>
      <c r="O14" s="7"/>
    </row>
    <row r="15" spans="1:15">
      <c r="A15" s="94" t="s">
        <v>159</v>
      </c>
      <c r="B15" s="31">
        <v>6.4999999999999997E-4</v>
      </c>
      <c r="C15" s="31">
        <v>2.3953999999999998E-3</v>
      </c>
      <c r="D15" s="29"/>
      <c r="E15" s="93" t="s">
        <v>159</v>
      </c>
      <c r="F15" s="31">
        <v>6.1650000000000003E-3</v>
      </c>
      <c r="G15" s="31">
        <v>1.238117E-2</v>
      </c>
      <c r="H15" s="31">
        <v>1.639E-3</v>
      </c>
      <c r="I15" s="31">
        <v>2.5529200000000002E-3</v>
      </c>
      <c r="L15" s="8"/>
      <c r="M15" s="7"/>
      <c r="N15" s="7"/>
      <c r="O15" s="7"/>
    </row>
    <row r="16" spans="1:15">
      <c r="A16" s="94"/>
      <c r="B16" s="31">
        <v>1.6699999999999999E-4</v>
      </c>
      <c r="C16" s="31"/>
      <c r="D16" s="29"/>
      <c r="E16" s="93"/>
      <c r="F16" s="31">
        <v>1.4286999999999999E-2</v>
      </c>
      <c r="G16" s="31"/>
      <c r="H16" s="31">
        <v>3.2680000000000001E-3</v>
      </c>
      <c r="I16" s="31"/>
      <c r="L16" s="8"/>
      <c r="M16" s="7"/>
      <c r="N16" s="7"/>
      <c r="O16" s="7"/>
    </row>
    <row r="17" spans="1:15">
      <c r="A17" s="94"/>
      <c r="B17" s="31">
        <v>3.2899999999999997E-4</v>
      </c>
      <c r="C17" s="31"/>
      <c r="D17" s="29"/>
      <c r="E17" s="93"/>
      <c r="F17" s="31">
        <v>1.4485E-2</v>
      </c>
      <c r="G17" s="31"/>
      <c r="H17" s="31">
        <v>2.5500000000000002E-3</v>
      </c>
      <c r="I17" s="31"/>
      <c r="L17" s="8"/>
      <c r="M17" s="7"/>
      <c r="N17" s="7"/>
      <c r="O17" s="7"/>
    </row>
    <row r="18" spans="1:15">
      <c r="A18" s="94"/>
      <c r="B18" s="31">
        <v>1.65E-4</v>
      </c>
      <c r="C18" s="31"/>
      <c r="D18" s="29"/>
      <c r="E18" s="93"/>
      <c r="F18" s="31">
        <v>1.4586999999999999E-2</v>
      </c>
      <c r="G18" s="31"/>
      <c r="H18" s="31">
        <v>2.7539999999999999E-3</v>
      </c>
      <c r="I18" s="31"/>
      <c r="L18" s="8"/>
      <c r="M18" s="7"/>
      <c r="N18" s="7"/>
      <c r="O18" s="7"/>
    </row>
    <row r="19" spans="1:15">
      <c r="L19" s="8"/>
      <c r="M19" s="7"/>
      <c r="N19" s="7"/>
      <c r="O19" s="7"/>
    </row>
    <row r="20" spans="1:15">
      <c r="L20" s="8"/>
      <c r="M20" s="7"/>
      <c r="N20" s="7"/>
      <c r="O20" s="7"/>
    </row>
    <row r="21" spans="1:15">
      <c r="L21" s="8"/>
      <c r="M21" s="7"/>
      <c r="N21" s="7"/>
      <c r="O21" s="7"/>
    </row>
    <row r="22" spans="1:15">
      <c r="L22" s="8"/>
      <c r="M22" s="7"/>
      <c r="N22" s="7"/>
      <c r="O22" s="7"/>
    </row>
    <row r="23" spans="1:15">
      <c r="L23" s="8"/>
      <c r="M23" s="7"/>
      <c r="N23" s="7"/>
      <c r="O23" s="7"/>
    </row>
    <row r="24" spans="1:15">
      <c r="L24" s="8"/>
      <c r="M24" s="7"/>
      <c r="N24" s="7"/>
      <c r="O24" s="7"/>
    </row>
    <row r="25" spans="1:15">
      <c r="L25" s="8"/>
      <c r="M25" s="7"/>
      <c r="N25" s="7"/>
      <c r="O25" s="7"/>
    </row>
    <row r="26" spans="1:15">
      <c r="L26" s="8"/>
      <c r="M26" s="7"/>
      <c r="N26" s="7"/>
      <c r="O26" s="7"/>
    </row>
    <row r="27" spans="1:15">
      <c r="L27" s="8"/>
      <c r="M27" s="7"/>
      <c r="N27" s="7"/>
      <c r="O27" s="7"/>
    </row>
  </sheetData>
  <mergeCells count="8">
    <mergeCell ref="A15:A18"/>
    <mergeCell ref="E3:E6"/>
    <mergeCell ref="E7:E10"/>
    <mergeCell ref="E11:E14"/>
    <mergeCell ref="E15:E18"/>
    <mergeCell ref="A3:A6"/>
    <mergeCell ref="A7:A10"/>
    <mergeCell ref="A11:A1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DE34-9A23-CE45-8CCC-1764AE7E8E58}">
  <dimension ref="A1:T51"/>
  <sheetViews>
    <sheetView zoomScale="68" workbookViewId="0">
      <selection activeCell="O8" sqref="O8:S24"/>
    </sheetView>
  </sheetViews>
  <sheetFormatPr baseColWidth="10" defaultRowHeight="16"/>
  <cols>
    <col min="1" max="1" width="18" bestFit="1" customWidth="1"/>
    <col min="2" max="2" width="12.33203125" bestFit="1" customWidth="1"/>
    <col min="3" max="3" width="12.83203125" bestFit="1" customWidth="1"/>
    <col min="5" max="5" width="16.5" bestFit="1" customWidth="1"/>
    <col min="6" max="6" width="12.6640625" bestFit="1" customWidth="1"/>
    <col min="7" max="7" width="9.33203125" bestFit="1" customWidth="1"/>
    <col min="8" max="8" width="12.5" bestFit="1" customWidth="1"/>
    <col min="9" max="9" width="9.1640625" bestFit="1" customWidth="1"/>
  </cols>
  <sheetData>
    <row r="1" spans="1:20">
      <c r="A1" t="s">
        <v>3</v>
      </c>
      <c r="E1" t="s">
        <v>160</v>
      </c>
    </row>
    <row r="2" spans="1:20">
      <c r="A2" s="5" t="s">
        <v>176</v>
      </c>
      <c r="B2" s="5" t="s">
        <v>181</v>
      </c>
      <c r="C2" s="5" t="s">
        <v>182</v>
      </c>
      <c r="E2" s="5" t="s">
        <v>176</v>
      </c>
      <c r="F2" s="5" t="s">
        <v>174</v>
      </c>
      <c r="G2" s="5" t="s">
        <v>175</v>
      </c>
      <c r="H2" s="5" t="s">
        <v>164</v>
      </c>
      <c r="I2" s="5" t="s">
        <v>165</v>
      </c>
    </row>
    <row r="3" spans="1:20">
      <c r="A3" s="94" t="s">
        <v>166</v>
      </c>
      <c r="B3" s="31">
        <v>1.462E-3</v>
      </c>
      <c r="C3" s="31">
        <v>3.0044E-3</v>
      </c>
      <c r="E3" s="94" t="s">
        <v>166</v>
      </c>
      <c r="F3" s="31">
        <v>2.676E-3</v>
      </c>
      <c r="G3" s="66">
        <v>2.0362100000000001E-3</v>
      </c>
      <c r="H3" s="31">
        <v>0.32027</v>
      </c>
      <c r="I3" s="66">
        <v>0.36982121000000001</v>
      </c>
      <c r="K3" s="8"/>
      <c r="L3" s="7"/>
      <c r="M3" s="7"/>
      <c r="N3" s="7"/>
    </row>
    <row r="4" spans="1:20">
      <c r="A4" s="94"/>
      <c r="B4" s="31">
        <v>1.281E-3</v>
      </c>
      <c r="C4" s="2"/>
      <c r="E4" s="94"/>
      <c r="F4" s="31">
        <v>1.9710000000000001E-3</v>
      </c>
      <c r="G4" s="31"/>
      <c r="H4" s="31">
        <v>0.38469900000000001</v>
      </c>
      <c r="I4" s="31"/>
      <c r="K4" s="8"/>
      <c r="L4" s="7"/>
      <c r="M4" s="7"/>
      <c r="N4" s="7"/>
    </row>
    <row r="5" spans="1:20">
      <c r="A5" s="94"/>
      <c r="B5" s="31">
        <v>1.281E-3</v>
      </c>
      <c r="C5" s="2"/>
      <c r="E5" s="94"/>
      <c r="F5" s="31">
        <v>1.4610000000000001E-3</v>
      </c>
      <c r="G5" s="31"/>
      <c r="H5" s="31">
        <v>0.40449400000000002</v>
      </c>
      <c r="I5" s="31"/>
      <c r="K5" s="8"/>
      <c r="L5" s="7"/>
      <c r="M5" s="7"/>
      <c r="N5" s="7"/>
    </row>
    <row r="6" spans="1:20">
      <c r="A6" s="94" t="s">
        <v>167</v>
      </c>
      <c r="B6" s="31">
        <v>0.31375700000000001</v>
      </c>
      <c r="C6" s="31">
        <v>0.32421129999999998</v>
      </c>
      <c r="E6" s="94" t="s">
        <v>167</v>
      </c>
      <c r="F6" s="31">
        <v>0.119322</v>
      </c>
      <c r="G6" s="66">
        <v>0.13084422000000001</v>
      </c>
      <c r="H6" s="31">
        <v>1.2153000000000001E-2</v>
      </c>
      <c r="I6" s="66">
        <v>1.7317849999999999E-2</v>
      </c>
      <c r="K6" s="8"/>
      <c r="L6" s="7"/>
      <c r="M6" s="7"/>
      <c r="N6" s="7"/>
    </row>
    <row r="7" spans="1:20">
      <c r="A7" s="94"/>
      <c r="B7" s="31">
        <v>0.13888200000000001</v>
      </c>
      <c r="C7" s="2"/>
      <c r="E7" s="94"/>
      <c r="F7" s="31">
        <v>0.116576</v>
      </c>
      <c r="G7" s="31"/>
      <c r="H7" s="31">
        <v>1.7437000000000001E-2</v>
      </c>
      <c r="I7" s="31"/>
      <c r="K7" s="8"/>
      <c r="L7" s="7"/>
      <c r="M7" s="7"/>
      <c r="N7" s="7"/>
    </row>
    <row r="8" spans="1:20">
      <c r="A8" s="94"/>
      <c r="B8" s="31">
        <v>0.13888200000000001</v>
      </c>
      <c r="C8" s="2"/>
      <c r="E8" s="94"/>
      <c r="F8" s="31">
        <v>0.156634</v>
      </c>
      <c r="G8" s="31"/>
      <c r="H8" s="31">
        <v>2.2363999999999998E-2</v>
      </c>
      <c r="I8" s="31"/>
      <c r="K8" s="8"/>
      <c r="L8" s="7"/>
      <c r="M8" s="7"/>
      <c r="N8" s="7"/>
      <c r="O8" s="8"/>
      <c r="P8" s="7"/>
      <c r="Q8" s="7"/>
      <c r="R8" s="7"/>
    </row>
    <row r="9" spans="1:20">
      <c r="A9" s="94" t="s">
        <v>168</v>
      </c>
      <c r="B9" s="31">
        <v>0.266011</v>
      </c>
      <c r="C9" s="31">
        <v>0.31874045000000001</v>
      </c>
      <c r="E9" s="94" t="s">
        <v>168</v>
      </c>
      <c r="F9" s="31">
        <v>7.5144000000000002E-2</v>
      </c>
      <c r="G9" s="31">
        <v>6.4667989999999995E-2</v>
      </c>
      <c r="H9" s="31">
        <v>1.0692E-2</v>
      </c>
      <c r="I9" s="31">
        <v>1.1430910000000001E-2</v>
      </c>
      <c r="K9" s="8"/>
      <c r="L9" s="7"/>
      <c r="M9" s="7"/>
      <c r="N9" s="7"/>
      <c r="O9" s="8"/>
      <c r="P9" s="7"/>
      <c r="Q9" s="7"/>
      <c r="R9" s="7"/>
    </row>
    <row r="10" spans="1:20">
      <c r="A10" s="94"/>
      <c r="B10" s="31">
        <v>8.2047999999999996E-2</v>
      </c>
      <c r="C10" s="2"/>
      <c r="E10" s="94"/>
      <c r="F10" s="31">
        <v>5.7835999999999999E-2</v>
      </c>
      <c r="G10" s="31"/>
      <c r="H10" s="31">
        <v>1.129E-2</v>
      </c>
      <c r="I10" s="31"/>
      <c r="K10" s="8"/>
      <c r="L10" s="7"/>
      <c r="M10" s="7"/>
      <c r="N10" s="7"/>
      <c r="O10" s="8"/>
      <c r="P10" s="7"/>
      <c r="Q10" s="7"/>
      <c r="R10" s="7"/>
    </row>
    <row r="11" spans="1:20">
      <c r="A11" s="94"/>
      <c r="B11" s="31">
        <v>8.2047999999999996E-2</v>
      </c>
      <c r="C11" s="2"/>
      <c r="E11" s="94"/>
      <c r="F11" s="31">
        <v>6.1024000000000002E-2</v>
      </c>
      <c r="G11" s="31"/>
      <c r="H11" s="31">
        <v>1.2311000000000001E-2</v>
      </c>
      <c r="I11" s="31"/>
      <c r="K11" s="8"/>
      <c r="L11" s="7"/>
      <c r="M11" s="7"/>
      <c r="N11" s="7"/>
      <c r="O11" s="8"/>
      <c r="P11" s="7"/>
      <c r="Q11" s="7"/>
      <c r="R11" s="7"/>
      <c r="T11" s="69"/>
    </row>
    <row r="12" spans="1:20">
      <c r="A12" s="94" t="s">
        <v>169</v>
      </c>
      <c r="B12" s="31">
        <v>1.5430000000000001E-3</v>
      </c>
      <c r="C12" s="31">
        <v>2.7607999999999999E-3</v>
      </c>
      <c r="E12" s="94" t="s">
        <v>169</v>
      </c>
      <c r="F12" s="31">
        <v>3.1480000000000002E-3</v>
      </c>
      <c r="G12" s="31">
        <v>2.2636599999999998E-3</v>
      </c>
      <c r="H12" s="31">
        <v>6.0998999999999998E-2</v>
      </c>
      <c r="I12" s="31">
        <v>0.10669149</v>
      </c>
      <c r="K12" s="8"/>
      <c r="L12" s="7"/>
      <c r="M12" s="7"/>
      <c r="N12" s="7"/>
      <c r="O12" s="8"/>
      <c r="P12" s="7"/>
      <c r="Q12" s="7"/>
      <c r="R12" s="7"/>
      <c r="T12" s="29"/>
    </row>
    <row r="13" spans="1:20">
      <c r="A13" s="94"/>
      <c r="B13" s="31">
        <v>1.041E-3</v>
      </c>
      <c r="C13" s="2"/>
      <c r="E13" s="94"/>
      <c r="F13" s="31">
        <v>1.872E-3</v>
      </c>
      <c r="G13" s="31"/>
      <c r="H13" s="31">
        <v>0.100714</v>
      </c>
      <c r="I13" s="31"/>
      <c r="K13" s="8"/>
      <c r="L13" s="7"/>
      <c r="M13" s="7"/>
      <c r="N13" s="7"/>
      <c r="O13" s="8"/>
      <c r="P13" s="7"/>
      <c r="Q13" s="7"/>
      <c r="R13" s="7"/>
      <c r="T13" s="29"/>
    </row>
    <row r="14" spans="1:20">
      <c r="A14" s="94"/>
      <c r="B14" s="31">
        <v>1.041E-3</v>
      </c>
      <c r="C14" s="2"/>
      <c r="E14" s="94"/>
      <c r="F14" s="31">
        <v>1.771E-3</v>
      </c>
      <c r="G14" s="31"/>
      <c r="H14" s="31">
        <v>0.158361</v>
      </c>
      <c r="I14" s="31"/>
      <c r="K14" s="8"/>
      <c r="L14" s="7"/>
      <c r="M14" s="7"/>
      <c r="N14" s="7"/>
      <c r="O14" s="8"/>
      <c r="P14" s="7"/>
      <c r="Q14" s="7"/>
      <c r="R14" s="7"/>
      <c r="T14" s="29"/>
    </row>
    <row r="15" spans="1:20">
      <c r="A15" s="94" t="s">
        <v>170</v>
      </c>
      <c r="B15" s="31">
        <v>0.27331899999999998</v>
      </c>
      <c r="C15" s="31">
        <v>0.32527705000000001</v>
      </c>
      <c r="E15" s="94" t="s">
        <v>170</v>
      </c>
      <c r="F15" s="31">
        <v>8.4808999999999996E-2</v>
      </c>
      <c r="G15" s="31">
        <v>7.1674340000000003E-2</v>
      </c>
      <c r="H15" s="31">
        <v>1.9932999999999999E-2</v>
      </c>
      <c r="I15" s="31">
        <v>2.1224570000000002E-2</v>
      </c>
      <c r="K15" s="8"/>
      <c r="L15" s="7"/>
      <c r="M15" s="7"/>
      <c r="N15" s="7"/>
      <c r="O15" s="8"/>
      <c r="P15" s="7"/>
      <c r="Q15" s="7"/>
      <c r="R15" s="7"/>
      <c r="T15" s="69"/>
    </row>
    <row r="16" spans="1:20">
      <c r="A16" s="94"/>
      <c r="B16" s="31">
        <v>6.6518999999999995E-2</v>
      </c>
      <c r="C16" s="2"/>
      <c r="E16" s="94"/>
      <c r="F16" s="31">
        <v>5.3423999999999999E-2</v>
      </c>
      <c r="G16" s="31"/>
      <c r="H16" s="31">
        <v>1.8676000000000002E-2</v>
      </c>
      <c r="I16" s="31"/>
      <c r="K16" s="8"/>
      <c r="L16" s="7"/>
      <c r="M16" s="7"/>
      <c r="N16" s="7"/>
      <c r="O16" s="8"/>
      <c r="P16" s="7"/>
      <c r="Q16" s="7"/>
      <c r="R16" s="7"/>
      <c r="T16" s="29"/>
    </row>
    <row r="17" spans="1:20">
      <c r="A17" s="94"/>
      <c r="B17" s="31">
        <v>6.6518999999999995E-2</v>
      </c>
      <c r="C17" s="2"/>
      <c r="E17" s="94"/>
      <c r="F17" s="31">
        <v>7.6788999999999996E-2</v>
      </c>
      <c r="G17" s="31"/>
      <c r="H17" s="31">
        <v>2.5065E-2</v>
      </c>
      <c r="I17" s="31"/>
      <c r="K17" s="8"/>
      <c r="L17" s="7"/>
      <c r="M17" s="7"/>
      <c r="N17" s="7"/>
      <c r="O17" s="8"/>
      <c r="P17" s="7"/>
      <c r="Q17" s="7"/>
      <c r="R17" s="7"/>
      <c r="T17" s="29"/>
    </row>
    <row r="18" spans="1:20">
      <c r="A18" s="94" t="s">
        <v>171</v>
      </c>
      <c r="B18" s="31">
        <v>5.6800000000000004E-4</v>
      </c>
      <c r="C18" s="31">
        <v>2.8419999999999999E-3</v>
      </c>
      <c r="E18" s="94" t="s">
        <v>171</v>
      </c>
      <c r="F18" s="31">
        <v>4.9389999999999998E-3</v>
      </c>
      <c r="G18" s="31">
        <v>4.1853999999999997E-3</v>
      </c>
      <c r="H18" s="31">
        <v>8.6639999999999998E-3</v>
      </c>
      <c r="I18" s="31">
        <v>1.0072080000000001E-2</v>
      </c>
      <c r="K18" s="8"/>
      <c r="L18" s="7"/>
      <c r="M18" s="7"/>
      <c r="N18" s="7"/>
      <c r="O18" s="8"/>
      <c r="P18" s="7"/>
      <c r="Q18" s="7"/>
      <c r="R18" s="7"/>
      <c r="T18" s="29"/>
    </row>
    <row r="19" spans="1:20">
      <c r="A19" s="94"/>
      <c r="B19" s="31">
        <v>1.02E-4</v>
      </c>
      <c r="C19" s="2"/>
      <c r="E19" s="94"/>
      <c r="F19" s="31">
        <v>4.2509999999999996E-3</v>
      </c>
      <c r="G19" s="31"/>
      <c r="H19" s="31">
        <v>1.3669000000000001E-2</v>
      </c>
      <c r="I19" s="31"/>
      <c r="K19" s="8"/>
      <c r="L19" s="7"/>
      <c r="M19" s="7"/>
      <c r="N19" s="7"/>
      <c r="O19" s="8"/>
      <c r="P19" s="7"/>
      <c r="Q19" s="7"/>
      <c r="R19" s="7"/>
      <c r="S19" s="7"/>
      <c r="T19" s="29"/>
    </row>
    <row r="20" spans="1:20">
      <c r="A20" s="94"/>
      <c r="B20" s="31">
        <v>1.02E-4</v>
      </c>
      <c r="C20" s="2"/>
      <c r="E20" s="94"/>
      <c r="F20" s="31">
        <v>3.3660000000000001E-3</v>
      </c>
      <c r="G20" s="31"/>
      <c r="H20" s="31">
        <v>7.8829999999999994E-3</v>
      </c>
      <c r="I20" s="31"/>
      <c r="K20" s="8"/>
      <c r="L20" s="7"/>
      <c r="M20" s="7"/>
      <c r="N20" s="7"/>
      <c r="O20" s="8"/>
      <c r="P20" s="7"/>
      <c r="Q20" s="7"/>
      <c r="R20" s="7"/>
      <c r="S20" s="7"/>
      <c r="T20" s="29"/>
    </row>
    <row r="21" spans="1:20">
      <c r="A21" s="94" t="s">
        <v>172</v>
      </c>
      <c r="B21" s="31">
        <v>4.8700000000000002E-4</v>
      </c>
      <c r="C21" s="31">
        <v>2.8419999999999999E-3</v>
      </c>
      <c r="E21" s="94" t="s">
        <v>172</v>
      </c>
      <c r="F21" s="31">
        <v>2.8180000000000002E-3</v>
      </c>
      <c r="G21" s="66">
        <v>1.94765E-3</v>
      </c>
      <c r="H21" s="31">
        <v>6.5900000000000004E-3</v>
      </c>
      <c r="I21" s="31">
        <v>5.7284399999999996E-3</v>
      </c>
      <c r="K21" s="8"/>
      <c r="L21" s="7"/>
      <c r="M21" s="7"/>
      <c r="N21" s="7"/>
      <c r="O21" s="8"/>
      <c r="P21" s="7"/>
      <c r="Q21" s="7"/>
      <c r="R21" s="7"/>
      <c r="S21" s="7"/>
      <c r="T21" s="29"/>
    </row>
    <row r="22" spans="1:20">
      <c r="A22" s="94"/>
      <c r="B22" s="31">
        <v>1.02E-4</v>
      </c>
      <c r="C22" s="2"/>
      <c r="E22" s="94"/>
      <c r="F22" s="31">
        <v>1.475E-3</v>
      </c>
      <c r="G22" s="31"/>
      <c r="H22" s="31">
        <v>5.1929999999999997E-3</v>
      </c>
      <c r="I22" s="31"/>
      <c r="K22" s="8"/>
      <c r="L22" s="7"/>
      <c r="M22" s="7"/>
      <c r="N22" s="7"/>
      <c r="O22" s="8"/>
      <c r="P22" s="7"/>
      <c r="Q22" s="7"/>
      <c r="R22" s="7"/>
      <c r="S22" s="7"/>
      <c r="T22" s="29"/>
    </row>
    <row r="23" spans="1:20">
      <c r="A23" s="95"/>
      <c r="B23" s="31">
        <v>1.02E-4</v>
      </c>
      <c r="C23" s="16"/>
      <c r="E23" s="95"/>
      <c r="F23" s="31">
        <v>1.5499999999999999E-3</v>
      </c>
      <c r="G23" s="31"/>
      <c r="H23" s="31">
        <v>5.4029999999999998E-3</v>
      </c>
      <c r="I23" s="31"/>
      <c r="K23" s="8"/>
      <c r="L23" s="7"/>
      <c r="M23" s="7"/>
      <c r="N23" s="7"/>
      <c r="O23" s="8"/>
      <c r="P23" s="7"/>
      <c r="Q23" s="7"/>
      <c r="R23" s="7"/>
      <c r="S23" s="7"/>
      <c r="T23" s="29"/>
    </row>
    <row r="24" spans="1:20">
      <c r="A24" s="94" t="s">
        <v>173</v>
      </c>
      <c r="B24" s="31">
        <v>6.4999999999999997E-4</v>
      </c>
      <c r="C24" s="31">
        <v>2.8419999999999999E-3</v>
      </c>
      <c r="D24" s="2"/>
      <c r="E24" s="94" t="s">
        <v>173</v>
      </c>
      <c r="F24" s="31">
        <v>4.2789999999999998E-3</v>
      </c>
      <c r="G24" s="66">
        <v>3.2240200000000002E-3</v>
      </c>
      <c r="H24" s="31">
        <v>9.3240000000000007E-3</v>
      </c>
      <c r="I24" s="66">
        <v>7.0543999999999997E-3</v>
      </c>
      <c r="K24" s="8"/>
      <c r="L24" s="7"/>
      <c r="M24" s="7"/>
      <c r="N24" s="7"/>
      <c r="P24" s="29"/>
      <c r="Q24" s="7"/>
      <c r="R24" s="29"/>
      <c r="S24" s="7"/>
      <c r="T24" s="29"/>
    </row>
    <row r="25" spans="1:20">
      <c r="A25" s="94"/>
      <c r="B25" s="31">
        <v>1.02E-4</v>
      </c>
      <c r="C25" s="2"/>
      <c r="D25" s="2"/>
      <c r="E25" s="94"/>
      <c r="F25" s="31">
        <v>2.9129999999999998E-3</v>
      </c>
      <c r="G25" s="31"/>
      <c r="H25" s="31">
        <v>5.6389999999999999E-3</v>
      </c>
      <c r="I25" s="31"/>
      <c r="K25" s="8"/>
      <c r="L25" s="7"/>
      <c r="M25" s="7"/>
      <c r="N25" s="7"/>
      <c r="P25" s="29"/>
      <c r="Q25" s="7"/>
      <c r="R25" s="29"/>
      <c r="S25" s="7"/>
      <c r="T25" s="29"/>
    </row>
    <row r="26" spans="1:20">
      <c r="A26" s="94"/>
      <c r="B26" s="31">
        <v>1.02E-4</v>
      </c>
      <c r="C26" s="2"/>
      <c r="D26" s="2"/>
      <c r="E26" s="94"/>
      <c r="F26" s="31">
        <v>2.48E-3</v>
      </c>
      <c r="G26" s="31"/>
      <c r="H26" s="31">
        <v>6.1999999999999998E-3</v>
      </c>
      <c r="I26" s="31"/>
      <c r="K26" s="8"/>
      <c r="L26" s="7"/>
      <c r="M26" s="7"/>
      <c r="N26" s="7"/>
      <c r="P26" s="29"/>
      <c r="Q26" s="7"/>
      <c r="R26" s="29"/>
      <c r="S26" s="7"/>
      <c r="T26" s="29"/>
    </row>
    <row r="27" spans="1:20">
      <c r="A27" s="68"/>
      <c r="B27" s="29"/>
      <c r="C27" s="29"/>
      <c r="E27" s="68"/>
      <c r="F27" s="29"/>
      <c r="G27" s="69"/>
      <c r="H27" s="29"/>
      <c r="I27" s="29"/>
      <c r="L27" s="8"/>
      <c r="M27" s="7"/>
      <c r="P27" s="29"/>
      <c r="Q27" s="7"/>
      <c r="R27" s="29"/>
      <c r="S27" s="7"/>
      <c r="T27" s="29"/>
    </row>
    <row r="28" spans="1:20">
      <c r="A28" s="68"/>
      <c r="B28" s="29"/>
      <c r="C28" s="29"/>
      <c r="E28" s="68"/>
      <c r="F28" s="29"/>
      <c r="G28" s="29"/>
      <c r="H28" s="29"/>
      <c r="I28" s="29"/>
      <c r="L28" s="8"/>
      <c r="M28" s="7"/>
      <c r="P28" s="29"/>
      <c r="Q28" s="7"/>
      <c r="R28" s="29"/>
      <c r="S28" s="7"/>
      <c r="T28" s="29"/>
    </row>
    <row r="29" spans="1:20">
      <c r="A29" s="68"/>
      <c r="B29" s="29"/>
      <c r="C29" s="29"/>
      <c r="E29" s="68"/>
      <c r="F29" s="29"/>
      <c r="G29" s="29"/>
      <c r="H29" s="29"/>
      <c r="I29" s="29"/>
      <c r="L29" s="8"/>
      <c r="M29" s="7"/>
      <c r="P29" s="29"/>
      <c r="Q29" s="7"/>
      <c r="R29" s="29"/>
      <c r="S29" s="7"/>
      <c r="T29" s="29"/>
    </row>
    <row r="30" spans="1:20">
      <c r="A30" s="68"/>
      <c r="B30" s="29"/>
      <c r="C30" s="29"/>
      <c r="E30" s="68"/>
      <c r="F30" s="29"/>
      <c r="G30" s="29"/>
      <c r="H30" s="29"/>
      <c r="I30" s="29"/>
      <c r="L30" s="8"/>
      <c r="M30" s="7"/>
      <c r="P30" s="29"/>
      <c r="Q30" s="7"/>
      <c r="R30" s="29"/>
      <c r="S30" s="7"/>
      <c r="T30" s="29"/>
    </row>
    <row r="31" spans="1:20">
      <c r="A31" s="68"/>
      <c r="B31" s="29"/>
      <c r="C31" s="29"/>
      <c r="E31" s="68"/>
      <c r="F31" s="29"/>
      <c r="G31" s="69"/>
      <c r="H31" s="29"/>
      <c r="I31" s="69"/>
      <c r="L31" s="8"/>
      <c r="M31" s="7"/>
      <c r="P31" s="29"/>
      <c r="Q31" s="7"/>
      <c r="R31" s="29"/>
      <c r="S31" s="7"/>
      <c r="T31" s="29"/>
    </row>
    <row r="32" spans="1:20">
      <c r="A32" s="68"/>
      <c r="B32" s="29"/>
      <c r="C32" s="29"/>
      <c r="E32" s="68"/>
      <c r="F32" s="29"/>
      <c r="G32" s="29"/>
      <c r="H32" s="29"/>
      <c r="I32" s="29"/>
      <c r="L32" s="8"/>
      <c r="M32" s="7"/>
      <c r="P32" s="29"/>
      <c r="Q32" s="7"/>
      <c r="R32" s="29"/>
      <c r="S32" s="7"/>
      <c r="T32" s="29"/>
    </row>
    <row r="33" spans="1:20">
      <c r="A33" s="68"/>
      <c r="B33" s="29"/>
      <c r="C33" s="29"/>
      <c r="E33" s="68"/>
      <c r="F33" s="29"/>
      <c r="G33" s="29"/>
      <c r="H33" s="29"/>
      <c r="I33" s="29"/>
      <c r="L33" s="8"/>
      <c r="M33" s="7"/>
      <c r="P33" s="29"/>
      <c r="Q33" s="7"/>
      <c r="R33" s="29"/>
      <c r="S33" s="7"/>
      <c r="T33" s="29"/>
    </row>
    <row r="34" spans="1:20">
      <c r="A34" s="68"/>
      <c r="B34" s="29"/>
      <c r="C34" s="29"/>
      <c r="E34" s="68"/>
      <c r="F34" s="29"/>
      <c r="G34" s="29"/>
      <c r="H34" s="29"/>
      <c r="I34" s="29"/>
      <c r="L34" s="8"/>
      <c r="M34" s="7"/>
      <c r="P34" s="29"/>
      <c r="Q34" s="7"/>
      <c r="R34" s="29"/>
      <c r="S34" s="7"/>
      <c r="T34" s="29"/>
    </row>
    <row r="35" spans="1:20">
      <c r="A35" s="68"/>
      <c r="L35" s="8"/>
      <c r="M35" s="7"/>
      <c r="P35" s="29"/>
      <c r="Q35" s="7"/>
      <c r="R35" s="69"/>
      <c r="S35" s="7"/>
      <c r="T35" s="29"/>
    </row>
    <row r="36" spans="1:20">
      <c r="A36" s="68"/>
      <c r="L36" s="8"/>
      <c r="M36" s="7"/>
      <c r="P36" s="29"/>
      <c r="Q36" s="7"/>
      <c r="R36" s="29"/>
      <c r="S36" s="7"/>
      <c r="T36" s="29"/>
    </row>
    <row r="37" spans="1:20">
      <c r="L37" s="8"/>
      <c r="M37" s="7"/>
      <c r="P37" s="29"/>
      <c r="Q37" s="7"/>
      <c r="R37" s="29"/>
      <c r="S37" s="7"/>
      <c r="T37" s="29"/>
    </row>
    <row r="38" spans="1:20">
      <c r="L38" s="8"/>
      <c r="M38" s="7"/>
      <c r="P38" s="29"/>
      <c r="Q38" s="7"/>
      <c r="R38" s="29"/>
      <c r="S38" s="7"/>
      <c r="T38" s="29"/>
    </row>
    <row r="39" spans="1:20">
      <c r="L39" s="8"/>
      <c r="M39" s="7"/>
      <c r="P39" s="29"/>
      <c r="Q39" s="7"/>
      <c r="R39" s="69"/>
      <c r="S39" s="7"/>
      <c r="T39" s="69"/>
    </row>
    <row r="40" spans="1:20">
      <c r="L40" s="8"/>
      <c r="M40" s="7"/>
      <c r="P40" s="29"/>
      <c r="Q40" s="7"/>
      <c r="R40" s="29"/>
      <c r="S40" s="7"/>
      <c r="T40" s="29"/>
    </row>
    <row r="41" spans="1:20">
      <c r="L41" s="8"/>
      <c r="M41" s="7"/>
      <c r="P41" s="29"/>
      <c r="Q41" s="7"/>
      <c r="R41" s="29"/>
      <c r="S41" s="7"/>
      <c r="T41" s="29"/>
    </row>
    <row r="42" spans="1:20">
      <c r="L42" s="8"/>
      <c r="M42" s="7"/>
      <c r="P42" s="29"/>
      <c r="Q42" s="7"/>
      <c r="R42" s="29"/>
      <c r="S42" s="7"/>
      <c r="T42" s="29"/>
    </row>
    <row r="43" spans="1:20">
      <c r="L43" s="8"/>
      <c r="M43" s="7"/>
      <c r="P43" s="8"/>
      <c r="Q43" s="7"/>
      <c r="R43" s="7"/>
      <c r="S43" s="7"/>
    </row>
    <row r="44" spans="1:20">
      <c r="L44" s="8"/>
      <c r="M44" s="7"/>
      <c r="P44" s="8"/>
      <c r="Q44" s="7"/>
      <c r="R44" s="7"/>
      <c r="S44" s="7"/>
    </row>
    <row r="45" spans="1:20">
      <c r="L45" s="8"/>
      <c r="M45" s="7"/>
      <c r="P45" s="8"/>
      <c r="Q45" s="7"/>
      <c r="R45" s="7"/>
      <c r="S45" s="7"/>
    </row>
    <row r="46" spans="1:20">
      <c r="L46" s="8"/>
      <c r="M46" s="7"/>
      <c r="P46" s="8"/>
      <c r="Q46" s="7"/>
      <c r="R46" s="7"/>
      <c r="S46" s="7"/>
    </row>
    <row r="47" spans="1:20">
      <c r="L47" s="8"/>
      <c r="M47" s="7"/>
      <c r="P47" s="8"/>
      <c r="Q47" s="7"/>
      <c r="R47" s="7"/>
      <c r="S47" s="7"/>
    </row>
    <row r="48" spans="1:20">
      <c r="L48" s="8"/>
      <c r="M48" s="7"/>
      <c r="P48" s="8"/>
      <c r="Q48" s="7"/>
      <c r="R48" s="7"/>
      <c r="S48" s="7"/>
    </row>
    <row r="49" spans="12:19">
      <c r="L49" s="8"/>
      <c r="M49" s="7"/>
      <c r="P49" s="8"/>
      <c r="Q49" s="7"/>
      <c r="R49" s="7"/>
      <c r="S49" s="7"/>
    </row>
    <row r="50" spans="12:19">
      <c r="L50" s="8"/>
      <c r="M50" s="7"/>
      <c r="P50" s="8"/>
      <c r="Q50" s="7"/>
      <c r="R50" s="7"/>
      <c r="S50" s="7"/>
    </row>
    <row r="51" spans="12:19">
      <c r="L51" s="8"/>
      <c r="M51" s="7"/>
    </row>
  </sheetData>
  <mergeCells count="16">
    <mergeCell ref="A3:A5"/>
    <mergeCell ref="E3:E5"/>
    <mergeCell ref="A6:A8"/>
    <mergeCell ref="E6:E8"/>
    <mergeCell ref="A9:A11"/>
    <mergeCell ref="E9:E11"/>
    <mergeCell ref="A24:A26"/>
    <mergeCell ref="E15:E17"/>
    <mergeCell ref="E18:E20"/>
    <mergeCell ref="E21:E23"/>
    <mergeCell ref="E24:E26"/>
    <mergeCell ref="A12:A14"/>
    <mergeCell ref="E12:E14"/>
    <mergeCell ref="A15:A17"/>
    <mergeCell ref="A18:A20"/>
    <mergeCell ref="A21:A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775C-2425-EF42-BA3F-C6E73B717E11}">
  <dimension ref="A1:O23"/>
  <sheetViews>
    <sheetView workbookViewId="0">
      <selection activeCell="N16" sqref="N16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6640625" bestFit="1" customWidth="1"/>
    <col min="8" max="8" width="12.5" bestFit="1" customWidth="1"/>
  </cols>
  <sheetData>
    <row r="1" spans="1:15">
      <c r="A1" t="s">
        <v>3</v>
      </c>
      <c r="E1" t="s">
        <v>160</v>
      </c>
    </row>
    <row r="2" spans="1:15">
      <c r="A2" s="5" t="s">
        <v>177</v>
      </c>
      <c r="B2" s="5" t="s">
        <v>181</v>
      </c>
      <c r="C2" s="5" t="s">
        <v>182</v>
      </c>
      <c r="E2" s="5" t="s">
        <v>177</v>
      </c>
      <c r="F2" s="5" t="s">
        <v>178</v>
      </c>
      <c r="G2" s="5" t="s">
        <v>179</v>
      </c>
      <c r="H2" s="5" t="s">
        <v>174</v>
      </c>
      <c r="I2" s="5" t="s">
        <v>175</v>
      </c>
    </row>
    <row r="3" spans="1:15">
      <c r="A3" s="95" t="s">
        <v>156</v>
      </c>
      <c r="B3" s="47">
        <v>1.4300000000000001E-3</v>
      </c>
      <c r="C3" s="47">
        <v>2.0401500000000001E-3</v>
      </c>
      <c r="E3" s="95" t="s">
        <v>156</v>
      </c>
      <c r="F3" s="31">
        <v>3.362E-3</v>
      </c>
      <c r="G3" s="31">
        <v>4.53747E-3</v>
      </c>
      <c r="H3" s="31">
        <v>0.31826399999999999</v>
      </c>
      <c r="I3" s="31">
        <v>0.32331017000000001</v>
      </c>
    </row>
    <row r="4" spans="1:15">
      <c r="A4" s="96"/>
      <c r="B4" s="47">
        <v>1.5460000000000001E-3</v>
      </c>
      <c r="C4" s="47"/>
      <c r="E4" s="96"/>
      <c r="F4" s="31">
        <v>4.2290000000000001E-3</v>
      </c>
      <c r="G4" s="31"/>
      <c r="H4" s="31">
        <v>0.40968300000000002</v>
      </c>
      <c r="I4" s="31"/>
      <c r="L4" s="8"/>
      <c r="M4" s="7"/>
      <c r="N4" s="7"/>
      <c r="O4" s="7"/>
    </row>
    <row r="5" spans="1:15">
      <c r="A5" s="96"/>
      <c r="B5" s="47">
        <v>1.02E-4</v>
      </c>
      <c r="C5" s="47"/>
      <c r="E5" s="96"/>
      <c r="F5" s="31">
        <v>6.4429999999999999E-3</v>
      </c>
      <c r="G5" s="31"/>
      <c r="H5" s="31">
        <v>0.24240500000000001</v>
      </c>
      <c r="I5" s="31"/>
      <c r="L5" s="8"/>
      <c r="M5" s="7"/>
      <c r="N5" s="7"/>
      <c r="O5" s="7"/>
    </row>
    <row r="6" spans="1:15">
      <c r="A6" s="96"/>
      <c r="B6" s="47">
        <v>4.8700000000000002E-4</v>
      </c>
      <c r="C6" s="47"/>
      <c r="E6" s="96"/>
      <c r="F6" s="31">
        <v>3.8080000000000002E-3</v>
      </c>
      <c r="G6" s="31"/>
      <c r="H6" s="31">
        <v>0.32809700000000003</v>
      </c>
      <c r="I6" s="31"/>
      <c r="L6" s="8"/>
      <c r="M6" s="7"/>
      <c r="N6" s="7"/>
      <c r="O6" s="7"/>
    </row>
    <row r="7" spans="1:15">
      <c r="A7" s="97"/>
      <c r="B7" s="47">
        <v>6.4999999999999997E-4</v>
      </c>
      <c r="C7" s="47"/>
      <c r="E7" s="97"/>
      <c r="F7" s="31">
        <v>4.8450000000000003E-3</v>
      </c>
      <c r="G7" s="31"/>
      <c r="H7" s="31">
        <v>0.31810100000000002</v>
      </c>
      <c r="I7" s="31"/>
      <c r="L7" s="8"/>
      <c r="M7" s="7"/>
      <c r="N7" s="7"/>
      <c r="O7" s="7"/>
    </row>
    <row r="8" spans="1:15">
      <c r="A8" s="95" t="s">
        <v>157</v>
      </c>
      <c r="B8" s="47">
        <v>0.29216999999999999</v>
      </c>
      <c r="C8" s="47">
        <v>0.240149</v>
      </c>
      <c r="E8" s="95" t="s">
        <v>157</v>
      </c>
      <c r="F8" s="31">
        <v>0.26057999999999998</v>
      </c>
      <c r="G8" s="31">
        <v>0.29214720999999999</v>
      </c>
      <c r="H8" s="31">
        <v>7.7749999999999998E-3</v>
      </c>
      <c r="I8" s="31">
        <v>8.7380200000000009E-3</v>
      </c>
      <c r="L8" s="8"/>
      <c r="M8" s="7"/>
      <c r="N8" s="7"/>
      <c r="O8" s="7"/>
    </row>
    <row r="9" spans="1:15">
      <c r="A9" s="96"/>
      <c r="B9" s="47">
        <v>0.284578</v>
      </c>
      <c r="C9" s="47"/>
      <c r="E9" s="96"/>
      <c r="F9" s="31">
        <v>0.27298600000000001</v>
      </c>
      <c r="G9" s="31"/>
      <c r="H9" s="31">
        <v>8.1169999999999992E-3</v>
      </c>
      <c r="I9" s="31"/>
      <c r="L9" s="8"/>
      <c r="M9" s="7"/>
      <c r="N9" s="7"/>
      <c r="O9" s="7"/>
    </row>
    <row r="10" spans="1:15">
      <c r="A10" s="96"/>
      <c r="B10" s="47">
        <v>0.295151</v>
      </c>
      <c r="C10" s="47"/>
      <c r="E10" s="96"/>
      <c r="F10" s="31">
        <v>0.31888</v>
      </c>
      <c r="G10" s="31"/>
      <c r="H10" s="31">
        <v>9.3380000000000008E-3</v>
      </c>
      <c r="I10" s="31"/>
      <c r="L10" s="8"/>
      <c r="M10" s="7"/>
      <c r="N10" s="7"/>
      <c r="O10" s="7"/>
    </row>
    <row r="11" spans="1:15">
      <c r="A11" s="96"/>
      <c r="B11" s="47">
        <v>0.26373799999999997</v>
      </c>
      <c r="C11" s="47"/>
      <c r="E11" s="96"/>
      <c r="F11" s="31">
        <v>0.329511</v>
      </c>
      <c r="G11" s="31"/>
      <c r="H11" s="31">
        <v>8.0510000000000009E-3</v>
      </c>
      <c r="I11" s="31"/>
      <c r="L11" s="8"/>
      <c r="M11" s="7"/>
      <c r="N11" s="7"/>
      <c r="O11" s="7"/>
    </row>
    <row r="12" spans="1:15">
      <c r="A12" s="97"/>
      <c r="B12" s="47">
        <v>0.28290100000000001</v>
      </c>
      <c r="C12" s="47"/>
      <c r="E12" s="97"/>
      <c r="F12" s="31">
        <v>0.278779</v>
      </c>
      <c r="G12" s="31"/>
      <c r="H12" s="31">
        <v>1.0409E-2</v>
      </c>
      <c r="I12" s="31"/>
      <c r="L12" s="8"/>
      <c r="M12" s="7"/>
      <c r="N12" s="7"/>
      <c r="O12" s="7"/>
    </row>
    <row r="13" spans="1:15">
      <c r="A13" s="95" t="s">
        <v>158</v>
      </c>
      <c r="B13" s="47">
        <v>8.9300000000000002E-4</v>
      </c>
      <c r="C13" s="47">
        <v>1.9082000000000001E-3</v>
      </c>
      <c r="E13" s="95" t="s">
        <v>158</v>
      </c>
      <c r="F13" s="31">
        <v>5.0429999999999997E-3</v>
      </c>
      <c r="G13" s="31">
        <v>5.2313400000000001E-3</v>
      </c>
      <c r="H13" s="31">
        <v>0.330453</v>
      </c>
      <c r="I13" s="31">
        <v>0.31477481000000002</v>
      </c>
      <c r="L13" s="8"/>
      <c r="M13" s="7"/>
      <c r="N13" s="7"/>
      <c r="O13" s="7"/>
    </row>
    <row r="14" spans="1:15">
      <c r="A14" s="96"/>
      <c r="B14" s="47">
        <v>1.0300000000000001E-3</v>
      </c>
      <c r="C14" s="47"/>
      <c r="E14" s="96"/>
      <c r="F14" s="31">
        <v>5.7299999999999999E-3</v>
      </c>
      <c r="G14" s="31"/>
      <c r="H14" s="31">
        <v>0.40845599999999999</v>
      </c>
      <c r="I14" s="31"/>
      <c r="L14" s="8"/>
      <c r="M14" s="7"/>
      <c r="N14" s="7"/>
      <c r="O14" s="7"/>
    </row>
    <row r="15" spans="1:15">
      <c r="A15" s="96"/>
      <c r="B15" s="47">
        <v>1.6699999999999999E-4</v>
      </c>
      <c r="C15" s="47"/>
      <c r="E15" s="96"/>
      <c r="F15" s="31">
        <v>5.9760000000000004E-3</v>
      </c>
      <c r="G15" s="31"/>
      <c r="H15" s="31">
        <v>0.25015500000000002</v>
      </c>
      <c r="I15" s="31"/>
      <c r="L15" s="8"/>
      <c r="M15" s="7"/>
      <c r="N15" s="7"/>
      <c r="O15" s="7"/>
    </row>
    <row r="16" spans="1:15">
      <c r="A16" s="96"/>
      <c r="B16" s="47">
        <v>6.4999999999999997E-4</v>
      </c>
      <c r="C16" s="47"/>
      <c r="E16" s="96"/>
      <c r="F16" s="31">
        <v>4.5620000000000001E-3</v>
      </c>
      <c r="G16" s="31"/>
      <c r="H16" s="31">
        <v>0.31555499999999997</v>
      </c>
      <c r="I16" s="31"/>
      <c r="L16" s="8"/>
      <c r="M16" s="7"/>
      <c r="N16" s="7"/>
      <c r="O16" s="7"/>
    </row>
    <row r="17" spans="1:15">
      <c r="A17" s="97"/>
      <c r="B17" s="47">
        <v>4.8700000000000002E-4</v>
      </c>
      <c r="C17" s="47"/>
      <c r="E17" s="97"/>
      <c r="F17" s="31">
        <v>4.8450000000000003E-3</v>
      </c>
      <c r="G17" s="31"/>
      <c r="H17" s="31">
        <v>0.26925500000000002</v>
      </c>
      <c r="I17" s="31"/>
      <c r="L17" s="8"/>
      <c r="M17" s="7"/>
      <c r="N17" s="7"/>
      <c r="O17" s="7"/>
    </row>
    <row r="18" spans="1:15">
      <c r="A18" s="95" t="s">
        <v>159</v>
      </c>
      <c r="B18" s="47">
        <v>1.787E-3</v>
      </c>
      <c r="C18" s="47">
        <v>2.1112000000000001E-3</v>
      </c>
      <c r="E18" s="95" t="s">
        <v>159</v>
      </c>
      <c r="F18" s="31">
        <v>7.6699999999999997E-3</v>
      </c>
      <c r="G18" s="31">
        <v>1.200529E-2</v>
      </c>
      <c r="H18" s="31">
        <v>6.5139999999999998E-3</v>
      </c>
      <c r="I18" s="31">
        <v>5.8631200000000003E-3</v>
      </c>
      <c r="L18" s="8"/>
      <c r="M18" s="7"/>
      <c r="N18" s="7"/>
      <c r="O18" s="7"/>
    </row>
    <row r="19" spans="1:15">
      <c r="A19" s="96"/>
      <c r="B19" s="47">
        <v>1.374E-3</v>
      </c>
      <c r="C19" s="47"/>
      <c r="D19" s="68"/>
      <c r="E19" s="96"/>
      <c r="F19" s="31">
        <v>1.9372E-2</v>
      </c>
      <c r="G19" s="31"/>
      <c r="H19" s="31">
        <v>7.7079999999999996E-3</v>
      </c>
      <c r="I19" s="31"/>
      <c r="L19" s="8"/>
      <c r="M19" s="7"/>
      <c r="N19" s="7"/>
      <c r="O19" s="7"/>
    </row>
    <row r="20" spans="1:15">
      <c r="A20" s="96"/>
      <c r="B20" s="47">
        <v>6.6799999999999997E-4</v>
      </c>
      <c r="C20" s="47"/>
      <c r="D20" s="68"/>
      <c r="E20" s="96"/>
      <c r="F20" s="31">
        <v>9.3380000000000008E-3</v>
      </c>
      <c r="G20" s="31"/>
      <c r="H20" s="31">
        <v>6.7229999999999998E-3</v>
      </c>
      <c r="I20" s="31"/>
      <c r="L20" s="8"/>
      <c r="M20" s="7"/>
      <c r="N20" s="7"/>
      <c r="O20" s="7"/>
    </row>
    <row r="21" spans="1:15">
      <c r="A21" s="96"/>
      <c r="B21" s="47">
        <v>8.12E-4</v>
      </c>
      <c r="C21" s="47"/>
      <c r="E21" s="96"/>
      <c r="F21" s="31">
        <v>6.4479999999999997E-3</v>
      </c>
      <c r="G21" s="31"/>
      <c r="H21" s="31">
        <v>4.3740000000000003E-3</v>
      </c>
      <c r="I21" s="31"/>
      <c r="L21" s="8"/>
      <c r="M21" s="7"/>
      <c r="N21" s="7"/>
      <c r="O21" s="7"/>
    </row>
    <row r="22" spans="1:15">
      <c r="A22" s="97"/>
      <c r="B22" s="47">
        <v>1.137E-3</v>
      </c>
      <c r="C22" s="47"/>
      <c r="E22" s="97"/>
      <c r="F22" s="31">
        <v>1.7198000000000001E-2</v>
      </c>
      <c r="G22" s="31"/>
      <c r="H22" s="31">
        <v>3.9960000000000004E-3</v>
      </c>
      <c r="I22" s="31"/>
      <c r="L22" s="8"/>
      <c r="M22" s="7"/>
      <c r="N22" s="7"/>
      <c r="O22" s="7"/>
    </row>
    <row r="23" spans="1:15">
      <c r="L23" s="8"/>
      <c r="M23" s="7"/>
      <c r="N23" s="7"/>
      <c r="O23" s="7"/>
    </row>
  </sheetData>
  <mergeCells count="8">
    <mergeCell ref="A3:A7"/>
    <mergeCell ref="A8:A12"/>
    <mergeCell ref="A13:A17"/>
    <mergeCell ref="A18:A22"/>
    <mergeCell ref="E3:E7"/>
    <mergeCell ref="E8:E12"/>
    <mergeCell ref="E13:E17"/>
    <mergeCell ref="E18:E2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4832-7195-0847-AE2F-0B40563E6832}">
  <dimension ref="A1:O38"/>
  <sheetViews>
    <sheetView zoomScale="75" workbookViewId="0">
      <selection activeCell="G22" sqref="G22"/>
    </sheetView>
  </sheetViews>
  <sheetFormatPr baseColWidth="10" defaultRowHeight="16"/>
  <cols>
    <col min="2" max="2" width="13.1640625" bestFit="1" customWidth="1"/>
    <col min="3" max="3" width="12.83203125" bestFit="1" customWidth="1"/>
    <col min="5" max="5" width="13.5" bestFit="1" customWidth="1"/>
    <col min="6" max="6" width="13.33203125" bestFit="1" customWidth="1"/>
    <col min="7" max="7" width="13.5" bestFit="1" customWidth="1"/>
    <col min="10" max="10" width="13.1640625" bestFit="1" customWidth="1"/>
    <col min="12" max="12" width="14" bestFit="1" customWidth="1"/>
    <col min="14" max="14" width="13.33203125" bestFit="1" customWidth="1"/>
  </cols>
  <sheetData>
    <row r="1" spans="1:15">
      <c r="A1" t="s">
        <v>0</v>
      </c>
      <c r="I1" t="s">
        <v>160</v>
      </c>
    </row>
    <row r="2" spans="1:15">
      <c r="A2" s="1" t="s">
        <v>180</v>
      </c>
      <c r="B2" s="1" t="s">
        <v>183</v>
      </c>
      <c r="C2" s="1" t="s">
        <v>182</v>
      </c>
      <c r="D2" s="1" t="s">
        <v>184</v>
      </c>
      <c r="E2" s="1" t="s">
        <v>185</v>
      </c>
      <c r="F2" s="1" t="s">
        <v>186</v>
      </c>
      <c r="G2" s="1" t="s">
        <v>187</v>
      </c>
      <c r="H2" s="41"/>
      <c r="I2" s="1" t="s">
        <v>180</v>
      </c>
      <c r="J2" s="1" t="s">
        <v>188</v>
      </c>
      <c r="K2" s="1" t="s">
        <v>165</v>
      </c>
      <c r="L2" s="1" t="s">
        <v>189</v>
      </c>
      <c r="M2" s="1" t="s">
        <v>179</v>
      </c>
      <c r="N2" s="1" t="s">
        <v>190</v>
      </c>
      <c r="O2" s="1" t="s">
        <v>163</v>
      </c>
    </row>
    <row r="3" spans="1:15">
      <c r="A3" s="94" t="s">
        <v>156</v>
      </c>
      <c r="B3" s="4">
        <v>0.42793681</v>
      </c>
      <c r="C3" s="26">
        <v>0.34660000000000002</v>
      </c>
      <c r="D3" s="4">
        <v>2.788355E-2</v>
      </c>
      <c r="E3" s="26">
        <v>0.30359999999999998</v>
      </c>
      <c r="F3" s="4">
        <v>4.4742919999999999E-2</v>
      </c>
      <c r="G3" s="26">
        <v>0.24360000000000001</v>
      </c>
      <c r="H3" s="27"/>
      <c r="I3" s="94" t="s">
        <v>156</v>
      </c>
      <c r="J3" s="3">
        <v>0.51868524000000005</v>
      </c>
      <c r="K3" s="67">
        <v>0.459229</v>
      </c>
      <c r="L3" s="3">
        <v>0.27284818</v>
      </c>
      <c r="M3" s="67">
        <v>0.26689858999999999</v>
      </c>
      <c r="N3" s="3">
        <v>0.58710552000000005</v>
      </c>
      <c r="O3" s="67">
        <v>0.53966747000000004</v>
      </c>
    </row>
    <row r="4" spans="1:15">
      <c r="A4" s="94"/>
      <c r="B4" s="4">
        <v>0.41409975999999998</v>
      </c>
      <c r="C4" s="26"/>
      <c r="D4" s="4">
        <v>2.8856280000000002E-2</v>
      </c>
      <c r="E4" s="26"/>
      <c r="F4" s="4">
        <v>4.3746809999999997E-2</v>
      </c>
      <c r="G4" s="26"/>
      <c r="H4" s="27"/>
      <c r="I4" s="94"/>
      <c r="J4" s="3">
        <v>0.40742790000000001</v>
      </c>
      <c r="K4" s="67"/>
      <c r="L4" s="3">
        <v>0.27879777</v>
      </c>
      <c r="M4" s="67"/>
      <c r="N4" s="3">
        <v>0.55319288</v>
      </c>
      <c r="O4" s="67"/>
    </row>
    <row r="5" spans="1:15">
      <c r="A5" s="94"/>
      <c r="B5" s="4">
        <v>0.42658685000000002</v>
      </c>
      <c r="C5" s="26"/>
      <c r="D5" s="4">
        <v>3.0059079999999998E-2</v>
      </c>
      <c r="E5" s="26"/>
      <c r="F5" s="4">
        <v>4.3746809999999997E-2</v>
      </c>
      <c r="G5" s="26"/>
      <c r="H5" s="27"/>
      <c r="I5" s="94"/>
      <c r="J5" s="3">
        <v>0.45157385999999999</v>
      </c>
      <c r="K5" s="67"/>
      <c r="L5" s="3">
        <v>0.24904979999999999</v>
      </c>
      <c r="M5" s="67"/>
      <c r="N5" s="3">
        <v>0.47870400000000002</v>
      </c>
      <c r="O5" s="67"/>
    </row>
    <row r="6" spans="1:15">
      <c r="A6" s="94" t="s">
        <v>157</v>
      </c>
      <c r="B6" s="4">
        <v>9.4497100000000001E-3</v>
      </c>
      <c r="C6" s="26">
        <v>3.7959999999999999E-3</v>
      </c>
      <c r="D6" s="4">
        <v>2.334719E-2</v>
      </c>
      <c r="E6" s="26">
        <v>0.32969999999999999</v>
      </c>
      <c r="F6" s="4">
        <v>2.9801290000000001E-2</v>
      </c>
      <c r="G6" s="26">
        <v>0.23719999999999999</v>
      </c>
      <c r="H6" s="27"/>
      <c r="I6" s="94" t="s">
        <v>157</v>
      </c>
      <c r="J6" s="3">
        <v>2.570223E-2</v>
      </c>
      <c r="K6" s="67">
        <v>1.7729780000000001E-2</v>
      </c>
      <c r="L6" s="3">
        <v>0.24904982000000001</v>
      </c>
      <c r="M6" s="67">
        <v>0.22842457999999999</v>
      </c>
      <c r="N6" s="3">
        <v>0.60816703999999999</v>
      </c>
      <c r="O6" s="67">
        <v>0.57635656999999996</v>
      </c>
    </row>
    <row r="7" spans="1:15">
      <c r="A7" s="94"/>
      <c r="B7" s="4">
        <v>8.9434700000000002E-3</v>
      </c>
      <c r="C7" s="26"/>
      <c r="D7" s="4">
        <v>2.2541209999999999E-2</v>
      </c>
      <c r="E7" s="26"/>
      <c r="F7" s="4">
        <v>2.88051E-2</v>
      </c>
      <c r="G7" s="26"/>
      <c r="H7" s="27"/>
      <c r="I7" s="94"/>
      <c r="J7" s="3">
        <v>1.261313E-2</v>
      </c>
      <c r="K7" s="67"/>
      <c r="L7" s="3">
        <v>0.21834994999999999</v>
      </c>
      <c r="M7" s="67"/>
      <c r="N7" s="3">
        <v>0.55961837999999997</v>
      </c>
      <c r="O7" s="67"/>
    </row>
    <row r="8" spans="1:15">
      <c r="A8" s="94"/>
      <c r="B8" s="4">
        <v>9.1122200000000007E-3</v>
      </c>
      <c r="C8" s="26"/>
      <c r="D8" s="4">
        <v>2.3856720000000001E-2</v>
      </c>
      <c r="E8" s="26"/>
      <c r="F8" s="4">
        <v>2.880518E-2</v>
      </c>
      <c r="G8" s="26"/>
      <c r="H8" s="27"/>
      <c r="I8" s="94"/>
      <c r="J8" s="3">
        <v>1.487398E-2</v>
      </c>
      <c r="K8" s="67"/>
      <c r="L8" s="3">
        <v>0.21787397999999999</v>
      </c>
      <c r="M8" s="67"/>
      <c r="N8" s="3">
        <v>0.56128431000000001</v>
      </c>
      <c r="O8" s="67"/>
    </row>
    <row r="9" spans="1:15">
      <c r="A9" s="94" t="s">
        <v>158</v>
      </c>
      <c r="B9" s="4">
        <v>0.54335823999999999</v>
      </c>
      <c r="C9" s="26">
        <v>0.3543</v>
      </c>
      <c r="D9" s="4">
        <v>1.015E-4</v>
      </c>
      <c r="E9" s="26">
        <v>3.258E-3</v>
      </c>
      <c r="F9" s="4">
        <v>4.075848E-2</v>
      </c>
      <c r="G9" s="26">
        <v>0.2261</v>
      </c>
      <c r="H9" s="27"/>
      <c r="I9" s="94" t="s">
        <v>158</v>
      </c>
      <c r="J9" s="3">
        <v>0.44276848000000002</v>
      </c>
      <c r="K9" s="67">
        <v>0.41369481000000002</v>
      </c>
      <c r="L9" s="3">
        <v>1.78488E-3</v>
      </c>
      <c r="M9" s="67">
        <v>1.8245399999999999E-3</v>
      </c>
      <c r="N9" s="3">
        <v>0.18598418</v>
      </c>
      <c r="O9" s="67">
        <v>0.27411743</v>
      </c>
    </row>
    <row r="10" spans="1:15">
      <c r="A10" s="94"/>
      <c r="B10" s="4">
        <v>0.53542725999999996</v>
      </c>
      <c r="C10" s="26"/>
      <c r="D10" s="4">
        <v>1.015E-4</v>
      </c>
      <c r="E10" s="26"/>
      <c r="F10" s="4">
        <v>3.9264319999999998E-2</v>
      </c>
      <c r="G10" s="26"/>
      <c r="H10" s="27"/>
      <c r="I10" s="94"/>
      <c r="J10" s="3">
        <v>0.35221570000000002</v>
      </c>
      <c r="K10" s="67"/>
      <c r="L10" s="3">
        <v>1.54689E-3</v>
      </c>
      <c r="M10" s="67"/>
      <c r="N10" s="3">
        <v>0.20288101</v>
      </c>
      <c r="O10" s="67"/>
    </row>
    <row r="11" spans="1:15">
      <c r="A11" s="94"/>
      <c r="B11" s="4">
        <v>0.52159016000000002</v>
      </c>
      <c r="C11" s="26"/>
      <c r="D11" s="4">
        <v>1.015E-4</v>
      </c>
      <c r="E11" s="26"/>
      <c r="F11" s="4">
        <v>3.6774050000000003E-2</v>
      </c>
      <c r="G11" s="26"/>
      <c r="H11" s="27"/>
      <c r="I11" s="94"/>
      <c r="J11" s="3">
        <v>0.44610023999999998</v>
      </c>
      <c r="K11" s="67"/>
      <c r="L11" s="3">
        <v>2.1418499999999998E-3</v>
      </c>
      <c r="M11" s="67"/>
      <c r="N11" s="3">
        <v>0.43348710000000001</v>
      </c>
      <c r="O11" s="67"/>
    </row>
    <row r="12" spans="1:15">
      <c r="A12" s="94" t="s">
        <v>159</v>
      </c>
      <c r="B12" s="4">
        <v>0.15423275</v>
      </c>
      <c r="C12" s="26">
        <v>0.35039999999999999</v>
      </c>
      <c r="D12" s="4">
        <v>2.6030709999999999E-2</v>
      </c>
      <c r="E12" s="26">
        <v>0.32540000000000002</v>
      </c>
      <c r="F12" s="4">
        <v>1.015E-4</v>
      </c>
      <c r="G12" s="26">
        <v>2.4359999999999998E-3</v>
      </c>
      <c r="H12" s="27"/>
      <c r="I12" s="94" t="s">
        <v>159</v>
      </c>
      <c r="J12" s="3">
        <v>0.46930365000000002</v>
      </c>
      <c r="K12" s="67">
        <v>0.40746757</v>
      </c>
      <c r="L12" s="3">
        <v>0.25845016999999998</v>
      </c>
      <c r="M12" s="67">
        <v>0.24916882000000001</v>
      </c>
      <c r="N12" s="3">
        <v>6.1875699999999999E-3</v>
      </c>
      <c r="O12" s="67">
        <v>5.7512700000000002E-3</v>
      </c>
    </row>
    <row r="13" spans="1:15">
      <c r="A13" s="94"/>
      <c r="B13" s="4">
        <v>0.13938321000000001</v>
      </c>
      <c r="C13" s="26"/>
      <c r="D13" s="4">
        <v>2.5607649999999999E-2</v>
      </c>
      <c r="E13" s="26"/>
      <c r="F13" s="4">
        <v>1.015E-4</v>
      </c>
      <c r="G13" s="26"/>
      <c r="H13" s="27"/>
      <c r="I13" s="94"/>
      <c r="J13" s="3">
        <v>0.36114007999999997</v>
      </c>
      <c r="K13" s="67"/>
      <c r="L13" s="3">
        <v>0.23917351000000001</v>
      </c>
      <c r="M13" s="67"/>
      <c r="N13" s="3">
        <v>5.7116099999999998E-3</v>
      </c>
      <c r="O13" s="67"/>
    </row>
    <row r="14" spans="1:15">
      <c r="A14" s="94"/>
      <c r="B14" s="4">
        <v>3.3917700000000002E-2</v>
      </c>
      <c r="C14" s="26"/>
      <c r="D14" s="4">
        <v>2.6552590000000001E-2</v>
      </c>
      <c r="E14" s="26"/>
      <c r="F14" s="4">
        <v>1.015E-4</v>
      </c>
      <c r="G14" s="26"/>
      <c r="H14" s="27"/>
      <c r="I14" s="94"/>
      <c r="J14" s="3">
        <v>0.39195898000000001</v>
      </c>
      <c r="K14" s="67"/>
      <c r="L14" s="3">
        <v>0.24988277</v>
      </c>
      <c r="M14" s="67"/>
      <c r="N14" s="3">
        <v>5.35463E-3</v>
      </c>
      <c r="O14" s="67"/>
    </row>
    <row r="15" spans="1:15">
      <c r="A15" s="27"/>
      <c r="B15" s="27"/>
      <c r="C15" s="27"/>
      <c r="D15" s="65"/>
      <c r="E15" s="27"/>
      <c r="G15" s="27"/>
      <c r="H15" s="27"/>
      <c r="I15" s="27"/>
      <c r="J15" s="63"/>
      <c r="K15" s="64"/>
    </row>
    <row r="16" spans="1:15">
      <c r="A16" s="27"/>
      <c r="B16" s="27"/>
      <c r="C16" s="27"/>
      <c r="D16" s="65"/>
      <c r="E16" s="27"/>
      <c r="G16" s="27"/>
      <c r="H16" s="27"/>
      <c r="I16" s="27"/>
      <c r="J16" s="63"/>
      <c r="K16" s="64"/>
    </row>
    <row r="17" spans="1:11">
      <c r="A17" s="27"/>
      <c r="B17" s="27"/>
      <c r="C17" s="27"/>
      <c r="D17" s="65"/>
      <c r="E17" s="27"/>
      <c r="G17" s="27"/>
      <c r="H17" s="27"/>
      <c r="I17" s="27"/>
      <c r="J17" s="63"/>
      <c r="K17" s="64"/>
    </row>
    <row r="18" spans="1:11">
      <c r="A18" s="27"/>
      <c r="B18" s="27"/>
      <c r="C18" s="27"/>
      <c r="D18" s="65"/>
      <c r="E18" s="27"/>
      <c r="G18" s="27"/>
      <c r="H18" s="27"/>
      <c r="I18" s="27"/>
      <c r="J18" s="63"/>
      <c r="K18" s="64"/>
    </row>
    <row r="19" spans="1:11">
      <c r="A19" s="27"/>
      <c r="B19" s="27"/>
      <c r="C19" s="27"/>
      <c r="D19" s="65"/>
      <c r="E19" s="27"/>
      <c r="G19" s="27"/>
      <c r="H19" s="27"/>
      <c r="I19" s="27"/>
      <c r="J19" s="63"/>
      <c r="K19" s="64"/>
    </row>
    <row r="20" spans="1:11">
      <c r="A20" s="27"/>
      <c r="B20" s="27"/>
      <c r="C20" s="27"/>
      <c r="D20" s="65"/>
      <c r="E20" s="27"/>
      <c r="G20" s="27"/>
      <c r="H20" s="27"/>
      <c r="I20" s="27"/>
      <c r="J20" s="63"/>
      <c r="K20" s="64"/>
    </row>
    <row r="21" spans="1:11">
      <c r="A21" s="27"/>
      <c r="B21" s="27"/>
      <c r="C21" s="27"/>
      <c r="D21" s="65"/>
      <c r="E21" s="27"/>
      <c r="G21" s="27"/>
      <c r="H21" s="27"/>
      <c r="I21" s="27"/>
      <c r="J21" s="63"/>
      <c r="K21" s="64"/>
    </row>
    <row r="22" spans="1:11">
      <c r="A22" s="27"/>
      <c r="B22" s="27"/>
      <c r="C22" s="27"/>
      <c r="D22" s="65"/>
      <c r="E22" s="27"/>
      <c r="G22" s="27"/>
      <c r="H22" s="27"/>
      <c r="I22" s="27"/>
      <c r="J22" s="63"/>
      <c r="K22" s="64"/>
    </row>
    <row r="23" spans="1:11">
      <c r="A23" s="27"/>
      <c r="B23" s="27"/>
      <c r="C23" s="27"/>
      <c r="D23" s="65"/>
      <c r="E23" s="27"/>
      <c r="G23" s="27"/>
      <c r="H23" s="27"/>
      <c r="I23" s="27"/>
      <c r="J23" s="63"/>
      <c r="K23" s="64"/>
    </row>
    <row r="24" spans="1:11">
      <c r="A24" s="27"/>
      <c r="B24" s="27"/>
      <c r="C24" s="27"/>
      <c r="D24" s="65"/>
      <c r="E24" s="27"/>
      <c r="G24" s="27"/>
      <c r="H24" s="27"/>
      <c r="I24" s="27"/>
      <c r="J24" s="63"/>
      <c r="K24" s="64"/>
    </row>
    <row r="25" spans="1:11">
      <c r="A25" s="27"/>
      <c r="B25" s="27"/>
      <c r="C25" s="27"/>
      <c r="D25" s="65"/>
      <c r="E25" s="27"/>
      <c r="G25" s="27"/>
      <c r="H25" s="27"/>
      <c r="I25" s="27"/>
      <c r="J25" s="63"/>
      <c r="K25" s="64"/>
    </row>
    <row r="26" spans="1:11">
      <c r="A26" s="27"/>
      <c r="B26" s="27"/>
      <c r="C26" s="27"/>
      <c r="D26" s="65"/>
      <c r="E26" s="27"/>
      <c r="G26" s="27"/>
      <c r="H26" s="27"/>
      <c r="I26" s="27"/>
      <c r="J26" s="63"/>
      <c r="K26" s="64"/>
    </row>
    <row r="27" spans="1:11">
      <c r="A27" s="27"/>
      <c r="B27" s="27"/>
      <c r="C27" s="62"/>
      <c r="D27" s="65"/>
      <c r="E27" s="27"/>
      <c r="G27" s="27"/>
      <c r="H27" s="27"/>
      <c r="I27" s="62"/>
      <c r="J27" s="63"/>
      <c r="K27" s="64"/>
    </row>
    <row r="28" spans="1:11">
      <c r="A28" s="27"/>
      <c r="B28" s="27"/>
      <c r="C28" s="62"/>
      <c r="D28" s="65"/>
      <c r="E28" s="27"/>
      <c r="G28" s="27"/>
      <c r="H28" s="27"/>
      <c r="I28" s="62"/>
      <c r="J28" s="63"/>
      <c r="K28" s="64"/>
    </row>
    <row r="29" spans="1:11">
      <c r="A29" s="27"/>
      <c r="B29" s="27"/>
      <c r="C29" s="62"/>
      <c r="D29" s="65"/>
      <c r="E29" s="27"/>
      <c r="G29" s="27"/>
      <c r="H29" s="27"/>
      <c r="I29" s="62"/>
      <c r="J29" s="63"/>
      <c r="K29" s="64"/>
    </row>
    <row r="30" spans="1:11">
      <c r="A30" s="27"/>
      <c r="B30" s="27"/>
      <c r="C30" s="62"/>
      <c r="D30" s="65"/>
      <c r="E30" s="27"/>
      <c r="G30" s="27"/>
      <c r="H30" s="27"/>
      <c r="I30" s="62"/>
      <c r="J30" s="63"/>
      <c r="K30" s="64"/>
    </row>
    <row r="31" spans="1:11">
      <c r="A31" s="27"/>
      <c r="B31" s="27"/>
      <c r="C31" s="62"/>
      <c r="D31" s="65"/>
      <c r="E31" s="27"/>
      <c r="G31" s="27"/>
      <c r="H31" s="27"/>
      <c r="I31" s="62"/>
      <c r="J31" s="63"/>
      <c r="K31" s="64"/>
    </row>
    <row r="32" spans="1:11">
      <c r="A32" s="27"/>
      <c r="B32" s="27"/>
      <c r="C32" s="62"/>
      <c r="D32" s="65"/>
      <c r="E32" s="27"/>
      <c r="G32" s="27"/>
      <c r="H32" s="27"/>
      <c r="I32" s="62"/>
      <c r="J32" s="63"/>
      <c r="K32" s="64"/>
    </row>
    <row r="33" spans="1:11">
      <c r="A33" s="27"/>
      <c r="B33" s="27"/>
      <c r="C33" s="62"/>
      <c r="D33" s="65"/>
      <c r="E33" s="27"/>
      <c r="G33" s="27"/>
      <c r="H33" s="27"/>
      <c r="I33" s="62"/>
      <c r="J33" s="63"/>
      <c r="K33" s="64"/>
    </row>
    <row r="34" spans="1:11">
      <c r="A34" s="27"/>
      <c r="B34" s="27"/>
      <c r="C34" s="62"/>
      <c r="D34" s="65"/>
      <c r="E34" s="27"/>
      <c r="G34" s="27"/>
      <c r="H34" s="27"/>
      <c r="I34" s="62"/>
      <c r="J34" s="63"/>
      <c r="K34" s="64"/>
    </row>
    <row r="35" spans="1:11">
      <c r="A35" s="27"/>
      <c r="B35" s="27"/>
      <c r="C35" s="62"/>
      <c r="D35" s="65"/>
      <c r="E35" s="27"/>
      <c r="G35" s="27"/>
      <c r="H35" s="27"/>
      <c r="I35" s="62"/>
      <c r="J35" s="63"/>
      <c r="K35" s="64"/>
    </row>
    <row r="36" spans="1:11">
      <c r="A36" s="27"/>
      <c r="B36" s="27"/>
      <c r="C36" s="62"/>
      <c r="D36" s="65"/>
      <c r="E36" s="27"/>
      <c r="G36" s="27"/>
      <c r="H36" s="27"/>
      <c r="I36" s="62"/>
      <c r="J36" s="63"/>
      <c r="K36" s="64"/>
    </row>
    <row r="37" spans="1:11">
      <c r="A37" s="27"/>
      <c r="B37" s="27"/>
      <c r="C37" s="62"/>
      <c r="D37" s="65"/>
      <c r="E37" s="27"/>
      <c r="G37" s="27"/>
      <c r="H37" s="27"/>
      <c r="I37" s="62"/>
      <c r="J37" s="63"/>
      <c r="K37" s="64"/>
    </row>
    <row r="38" spans="1:11">
      <c r="A38" s="27"/>
      <c r="B38" s="27"/>
      <c r="C38" s="62"/>
      <c r="D38" s="65"/>
      <c r="E38" s="27"/>
      <c r="G38" s="27"/>
      <c r="H38" s="27"/>
      <c r="I38" s="62"/>
      <c r="J38" s="63"/>
      <c r="K38" s="64"/>
    </row>
  </sheetData>
  <mergeCells count="8">
    <mergeCell ref="I9:I11"/>
    <mergeCell ref="I12:I14"/>
    <mergeCell ref="I3:I5"/>
    <mergeCell ref="I6:I8"/>
    <mergeCell ref="A9:A11"/>
    <mergeCell ref="A12:A14"/>
    <mergeCell ref="A3:A5"/>
    <mergeCell ref="A6:A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61D85-7777-B34B-B92D-D8DF90A3F9EE}">
  <dimension ref="A1:E14"/>
  <sheetViews>
    <sheetView workbookViewId="0">
      <selection activeCell="F12" sqref="F12"/>
    </sheetView>
  </sheetViews>
  <sheetFormatPr baseColWidth="10" defaultRowHeight="16"/>
  <cols>
    <col min="2" max="2" width="12.5" bestFit="1" customWidth="1"/>
  </cols>
  <sheetData>
    <row r="1" spans="1:5">
      <c r="A1" t="s">
        <v>160</v>
      </c>
    </row>
    <row r="2" spans="1:5">
      <c r="A2" s="5" t="s">
        <v>180</v>
      </c>
      <c r="B2" s="5" t="s">
        <v>162</v>
      </c>
      <c r="C2" s="5" t="s">
        <v>163</v>
      </c>
    </row>
    <row r="3" spans="1:5">
      <c r="A3" s="94" t="s">
        <v>156</v>
      </c>
      <c r="B3" s="31">
        <v>8.4500000000000005E-4</v>
      </c>
      <c r="C3" s="31">
        <v>2.2729999999999998E-3</v>
      </c>
    </row>
    <row r="4" spans="1:5">
      <c r="A4" s="94"/>
      <c r="B4" s="31">
        <v>2.8249999999999998E-3</v>
      </c>
      <c r="C4" s="2"/>
    </row>
    <row r="5" spans="1:5">
      <c r="A5" s="94"/>
      <c r="B5" s="31">
        <v>3.1489999999999999E-3</v>
      </c>
      <c r="C5" s="2"/>
      <c r="E5" s="29"/>
    </row>
    <row r="6" spans="1:5">
      <c r="A6" s="94" t="s">
        <v>157</v>
      </c>
      <c r="B6" s="31">
        <v>0.14290800000000001</v>
      </c>
      <c r="C6" s="31">
        <v>0.153781</v>
      </c>
      <c r="E6" s="29"/>
    </row>
    <row r="7" spans="1:5">
      <c r="A7" s="94"/>
      <c r="B7" s="31">
        <v>0.115435</v>
      </c>
      <c r="C7" s="2"/>
      <c r="E7" s="29"/>
    </row>
    <row r="8" spans="1:5">
      <c r="A8" s="94"/>
      <c r="B8" s="31">
        <v>0.20300000000000001</v>
      </c>
      <c r="C8" s="2"/>
      <c r="E8" s="29"/>
    </row>
    <row r="9" spans="1:5">
      <c r="A9" s="94" t="s">
        <v>158</v>
      </c>
      <c r="B9" s="31">
        <v>0.44684400000000002</v>
      </c>
      <c r="C9" s="31">
        <v>0.47100399999999998</v>
      </c>
    </row>
    <row r="10" spans="1:5">
      <c r="A10" s="94"/>
      <c r="B10" s="31">
        <v>0.443851</v>
      </c>
      <c r="C10" s="2"/>
    </row>
    <row r="11" spans="1:5">
      <c r="A11" s="94"/>
      <c r="B11" s="31">
        <v>0.52231799999999995</v>
      </c>
      <c r="C11" s="2"/>
    </row>
    <row r="12" spans="1:5">
      <c r="A12" s="94" t="s">
        <v>159</v>
      </c>
      <c r="B12" s="31">
        <v>0.35116599999999998</v>
      </c>
      <c r="C12" s="31">
        <v>0.42319800000000002</v>
      </c>
    </row>
    <row r="13" spans="1:5">
      <c r="A13" s="94"/>
      <c r="B13" s="31">
        <v>0.401669</v>
      </c>
      <c r="C13" s="2"/>
    </row>
    <row r="14" spans="1:5">
      <c r="A14" s="94"/>
      <c r="B14" s="31">
        <v>0.51676100000000003</v>
      </c>
      <c r="C14" s="2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6BFD-08A2-454C-986E-58AF910C6300}">
  <dimension ref="A1:N52"/>
  <sheetViews>
    <sheetView zoomScale="57" workbookViewId="0">
      <selection activeCell="S45" sqref="S45"/>
    </sheetView>
  </sheetViews>
  <sheetFormatPr baseColWidth="10" defaultRowHeight="16"/>
  <cols>
    <col min="1" max="1" width="18" bestFit="1" customWidth="1"/>
    <col min="2" max="2" width="12.33203125" bestFit="1" customWidth="1"/>
    <col min="3" max="3" width="12.83203125" bestFit="1" customWidth="1"/>
    <col min="4" max="4" width="12.33203125" bestFit="1" customWidth="1"/>
    <col min="5" max="5" width="12.83203125" bestFit="1" customWidth="1"/>
    <col min="8" max="8" width="12" bestFit="1" customWidth="1"/>
    <col min="9" max="9" width="12.6640625" bestFit="1" customWidth="1"/>
    <col min="10" max="10" width="9.33203125" bestFit="1" customWidth="1"/>
    <col min="11" max="11" width="12.83203125" bestFit="1" customWidth="1"/>
  </cols>
  <sheetData>
    <row r="1" spans="1:14">
      <c r="A1" t="s">
        <v>3</v>
      </c>
      <c r="H1" t="s">
        <v>160</v>
      </c>
    </row>
    <row r="2" spans="1:14">
      <c r="A2" s="5" t="s">
        <v>191</v>
      </c>
      <c r="B2" s="5" t="s">
        <v>181</v>
      </c>
      <c r="C2" s="5" t="s">
        <v>182</v>
      </c>
      <c r="D2" s="5" t="s">
        <v>192</v>
      </c>
      <c r="E2" s="5" t="s">
        <v>185</v>
      </c>
      <c r="H2" s="5" t="s">
        <v>191</v>
      </c>
      <c r="I2" s="5" t="s">
        <v>164</v>
      </c>
      <c r="J2" s="5" t="s">
        <v>165</v>
      </c>
      <c r="K2" s="5" t="s">
        <v>174</v>
      </c>
      <c r="L2" s="5" t="s">
        <v>175</v>
      </c>
      <c r="M2" s="5" t="s">
        <v>178</v>
      </c>
      <c r="N2" s="5" t="s">
        <v>179</v>
      </c>
    </row>
    <row r="3" spans="1:14">
      <c r="A3" s="94" t="s">
        <v>166</v>
      </c>
      <c r="B3" s="31">
        <v>1.6899999999999999E-4</v>
      </c>
      <c r="C3" s="31">
        <v>4.3239000000000003E-3</v>
      </c>
      <c r="D3" s="31">
        <v>2.9E-5</v>
      </c>
      <c r="E3" s="66">
        <v>3.045E-3</v>
      </c>
      <c r="H3" s="94" t="s">
        <v>156</v>
      </c>
      <c r="I3" s="31">
        <v>3.6028999999999999E-2</v>
      </c>
      <c r="J3" s="31">
        <v>2.7054680000000001E-2</v>
      </c>
      <c r="K3" s="31">
        <v>1.0169999999999999E-3</v>
      </c>
      <c r="L3" s="31">
        <v>1.7490400000000001E-3</v>
      </c>
      <c r="M3" s="31">
        <v>0.41244599999999998</v>
      </c>
      <c r="N3" s="31">
        <v>0.43503499000000001</v>
      </c>
    </row>
    <row r="4" spans="1:14">
      <c r="A4" s="94"/>
      <c r="B4" s="31">
        <v>1.02E-4</v>
      </c>
      <c r="C4" s="31"/>
      <c r="D4" s="31">
        <v>3.1999999999999999E-5</v>
      </c>
      <c r="E4" s="31"/>
      <c r="H4" s="94"/>
      <c r="I4" s="31">
        <v>1.8426000000000001E-2</v>
      </c>
      <c r="J4" s="31"/>
      <c r="K4" s="31">
        <v>1.9620000000000002E-3</v>
      </c>
      <c r="L4" s="31"/>
      <c r="M4" s="31">
        <v>0.44220399999999999</v>
      </c>
      <c r="N4" s="31"/>
    </row>
    <row r="5" spans="1:14">
      <c r="A5" s="94"/>
      <c r="B5" s="31">
        <v>2.4000000000000001E-5</v>
      </c>
      <c r="C5" s="31"/>
      <c r="D5" s="31">
        <v>2.6999999999999999E-5</v>
      </c>
      <c r="E5" s="31"/>
      <c r="H5" s="94"/>
      <c r="I5" s="31">
        <v>2.6709E-2</v>
      </c>
      <c r="J5" s="31"/>
      <c r="K5" s="31">
        <v>2.2680000000000001E-3</v>
      </c>
      <c r="L5" s="31"/>
      <c r="M5" s="31">
        <v>0.45006699999999999</v>
      </c>
      <c r="N5" s="31"/>
    </row>
    <row r="6" spans="1:14">
      <c r="A6" s="94" t="s">
        <v>167</v>
      </c>
      <c r="B6" s="31">
        <v>0.425591</v>
      </c>
      <c r="C6" s="31">
        <v>0.23234365000000001</v>
      </c>
      <c r="D6" s="31">
        <v>1.4E-5</v>
      </c>
      <c r="E6" s="66">
        <v>3.6743000000000001E-3</v>
      </c>
      <c r="H6" s="94" t="s">
        <v>157</v>
      </c>
      <c r="I6" s="31">
        <v>0.61268</v>
      </c>
      <c r="J6" s="31">
        <v>0.59686143999999997</v>
      </c>
      <c r="K6" s="31">
        <v>1.4530000000000001E-3</v>
      </c>
      <c r="L6" s="31">
        <v>2.2351900000000002E-3</v>
      </c>
      <c r="M6" s="31">
        <v>0.43760300000000002</v>
      </c>
      <c r="N6" s="31">
        <v>0.45000670999999998</v>
      </c>
    </row>
    <row r="7" spans="1:14">
      <c r="A7" s="94"/>
      <c r="B7" s="31">
        <v>0.44516899999999998</v>
      </c>
      <c r="C7" s="31"/>
      <c r="D7" s="31">
        <v>2.6999999999999999E-5</v>
      </c>
      <c r="E7" s="31"/>
      <c r="H7" s="94"/>
      <c r="I7" s="31">
        <v>0.58690699999999996</v>
      </c>
      <c r="J7" s="31"/>
      <c r="K7" s="31">
        <v>2.2680000000000001E-3</v>
      </c>
      <c r="L7" s="31"/>
      <c r="M7" s="31">
        <v>0.46234999999999998</v>
      </c>
      <c r="N7" s="31"/>
    </row>
    <row r="8" spans="1:14">
      <c r="A8" s="94"/>
      <c r="B8" s="31">
        <v>0.45648499999999997</v>
      </c>
      <c r="C8" s="31"/>
      <c r="D8" s="31">
        <v>3.0000000000000001E-5</v>
      </c>
      <c r="E8" s="31"/>
      <c r="H8" s="94"/>
      <c r="I8" s="31">
        <v>0.59099699999999999</v>
      </c>
      <c r="J8" s="31"/>
      <c r="K8" s="31">
        <v>2.9840000000000001E-3</v>
      </c>
      <c r="L8" s="31"/>
      <c r="M8" s="31">
        <v>6.1980000000000004E-3</v>
      </c>
      <c r="N8" s="31"/>
    </row>
    <row r="9" spans="1:14">
      <c r="A9" s="94" t="s">
        <v>168</v>
      </c>
      <c r="B9" s="31">
        <v>1.6899999999999999E-4</v>
      </c>
      <c r="C9" s="31">
        <v>4.3239000000000003E-3</v>
      </c>
      <c r="D9" s="31">
        <v>1.4E-5</v>
      </c>
      <c r="E9" s="66">
        <v>4.63855E-3</v>
      </c>
      <c r="H9" s="94" t="s">
        <v>158</v>
      </c>
      <c r="I9" s="31">
        <v>8.5615999999999998E-2</v>
      </c>
      <c r="J9" s="31">
        <v>6.8024829999999994E-2</v>
      </c>
      <c r="K9" s="31">
        <v>5.7140000000000003E-3</v>
      </c>
      <c r="L9" s="31">
        <v>6.3826899999999999E-3</v>
      </c>
      <c r="M9" s="31">
        <v>7.3819999999999997E-3</v>
      </c>
      <c r="N9" s="31">
        <v>7.0895100000000003E-3</v>
      </c>
    </row>
    <row r="10" spans="1:14">
      <c r="A10" s="94"/>
      <c r="B10" s="31">
        <v>2.4000000000000001E-5</v>
      </c>
      <c r="C10" s="31"/>
      <c r="D10" s="31">
        <v>4.6E-5</v>
      </c>
      <c r="E10" s="31"/>
      <c r="H10" s="94"/>
      <c r="I10" s="31">
        <v>4.8490999999999999E-2</v>
      </c>
      <c r="J10" s="31"/>
      <c r="K10" s="31">
        <v>6.4609999999999997E-3</v>
      </c>
      <c r="L10" s="31"/>
      <c r="M10" s="31">
        <v>7.6880000000000004E-3</v>
      </c>
      <c r="N10" s="31"/>
    </row>
    <row r="11" spans="1:14">
      <c r="A11" s="94"/>
      <c r="B11" s="31">
        <v>7.54E-4</v>
      </c>
      <c r="C11" s="31"/>
      <c r="D11" s="31">
        <v>7.2999999999999999E-5</v>
      </c>
      <c r="E11" s="31"/>
      <c r="H11" s="94"/>
      <c r="I11" s="31">
        <v>6.9967000000000001E-2</v>
      </c>
      <c r="J11" s="31"/>
      <c r="K11" s="31">
        <v>6.973E-3</v>
      </c>
      <c r="L11" s="31"/>
      <c r="M11" s="31">
        <v>0.458978</v>
      </c>
      <c r="N11" s="31"/>
    </row>
    <row r="12" spans="1:14">
      <c r="A12" s="94" t="s">
        <v>169</v>
      </c>
      <c r="B12" s="31">
        <v>1.6899999999999999E-4</v>
      </c>
      <c r="C12" s="66">
        <v>1.9488000000000001E-3</v>
      </c>
      <c r="D12" s="31">
        <v>2.4000000000000001E-5</v>
      </c>
      <c r="E12" s="66">
        <v>3.045E-3</v>
      </c>
      <c r="H12" s="94" t="s">
        <v>159</v>
      </c>
      <c r="I12" s="31">
        <v>2.7990000000000001E-2</v>
      </c>
      <c r="J12" s="31">
        <v>2.202308E-2</v>
      </c>
      <c r="K12" s="31">
        <v>1.2589999999999999E-3</v>
      </c>
      <c r="L12" s="31">
        <v>1.2843399999999999E-3</v>
      </c>
      <c r="M12" s="31">
        <v>0.42839899999999997</v>
      </c>
      <c r="N12" s="31">
        <v>0.44564794000000002</v>
      </c>
    </row>
    <row r="13" spans="1:14">
      <c r="A13" s="94"/>
      <c r="B13" s="31">
        <v>2.0599999999999999E-4</v>
      </c>
      <c r="C13" s="31"/>
      <c r="D13" s="31">
        <v>5.1E-5</v>
      </c>
      <c r="E13" s="31"/>
      <c r="H13" s="94"/>
      <c r="I13" s="31">
        <v>1.7301E-2</v>
      </c>
      <c r="J13" s="31"/>
      <c r="K13" s="31">
        <v>1.2459999999999999E-3</v>
      </c>
      <c r="L13" s="31"/>
      <c r="M13" s="31">
        <v>0.44956699999999999</v>
      </c>
      <c r="N13" s="31"/>
    </row>
    <row r="14" spans="1:14">
      <c r="A14" s="94"/>
      <c r="B14" s="31">
        <v>2.4000000000000001E-5</v>
      </c>
      <c r="C14" s="31"/>
      <c r="D14" s="31">
        <v>4.8999999999999998E-5</v>
      </c>
      <c r="E14" s="31"/>
      <c r="H14" s="94"/>
      <c r="I14" s="31">
        <v>2.0778000000000001E-2</v>
      </c>
      <c r="J14" s="31"/>
      <c r="K14" s="31">
        <v>1.348E-3</v>
      </c>
      <c r="L14" s="31"/>
      <c r="M14" s="31">
        <v>5.9080000000000001E-3</v>
      </c>
      <c r="N14" s="31"/>
    </row>
    <row r="15" spans="1:14">
      <c r="A15" s="94" t="s">
        <v>170</v>
      </c>
      <c r="B15" s="31">
        <v>0.35753000000000001</v>
      </c>
      <c r="C15" s="31">
        <v>0.23234365000000001</v>
      </c>
      <c r="D15" s="31">
        <v>2.2674E-2</v>
      </c>
      <c r="E15" s="66">
        <v>0.31719765</v>
      </c>
      <c r="H15" s="94" t="s">
        <v>170</v>
      </c>
      <c r="I15" s="31">
        <v>0.60560999999999998</v>
      </c>
      <c r="J15" s="31">
        <v>0.56614377999999999</v>
      </c>
      <c r="K15" s="31">
        <v>0.175397</v>
      </c>
      <c r="L15" s="31">
        <v>0.17795569</v>
      </c>
      <c r="M15" s="31">
        <v>6.2570000000000004E-3</v>
      </c>
      <c r="N15" s="31">
        <v>6.3109100000000003E-3</v>
      </c>
    </row>
    <row r="16" spans="1:14">
      <c r="A16" s="94"/>
      <c r="B16" s="31">
        <v>0.36541200000000001</v>
      </c>
      <c r="C16" s="31"/>
      <c r="D16" s="31">
        <v>5.6216000000000002E-2</v>
      </c>
      <c r="E16" s="31"/>
      <c r="H16" s="94"/>
      <c r="I16" s="31">
        <v>0.55080799999999996</v>
      </c>
      <c r="J16" s="31"/>
      <c r="K16" s="31">
        <v>0.18358099999999999</v>
      </c>
      <c r="L16" s="31"/>
      <c r="M16" s="31">
        <v>6.7679999999999997E-3</v>
      </c>
      <c r="N16" s="31"/>
    </row>
    <row r="17" spans="1:14">
      <c r="A17" s="94"/>
      <c r="B17" s="31">
        <v>0.35208800000000001</v>
      </c>
      <c r="C17" s="31"/>
      <c r="D17" s="31">
        <v>5.4615999999999998E-2</v>
      </c>
      <c r="E17" s="31"/>
      <c r="H17" s="94"/>
      <c r="I17" s="31">
        <v>0.54201299999999997</v>
      </c>
      <c r="J17" s="31"/>
      <c r="K17" s="31">
        <v>0.17488899999999999</v>
      </c>
      <c r="L17" s="31"/>
      <c r="M17" s="31">
        <v>0.477186</v>
      </c>
      <c r="N17" s="31"/>
    </row>
    <row r="18" spans="1:14">
      <c r="A18" s="94" t="s">
        <v>171</v>
      </c>
      <c r="B18" s="31">
        <v>0</v>
      </c>
      <c r="C18" s="31">
        <v>2.0097000000000001E-3</v>
      </c>
      <c r="D18" s="31">
        <v>2.5999999999999998E-5</v>
      </c>
      <c r="E18" s="66">
        <v>3.6743000000000001E-3</v>
      </c>
      <c r="H18" s="94" t="s">
        <v>171</v>
      </c>
      <c r="I18" s="31">
        <v>4.1161999999999997E-2</v>
      </c>
      <c r="J18" s="31">
        <v>3.1594999999999998E-2</v>
      </c>
      <c r="K18" s="31">
        <v>9.6900000000000003E-4</v>
      </c>
      <c r="L18" s="31">
        <v>1.32384E-3</v>
      </c>
      <c r="M18" s="31">
        <v>0.46010000000000001</v>
      </c>
      <c r="N18" s="31">
        <v>0.46978377999999998</v>
      </c>
    </row>
    <row r="19" spans="1:14">
      <c r="A19" s="94"/>
      <c r="B19" s="31">
        <v>5.71E-4</v>
      </c>
      <c r="C19" s="31"/>
      <c r="D19" s="31">
        <v>5.7000000000000003E-5</v>
      </c>
      <c r="E19" s="31"/>
      <c r="H19" s="94"/>
      <c r="I19" s="31">
        <v>2.538E-2</v>
      </c>
      <c r="J19" s="31"/>
      <c r="K19" s="31">
        <v>1.4499999999999999E-3</v>
      </c>
      <c r="L19" s="31"/>
      <c r="M19" s="31">
        <v>0.47206500000000001</v>
      </c>
      <c r="N19" s="31"/>
    </row>
    <row r="20" spans="1:14">
      <c r="A20" s="94"/>
      <c r="B20" s="31">
        <v>2.0599999999999999E-4</v>
      </c>
      <c r="C20" s="31"/>
      <c r="D20" s="31">
        <v>4.8999999999999998E-5</v>
      </c>
      <c r="E20" s="31"/>
      <c r="H20" s="94"/>
      <c r="I20" s="31">
        <v>2.8243000000000001E-2</v>
      </c>
      <c r="J20" s="31"/>
      <c r="K20" s="31">
        <v>1.5529999999999999E-3</v>
      </c>
      <c r="L20" s="31"/>
      <c r="M20" s="31">
        <v>6.2950000000000002E-3</v>
      </c>
      <c r="N20" s="31"/>
    </row>
    <row r="21" spans="1:14">
      <c r="A21" s="94" t="s">
        <v>172</v>
      </c>
      <c r="B21" s="31">
        <v>3.3799999999999998E-4</v>
      </c>
      <c r="C21" s="66">
        <v>1.9488000000000001E-3</v>
      </c>
      <c r="D21" s="31">
        <v>4.1999999999999998E-5</v>
      </c>
      <c r="E21" s="66">
        <v>4.63855E-3</v>
      </c>
      <c r="H21" s="94" t="s">
        <v>172</v>
      </c>
      <c r="I21" s="31">
        <v>7.3607000000000006E-2</v>
      </c>
      <c r="J21" s="66">
        <v>5.4068039999999998E-2</v>
      </c>
      <c r="K21" s="31">
        <v>5.3270000000000001E-3</v>
      </c>
      <c r="L21" s="31">
        <v>4.9241399999999996E-3</v>
      </c>
      <c r="M21" s="31">
        <v>6.5640000000000004E-3</v>
      </c>
      <c r="N21" s="66">
        <v>6.7809200000000002E-3</v>
      </c>
    </row>
    <row r="22" spans="1:14">
      <c r="A22" s="94"/>
      <c r="B22" s="31">
        <v>1.02E-4</v>
      </c>
      <c r="C22" s="31"/>
      <c r="D22" s="31">
        <v>5.7000000000000003E-5</v>
      </c>
      <c r="E22" s="31"/>
      <c r="H22" s="94"/>
      <c r="I22" s="31">
        <v>4.1742000000000001E-2</v>
      </c>
      <c r="J22" s="31"/>
      <c r="K22" s="31">
        <v>4.7229999999999998E-3</v>
      </c>
      <c r="L22" s="31"/>
      <c r="M22" s="31">
        <v>7.4840000000000002E-3</v>
      </c>
      <c r="N22" s="31"/>
    </row>
    <row r="23" spans="1:14">
      <c r="A23" s="94"/>
      <c r="B23" s="31">
        <v>1.02E-4</v>
      </c>
      <c r="C23" s="31"/>
      <c r="D23" s="31">
        <v>6.2000000000000003E-5</v>
      </c>
      <c r="E23" s="31"/>
      <c r="H23" s="94"/>
      <c r="I23" s="31">
        <v>4.6855000000000001E-2</v>
      </c>
      <c r="J23" s="31"/>
      <c r="K23" s="31">
        <v>4.7229999999999998E-3</v>
      </c>
      <c r="L23" s="31"/>
      <c r="M23" s="31">
        <v>8.3289999999999996E-3</v>
      </c>
      <c r="N23" s="31"/>
    </row>
    <row r="24" spans="1:14">
      <c r="A24" s="94" t="s">
        <v>173</v>
      </c>
      <c r="B24" s="31">
        <v>1.2160000000000001E-2</v>
      </c>
      <c r="C24" s="31">
        <v>2.0097000000000001E-3</v>
      </c>
      <c r="D24" s="31">
        <v>2.6301999999999999E-2</v>
      </c>
      <c r="E24" s="66">
        <v>0.31719765</v>
      </c>
      <c r="H24" s="94" t="s">
        <v>173</v>
      </c>
      <c r="I24" s="31">
        <v>0.10140299999999999</v>
      </c>
      <c r="J24" s="31">
        <v>7.591183E-2</v>
      </c>
      <c r="K24" s="31">
        <v>0.31854300000000002</v>
      </c>
      <c r="L24" s="31">
        <v>0.32457649</v>
      </c>
      <c r="M24" s="31">
        <v>7.5859999999999999E-3</v>
      </c>
      <c r="N24" s="66">
        <v>7.6974900000000004E-3</v>
      </c>
    </row>
    <row r="25" spans="1:14">
      <c r="A25" s="94"/>
      <c r="B25" s="31">
        <v>1.1157E-2</v>
      </c>
      <c r="C25" s="31"/>
      <c r="D25" s="31">
        <v>5.2685999999999997E-2</v>
      </c>
      <c r="E25" s="31"/>
      <c r="H25" s="94"/>
      <c r="I25" s="31">
        <v>5.2275000000000002E-2</v>
      </c>
      <c r="J25" s="31"/>
      <c r="K25" s="31">
        <v>0.303178</v>
      </c>
      <c r="L25" s="31"/>
      <c r="M25" s="31">
        <v>7.1770000000000002E-3</v>
      </c>
      <c r="N25" s="31"/>
    </row>
    <row r="26" spans="1:14">
      <c r="A26" s="94"/>
      <c r="B26" s="31">
        <v>1.3528999999999999E-2</v>
      </c>
      <c r="C26" s="31"/>
      <c r="D26" s="31">
        <v>5.858E-2</v>
      </c>
      <c r="E26" s="31"/>
      <c r="H26" s="94"/>
      <c r="I26" s="31">
        <v>7.4056999999999998E-2</v>
      </c>
      <c r="J26" s="31"/>
      <c r="K26" s="31">
        <v>0.35200799999999999</v>
      </c>
      <c r="L26" s="31"/>
      <c r="M26" s="31"/>
      <c r="N26" s="31"/>
    </row>
    <row r="28" spans="1:14">
      <c r="L28" s="28"/>
    </row>
    <row r="29" spans="1:14">
      <c r="D29" s="8"/>
      <c r="E29" s="7"/>
      <c r="F29" s="7"/>
      <c r="G29" s="7"/>
      <c r="H29" s="7"/>
      <c r="I29" s="7"/>
    </row>
    <row r="30" spans="1:14">
      <c r="D30" s="8"/>
      <c r="E30" s="7"/>
      <c r="F30" s="7"/>
      <c r="G30" s="7"/>
      <c r="H30" s="7"/>
      <c r="I30" s="7"/>
      <c r="L30" s="28"/>
    </row>
    <row r="31" spans="1:14">
      <c r="D31" s="8"/>
      <c r="E31" s="7"/>
      <c r="F31" s="7"/>
      <c r="G31" s="7"/>
      <c r="H31" s="7"/>
      <c r="I31" s="7"/>
    </row>
    <row r="32" spans="1:14">
      <c r="D32" s="8"/>
      <c r="E32" s="7"/>
      <c r="F32" s="7"/>
      <c r="G32" s="7"/>
      <c r="H32" s="7"/>
      <c r="I32" s="7"/>
    </row>
    <row r="33" spans="4:9">
      <c r="D33" s="8"/>
      <c r="E33" s="7"/>
      <c r="F33" s="7"/>
      <c r="G33" s="7"/>
      <c r="H33" s="7"/>
      <c r="I33" s="7"/>
    </row>
    <row r="34" spans="4:9">
      <c r="D34" s="8"/>
      <c r="E34" s="7"/>
      <c r="F34" s="7"/>
      <c r="G34" s="7"/>
      <c r="H34" s="7"/>
      <c r="I34" s="7"/>
    </row>
    <row r="35" spans="4:9">
      <c r="D35" s="8"/>
      <c r="E35" s="7"/>
      <c r="F35" s="7"/>
      <c r="G35" s="7"/>
      <c r="H35" s="7"/>
      <c r="I35" s="7"/>
    </row>
    <row r="36" spans="4:9">
      <c r="D36" s="8"/>
      <c r="E36" s="7"/>
      <c r="F36" s="7"/>
      <c r="G36" s="7"/>
      <c r="H36" s="7"/>
      <c r="I36" s="7"/>
    </row>
    <row r="37" spans="4:9">
      <c r="D37" s="8"/>
      <c r="E37" s="7"/>
      <c r="F37" s="7"/>
      <c r="G37" s="7"/>
      <c r="H37" s="7"/>
      <c r="I37" s="7"/>
    </row>
    <row r="38" spans="4:9">
      <c r="D38" s="8"/>
      <c r="E38" s="7"/>
      <c r="F38" s="7"/>
      <c r="G38" s="7"/>
      <c r="H38" s="7"/>
      <c r="I38" s="7"/>
    </row>
    <row r="39" spans="4:9">
      <c r="D39" s="8"/>
      <c r="E39" s="7"/>
      <c r="F39" s="7"/>
      <c r="G39" s="7"/>
      <c r="H39" s="7"/>
      <c r="I39" s="7"/>
    </row>
    <row r="40" spans="4:9">
      <c r="D40" s="8"/>
      <c r="E40" s="7"/>
      <c r="F40" s="7"/>
      <c r="G40" s="7"/>
      <c r="H40" s="7"/>
      <c r="I40" s="7"/>
    </row>
    <row r="41" spans="4:9">
      <c r="D41" s="8"/>
      <c r="E41" s="7"/>
      <c r="F41" s="7"/>
      <c r="G41" s="7"/>
      <c r="H41" s="7"/>
      <c r="I41" s="7"/>
    </row>
    <row r="42" spans="4:9">
      <c r="D42" s="8"/>
      <c r="E42" s="7"/>
      <c r="F42" s="7"/>
      <c r="G42" s="7"/>
      <c r="H42" s="7"/>
      <c r="I42" s="7"/>
    </row>
    <row r="43" spans="4:9">
      <c r="D43" s="8"/>
      <c r="E43" s="7"/>
      <c r="F43" s="7"/>
      <c r="G43" s="7"/>
      <c r="H43" s="7"/>
      <c r="I43" s="7"/>
    </row>
    <row r="44" spans="4:9">
      <c r="D44" s="8"/>
      <c r="E44" s="7"/>
      <c r="F44" s="7"/>
      <c r="G44" s="7"/>
      <c r="H44" s="7"/>
      <c r="I44" s="7"/>
    </row>
    <row r="45" spans="4:9">
      <c r="D45" s="8"/>
      <c r="E45" s="7"/>
      <c r="F45" s="7"/>
      <c r="G45" s="7"/>
      <c r="H45" s="7"/>
      <c r="I45" s="7"/>
    </row>
    <row r="46" spans="4:9">
      <c r="D46" s="8"/>
      <c r="E46" s="7"/>
      <c r="F46" s="7"/>
      <c r="G46" s="7"/>
      <c r="H46" s="7"/>
      <c r="I46" s="7"/>
    </row>
    <row r="47" spans="4:9">
      <c r="D47" s="8"/>
      <c r="E47" s="7"/>
      <c r="F47" s="7"/>
      <c r="G47" s="7"/>
      <c r="H47" s="7"/>
      <c r="I47" s="7"/>
    </row>
    <row r="48" spans="4:9">
      <c r="D48" s="8"/>
      <c r="E48" s="7"/>
      <c r="F48" s="7"/>
      <c r="G48" s="7"/>
      <c r="H48" s="7"/>
      <c r="I48" s="7"/>
    </row>
    <row r="49" spans="4:9">
      <c r="D49" s="8"/>
      <c r="E49" s="7"/>
      <c r="F49" s="7"/>
      <c r="G49" s="7"/>
      <c r="H49" s="7"/>
      <c r="I49" s="7"/>
    </row>
    <row r="50" spans="4:9">
      <c r="D50" s="8"/>
      <c r="E50" s="7"/>
      <c r="F50" s="7"/>
      <c r="G50" s="7"/>
      <c r="H50" s="7"/>
      <c r="I50" s="7"/>
    </row>
    <row r="51" spans="4:9">
      <c r="D51" s="8"/>
      <c r="E51" s="7"/>
      <c r="F51" s="7"/>
      <c r="G51" s="7"/>
      <c r="H51" s="7"/>
      <c r="I51" s="7"/>
    </row>
    <row r="52" spans="4:9">
      <c r="D52" s="8"/>
      <c r="E52" s="7"/>
      <c r="F52" s="7"/>
      <c r="G52" s="7"/>
      <c r="H52" s="7"/>
      <c r="I52" s="7"/>
    </row>
  </sheetData>
  <mergeCells count="16">
    <mergeCell ref="A21:A23"/>
    <mergeCell ref="A24:A26"/>
    <mergeCell ref="H3:H5"/>
    <mergeCell ref="H6:H8"/>
    <mergeCell ref="H9:H11"/>
    <mergeCell ref="H12:H14"/>
    <mergeCell ref="H15:H17"/>
    <mergeCell ref="H18:H20"/>
    <mergeCell ref="H21:H23"/>
    <mergeCell ref="H24:H26"/>
    <mergeCell ref="A3:A5"/>
    <mergeCell ref="A6:A8"/>
    <mergeCell ref="A9:A11"/>
    <mergeCell ref="A12:A14"/>
    <mergeCell ref="A15:A17"/>
    <mergeCell ref="A18:A2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7F06-1056-394E-A7BD-AAEE6D4959DC}">
  <dimension ref="A1:O45"/>
  <sheetViews>
    <sheetView zoomScale="65" workbookViewId="0">
      <selection activeCell="N28" sqref="N28"/>
    </sheetView>
  </sheetViews>
  <sheetFormatPr baseColWidth="10" defaultRowHeight="16"/>
  <cols>
    <col min="1" max="1" width="18" bestFit="1" customWidth="1"/>
    <col min="2" max="2" width="12.33203125" bestFit="1" customWidth="1"/>
    <col min="3" max="3" width="12.83203125" bestFit="1" customWidth="1"/>
    <col min="5" max="5" width="16.33203125" bestFit="1" customWidth="1"/>
    <col min="6" max="6" width="12.6640625" bestFit="1" customWidth="1"/>
    <col min="7" max="7" width="11.1640625" customWidth="1"/>
    <col min="8" max="8" width="12.5" bestFit="1" customWidth="1"/>
  </cols>
  <sheetData>
    <row r="1" spans="1:15">
      <c r="A1" t="s">
        <v>3</v>
      </c>
      <c r="E1" t="s">
        <v>160</v>
      </c>
    </row>
    <row r="2" spans="1:15">
      <c r="A2" s="5" t="s">
        <v>193</v>
      </c>
      <c r="B2" s="5" t="s">
        <v>181</v>
      </c>
      <c r="C2" s="5" t="s">
        <v>182</v>
      </c>
      <c r="E2" s="5" t="s">
        <v>193</v>
      </c>
      <c r="F2" s="5" t="s">
        <v>164</v>
      </c>
      <c r="G2" s="5" t="s">
        <v>165</v>
      </c>
      <c r="H2" s="5" t="s">
        <v>162</v>
      </c>
      <c r="I2" s="5" t="s">
        <v>163</v>
      </c>
    </row>
    <row r="3" spans="1:15">
      <c r="A3" s="95" t="s">
        <v>166</v>
      </c>
      <c r="B3" s="31">
        <v>1.624E-3</v>
      </c>
      <c r="C3" s="30">
        <v>3.0044E-3</v>
      </c>
      <c r="E3" s="95" t="s">
        <v>166</v>
      </c>
      <c r="F3" s="31">
        <v>0.43333300000000002</v>
      </c>
      <c r="G3" s="30">
        <v>0.47496747</v>
      </c>
      <c r="H3" s="31">
        <v>2.8649999999999999E-3</v>
      </c>
      <c r="I3" s="30">
        <v>3.6597399999999999E-3</v>
      </c>
    </row>
    <row r="4" spans="1:15">
      <c r="A4" s="96"/>
      <c r="B4" s="31">
        <v>1.624E-3</v>
      </c>
      <c r="C4" s="30"/>
      <c r="E4" s="96"/>
      <c r="F4" s="31">
        <v>0.43333300000000002</v>
      </c>
      <c r="G4" s="30"/>
      <c r="H4" s="31">
        <v>2.8649999999999999E-3</v>
      </c>
      <c r="I4" s="30"/>
      <c r="L4" s="68"/>
    </row>
    <row r="5" spans="1:15">
      <c r="A5" s="96"/>
      <c r="B5" s="31">
        <v>1.5020000000000001E-3</v>
      </c>
      <c r="C5" s="30"/>
      <c r="E5" s="96"/>
      <c r="F5" s="31">
        <v>0.44941999999999999</v>
      </c>
      <c r="G5" s="30"/>
      <c r="H5" s="31">
        <v>4.202E-3</v>
      </c>
      <c r="I5" s="30"/>
      <c r="L5" s="68"/>
    </row>
    <row r="6" spans="1:15">
      <c r="A6" s="96"/>
      <c r="B6" s="31">
        <v>1.5020000000000001E-3</v>
      </c>
      <c r="C6" s="30"/>
      <c r="E6" s="96"/>
      <c r="F6" s="31">
        <v>0.491066</v>
      </c>
      <c r="G6" s="30"/>
      <c r="H6" s="31">
        <v>4.3889999999999997E-3</v>
      </c>
      <c r="I6" s="30"/>
      <c r="L6" s="8"/>
      <c r="M6" s="7"/>
      <c r="N6" s="7"/>
      <c r="O6" s="7"/>
    </row>
    <row r="7" spans="1:15">
      <c r="A7" s="97"/>
      <c r="B7" s="31">
        <v>1.9740000000000001E-3</v>
      </c>
      <c r="C7" s="30"/>
      <c r="E7" s="97"/>
      <c r="F7" s="31">
        <v>0.56768600000000002</v>
      </c>
      <c r="G7" s="30"/>
      <c r="H7" s="31">
        <v>3.9779999999999998E-3</v>
      </c>
      <c r="I7" s="30"/>
      <c r="L7" s="8"/>
      <c r="M7" s="7"/>
      <c r="N7" s="7"/>
      <c r="O7" s="7"/>
    </row>
    <row r="8" spans="1:15">
      <c r="A8" s="95" t="s">
        <v>167</v>
      </c>
      <c r="B8" s="31">
        <v>0.41915400000000003</v>
      </c>
      <c r="C8" s="30">
        <v>0.32421129999999998</v>
      </c>
      <c r="E8" s="95" t="s">
        <v>167</v>
      </c>
      <c r="F8" s="31">
        <v>5.8820000000000001E-3</v>
      </c>
      <c r="G8" s="30">
        <v>8.7855999999999993E-3</v>
      </c>
      <c r="H8" s="31">
        <v>0.25643100000000002</v>
      </c>
      <c r="I8" s="30">
        <v>0.27135778999999999</v>
      </c>
      <c r="L8" s="8"/>
      <c r="M8" s="7"/>
      <c r="N8" s="7"/>
      <c r="O8" s="7"/>
    </row>
    <row r="9" spans="1:15">
      <c r="A9" s="96"/>
      <c r="B9" s="31">
        <v>0.41915400000000003</v>
      </c>
      <c r="C9" s="30"/>
      <c r="E9" s="96"/>
      <c r="F9" s="31">
        <v>5.8820000000000001E-3</v>
      </c>
      <c r="G9" s="30"/>
      <c r="H9" s="31">
        <v>0.25643100000000002</v>
      </c>
      <c r="I9" s="30"/>
      <c r="L9" s="8"/>
      <c r="M9" s="7"/>
      <c r="N9" s="7"/>
      <c r="O9" s="7"/>
    </row>
    <row r="10" spans="1:15">
      <c r="A10" s="96"/>
      <c r="B10" s="31">
        <v>0.45324399999999998</v>
      </c>
      <c r="C10" s="30"/>
      <c r="E10" s="96"/>
      <c r="F10" s="31">
        <v>1.1485E-2</v>
      </c>
      <c r="G10" s="30"/>
      <c r="H10" s="31">
        <v>0.22914499999999999</v>
      </c>
      <c r="I10" s="30"/>
      <c r="L10" s="8"/>
      <c r="M10" s="7"/>
      <c r="N10" s="7"/>
      <c r="O10" s="7"/>
    </row>
    <row r="11" spans="1:15">
      <c r="A11" s="96"/>
      <c r="B11" s="31">
        <v>0.39214399999999999</v>
      </c>
      <c r="C11" s="30"/>
      <c r="E11" s="96"/>
      <c r="F11" s="31">
        <v>9.1509999999999994E-3</v>
      </c>
      <c r="G11" s="30"/>
      <c r="H11" s="31">
        <v>0.24968799999999999</v>
      </c>
      <c r="I11" s="30"/>
      <c r="L11" s="8"/>
      <c r="M11" s="7"/>
      <c r="N11" s="7"/>
      <c r="O11" s="7"/>
    </row>
    <row r="12" spans="1:15">
      <c r="A12" s="97"/>
      <c r="B12" s="31">
        <v>0.60702599999999995</v>
      </c>
      <c r="C12" s="30"/>
      <c r="E12" s="97"/>
      <c r="F12" s="31">
        <v>1.1527000000000001E-2</v>
      </c>
      <c r="G12" s="30"/>
      <c r="H12" s="31">
        <v>0.36509399999999997</v>
      </c>
      <c r="I12" s="30"/>
      <c r="L12" s="8"/>
      <c r="M12" s="7"/>
      <c r="N12" s="7"/>
      <c r="O12" s="7"/>
    </row>
    <row r="13" spans="1:15">
      <c r="A13" s="95" t="s">
        <v>168</v>
      </c>
      <c r="B13" s="31">
        <v>0.39885399999999999</v>
      </c>
      <c r="C13" s="30">
        <v>0.31874045000000001</v>
      </c>
      <c r="E13" s="95" t="s">
        <v>168</v>
      </c>
      <c r="F13" s="31">
        <v>4.8450000000000003E-3</v>
      </c>
      <c r="G13" s="30">
        <v>7.10532E-3</v>
      </c>
      <c r="H13" s="31">
        <v>0.19023399999999999</v>
      </c>
      <c r="I13" s="30">
        <v>0.20949000000000001</v>
      </c>
      <c r="L13" s="8"/>
      <c r="M13" s="7"/>
      <c r="N13" s="7"/>
      <c r="O13" s="7"/>
    </row>
    <row r="14" spans="1:15">
      <c r="A14" s="96"/>
      <c r="B14" s="31">
        <v>0.39885399999999999</v>
      </c>
      <c r="C14" s="30"/>
      <c r="E14" s="96"/>
      <c r="F14" s="31">
        <v>4.8450000000000003E-3</v>
      </c>
      <c r="G14" s="30"/>
      <c r="H14" s="31">
        <v>0.19023399999999999</v>
      </c>
      <c r="I14" s="30"/>
      <c r="L14" s="8"/>
      <c r="M14" s="7"/>
      <c r="N14" s="7"/>
      <c r="O14" s="7"/>
    </row>
    <row r="15" spans="1:15">
      <c r="A15" s="96"/>
      <c r="B15" s="31">
        <v>0.44172499999999998</v>
      </c>
      <c r="C15" s="30"/>
      <c r="E15" s="96"/>
      <c r="F15" s="31">
        <v>9.6179999999999998E-3</v>
      </c>
      <c r="G15" s="30"/>
      <c r="H15" s="31">
        <v>0.198238</v>
      </c>
      <c r="I15" s="30"/>
      <c r="L15" s="8"/>
      <c r="M15" s="7"/>
      <c r="N15" s="7"/>
      <c r="O15" s="7"/>
    </row>
    <row r="16" spans="1:15">
      <c r="A16" s="96"/>
      <c r="B16" s="31">
        <v>0.39548299999999997</v>
      </c>
      <c r="C16" s="30"/>
      <c r="E16" s="96"/>
      <c r="F16" s="31">
        <v>6.6299999999999996E-3</v>
      </c>
      <c r="G16" s="30"/>
      <c r="H16" s="31">
        <v>0.256971</v>
      </c>
      <c r="I16" s="30"/>
      <c r="L16" s="8"/>
      <c r="M16" s="7"/>
      <c r="N16" s="7"/>
      <c r="O16" s="7"/>
    </row>
    <row r="17" spans="1:15">
      <c r="A17" s="97"/>
      <c r="B17" s="31">
        <v>0.52921499999999999</v>
      </c>
      <c r="C17" s="30"/>
      <c r="E17" s="97"/>
      <c r="F17" s="31">
        <v>9.5890000000000003E-3</v>
      </c>
      <c r="G17" s="30"/>
      <c r="H17" s="31">
        <v>0.21177299999999999</v>
      </c>
      <c r="I17" s="30"/>
      <c r="L17" s="8"/>
      <c r="M17" s="7"/>
      <c r="N17" s="7"/>
      <c r="O17" s="7"/>
    </row>
    <row r="18" spans="1:15">
      <c r="A18" s="95" t="s">
        <v>169</v>
      </c>
      <c r="B18" s="31">
        <v>1.624E-3</v>
      </c>
      <c r="C18" s="30">
        <v>2.7607999999999999E-3</v>
      </c>
      <c r="E18" s="95" t="s">
        <v>169</v>
      </c>
      <c r="F18" s="31">
        <v>0.12931799999999999</v>
      </c>
      <c r="G18" s="30">
        <v>0.30834484000000001</v>
      </c>
      <c r="H18" s="31">
        <v>3.0530000000000002E-3</v>
      </c>
      <c r="I18" s="30">
        <v>4.3345099999999998E-3</v>
      </c>
      <c r="L18" s="8"/>
      <c r="M18" s="7"/>
      <c r="N18" s="7"/>
      <c r="O18" s="7"/>
    </row>
    <row r="19" spans="1:15">
      <c r="A19" s="96"/>
      <c r="B19" s="31">
        <v>1.624E-3</v>
      </c>
      <c r="C19" s="30"/>
      <c r="E19" s="96"/>
      <c r="F19" s="31">
        <v>0.12931799999999999</v>
      </c>
      <c r="G19" s="30"/>
      <c r="H19" s="31">
        <v>3.0530000000000002E-3</v>
      </c>
      <c r="I19" s="30"/>
      <c r="L19" s="8"/>
      <c r="M19" s="7"/>
      <c r="N19" s="7"/>
      <c r="O19" s="7"/>
    </row>
    <row r="20" spans="1:15">
      <c r="A20" s="96"/>
      <c r="B20" s="31">
        <v>1.5020000000000001E-3</v>
      </c>
      <c r="C20" s="30"/>
      <c r="E20" s="96"/>
      <c r="F20" s="31">
        <v>0.36444799999999999</v>
      </c>
      <c r="G20" s="30"/>
      <c r="H20" s="31">
        <v>7.8440000000000003E-3</v>
      </c>
      <c r="I20" s="30"/>
      <c r="L20" s="8"/>
      <c r="M20" s="7"/>
      <c r="N20" s="7"/>
      <c r="O20" s="7"/>
    </row>
    <row r="21" spans="1:15">
      <c r="A21" s="96"/>
      <c r="B21" s="31">
        <v>1.1689999999999999E-3</v>
      </c>
      <c r="C21" s="30"/>
      <c r="E21" s="96"/>
      <c r="F21" s="31">
        <v>0.41328300000000001</v>
      </c>
      <c r="G21" s="30"/>
      <c r="H21" s="31">
        <v>3.6419999999999998E-3</v>
      </c>
      <c r="I21" s="30"/>
      <c r="L21" s="8"/>
      <c r="M21" s="7"/>
      <c r="N21" s="7"/>
      <c r="O21" s="7"/>
    </row>
    <row r="22" spans="1:15">
      <c r="A22" s="97"/>
      <c r="B22" s="31">
        <v>1.645E-3</v>
      </c>
      <c r="C22" s="30"/>
      <c r="E22" s="97"/>
      <c r="F22" s="31">
        <v>0.50535799999999997</v>
      </c>
      <c r="G22" s="30"/>
      <c r="H22" s="31">
        <v>4.0800000000000003E-3</v>
      </c>
      <c r="I22" s="30"/>
      <c r="L22" s="8"/>
      <c r="M22" s="7"/>
      <c r="N22" s="7"/>
      <c r="O22" s="7"/>
    </row>
    <row r="23" spans="1:15">
      <c r="A23" s="95" t="s">
        <v>170</v>
      </c>
      <c r="B23" s="31">
        <v>0.40437600000000001</v>
      </c>
      <c r="C23" s="30">
        <v>0.32527705000000001</v>
      </c>
      <c r="E23" s="95" t="s">
        <v>170</v>
      </c>
      <c r="F23" s="31">
        <v>5.6940000000000003E-3</v>
      </c>
      <c r="G23" s="30">
        <v>8.1062900000000004E-3</v>
      </c>
      <c r="H23" s="31">
        <v>0.26831199999999999</v>
      </c>
      <c r="I23" s="30">
        <v>0.26103294999999999</v>
      </c>
      <c r="L23" s="8"/>
      <c r="M23" s="7"/>
      <c r="N23" s="7"/>
      <c r="O23" s="7"/>
    </row>
    <row r="24" spans="1:15">
      <c r="A24" s="96"/>
      <c r="B24" s="31">
        <v>0.40437600000000001</v>
      </c>
      <c r="C24" s="30"/>
      <c r="E24" s="96"/>
      <c r="F24" s="31">
        <v>5.6940000000000003E-3</v>
      </c>
      <c r="G24" s="30"/>
      <c r="H24" s="31">
        <v>0.26831199999999999</v>
      </c>
      <c r="I24" s="30"/>
      <c r="L24" s="8"/>
      <c r="M24" s="7"/>
      <c r="N24" s="7"/>
      <c r="O24" s="7"/>
    </row>
    <row r="25" spans="1:15">
      <c r="A25" s="96"/>
      <c r="B25" s="31">
        <v>0.459922</v>
      </c>
      <c r="C25" s="30"/>
      <c r="E25" s="96"/>
      <c r="F25" s="31">
        <v>7.9369999999999996E-3</v>
      </c>
      <c r="G25" s="30"/>
      <c r="H25" s="31">
        <v>0.26033299999999998</v>
      </c>
      <c r="I25" s="30"/>
      <c r="L25" s="8"/>
      <c r="M25" s="7"/>
      <c r="N25" s="7"/>
      <c r="O25" s="7"/>
    </row>
    <row r="26" spans="1:15">
      <c r="A26" s="96"/>
      <c r="B26" s="31">
        <v>0.40282800000000002</v>
      </c>
      <c r="C26" s="30"/>
      <c r="E26" s="96"/>
      <c r="F26" s="31">
        <v>7.8440000000000003E-3</v>
      </c>
      <c r="G26" s="30"/>
      <c r="H26" s="31">
        <v>0.29133399999999998</v>
      </c>
      <c r="I26" s="30"/>
      <c r="L26" s="8"/>
      <c r="M26" s="7"/>
      <c r="N26" s="7"/>
      <c r="O26" s="7"/>
    </row>
    <row r="27" spans="1:15">
      <c r="A27" s="97"/>
      <c r="B27" s="31">
        <v>0.54073000000000004</v>
      </c>
      <c r="C27" s="30"/>
      <c r="E27" s="97"/>
      <c r="F27" s="31">
        <v>1.3363E-2</v>
      </c>
      <c r="G27" s="30"/>
      <c r="H27" s="31">
        <v>0.21687300000000001</v>
      </c>
      <c r="I27" s="30"/>
      <c r="L27" s="8"/>
      <c r="M27" s="7"/>
      <c r="N27" s="7"/>
      <c r="O27" s="7"/>
    </row>
    <row r="28" spans="1:15">
      <c r="A28" s="95" t="s">
        <v>171</v>
      </c>
      <c r="B28" s="31">
        <v>4.8700000000000002E-4</v>
      </c>
      <c r="C28" s="30">
        <v>2.8419999999999999E-3</v>
      </c>
      <c r="E28" s="95" t="s">
        <v>171</v>
      </c>
      <c r="F28" s="31">
        <v>6.8250000000000003E-3</v>
      </c>
      <c r="G28" s="30">
        <v>1.054604E-2</v>
      </c>
      <c r="H28" s="31">
        <v>4.9389999999999998E-3</v>
      </c>
      <c r="I28" s="30">
        <v>6.0893600000000003E-3</v>
      </c>
      <c r="L28" s="8"/>
      <c r="M28" s="7"/>
      <c r="N28" s="7"/>
      <c r="O28" s="7"/>
    </row>
    <row r="29" spans="1:15">
      <c r="A29" s="96"/>
      <c r="B29" s="31">
        <v>4.8700000000000002E-4</v>
      </c>
      <c r="C29" s="30"/>
      <c r="E29" s="96"/>
      <c r="F29" s="31">
        <v>6.8250000000000003E-3</v>
      </c>
      <c r="G29" s="30"/>
      <c r="H29" s="31">
        <v>4.9389999999999998E-3</v>
      </c>
      <c r="I29" s="30"/>
      <c r="L29" s="8"/>
      <c r="M29" s="7"/>
      <c r="N29" s="7"/>
      <c r="O29" s="7"/>
    </row>
    <row r="30" spans="1:15">
      <c r="A30" s="96"/>
      <c r="B30" s="31">
        <v>1.02E-4</v>
      </c>
      <c r="C30" s="30"/>
      <c r="E30" s="96"/>
      <c r="F30" s="31">
        <v>1.1112E-2</v>
      </c>
      <c r="G30" s="30"/>
      <c r="H30" s="31">
        <v>7.6569999999999997E-3</v>
      </c>
      <c r="I30" s="30"/>
      <c r="L30" s="8"/>
      <c r="M30" s="7"/>
      <c r="N30" s="7"/>
      <c r="O30" s="7"/>
    </row>
    <row r="31" spans="1:15">
      <c r="A31" s="96"/>
      <c r="B31" s="31">
        <v>1.6699999999999999E-4</v>
      </c>
      <c r="C31" s="30"/>
      <c r="E31" s="96"/>
      <c r="F31" s="31">
        <v>1.1952000000000001E-2</v>
      </c>
      <c r="G31" s="30"/>
      <c r="H31" s="31">
        <v>7.097E-3</v>
      </c>
      <c r="I31" s="30"/>
      <c r="L31" s="8"/>
      <c r="M31" s="7"/>
      <c r="N31" s="7"/>
      <c r="O31" s="7"/>
    </row>
    <row r="32" spans="1:15">
      <c r="A32" s="97"/>
      <c r="B32" s="31">
        <v>3.2899999999999997E-4</v>
      </c>
      <c r="C32" s="30"/>
      <c r="E32" s="97"/>
      <c r="F32" s="31">
        <v>1.6015999999999999E-2</v>
      </c>
      <c r="G32" s="30"/>
      <c r="H32" s="31">
        <v>5.8149999999999999E-3</v>
      </c>
      <c r="I32" s="30"/>
      <c r="L32" s="8"/>
      <c r="M32" s="7"/>
      <c r="N32" s="7"/>
      <c r="O32" s="7"/>
    </row>
    <row r="33" spans="1:15">
      <c r="A33" s="95" t="s">
        <v>172</v>
      </c>
      <c r="B33" s="31">
        <v>6.4999999999999997E-4</v>
      </c>
      <c r="C33" s="30">
        <v>2.8419999999999999E-3</v>
      </c>
      <c r="E33" s="95" t="s">
        <v>172</v>
      </c>
      <c r="F33" s="31">
        <v>5.5989999999999998E-3</v>
      </c>
      <c r="G33" s="30">
        <v>7.8722299999999992E-3</v>
      </c>
      <c r="H33" s="31">
        <v>2.676E-3</v>
      </c>
      <c r="I33" s="30">
        <v>3.7233399999999999E-3</v>
      </c>
      <c r="L33" s="8"/>
      <c r="M33" s="7"/>
      <c r="N33" s="7"/>
      <c r="O33" s="7"/>
    </row>
    <row r="34" spans="1:15">
      <c r="A34" s="96"/>
      <c r="B34" s="31">
        <v>6.4999999999999997E-4</v>
      </c>
      <c r="C34" s="30"/>
      <c r="E34" s="96"/>
      <c r="F34" s="31">
        <v>5.5989999999999998E-3</v>
      </c>
      <c r="G34" s="30"/>
      <c r="H34" s="31">
        <v>2.676E-3</v>
      </c>
      <c r="I34" s="30"/>
      <c r="L34" s="8"/>
      <c r="M34" s="7"/>
      <c r="N34" s="7"/>
      <c r="O34" s="7"/>
    </row>
    <row r="35" spans="1:15">
      <c r="A35" s="96"/>
      <c r="B35" s="31">
        <v>3.3399999999999999E-4</v>
      </c>
      <c r="C35" s="30"/>
      <c r="E35" s="96"/>
      <c r="F35" s="31">
        <v>7.6569999999999997E-3</v>
      </c>
      <c r="G35" s="30"/>
      <c r="H35" s="31">
        <v>5.6959999999999997E-3</v>
      </c>
      <c r="I35" s="30"/>
      <c r="L35" s="8"/>
      <c r="M35" s="7"/>
      <c r="N35" s="7"/>
      <c r="O35" s="7"/>
    </row>
    <row r="36" spans="1:15">
      <c r="A36" s="96"/>
      <c r="B36" s="31">
        <v>1.6699999999999999E-4</v>
      </c>
      <c r="C36" s="30"/>
      <c r="E36" s="96"/>
      <c r="F36" s="31">
        <v>1.1018E-2</v>
      </c>
      <c r="G36" s="30"/>
      <c r="H36" s="31">
        <v>4.202E-3</v>
      </c>
      <c r="I36" s="30"/>
      <c r="L36" s="8"/>
      <c r="M36" s="7"/>
      <c r="N36" s="7"/>
      <c r="O36" s="7"/>
    </row>
    <row r="37" spans="1:15">
      <c r="A37" s="97"/>
      <c r="B37" s="31">
        <v>4.9399999999999997E-4</v>
      </c>
      <c r="C37" s="30"/>
      <c r="E37" s="97"/>
      <c r="F37" s="31">
        <v>9.4870000000000006E-3</v>
      </c>
      <c r="G37" s="30"/>
      <c r="H37" s="31">
        <v>3.3660000000000001E-3</v>
      </c>
      <c r="I37" s="30"/>
      <c r="L37" s="8"/>
      <c r="M37" s="7"/>
      <c r="N37" s="7"/>
      <c r="O37" s="7"/>
    </row>
    <row r="38" spans="1:15">
      <c r="A38" s="95" t="s">
        <v>173</v>
      </c>
      <c r="B38" s="31">
        <v>9.7400000000000004E-4</v>
      </c>
      <c r="C38" s="30">
        <v>2.8419999999999999E-3</v>
      </c>
      <c r="E38" s="95" t="s">
        <v>173</v>
      </c>
      <c r="F38" s="31">
        <v>7.5799999999999999E-3</v>
      </c>
      <c r="G38" s="30">
        <v>1.315617E-2</v>
      </c>
      <c r="H38" s="31">
        <v>4.091E-3</v>
      </c>
      <c r="I38" s="30">
        <v>6.0130699999999997E-3</v>
      </c>
      <c r="L38" s="8"/>
      <c r="M38" s="7"/>
      <c r="N38" s="7"/>
      <c r="O38" s="7"/>
    </row>
    <row r="39" spans="1:15">
      <c r="A39" s="96"/>
      <c r="B39" s="31">
        <v>9.7400000000000004E-4</v>
      </c>
      <c r="C39" s="30"/>
      <c r="E39" s="96"/>
      <c r="F39" s="31">
        <v>7.5799999999999999E-3</v>
      </c>
      <c r="G39" s="30"/>
      <c r="H39" s="31">
        <v>4.091E-3</v>
      </c>
      <c r="I39" s="30"/>
      <c r="L39" s="8"/>
      <c r="M39" s="7"/>
      <c r="N39" s="7"/>
      <c r="O39" s="7"/>
    </row>
    <row r="40" spans="1:15">
      <c r="A40" s="96"/>
      <c r="B40" s="31">
        <v>3.3399999999999999E-4</v>
      </c>
      <c r="C40" s="30"/>
      <c r="E40" s="96"/>
      <c r="F40" s="31">
        <v>1.3726E-2</v>
      </c>
      <c r="G40" s="30"/>
      <c r="H40" s="31">
        <v>1.0085E-2</v>
      </c>
      <c r="I40" s="30"/>
      <c r="L40" s="8"/>
      <c r="M40" s="7"/>
      <c r="N40" s="7"/>
      <c r="O40" s="7"/>
    </row>
    <row r="41" spans="1:15">
      <c r="A41" s="96"/>
      <c r="B41" s="31">
        <v>1.02E-4</v>
      </c>
      <c r="C41" s="30"/>
      <c r="E41" s="96"/>
      <c r="F41" s="31">
        <v>1.6900999999999999E-2</v>
      </c>
      <c r="G41" s="30"/>
      <c r="H41" s="31">
        <v>5.8830000000000002E-3</v>
      </c>
      <c r="I41" s="30"/>
      <c r="L41" s="8"/>
      <c r="M41" s="7"/>
      <c r="N41" s="7"/>
      <c r="O41" s="7"/>
    </row>
    <row r="42" spans="1:15">
      <c r="A42" s="97"/>
      <c r="B42" s="31">
        <v>4.9399999999999997E-4</v>
      </c>
      <c r="C42" s="30"/>
      <c r="E42" s="97"/>
      <c r="F42" s="31">
        <v>1.9994000000000001E-2</v>
      </c>
      <c r="G42" s="30"/>
      <c r="H42" s="31">
        <v>5.9170000000000004E-3</v>
      </c>
      <c r="I42" s="30"/>
      <c r="L42" s="8"/>
      <c r="M42" s="7"/>
      <c r="N42" s="7"/>
      <c r="O42" s="7"/>
    </row>
    <row r="43" spans="1:15">
      <c r="L43" s="8"/>
      <c r="M43" s="7"/>
      <c r="N43" s="7"/>
      <c r="O43" s="7"/>
    </row>
    <row r="44" spans="1:15">
      <c r="L44" s="8"/>
      <c r="M44" s="7"/>
      <c r="N44" s="7"/>
      <c r="O44" s="7"/>
    </row>
    <row r="45" spans="1:15">
      <c r="L45" s="8"/>
      <c r="M45" s="7"/>
      <c r="N45" s="7"/>
      <c r="O45" s="7"/>
    </row>
  </sheetData>
  <mergeCells count="16">
    <mergeCell ref="A33:A37"/>
    <mergeCell ref="A38:A42"/>
    <mergeCell ref="E3:E7"/>
    <mergeCell ref="E8:E12"/>
    <mergeCell ref="E13:E17"/>
    <mergeCell ref="E18:E22"/>
    <mergeCell ref="E23:E27"/>
    <mergeCell ref="E28:E32"/>
    <mergeCell ref="E33:E37"/>
    <mergeCell ref="E38:E42"/>
    <mergeCell ref="A3:A7"/>
    <mergeCell ref="A8:A12"/>
    <mergeCell ref="A13:A17"/>
    <mergeCell ref="A18:A22"/>
    <mergeCell ref="A23:A27"/>
    <mergeCell ref="A28:A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7803-76B7-1D41-84BD-FA7E196120DC}">
  <dimension ref="A1:Q51"/>
  <sheetViews>
    <sheetView zoomScale="50" workbookViewId="0">
      <selection activeCell="A4" sqref="A4"/>
    </sheetView>
  </sheetViews>
  <sheetFormatPr baseColWidth="10" defaultRowHeight="16"/>
  <cols>
    <col min="1" max="1" width="12.83203125" customWidth="1"/>
    <col min="2" max="2" width="13" bestFit="1" customWidth="1"/>
  </cols>
  <sheetData>
    <row r="1" spans="1:17">
      <c r="A1" t="s">
        <v>43</v>
      </c>
    </row>
    <row r="3" spans="1:17">
      <c r="A3" t="s">
        <v>44</v>
      </c>
      <c r="D3" t="s">
        <v>47</v>
      </c>
      <c r="G3" t="s">
        <v>50</v>
      </c>
      <c r="J3" t="s">
        <v>51</v>
      </c>
    </row>
    <row r="4" spans="1:17">
      <c r="A4" s="5" t="s">
        <v>45</v>
      </c>
      <c r="B4" s="5" t="s">
        <v>4</v>
      </c>
      <c r="D4" s="5" t="s">
        <v>46</v>
      </c>
      <c r="E4" s="5" t="s">
        <v>4</v>
      </c>
      <c r="G4" s="5" t="s">
        <v>48</v>
      </c>
      <c r="H4" s="5" t="s">
        <v>4</v>
      </c>
      <c r="J4" s="5" t="s">
        <v>49</v>
      </c>
      <c r="K4" s="5" t="s">
        <v>4</v>
      </c>
    </row>
    <row r="5" spans="1:17">
      <c r="A5" s="74">
        <v>0</v>
      </c>
      <c r="B5" s="32">
        <v>4.31329E-3</v>
      </c>
      <c r="C5" s="27"/>
      <c r="D5" s="74">
        <v>0</v>
      </c>
      <c r="E5" s="36">
        <v>4.5899999999999999E-4</v>
      </c>
      <c r="F5" s="35"/>
      <c r="G5" s="81">
        <v>0</v>
      </c>
      <c r="H5" s="36">
        <v>2.4780000000000002E-3</v>
      </c>
      <c r="I5" s="35"/>
      <c r="J5" s="81">
        <v>0</v>
      </c>
      <c r="K5" s="36">
        <v>2.6610000000000002E-3</v>
      </c>
    </row>
    <row r="6" spans="1:17">
      <c r="A6" s="74"/>
      <c r="B6" s="33">
        <v>4.9325100000000002E-3</v>
      </c>
      <c r="C6" s="27"/>
      <c r="D6" s="74"/>
      <c r="E6" s="36">
        <v>1.315E-3</v>
      </c>
      <c r="F6" s="35"/>
      <c r="G6" s="81"/>
      <c r="H6" s="36">
        <v>2.7399999999999998E-3</v>
      </c>
      <c r="I6" s="35"/>
      <c r="J6" s="81"/>
      <c r="K6" s="36">
        <v>2.5209999999999998E-3</v>
      </c>
    </row>
    <row r="7" spans="1:17">
      <c r="A7" s="74"/>
      <c r="B7" s="33">
        <v>6.1484699999999996E-3</v>
      </c>
      <c r="C7" s="27"/>
      <c r="D7" s="74"/>
      <c r="E7" s="36">
        <v>1.9170000000000001E-3</v>
      </c>
      <c r="F7" s="35"/>
      <c r="G7" s="81"/>
      <c r="H7" s="36">
        <v>3.4919999999999999E-3</v>
      </c>
      <c r="I7" s="35"/>
      <c r="J7" s="81"/>
      <c r="K7" s="36">
        <v>3.787E-3</v>
      </c>
      <c r="O7" s="8"/>
      <c r="P7" s="7"/>
      <c r="Q7" s="7"/>
    </row>
    <row r="8" spans="1:17">
      <c r="A8" s="74">
        <v>1E-4</v>
      </c>
      <c r="B8" s="32">
        <v>4.8639199999999999E-3</v>
      </c>
      <c r="C8" s="27"/>
      <c r="D8" s="74">
        <v>1E-4</v>
      </c>
      <c r="E8" s="36">
        <v>1.84E-4</v>
      </c>
      <c r="F8" s="35"/>
      <c r="G8" s="81">
        <v>5.0000000000000001E-4</v>
      </c>
      <c r="H8" s="36">
        <v>5.7819999999999998E-3</v>
      </c>
      <c r="I8" s="35"/>
      <c r="J8" s="81">
        <v>1E-4</v>
      </c>
      <c r="K8" s="36">
        <v>2.294E-3</v>
      </c>
      <c r="O8" s="8"/>
      <c r="P8" s="7"/>
      <c r="Q8" s="7"/>
    </row>
    <row r="9" spans="1:17">
      <c r="A9" s="74"/>
      <c r="B9" s="33">
        <v>5.4805599999999998E-3</v>
      </c>
      <c r="C9" s="27"/>
      <c r="D9" s="74"/>
      <c r="E9" s="36">
        <v>8.7699999999999996E-4</v>
      </c>
      <c r="F9" s="35"/>
      <c r="G9" s="81"/>
      <c r="H9" s="36">
        <v>5.2610000000000001E-3</v>
      </c>
      <c r="I9" s="35"/>
      <c r="J9" s="81"/>
      <c r="K9" s="36">
        <v>2.6310000000000001E-3</v>
      </c>
      <c r="N9" s="7"/>
      <c r="O9" s="7"/>
      <c r="P9" s="7"/>
      <c r="Q9" s="7"/>
    </row>
    <row r="10" spans="1:17">
      <c r="A10" s="74"/>
      <c r="B10" s="33">
        <v>6.8372800000000003E-3</v>
      </c>
      <c r="C10" s="27"/>
      <c r="D10" s="74"/>
      <c r="E10" s="36">
        <v>2.114E-3</v>
      </c>
      <c r="F10" s="35"/>
      <c r="G10" s="81"/>
      <c r="H10" s="36">
        <v>1.5103E-2</v>
      </c>
      <c r="I10" s="35"/>
      <c r="J10" s="81"/>
      <c r="K10" s="36">
        <v>3.6879999999999999E-3</v>
      </c>
      <c r="N10" s="8"/>
      <c r="O10" s="7"/>
      <c r="P10" s="7"/>
      <c r="Q10" s="7"/>
    </row>
    <row r="11" spans="1:17">
      <c r="A11" s="74">
        <v>5.0000000000000001E-4</v>
      </c>
      <c r="B11" s="33">
        <v>5.6898699999999997E-3</v>
      </c>
      <c r="C11" s="27"/>
      <c r="D11" s="74">
        <v>1E-3</v>
      </c>
      <c r="E11" s="36">
        <v>6.4199999999999999E-4</v>
      </c>
      <c r="F11" s="35"/>
      <c r="G11" s="81">
        <v>1E-3</v>
      </c>
      <c r="H11" s="36">
        <v>2.1842E-2</v>
      </c>
      <c r="I11" s="35"/>
      <c r="J11" s="81">
        <v>1E-3</v>
      </c>
      <c r="K11" s="36">
        <v>2.294E-3</v>
      </c>
      <c r="N11" s="8"/>
      <c r="O11" s="7"/>
      <c r="P11" s="7"/>
      <c r="Q11" s="7"/>
    </row>
    <row r="12" spans="1:17">
      <c r="A12" s="74"/>
      <c r="B12" s="33">
        <v>6.2478400000000002E-3</v>
      </c>
      <c r="C12" s="27"/>
      <c r="D12" s="74"/>
      <c r="E12" s="36">
        <v>7.67E-4</v>
      </c>
      <c r="F12" s="35"/>
      <c r="G12" s="81"/>
      <c r="H12" s="36">
        <v>1.4359E-2</v>
      </c>
      <c r="I12" s="35"/>
      <c r="J12" s="81"/>
      <c r="K12" s="36">
        <v>2.4109999999999999E-3</v>
      </c>
      <c r="N12" s="8"/>
      <c r="O12" s="7"/>
      <c r="P12" s="7"/>
      <c r="Q12" s="7"/>
    </row>
    <row r="13" spans="1:17">
      <c r="A13" s="74"/>
      <c r="B13" s="33">
        <v>8.5101099999999995E-3</v>
      </c>
      <c r="C13" s="27"/>
      <c r="D13" s="74"/>
      <c r="E13" s="36">
        <v>2.016E-3</v>
      </c>
      <c r="F13" s="35"/>
      <c r="G13" s="81"/>
      <c r="H13" s="36">
        <v>0.189717</v>
      </c>
      <c r="I13" s="35"/>
      <c r="J13" s="81"/>
      <c r="K13" s="36">
        <v>3.3930000000000002E-3</v>
      </c>
      <c r="N13" s="8"/>
      <c r="O13" s="7"/>
      <c r="P13" s="7"/>
      <c r="Q13" s="7"/>
    </row>
    <row r="14" spans="1:17">
      <c r="A14" s="74">
        <v>1E-3</v>
      </c>
      <c r="B14" s="33">
        <v>2.0098100000000001E-2</v>
      </c>
      <c r="C14" s="27"/>
      <c r="D14" s="74">
        <v>5.0000000000000001E-3</v>
      </c>
      <c r="E14" s="36">
        <v>3.6699999999999998E-4</v>
      </c>
      <c r="F14" s="35"/>
      <c r="G14" s="81">
        <v>0.01</v>
      </c>
      <c r="H14" s="36">
        <v>3.3863999999999998E-2</v>
      </c>
      <c r="I14" s="35"/>
      <c r="J14" s="81">
        <v>0.01</v>
      </c>
      <c r="K14" s="36">
        <v>2.294E-3</v>
      </c>
      <c r="N14" s="8"/>
      <c r="O14" s="7"/>
      <c r="P14" s="7"/>
      <c r="Q14" s="7"/>
    </row>
    <row r="15" spans="1:17">
      <c r="A15" s="74"/>
      <c r="B15" s="32">
        <v>2.159341E-2</v>
      </c>
      <c r="C15" s="27"/>
      <c r="D15" s="74"/>
      <c r="E15" s="36">
        <v>9.8700000000000003E-4</v>
      </c>
      <c r="F15" s="35"/>
      <c r="G15" s="81"/>
      <c r="H15" s="36">
        <v>1.3372999999999999E-2</v>
      </c>
      <c r="I15" s="35"/>
      <c r="J15" s="81"/>
      <c r="K15" s="36">
        <v>2.3019999999999998E-3</v>
      </c>
      <c r="N15" s="8"/>
      <c r="O15" s="7"/>
      <c r="P15" s="7"/>
      <c r="Q15" s="7"/>
    </row>
    <row r="16" spans="1:17">
      <c r="A16" s="74"/>
      <c r="B16" s="32">
        <v>3.4685050000000002E-2</v>
      </c>
      <c r="C16" s="27"/>
      <c r="D16" s="74"/>
      <c r="E16" s="36">
        <v>2.016E-3</v>
      </c>
      <c r="F16" s="35"/>
      <c r="G16" s="81"/>
      <c r="H16" s="36">
        <v>0.115178</v>
      </c>
      <c r="I16" s="35"/>
      <c r="J16" s="81"/>
      <c r="K16" s="36">
        <v>3.3930000000000002E-3</v>
      </c>
      <c r="N16" s="8"/>
      <c r="O16" s="7"/>
      <c r="P16" s="7"/>
      <c r="Q16" s="7"/>
    </row>
    <row r="17" spans="1:17">
      <c r="A17" s="74">
        <v>5.0000000000000001E-3</v>
      </c>
      <c r="B17" s="33">
        <v>0.17601898999999999</v>
      </c>
      <c r="C17" s="27"/>
      <c r="D17" s="74">
        <v>0.01</v>
      </c>
      <c r="E17" s="36">
        <v>9.1799999999999998E-4</v>
      </c>
      <c r="F17" s="35"/>
      <c r="G17" s="81">
        <v>2.5000000000000001E-2</v>
      </c>
      <c r="H17" s="36">
        <v>8.9937000000000003E-2</v>
      </c>
      <c r="I17" s="35"/>
      <c r="J17" s="81">
        <v>0.1</v>
      </c>
      <c r="K17" s="36">
        <v>7.0660000000000002E-3</v>
      </c>
      <c r="N17" s="8"/>
      <c r="O17" s="7"/>
      <c r="P17" s="7"/>
      <c r="Q17" s="7"/>
    </row>
    <row r="18" spans="1:17">
      <c r="A18" s="74"/>
      <c r="B18" s="33">
        <v>0.18590064000000001</v>
      </c>
      <c r="C18" s="27"/>
      <c r="D18" s="74"/>
      <c r="E18" s="36">
        <v>9.8700000000000003E-4</v>
      </c>
      <c r="F18" s="35"/>
      <c r="G18" s="81"/>
      <c r="H18" s="36">
        <v>2.2579999999999999E-2</v>
      </c>
      <c r="I18" s="35"/>
      <c r="J18" s="81"/>
      <c r="K18" s="36">
        <v>6.5770000000000004E-3</v>
      </c>
      <c r="N18" s="8"/>
      <c r="O18" s="7"/>
      <c r="P18" s="7"/>
      <c r="Q18" s="7"/>
    </row>
    <row r="19" spans="1:17">
      <c r="A19" s="74"/>
      <c r="B19" s="32">
        <v>0.27252266000000003</v>
      </c>
      <c r="C19" s="27"/>
      <c r="D19" s="74"/>
      <c r="E19" s="36">
        <v>1.9170000000000001E-3</v>
      </c>
      <c r="F19" s="35"/>
      <c r="G19" s="81"/>
      <c r="H19" s="36">
        <v>0.18071400000000001</v>
      </c>
      <c r="I19" s="35"/>
      <c r="J19" s="81"/>
      <c r="K19" s="36">
        <v>7.3289999999999996E-3</v>
      </c>
      <c r="N19" s="8"/>
      <c r="O19" s="7"/>
      <c r="P19" s="7"/>
      <c r="Q19" s="7"/>
    </row>
    <row r="20" spans="1:17">
      <c r="A20" s="74">
        <v>0.01</v>
      </c>
      <c r="B20" s="33">
        <v>0.55412024999999998</v>
      </c>
      <c r="C20" s="27"/>
      <c r="D20" s="74">
        <v>0.05</v>
      </c>
      <c r="E20" s="36">
        <v>5.5099999999999995E-4</v>
      </c>
      <c r="F20" s="35"/>
      <c r="G20" s="81">
        <v>0.05</v>
      </c>
      <c r="H20" s="36">
        <v>0.108199</v>
      </c>
      <c r="I20" s="35"/>
      <c r="J20" s="81">
        <v>0.25</v>
      </c>
      <c r="K20" s="36">
        <v>3.3222000000000002E-2</v>
      </c>
      <c r="N20" s="8"/>
      <c r="O20" s="7"/>
      <c r="P20" s="7"/>
      <c r="Q20" s="7"/>
    </row>
    <row r="21" spans="1:17">
      <c r="A21" s="74"/>
      <c r="B21" s="33">
        <v>0.54569951999999999</v>
      </c>
      <c r="C21" s="27"/>
      <c r="D21" s="74"/>
      <c r="E21" s="36">
        <v>9.8700000000000003E-4</v>
      </c>
      <c r="F21" s="35"/>
      <c r="G21" s="81"/>
      <c r="H21" s="36">
        <v>0.14008300000000001</v>
      </c>
      <c r="I21" s="35"/>
      <c r="J21" s="81"/>
      <c r="K21" s="36">
        <v>3.2993000000000001E-2</v>
      </c>
      <c r="N21" s="8"/>
      <c r="O21" s="7"/>
      <c r="P21" s="7"/>
      <c r="Q21" s="7"/>
    </row>
    <row r="22" spans="1:17">
      <c r="A22" s="74"/>
      <c r="B22" s="33">
        <v>0.67223157</v>
      </c>
      <c r="C22" s="27"/>
      <c r="D22" s="74"/>
      <c r="E22" s="36">
        <v>2.016E-3</v>
      </c>
      <c r="F22" s="35"/>
      <c r="G22" s="81"/>
      <c r="H22" s="36">
        <v>0.17599000000000001</v>
      </c>
      <c r="I22" s="35"/>
      <c r="J22" s="81"/>
      <c r="K22" s="36">
        <v>3.1536000000000002E-2</v>
      </c>
      <c r="N22" s="8"/>
      <c r="O22" s="7"/>
      <c r="P22" s="7"/>
      <c r="Q22" s="7"/>
    </row>
    <row r="23" spans="1:17">
      <c r="A23" s="74">
        <v>0.05</v>
      </c>
      <c r="B23" s="32">
        <v>0.63327372999999998</v>
      </c>
      <c r="C23" s="27"/>
      <c r="D23" s="74">
        <v>0.1</v>
      </c>
      <c r="E23" s="36">
        <v>0.126003</v>
      </c>
      <c r="F23" s="35"/>
      <c r="G23" s="81">
        <v>0.1</v>
      </c>
      <c r="H23" s="36">
        <v>9.8747000000000001E-2</v>
      </c>
      <c r="I23" s="35"/>
      <c r="J23" s="81">
        <v>0.5</v>
      </c>
      <c r="K23" s="36">
        <v>0.18143400000000001</v>
      </c>
      <c r="N23" s="8"/>
      <c r="O23" s="7"/>
      <c r="P23" s="7"/>
      <c r="Q23" s="7"/>
    </row>
    <row r="24" spans="1:17">
      <c r="A24" s="74"/>
      <c r="B24" s="33">
        <v>0.60702699999999998</v>
      </c>
      <c r="C24" s="27"/>
      <c r="D24" s="74"/>
      <c r="E24" s="36">
        <v>0.14194699999999999</v>
      </c>
      <c r="F24" s="35"/>
      <c r="G24" s="81"/>
      <c r="H24" s="36">
        <v>0.134712</v>
      </c>
      <c r="I24" s="35"/>
      <c r="J24" s="81"/>
      <c r="K24" s="36">
        <v>0.19467000000000001</v>
      </c>
      <c r="N24" s="8"/>
      <c r="O24" s="7"/>
      <c r="P24" s="7"/>
      <c r="Q24" s="7"/>
    </row>
    <row r="25" spans="1:17">
      <c r="A25" s="74"/>
      <c r="B25" s="33">
        <v>0.73176479999999999</v>
      </c>
      <c r="C25" s="27"/>
      <c r="D25" s="74"/>
      <c r="E25" s="36">
        <v>0.16369</v>
      </c>
      <c r="F25" s="35"/>
      <c r="G25" s="81"/>
      <c r="H25" s="36">
        <v>0.238869</v>
      </c>
      <c r="I25" s="35"/>
      <c r="J25" s="81"/>
      <c r="K25" s="36">
        <v>0.190554</v>
      </c>
      <c r="N25" s="8"/>
      <c r="O25" s="7"/>
      <c r="P25" s="7"/>
      <c r="Q25" s="7"/>
    </row>
    <row r="26" spans="1:17">
      <c r="A26" s="74">
        <v>0.1</v>
      </c>
      <c r="B26" s="33">
        <v>0.68517088999999998</v>
      </c>
      <c r="C26" s="27"/>
      <c r="D26" s="74">
        <v>0.25</v>
      </c>
      <c r="E26" s="36">
        <v>0.21979399999999999</v>
      </c>
      <c r="F26" s="35"/>
      <c r="G26" s="81">
        <v>0.5</v>
      </c>
      <c r="H26" s="36">
        <v>0.17555999999999999</v>
      </c>
      <c r="I26" s="35"/>
      <c r="J26" s="81">
        <v>1</v>
      </c>
      <c r="K26" s="36">
        <v>0.245812</v>
      </c>
      <c r="N26" s="8"/>
      <c r="O26" s="7"/>
      <c r="P26" s="7"/>
      <c r="Q26" s="7"/>
    </row>
    <row r="27" spans="1:17">
      <c r="A27" s="74"/>
      <c r="B27" s="33">
        <v>0.65799624000000001</v>
      </c>
      <c r="C27" s="27"/>
      <c r="D27" s="74"/>
      <c r="E27" s="36">
        <v>0.21977099999999999</v>
      </c>
      <c r="F27" s="35"/>
      <c r="G27" s="81"/>
      <c r="H27" s="36">
        <v>0.234732</v>
      </c>
      <c r="I27" s="35"/>
      <c r="J27" s="81"/>
      <c r="K27" s="36">
        <v>0.25506499999999999</v>
      </c>
      <c r="N27" s="8"/>
      <c r="O27" s="7"/>
      <c r="P27" s="7"/>
      <c r="Q27" s="7"/>
    </row>
    <row r="28" spans="1:17">
      <c r="A28" s="74"/>
      <c r="B28" s="32">
        <v>0.76945277999999995</v>
      </c>
      <c r="C28" s="27"/>
      <c r="D28" s="74"/>
      <c r="E28" s="36">
        <v>0.25795899999999999</v>
      </c>
      <c r="F28" s="35"/>
      <c r="G28" s="81"/>
      <c r="H28" s="36">
        <v>0.31798399999999999</v>
      </c>
      <c r="I28" s="35"/>
      <c r="J28" s="81"/>
      <c r="K28" s="36">
        <v>0.23837700000000001</v>
      </c>
      <c r="N28" s="8"/>
      <c r="O28" s="7"/>
      <c r="P28" s="7"/>
      <c r="Q28" s="7"/>
    </row>
    <row r="29" spans="1:17">
      <c r="A29" s="74">
        <v>0.5</v>
      </c>
      <c r="B29" s="33">
        <v>0.72142086999999999</v>
      </c>
      <c r="C29" s="27"/>
      <c r="D29" s="74">
        <v>1</v>
      </c>
      <c r="E29" s="36">
        <v>0.35772799999999999</v>
      </c>
      <c r="F29" s="35"/>
      <c r="G29" s="81">
        <v>1</v>
      </c>
      <c r="H29" s="36">
        <v>0.29844300000000001</v>
      </c>
      <c r="I29" s="35"/>
      <c r="J29" s="81">
        <v>2</v>
      </c>
      <c r="K29" s="36">
        <v>0.395538</v>
      </c>
      <c r="N29" s="8"/>
      <c r="O29" s="7"/>
      <c r="P29" s="7"/>
      <c r="Q29" s="7"/>
    </row>
    <row r="30" spans="1:17">
      <c r="A30" s="74"/>
      <c r="B30" s="32">
        <v>0.66139418999999999</v>
      </c>
      <c r="C30" s="27"/>
      <c r="D30" s="74"/>
      <c r="E30" s="36">
        <v>0.40347899999999998</v>
      </c>
      <c r="F30" s="35"/>
      <c r="G30" s="81"/>
      <c r="H30" s="36">
        <v>0.355798</v>
      </c>
      <c r="I30" s="35"/>
      <c r="J30" s="81"/>
      <c r="K30" s="36">
        <v>0.36840299999999998</v>
      </c>
      <c r="N30" s="8"/>
      <c r="O30" s="7"/>
      <c r="P30" s="7"/>
      <c r="Q30" s="7"/>
    </row>
    <row r="31" spans="1:17">
      <c r="A31" s="74"/>
      <c r="B31" s="33">
        <v>0.80891194</v>
      </c>
      <c r="C31" s="27"/>
      <c r="D31" s="74"/>
      <c r="E31" s="36">
        <v>0.416682</v>
      </c>
      <c r="F31" s="35"/>
      <c r="G31" s="81"/>
      <c r="H31" s="36">
        <v>0.37328600000000001</v>
      </c>
      <c r="I31" s="35"/>
      <c r="J31" s="81"/>
      <c r="K31" s="36">
        <v>0.38804699999999998</v>
      </c>
      <c r="N31" s="8"/>
      <c r="O31" s="7"/>
      <c r="P31" s="7"/>
      <c r="Q31" s="7"/>
    </row>
    <row r="32" spans="1:17">
      <c r="A32" s="74">
        <v>1</v>
      </c>
      <c r="B32" s="33">
        <v>0.73775632000000002</v>
      </c>
      <c r="C32" s="27"/>
      <c r="D32" s="74">
        <v>5</v>
      </c>
      <c r="E32" s="36">
        <v>0.39351900000000001</v>
      </c>
      <c r="F32" s="35"/>
      <c r="G32" s="81">
        <v>2.5</v>
      </c>
      <c r="H32" s="36">
        <v>0.339557</v>
      </c>
      <c r="I32" s="35"/>
      <c r="J32" s="81">
        <v>5</v>
      </c>
      <c r="K32" s="36">
        <v>0.56164599999999998</v>
      </c>
      <c r="N32" s="8"/>
      <c r="O32" s="7"/>
      <c r="P32" s="7"/>
      <c r="Q32" s="7"/>
    </row>
    <row r="33" spans="1:17">
      <c r="A33" s="74"/>
      <c r="B33" s="33">
        <v>0.67158799000000002</v>
      </c>
      <c r="C33" s="27"/>
      <c r="D33" s="74"/>
      <c r="E33" s="36">
        <v>0.42578500000000002</v>
      </c>
      <c r="F33" s="35"/>
      <c r="G33" s="81"/>
      <c r="H33" s="36">
        <v>0.147537</v>
      </c>
      <c r="I33" s="35"/>
      <c r="J33" s="81"/>
      <c r="K33" s="36">
        <v>0.583789</v>
      </c>
      <c r="N33" s="8"/>
      <c r="O33" s="7"/>
      <c r="P33" s="7"/>
      <c r="Q33" s="7"/>
    </row>
    <row r="34" spans="1:17">
      <c r="A34" s="74"/>
      <c r="B34" s="33">
        <v>0.81181482000000005</v>
      </c>
      <c r="C34" s="27"/>
      <c r="D34" s="74"/>
      <c r="E34" s="36">
        <v>0.44256099999999998</v>
      </c>
      <c r="F34" s="35"/>
      <c r="G34" s="81"/>
      <c r="H34" s="36">
        <v>0.41018700000000002</v>
      </c>
      <c r="I34" s="35"/>
      <c r="J34" s="81"/>
      <c r="K34" s="36">
        <v>0.55798700000000001</v>
      </c>
      <c r="N34" s="8"/>
      <c r="O34" s="7"/>
      <c r="P34" s="7"/>
      <c r="Q34" s="7"/>
    </row>
    <row r="35" spans="1:17">
      <c r="A35" s="74">
        <v>5</v>
      </c>
      <c r="B35" s="33">
        <v>0.7420696</v>
      </c>
      <c r="C35" s="27"/>
      <c r="D35" s="74">
        <v>10</v>
      </c>
      <c r="E35" s="36">
        <v>0.409854</v>
      </c>
      <c r="F35" s="35"/>
      <c r="G35" s="81">
        <v>5</v>
      </c>
      <c r="H35" s="36">
        <v>0.40976299999999999</v>
      </c>
      <c r="I35" s="35"/>
      <c r="J35" s="81">
        <v>10</v>
      </c>
      <c r="K35" s="36">
        <v>0.61432299999999995</v>
      </c>
      <c r="N35" s="8"/>
      <c r="O35" s="7"/>
      <c r="P35" s="7"/>
      <c r="Q35" s="7"/>
    </row>
    <row r="36" spans="1:17">
      <c r="A36" s="74"/>
      <c r="B36" s="32">
        <v>0.70282718</v>
      </c>
      <c r="C36" s="27"/>
      <c r="D36" s="74"/>
      <c r="E36" s="36">
        <v>0.430224</v>
      </c>
      <c r="F36" s="35"/>
      <c r="G36" s="81"/>
      <c r="H36" s="36">
        <v>0.48930499999999999</v>
      </c>
      <c r="I36" s="35"/>
      <c r="J36" s="81"/>
      <c r="K36" s="36">
        <v>0.640787</v>
      </c>
      <c r="N36" s="8"/>
      <c r="O36" s="7"/>
      <c r="P36" s="7"/>
      <c r="Q36" s="7"/>
    </row>
    <row r="37" spans="1:17">
      <c r="A37" s="74"/>
      <c r="B37" s="33">
        <v>0.82480388000000004</v>
      </c>
      <c r="C37" s="27"/>
      <c r="D37" s="74"/>
      <c r="E37" s="36">
        <v>0.44433299999999998</v>
      </c>
      <c r="F37" s="35"/>
      <c r="G37" s="81"/>
      <c r="H37" s="36">
        <v>0.40575899999999998</v>
      </c>
      <c r="I37" s="35"/>
      <c r="J37" s="81"/>
      <c r="K37" s="36">
        <v>0.62775400000000003</v>
      </c>
      <c r="N37" s="8"/>
      <c r="O37" s="7"/>
      <c r="P37" s="7"/>
      <c r="Q37" s="7"/>
    </row>
    <row r="38" spans="1:17">
      <c r="A38" s="74">
        <v>10</v>
      </c>
      <c r="B38" s="32">
        <v>0.74583226000000002</v>
      </c>
      <c r="C38" s="27"/>
      <c r="D38" s="27"/>
      <c r="E38" s="35"/>
      <c r="F38" s="35"/>
      <c r="G38" s="81">
        <v>10</v>
      </c>
      <c r="H38" s="36">
        <v>0.440139</v>
      </c>
      <c r="I38" s="35"/>
      <c r="J38" s="81">
        <v>20</v>
      </c>
      <c r="K38" s="36">
        <v>0.64451599999999998</v>
      </c>
      <c r="N38" s="8"/>
      <c r="O38" s="7"/>
      <c r="P38" s="7"/>
      <c r="Q38" s="7"/>
    </row>
    <row r="39" spans="1:17">
      <c r="A39" s="74"/>
      <c r="B39" s="33">
        <v>0.68660474000000005</v>
      </c>
      <c r="C39" s="27"/>
      <c r="D39" s="27"/>
      <c r="E39" s="35"/>
      <c r="F39" s="35"/>
      <c r="G39" s="81"/>
      <c r="H39" s="36">
        <v>0.25079000000000001</v>
      </c>
      <c r="I39" s="35"/>
      <c r="J39" s="81"/>
      <c r="K39" s="36">
        <v>0.67169800000000002</v>
      </c>
      <c r="N39" s="8"/>
      <c r="O39" s="7"/>
      <c r="P39" s="7"/>
      <c r="Q39" s="7"/>
    </row>
    <row r="40" spans="1:17">
      <c r="A40" s="74"/>
      <c r="B40" s="33">
        <v>0.83282363000000004</v>
      </c>
      <c r="C40" s="27"/>
      <c r="D40" s="27"/>
      <c r="E40" s="35"/>
      <c r="F40" s="35"/>
      <c r="G40" s="81"/>
      <c r="H40" s="36">
        <v>0.44379099999999999</v>
      </c>
      <c r="I40" s="35"/>
      <c r="J40" s="81"/>
      <c r="K40" s="36">
        <v>0.66455600000000004</v>
      </c>
      <c r="N40" s="8"/>
      <c r="O40" s="7"/>
      <c r="P40" s="7"/>
      <c r="Q40" s="7"/>
    </row>
    <row r="41" spans="1:17">
      <c r="N41" s="8"/>
      <c r="O41" s="7"/>
      <c r="P41" s="7"/>
      <c r="Q41" s="7"/>
    </row>
    <row r="42" spans="1:17">
      <c r="O42" s="8"/>
      <c r="P42" s="7"/>
      <c r="Q42" s="7"/>
    </row>
    <row r="44" spans="1:17">
      <c r="B44" s="28"/>
    </row>
    <row r="45" spans="1:17">
      <c r="B45" s="28"/>
    </row>
    <row r="46" spans="1:17">
      <c r="B46" s="28"/>
    </row>
    <row r="49" spans="8:8">
      <c r="H49" s="28"/>
    </row>
    <row r="50" spans="8:8">
      <c r="H50" s="28"/>
    </row>
    <row r="51" spans="8:8">
      <c r="H51" s="28"/>
    </row>
  </sheetData>
  <mergeCells count="47">
    <mergeCell ref="A35:A37"/>
    <mergeCell ref="A38:A40"/>
    <mergeCell ref="A5:A7"/>
    <mergeCell ref="A8:A10"/>
    <mergeCell ref="A11:A13"/>
    <mergeCell ref="A14:A16"/>
    <mergeCell ref="A17:A19"/>
    <mergeCell ref="A20:A22"/>
    <mergeCell ref="D20:D22"/>
    <mergeCell ref="A23:A25"/>
    <mergeCell ref="A26:A28"/>
    <mergeCell ref="A29:A31"/>
    <mergeCell ref="A32:A34"/>
    <mergeCell ref="D5:D7"/>
    <mergeCell ref="D8:D10"/>
    <mergeCell ref="D11:D13"/>
    <mergeCell ref="D14:D16"/>
    <mergeCell ref="D17:D19"/>
    <mergeCell ref="D23:D25"/>
    <mergeCell ref="D26:D28"/>
    <mergeCell ref="D29:D31"/>
    <mergeCell ref="D32:D34"/>
    <mergeCell ref="D35:D37"/>
    <mergeCell ref="G38:G40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J38:J40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52BC-4397-EA4E-86A5-AF0E256D620B}">
  <dimension ref="A1:O19"/>
  <sheetViews>
    <sheetView workbookViewId="0">
      <selection activeCell="A3" sqref="A3:A18"/>
    </sheetView>
  </sheetViews>
  <sheetFormatPr baseColWidth="10" defaultRowHeight="16"/>
  <cols>
    <col min="3" max="3" width="12.83203125" bestFit="1" customWidth="1"/>
    <col min="6" max="6" width="12.83203125" bestFit="1" customWidth="1"/>
    <col min="8" max="8" width="12.6640625" bestFit="1" customWidth="1"/>
  </cols>
  <sheetData>
    <row r="1" spans="1:15">
      <c r="A1" t="s">
        <v>3</v>
      </c>
      <c r="E1" t="s">
        <v>160</v>
      </c>
    </row>
    <row r="2" spans="1:15">
      <c r="A2" s="5" t="s">
        <v>194</v>
      </c>
      <c r="B2" s="5" t="s">
        <v>181</v>
      </c>
      <c r="C2" s="5" t="s">
        <v>182</v>
      </c>
      <c r="E2" s="5" t="s">
        <v>194</v>
      </c>
      <c r="F2" s="5" t="s">
        <v>174</v>
      </c>
      <c r="G2" s="5" t="s">
        <v>175</v>
      </c>
      <c r="H2" s="5" t="s">
        <v>164</v>
      </c>
      <c r="I2" s="5" t="s">
        <v>165</v>
      </c>
    </row>
    <row r="3" spans="1:15">
      <c r="A3" s="94" t="s">
        <v>156</v>
      </c>
      <c r="B3" s="31">
        <v>8.3949999999999997E-3</v>
      </c>
      <c r="C3" s="31">
        <v>2.0401500000000001E-3</v>
      </c>
      <c r="E3" s="94" t="s">
        <v>156</v>
      </c>
      <c r="F3" s="31">
        <v>1.5269999999999999E-3</v>
      </c>
      <c r="G3" s="31">
        <v>1.80869E-3</v>
      </c>
      <c r="H3" s="31">
        <v>0.61449699999999996</v>
      </c>
      <c r="I3" s="31">
        <v>0.59315103999999996</v>
      </c>
    </row>
    <row r="4" spans="1:15">
      <c r="A4" s="94"/>
      <c r="B4" s="31">
        <v>8.6300000000000005E-4</v>
      </c>
      <c r="C4" s="31"/>
      <c r="E4" s="94"/>
      <c r="F4" s="31">
        <v>2.5590000000000001E-3</v>
      </c>
      <c r="G4" s="31"/>
      <c r="H4" s="31">
        <v>0.55298999999999998</v>
      </c>
      <c r="I4" s="31"/>
      <c r="L4" s="8"/>
      <c r="M4" s="7"/>
      <c r="N4" s="7"/>
      <c r="O4" s="7"/>
    </row>
    <row r="5" spans="1:15">
      <c r="A5" s="94"/>
      <c r="B5" s="31">
        <v>9.6100000000000005E-4</v>
      </c>
      <c r="C5" s="31"/>
      <c r="E5" s="94"/>
      <c r="F5" s="31">
        <v>1.426E-3</v>
      </c>
      <c r="G5" s="31"/>
      <c r="H5" s="31">
        <v>0.61390999999999996</v>
      </c>
      <c r="I5" s="31"/>
      <c r="L5" s="8"/>
      <c r="M5" s="7"/>
      <c r="N5" s="7"/>
      <c r="O5" s="7"/>
    </row>
    <row r="6" spans="1:15">
      <c r="A6" s="94"/>
      <c r="B6" s="31">
        <v>8.0000000000000004E-4</v>
      </c>
      <c r="C6" s="31"/>
      <c r="E6" s="94"/>
      <c r="F6" s="31">
        <v>1.7229999999999999E-3</v>
      </c>
      <c r="G6" s="31"/>
      <c r="H6" s="31">
        <v>0.59120700000000004</v>
      </c>
      <c r="I6" s="31"/>
      <c r="L6" s="8"/>
      <c r="M6" s="7"/>
      <c r="N6" s="7"/>
      <c r="O6" s="7"/>
    </row>
    <row r="7" spans="1:15">
      <c r="A7" s="94" t="s">
        <v>157</v>
      </c>
      <c r="B7" s="31">
        <v>0.533142</v>
      </c>
      <c r="C7" s="31">
        <v>0.23108504999999999</v>
      </c>
      <c r="E7" s="94" t="s">
        <v>157</v>
      </c>
      <c r="F7" s="31">
        <v>0.23700299999999999</v>
      </c>
      <c r="G7" s="31">
        <v>0.31842680000000001</v>
      </c>
      <c r="H7" s="31">
        <v>5.3244E-2</v>
      </c>
      <c r="I7" s="31">
        <v>0.1076675</v>
      </c>
      <c r="L7" s="8"/>
      <c r="M7" s="7"/>
      <c r="N7" s="7"/>
      <c r="O7" s="7"/>
    </row>
    <row r="8" spans="1:15">
      <c r="A8" s="94"/>
      <c r="B8" s="31">
        <v>0.54668499999999998</v>
      </c>
      <c r="C8" s="31"/>
      <c r="E8" s="94"/>
      <c r="F8" s="31">
        <v>0.36723899999999998</v>
      </c>
      <c r="G8" s="31"/>
      <c r="H8" s="31">
        <v>0.10699699999999999</v>
      </c>
      <c r="I8" s="31"/>
      <c r="L8" s="8"/>
      <c r="M8" s="7"/>
      <c r="N8" s="7"/>
      <c r="O8" s="7"/>
    </row>
    <row r="9" spans="1:15">
      <c r="A9" s="94"/>
      <c r="B9" s="31">
        <v>0.53295499999999996</v>
      </c>
      <c r="C9" s="31"/>
      <c r="E9" s="94"/>
      <c r="F9" s="31">
        <v>0.30836200000000002</v>
      </c>
      <c r="G9" s="31"/>
      <c r="H9" s="31">
        <v>9.2535000000000006E-2</v>
      </c>
      <c r="I9" s="31"/>
      <c r="L9" s="8"/>
      <c r="M9" s="7"/>
      <c r="N9" s="7"/>
      <c r="O9" s="7"/>
    </row>
    <row r="10" spans="1:15">
      <c r="A10" s="94"/>
      <c r="B10" s="31">
        <v>0.54920500000000005</v>
      </c>
      <c r="C10" s="31"/>
      <c r="E10" s="94"/>
      <c r="F10" s="31">
        <v>0.36110399999999998</v>
      </c>
      <c r="G10" s="31"/>
      <c r="H10" s="31">
        <v>0.177894</v>
      </c>
      <c r="I10" s="31"/>
      <c r="L10" s="8"/>
      <c r="M10" s="7"/>
      <c r="N10" s="7"/>
      <c r="O10" s="7"/>
    </row>
    <row r="11" spans="1:15">
      <c r="A11" s="94" t="s">
        <v>158</v>
      </c>
      <c r="B11" s="31">
        <v>9.1600000000000004E-4</v>
      </c>
      <c r="C11" s="31">
        <v>1.8980500000000001E-3</v>
      </c>
      <c r="E11" s="94" t="s">
        <v>158</v>
      </c>
      <c r="F11" s="31">
        <v>2.2399999999999998E-3</v>
      </c>
      <c r="G11" s="31">
        <v>2.3593799999999999E-3</v>
      </c>
      <c r="H11" s="31">
        <v>0.47125699999999998</v>
      </c>
      <c r="I11" s="31">
        <v>0.54160617</v>
      </c>
      <c r="L11" s="8"/>
      <c r="M11" s="7"/>
      <c r="N11" s="7"/>
      <c r="O11" s="7"/>
    </row>
    <row r="12" spans="1:15">
      <c r="A12" s="94"/>
      <c r="B12" s="31">
        <v>1.036E-3</v>
      </c>
      <c r="C12" s="31"/>
      <c r="E12" s="94"/>
      <c r="F12" s="31">
        <v>4.6439999999999997E-3</v>
      </c>
      <c r="G12" s="31"/>
      <c r="H12" s="31">
        <v>0.47309800000000002</v>
      </c>
      <c r="I12" s="31"/>
      <c r="L12" s="8"/>
      <c r="M12" s="7"/>
      <c r="N12" s="7"/>
      <c r="O12" s="7"/>
    </row>
    <row r="13" spans="1:15">
      <c r="A13" s="94"/>
      <c r="B13" s="31">
        <v>6.4000000000000005E-4</v>
      </c>
      <c r="C13" s="31"/>
      <c r="E13" s="94"/>
      <c r="F13" s="31">
        <v>1.227E-3</v>
      </c>
      <c r="G13" s="31"/>
      <c r="H13" s="31">
        <v>0.61242300000000005</v>
      </c>
      <c r="I13" s="31"/>
      <c r="L13" s="8"/>
      <c r="M13" s="7"/>
      <c r="N13" s="7"/>
      <c r="O13" s="7"/>
    </row>
    <row r="14" spans="1:15">
      <c r="A14" s="94"/>
      <c r="B14" s="31">
        <v>8.0000000000000004E-4</v>
      </c>
      <c r="C14" s="31"/>
      <c r="E14" s="94"/>
      <c r="F14" s="31">
        <v>1.3270000000000001E-3</v>
      </c>
      <c r="G14" s="31"/>
      <c r="H14" s="31">
        <v>0.60964700000000005</v>
      </c>
      <c r="I14" s="31"/>
      <c r="L14" s="8"/>
      <c r="M14" s="7"/>
      <c r="N14" s="7"/>
      <c r="O14" s="7"/>
    </row>
    <row r="15" spans="1:15">
      <c r="A15" s="94" t="s">
        <v>159</v>
      </c>
      <c r="B15" s="31">
        <v>1.0679999999999999E-3</v>
      </c>
      <c r="C15" s="31">
        <v>2.0198500000000001E-3</v>
      </c>
      <c r="E15" s="94" t="s">
        <v>159</v>
      </c>
      <c r="F15" s="31">
        <v>6.3119999999999999E-3</v>
      </c>
      <c r="G15" s="31">
        <v>4.7260799999999997E-3</v>
      </c>
      <c r="H15" s="31">
        <v>2.1684999999999999E-2</v>
      </c>
      <c r="I15" s="31">
        <v>4.5932199999999999E-2</v>
      </c>
      <c r="L15" s="8"/>
      <c r="M15" s="7"/>
      <c r="N15" s="7"/>
      <c r="O15" s="7"/>
    </row>
    <row r="16" spans="1:15">
      <c r="A16" s="94"/>
      <c r="B16" s="31">
        <v>6.8999999999999997E-4</v>
      </c>
      <c r="C16" s="31"/>
      <c r="E16" s="94"/>
      <c r="F16" s="31">
        <v>8.0560000000000007E-3</v>
      </c>
      <c r="G16" s="31"/>
      <c r="H16" s="31">
        <v>4.1415E-2</v>
      </c>
      <c r="I16" s="31"/>
      <c r="L16" s="8"/>
      <c r="M16" s="7"/>
      <c r="N16" s="7"/>
      <c r="O16" s="7"/>
    </row>
    <row r="17" spans="1:15">
      <c r="A17" s="94"/>
      <c r="B17" s="31">
        <v>6.4000000000000005E-4</v>
      </c>
      <c r="C17" s="31"/>
      <c r="E17" s="94"/>
      <c r="F17" s="31">
        <v>2.2190000000000001E-3</v>
      </c>
      <c r="G17" s="31"/>
      <c r="H17" s="31">
        <v>3.1662999999999997E-2</v>
      </c>
      <c r="I17" s="31"/>
      <c r="L17" s="8"/>
      <c r="M17" s="7"/>
      <c r="N17" s="7"/>
      <c r="O17" s="7"/>
    </row>
    <row r="18" spans="1:15">
      <c r="A18" s="94"/>
      <c r="B18" s="31">
        <v>6.4000000000000005E-4</v>
      </c>
      <c r="C18" s="31"/>
      <c r="E18" s="94"/>
      <c r="F18" s="31">
        <v>2.3180000000000002E-3</v>
      </c>
      <c r="G18" s="31"/>
      <c r="H18" s="31">
        <v>8.8966000000000003E-2</v>
      </c>
      <c r="I18" s="31"/>
      <c r="L18" s="8"/>
      <c r="M18" s="7"/>
      <c r="N18" s="7"/>
      <c r="O18" s="7"/>
    </row>
    <row r="19" spans="1:15">
      <c r="L19" s="8"/>
      <c r="M19" s="7"/>
      <c r="N19" s="7"/>
      <c r="O19" s="7"/>
    </row>
  </sheetData>
  <mergeCells count="8">
    <mergeCell ref="A3:A6"/>
    <mergeCell ref="A7:A10"/>
    <mergeCell ref="A11:A14"/>
    <mergeCell ref="A15:A18"/>
    <mergeCell ref="E3:E6"/>
    <mergeCell ref="E7:E10"/>
    <mergeCell ref="E11:E14"/>
    <mergeCell ref="E15:E18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DDF4D-D358-CB4D-80E1-E181A90B696E}">
  <dimension ref="A1:K18"/>
  <sheetViews>
    <sheetView workbookViewId="0">
      <selection activeCell="L15" sqref="L15:L16"/>
    </sheetView>
  </sheetViews>
  <sheetFormatPr baseColWidth="10" defaultRowHeight="16"/>
  <cols>
    <col min="1" max="1" width="18" bestFit="1" customWidth="1"/>
    <col min="2" max="2" width="12.33203125" bestFit="1" customWidth="1"/>
    <col min="3" max="3" width="12.83203125" bestFit="1" customWidth="1"/>
    <col min="5" max="6" width="12.5" bestFit="1" customWidth="1"/>
  </cols>
  <sheetData>
    <row r="1" spans="1:11">
      <c r="A1" t="s">
        <v>3</v>
      </c>
      <c r="E1" t="s">
        <v>160</v>
      </c>
    </row>
    <row r="2" spans="1:11">
      <c r="A2" s="5" t="s">
        <v>195</v>
      </c>
      <c r="B2" s="5" t="s">
        <v>181</v>
      </c>
      <c r="C2" s="5" t="s">
        <v>182</v>
      </c>
      <c r="E2" s="5" t="s">
        <v>195</v>
      </c>
      <c r="F2" s="5" t="s">
        <v>178</v>
      </c>
      <c r="G2" s="5" t="s">
        <v>179</v>
      </c>
    </row>
    <row r="3" spans="1:11">
      <c r="A3" s="94" t="s">
        <v>156</v>
      </c>
      <c r="B3" s="31">
        <v>0.24870800000000001</v>
      </c>
      <c r="C3" s="31">
        <v>0.26292989</v>
      </c>
      <c r="E3" s="94" t="s">
        <v>156</v>
      </c>
      <c r="F3" s="31">
        <v>0.31998300000000002</v>
      </c>
      <c r="G3" s="31">
        <v>0.28111211000000003</v>
      </c>
    </row>
    <row r="4" spans="1:11">
      <c r="A4" s="94"/>
      <c r="B4" s="31">
        <v>0.23563000000000001</v>
      </c>
      <c r="C4" s="31"/>
      <c r="E4" s="94"/>
      <c r="F4" s="31">
        <v>0.218559</v>
      </c>
      <c r="G4" s="31"/>
    </row>
    <row r="5" spans="1:11">
      <c r="A5" s="94"/>
      <c r="B5" s="31">
        <v>0.23344999999999999</v>
      </c>
      <c r="C5" s="31"/>
      <c r="E5" s="94"/>
      <c r="F5" s="31">
        <v>0.30479400000000001</v>
      </c>
      <c r="G5" s="31"/>
    </row>
    <row r="6" spans="1:11">
      <c r="A6" s="94" t="s">
        <v>157</v>
      </c>
      <c r="B6" s="31">
        <v>1.139E-3</v>
      </c>
      <c r="C6" s="31">
        <v>2.1091700000000001E-3</v>
      </c>
      <c r="E6" s="94" t="s">
        <v>157</v>
      </c>
      <c r="F6" s="31">
        <v>4.4155E-2</v>
      </c>
      <c r="G6" s="31">
        <v>2.8196929999999999E-2</v>
      </c>
    </row>
    <row r="7" spans="1:11">
      <c r="A7" s="94"/>
      <c r="B7" s="31">
        <v>1.5269999999999999E-3</v>
      </c>
      <c r="C7" s="31"/>
      <c r="E7" s="94"/>
      <c r="F7" s="31">
        <v>1.7389999999999999E-2</v>
      </c>
      <c r="G7" s="31"/>
      <c r="I7" s="8"/>
      <c r="J7" s="7"/>
      <c r="K7" s="7"/>
    </row>
    <row r="8" spans="1:11">
      <c r="A8" s="94"/>
      <c r="B8" s="31">
        <v>1.5510000000000001E-3</v>
      </c>
      <c r="C8" s="31"/>
      <c r="E8" s="94"/>
      <c r="F8" s="31">
        <v>2.3046000000000001E-2</v>
      </c>
      <c r="G8" s="31"/>
      <c r="I8" s="8"/>
      <c r="J8" s="7"/>
      <c r="K8" s="7"/>
    </row>
    <row r="9" spans="1:11">
      <c r="A9" s="94" t="s">
        <v>158</v>
      </c>
      <c r="B9" s="31">
        <v>1.464E-3</v>
      </c>
      <c r="C9" s="31">
        <v>2.1187900000000002E-3</v>
      </c>
      <c r="E9" s="94" t="s">
        <v>158</v>
      </c>
      <c r="F9" s="31">
        <v>4.7366999999999999E-2</v>
      </c>
      <c r="G9" s="31">
        <v>2.9801270000000001E-2</v>
      </c>
      <c r="I9" s="8"/>
      <c r="J9" s="7"/>
      <c r="K9" s="7"/>
    </row>
    <row r="10" spans="1:11">
      <c r="A10" s="94"/>
      <c r="B10" s="31">
        <v>1.805E-3</v>
      </c>
      <c r="C10" s="31"/>
      <c r="E10" s="94"/>
      <c r="F10" s="31">
        <v>1.8304999999999998E-2</v>
      </c>
      <c r="G10" s="31"/>
      <c r="I10" s="8"/>
      <c r="J10" s="7"/>
      <c r="K10" s="7"/>
    </row>
    <row r="11" spans="1:11">
      <c r="A11" s="94"/>
      <c r="B11" s="31">
        <v>1.5510000000000001E-3</v>
      </c>
      <c r="C11" s="31"/>
      <c r="E11" s="94"/>
      <c r="F11" s="31">
        <v>2.3732E-2</v>
      </c>
      <c r="G11" s="31"/>
      <c r="I11" s="8"/>
      <c r="J11" s="7"/>
      <c r="K11" s="7"/>
    </row>
    <row r="12" spans="1:11">
      <c r="A12" s="94" t="s">
        <v>159</v>
      </c>
      <c r="B12" s="31">
        <v>1.139E-3</v>
      </c>
      <c r="C12" s="31">
        <v>1.91881E-3</v>
      </c>
      <c r="E12" s="94" t="s">
        <v>159</v>
      </c>
      <c r="F12" s="31">
        <v>4.7711000000000003E-2</v>
      </c>
      <c r="G12" s="31">
        <v>3.0391000000000001E-2</v>
      </c>
      <c r="I12" s="8"/>
      <c r="J12" s="7"/>
      <c r="K12" s="7"/>
    </row>
    <row r="13" spans="1:11">
      <c r="A13" s="94"/>
      <c r="B13" s="31">
        <v>1.389E-3</v>
      </c>
      <c r="C13" s="31"/>
      <c r="E13" s="94"/>
      <c r="F13" s="31">
        <v>2.0317999999999999E-2</v>
      </c>
      <c r="G13" s="31"/>
      <c r="I13" s="8"/>
      <c r="J13" s="7"/>
      <c r="K13" s="7"/>
    </row>
    <row r="14" spans="1:11">
      <c r="A14" s="94"/>
      <c r="B14" s="31">
        <v>1.1280000000000001E-3</v>
      </c>
      <c r="C14" s="31"/>
      <c r="E14" s="94"/>
      <c r="F14" s="31">
        <v>2.3144000000000001E-2</v>
      </c>
      <c r="G14" s="31"/>
      <c r="I14" s="8"/>
      <c r="J14" s="7"/>
      <c r="K14" s="7"/>
    </row>
    <row r="15" spans="1:11">
      <c r="I15" s="8"/>
      <c r="J15" s="7"/>
      <c r="K15" s="7"/>
    </row>
    <row r="16" spans="1:11">
      <c r="I16" s="8"/>
      <c r="J16" s="7"/>
      <c r="K16" s="7"/>
    </row>
    <row r="17" spans="9:11">
      <c r="I17" s="8"/>
      <c r="J17" s="7"/>
      <c r="K17" s="7"/>
    </row>
    <row r="18" spans="9:11">
      <c r="I18" s="8"/>
      <c r="J18" s="7"/>
      <c r="K18" s="7"/>
    </row>
  </sheetData>
  <mergeCells count="8">
    <mergeCell ref="A3:A5"/>
    <mergeCell ref="A6:A8"/>
    <mergeCell ref="A9:A11"/>
    <mergeCell ref="A12:A14"/>
    <mergeCell ref="E3:E5"/>
    <mergeCell ref="E6:E8"/>
    <mergeCell ref="E9:E11"/>
    <mergeCell ref="E12:E1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168C-6116-4E49-B919-F2B93971D4B3}">
  <dimension ref="A1:R42"/>
  <sheetViews>
    <sheetView zoomScale="75" workbookViewId="0">
      <selection activeCell="L34" sqref="L34"/>
    </sheetView>
  </sheetViews>
  <sheetFormatPr baseColWidth="10" defaultRowHeight="16"/>
  <cols>
    <col min="1" max="1" width="18" bestFit="1" customWidth="1"/>
    <col min="2" max="2" width="12.33203125" bestFit="1" customWidth="1"/>
    <col min="3" max="3" width="12.83203125" bestFit="1" customWidth="1"/>
    <col min="5" max="5" width="11.6640625" bestFit="1" customWidth="1"/>
    <col min="6" max="6" width="13.1640625" bestFit="1" customWidth="1"/>
  </cols>
  <sheetData>
    <row r="1" spans="1:18">
      <c r="A1" t="s">
        <v>3</v>
      </c>
      <c r="E1" t="s">
        <v>160</v>
      </c>
    </row>
    <row r="2" spans="1:18">
      <c r="A2" s="5" t="s">
        <v>196</v>
      </c>
      <c r="B2" s="5" t="s">
        <v>181</v>
      </c>
      <c r="C2" s="5" t="s">
        <v>182</v>
      </c>
      <c r="E2" s="5" t="s">
        <v>196</v>
      </c>
      <c r="F2" s="5" t="s">
        <v>174</v>
      </c>
      <c r="G2" s="5" t="s">
        <v>175</v>
      </c>
    </row>
    <row r="3" spans="1:18">
      <c r="A3" s="94" t="s">
        <v>156</v>
      </c>
      <c r="B3" s="31">
        <v>0.109665</v>
      </c>
      <c r="C3" s="31">
        <v>0.20377381</v>
      </c>
      <c r="E3" s="94" t="s">
        <v>156</v>
      </c>
      <c r="F3" s="31">
        <v>4.9886E-2</v>
      </c>
      <c r="G3" s="31">
        <v>2.5037E-2</v>
      </c>
    </row>
    <row r="4" spans="1:18">
      <c r="A4" s="94"/>
      <c r="B4" s="31">
        <v>0.11195099999999999</v>
      </c>
      <c r="C4" s="31"/>
      <c r="E4" s="94"/>
      <c r="F4" s="31">
        <v>2.2242999999999999E-2</v>
      </c>
      <c r="G4" s="31"/>
    </row>
    <row r="5" spans="1:18">
      <c r="A5" s="94"/>
      <c r="B5" s="31">
        <v>9.4073000000000004E-2</v>
      </c>
      <c r="C5" s="31"/>
      <c r="E5" s="94"/>
      <c r="F5" s="31">
        <v>2.9819999999999998E-3</v>
      </c>
      <c r="G5" s="31"/>
    </row>
    <row r="6" spans="1:18">
      <c r="A6" s="94" t="s">
        <v>157</v>
      </c>
      <c r="B6" s="31">
        <v>1.299E-3</v>
      </c>
      <c r="C6" s="31">
        <v>1.90599E-3</v>
      </c>
      <c r="E6" s="94" t="s">
        <v>157</v>
      </c>
      <c r="F6" s="31">
        <v>4.3220000000000003E-3</v>
      </c>
      <c r="G6" s="31">
        <v>3.6120000000000002E-3</v>
      </c>
      <c r="J6" s="8"/>
      <c r="K6" s="7"/>
      <c r="L6" s="7"/>
      <c r="M6" s="29"/>
      <c r="N6" s="29"/>
      <c r="O6" s="29"/>
      <c r="P6" s="29"/>
      <c r="Q6" s="29"/>
      <c r="R6" s="29"/>
    </row>
    <row r="7" spans="1:18">
      <c r="A7" s="94"/>
      <c r="B7" s="31">
        <v>1.0629999999999999E-3</v>
      </c>
      <c r="C7" s="31"/>
      <c r="E7" s="94"/>
      <c r="F7" s="31">
        <v>2.4580000000000001E-3</v>
      </c>
      <c r="G7" s="31"/>
      <c r="J7" s="8"/>
      <c r="K7" s="7"/>
      <c r="L7" s="7"/>
      <c r="M7" s="29"/>
      <c r="N7" s="29"/>
      <c r="O7" s="29"/>
      <c r="P7" s="29"/>
      <c r="Q7" s="29"/>
      <c r="R7" s="29"/>
    </row>
    <row r="8" spans="1:18">
      <c r="A8" s="94"/>
      <c r="B8" s="31">
        <v>1.238E-3</v>
      </c>
      <c r="C8" s="31"/>
      <c r="E8" s="94"/>
      <c r="F8" s="31">
        <v>4.0549999999999996E-3</v>
      </c>
      <c r="G8" s="31"/>
      <c r="J8" s="8"/>
      <c r="K8" s="7"/>
      <c r="L8" s="7"/>
      <c r="M8" s="29"/>
      <c r="N8" s="29"/>
      <c r="O8" s="29"/>
      <c r="P8" s="29"/>
      <c r="Q8" s="29"/>
      <c r="R8" s="29"/>
    </row>
    <row r="9" spans="1:18">
      <c r="A9" s="94" t="s">
        <v>158</v>
      </c>
      <c r="B9" s="31">
        <v>1.856E-3</v>
      </c>
      <c r="C9" s="31">
        <v>1.9173300000000001E-3</v>
      </c>
      <c r="E9" s="94" t="s">
        <v>158</v>
      </c>
      <c r="F9" s="31">
        <v>1.358E-3</v>
      </c>
      <c r="G9" s="31">
        <v>1.9480000000000001E-3</v>
      </c>
      <c r="J9" s="8"/>
      <c r="K9" s="7"/>
      <c r="L9" s="7"/>
      <c r="M9" s="29"/>
      <c r="N9" s="29"/>
      <c r="O9" s="29"/>
      <c r="P9" s="29"/>
      <c r="Q9" s="29"/>
      <c r="R9" s="29"/>
    </row>
    <row r="10" spans="1:18">
      <c r="A10" s="94"/>
      <c r="B10" s="31">
        <v>1.24E-3</v>
      </c>
      <c r="C10" s="31"/>
      <c r="E10" s="94"/>
      <c r="F10" s="31">
        <v>2.4580000000000001E-3</v>
      </c>
      <c r="G10" s="31"/>
      <c r="J10" s="8"/>
      <c r="K10" s="7"/>
      <c r="L10" s="7"/>
      <c r="M10" s="29"/>
      <c r="N10" s="29"/>
      <c r="O10" s="29"/>
      <c r="P10" s="29"/>
      <c r="Q10" s="29"/>
      <c r="R10" s="29"/>
    </row>
    <row r="11" spans="1:18">
      <c r="A11" s="94"/>
      <c r="B11" s="31">
        <v>1.238E-3</v>
      </c>
      <c r="C11" s="31"/>
      <c r="E11" s="94"/>
      <c r="F11" s="31">
        <v>2.0279999999999999E-3</v>
      </c>
      <c r="G11" s="31"/>
      <c r="J11" s="8"/>
      <c r="K11" s="7"/>
      <c r="L11" s="7"/>
      <c r="M11" s="29"/>
      <c r="N11" s="29"/>
      <c r="O11" s="29"/>
      <c r="P11" s="29"/>
      <c r="Q11" s="29"/>
      <c r="R11" s="29"/>
    </row>
    <row r="12" spans="1:18">
      <c r="A12" s="94" t="s">
        <v>159</v>
      </c>
      <c r="B12" s="31">
        <v>1.299E-3</v>
      </c>
      <c r="C12" s="31">
        <v>1.8693399999999999E-3</v>
      </c>
      <c r="E12" s="94" t="s">
        <v>159</v>
      </c>
      <c r="F12" s="31">
        <v>1.482E-3</v>
      </c>
      <c r="G12" s="31">
        <v>2.2230000000000001E-3</v>
      </c>
      <c r="J12" s="8"/>
      <c r="K12" s="7"/>
      <c r="L12" s="7"/>
      <c r="M12" s="29"/>
      <c r="N12" s="29"/>
      <c r="O12" s="29"/>
      <c r="P12" s="29"/>
      <c r="Q12" s="29"/>
      <c r="R12" s="29"/>
    </row>
    <row r="13" spans="1:18">
      <c r="A13" s="94"/>
      <c r="B13" s="31">
        <v>1.0629999999999999E-3</v>
      </c>
      <c r="C13" s="31"/>
      <c r="E13" s="94"/>
      <c r="F13" s="31">
        <v>3.2780000000000001E-3</v>
      </c>
      <c r="G13" s="31"/>
      <c r="J13" s="8"/>
      <c r="K13" s="7"/>
      <c r="L13" s="7"/>
      <c r="M13" s="29"/>
      <c r="N13" s="29"/>
      <c r="O13" s="29"/>
      <c r="P13" s="29"/>
      <c r="Q13" s="29"/>
      <c r="R13" s="29"/>
    </row>
    <row r="14" spans="1:18">
      <c r="A14" s="94"/>
      <c r="B14" s="31">
        <v>1.238E-3</v>
      </c>
      <c r="C14" s="31"/>
      <c r="E14" s="94"/>
      <c r="F14" s="31">
        <v>1.908E-3</v>
      </c>
      <c r="G14" s="31"/>
      <c r="J14" s="8"/>
      <c r="K14" s="7"/>
      <c r="L14" s="7"/>
      <c r="M14" s="29"/>
      <c r="N14" s="29"/>
      <c r="O14" s="29"/>
      <c r="P14" s="29"/>
      <c r="Q14" s="29"/>
      <c r="R14" s="29"/>
    </row>
    <row r="15" spans="1:18">
      <c r="J15" s="8"/>
      <c r="K15" s="7"/>
      <c r="L15" s="7"/>
      <c r="M15" s="29"/>
      <c r="N15" s="29"/>
      <c r="O15" s="29"/>
      <c r="P15" s="29"/>
      <c r="Q15" s="29"/>
      <c r="R15" s="29"/>
    </row>
    <row r="16" spans="1:18">
      <c r="J16" s="8"/>
      <c r="K16" s="7"/>
      <c r="L16" s="7"/>
      <c r="M16" s="29"/>
      <c r="N16" s="29"/>
      <c r="O16" s="29"/>
      <c r="P16" s="29"/>
      <c r="Q16" s="29"/>
      <c r="R16" s="29"/>
    </row>
    <row r="17" spans="2:18">
      <c r="J17" s="8"/>
      <c r="K17" s="7"/>
      <c r="L17" s="7"/>
      <c r="M17" s="29"/>
      <c r="N17" s="29"/>
      <c r="O17" s="29"/>
      <c r="P17" s="29"/>
      <c r="Q17" s="29"/>
      <c r="R17" s="29"/>
    </row>
    <row r="20" spans="2:18">
      <c r="B20" s="28"/>
      <c r="D20" s="29"/>
      <c r="E20" s="29"/>
      <c r="F20" s="29"/>
    </row>
    <row r="21" spans="2:18">
      <c r="D21" s="29"/>
      <c r="E21" s="29"/>
      <c r="F21" s="29"/>
    </row>
    <row r="22" spans="2:18">
      <c r="D22" s="29"/>
      <c r="E22" s="29"/>
      <c r="F22" s="29"/>
      <c r="H22" s="8"/>
      <c r="I22" s="7"/>
      <c r="J22" s="7"/>
      <c r="K22" s="29"/>
      <c r="L22" s="29"/>
      <c r="M22" s="29"/>
      <c r="N22" s="29"/>
      <c r="O22" s="29"/>
      <c r="P22" s="29"/>
    </row>
    <row r="23" spans="2:18">
      <c r="D23" s="29"/>
      <c r="E23" s="29"/>
      <c r="F23" s="29"/>
      <c r="H23" s="8"/>
      <c r="I23" s="7"/>
      <c r="J23" s="7"/>
      <c r="K23" s="29"/>
      <c r="L23" s="29"/>
      <c r="M23" s="29"/>
      <c r="N23" s="29"/>
      <c r="O23" s="29"/>
      <c r="P23" s="29"/>
    </row>
    <row r="24" spans="2:18">
      <c r="D24" s="29"/>
      <c r="E24" s="29"/>
      <c r="H24" s="8"/>
      <c r="I24" s="7"/>
      <c r="J24" s="7"/>
      <c r="K24" s="29"/>
      <c r="L24" s="29"/>
      <c r="M24" s="29"/>
      <c r="N24" s="29"/>
      <c r="O24" s="29"/>
      <c r="P24" s="29"/>
    </row>
    <row r="25" spans="2:18">
      <c r="D25" s="29"/>
      <c r="E25" s="29"/>
      <c r="H25" s="8"/>
      <c r="I25" s="7"/>
      <c r="J25" s="7"/>
      <c r="K25" s="29"/>
      <c r="L25" s="29"/>
      <c r="M25" s="29"/>
      <c r="N25" s="29"/>
      <c r="O25" s="29"/>
      <c r="P25" s="29"/>
    </row>
    <row r="26" spans="2:18">
      <c r="D26" s="29"/>
      <c r="E26" s="29"/>
      <c r="H26" s="8"/>
      <c r="I26" s="7"/>
      <c r="J26" s="7"/>
      <c r="K26" s="29"/>
      <c r="L26" s="29"/>
      <c r="M26" s="29"/>
      <c r="N26" s="29"/>
      <c r="O26" s="29"/>
      <c r="P26" s="29"/>
    </row>
    <row r="27" spans="2:18">
      <c r="D27" s="29"/>
      <c r="E27" s="29"/>
      <c r="H27" s="8"/>
      <c r="I27" s="7"/>
      <c r="J27" s="7"/>
      <c r="K27" s="29"/>
      <c r="L27" s="29"/>
      <c r="M27" s="29"/>
      <c r="N27" s="29"/>
      <c r="O27" s="29"/>
      <c r="P27" s="29"/>
    </row>
    <row r="28" spans="2:18">
      <c r="D28" s="29"/>
      <c r="E28" s="29"/>
      <c r="H28" s="8"/>
      <c r="I28" s="7"/>
      <c r="J28" s="7"/>
      <c r="K28" s="29"/>
      <c r="L28" s="29"/>
      <c r="M28" s="29"/>
      <c r="N28" s="29"/>
      <c r="O28" s="29"/>
      <c r="P28" s="29"/>
    </row>
    <row r="29" spans="2:18">
      <c r="D29" s="29"/>
      <c r="E29" s="29"/>
      <c r="H29" s="8"/>
      <c r="I29" s="7"/>
      <c r="J29" s="7"/>
      <c r="K29" s="29"/>
      <c r="L29" s="29"/>
      <c r="M29" s="29"/>
      <c r="N29" s="29"/>
      <c r="O29" s="29"/>
      <c r="P29" s="29"/>
    </row>
    <row r="30" spans="2:18">
      <c r="D30" s="29"/>
      <c r="E30" s="29"/>
      <c r="H30" s="8"/>
      <c r="I30" s="7"/>
      <c r="J30" s="7"/>
      <c r="K30" s="29"/>
      <c r="L30" s="29"/>
      <c r="M30" s="29"/>
      <c r="N30" s="29"/>
      <c r="O30" s="29"/>
      <c r="P30" s="29"/>
    </row>
    <row r="31" spans="2:18">
      <c r="D31" s="29"/>
      <c r="E31" s="29"/>
      <c r="H31" s="8"/>
      <c r="I31" s="7"/>
      <c r="J31" s="7"/>
      <c r="K31" s="29"/>
      <c r="L31" s="29"/>
      <c r="M31" s="29"/>
      <c r="N31" s="29"/>
      <c r="O31" s="29"/>
      <c r="P31" s="29"/>
    </row>
    <row r="32" spans="2:18">
      <c r="H32" s="8"/>
      <c r="I32" s="7"/>
      <c r="J32" s="7"/>
      <c r="K32" s="29"/>
      <c r="L32" s="29"/>
      <c r="M32" s="29"/>
      <c r="N32" s="29"/>
      <c r="O32" s="29"/>
      <c r="P32" s="29"/>
    </row>
    <row r="33" spans="1:16">
      <c r="H33" s="8"/>
      <c r="I33" s="7"/>
      <c r="J33" s="7"/>
      <c r="K33" s="29"/>
      <c r="L33" s="29"/>
      <c r="M33" s="29"/>
      <c r="N33" s="29"/>
      <c r="O33" s="29"/>
      <c r="P33" s="29"/>
    </row>
    <row r="39" spans="1:16">
      <c r="A39" s="8"/>
      <c r="B39" s="7"/>
      <c r="C39" s="29"/>
      <c r="D39" s="29"/>
      <c r="E39" s="29"/>
      <c r="F39" s="29"/>
      <c r="G39" s="29"/>
      <c r="H39" s="29"/>
      <c r="I39" s="29"/>
    </row>
    <row r="40" spans="1:16">
      <c r="A40" s="8"/>
      <c r="B40" s="7"/>
      <c r="C40" s="29"/>
      <c r="D40" s="29"/>
      <c r="E40" s="29"/>
      <c r="F40" s="29"/>
      <c r="G40" s="29"/>
      <c r="H40" s="29"/>
      <c r="I40" s="29"/>
    </row>
    <row r="41" spans="1:16">
      <c r="A41" s="8"/>
      <c r="B41" s="7"/>
      <c r="C41" s="29"/>
      <c r="D41" s="29"/>
      <c r="E41" s="29"/>
      <c r="F41" s="29"/>
      <c r="G41" s="29"/>
      <c r="H41" s="29"/>
      <c r="I41" s="29"/>
    </row>
    <row r="42" spans="1:16">
      <c r="A42" s="8"/>
      <c r="B42" s="7"/>
      <c r="C42" s="29"/>
      <c r="D42" s="29"/>
      <c r="E42" s="29"/>
      <c r="F42" s="29"/>
      <c r="G42" s="29"/>
      <c r="H42" s="29"/>
      <c r="I42" s="29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E962-6359-B04B-A400-A1D02D7A457A}">
  <dimension ref="A1:L18"/>
  <sheetViews>
    <sheetView workbookViewId="0">
      <selection activeCell="G3" sqref="G3:G14"/>
    </sheetView>
  </sheetViews>
  <sheetFormatPr baseColWidth="10" defaultRowHeight="16"/>
  <cols>
    <col min="1" max="1" width="18" bestFit="1" customWidth="1"/>
    <col min="2" max="2" width="12.33203125" bestFit="1" customWidth="1"/>
    <col min="3" max="3" width="12.83203125" bestFit="1" customWidth="1"/>
    <col min="5" max="5" width="12.5" bestFit="1" customWidth="1"/>
    <col min="6" max="6" width="13.1640625" bestFit="1" customWidth="1"/>
  </cols>
  <sheetData>
    <row r="1" spans="1:12">
      <c r="A1" t="s">
        <v>3</v>
      </c>
      <c r="E1" t="s">
        <v>160</v>
      </c>
    </row>
    <row r="2" spans="1:12">
      <c r="A2" s="5" t="s">
        <v>197</v>
      </c>
      <c r="B2" s="5" t="s">
        <v>181</v>
      </c>
      <c r="C2" s="5" t="s">
        <v>182</v>
      </c>
      <c r="E2" s="5" t="s">
        <v>197</v>
      </c>
      <c r="F2" s="5" t="s">
        <v>178</v>
      </c>
      <c r="G2" s="5" t="s">
        <v>179</v>
      </c>
    </row>
    <row r="3" spans="1:12">
      <c r="A3" s="94" t="s">
        <v>156</v>
      </c>
      <c r="B3" s="31">
        <v>0.23471900000000001</v>
      </c>
      <c r="C3" s="31">
        <v>0.24401992</v>
      </c>
      <c r="E3" s="94" t="s">
        <v>156</v>
      </c>
      <c r="F3" s="31">
        <v>0.23098399999999999</v>
      </c>
      <c r="G3" s="31">
        <v>0.25870712000000001</v>
      </c>
    </row>
    <row r="4" spans="1:12">
      <c r="A4" s="94"/>
      <c r="B4" s="31">
        <v>0.223411</v>
      </c>
      <c r="C4" s="31"/>
      <c r="E4" s="94"/>
      <c r="F4" s="31">
        <v>0.22112200000000001</v>
      </c>
      <c r="G4" s="31"/>
    </row>
    <row r="5" spans="1:12">
      <c r="A5" s="94"/>
      <c r="B5" s="31">
        <v>0.22217200000000001</v>
      </c>
      <c r="C5" s="31"/>
      <c r="E5" s="94"/>
      <c r="F5" s="31">
        <v>0.324015</v>
      </c>
      <c r="G5" s="31"/>
    </row>
    <row r="6" spans="1:12">
      <c r="A6" s="94" t="s">
        <v>157</v>
      </c>
      <c r="B6" s="31">
        <v>1.139E-3</v>
      </c>
      <c r="C6" s="31">
        <v>2.10611E-3</v>
      </c>
      <c r="E6" s="94" t="s">
        <v>157</v>
      </c>
      <c r="F6" s="31">
        <v>1.9956000000000002E-2</v>
      </c>
      <c r="G6" s="31">
        <v>1.9208610000000001E-2</v>
      </c>
    </row>
    <row r="7" spans="1:12">
      <c r="A7" s="94"/>
      <c r="B7" s="31">
        <v>1.389E-3</v>
      </c>
      <c r="C7" s="31"/>
      <c r="E7" s="94"/>
      <c r="F7" s="31">
        <v>1.7663999999999999E-2</v>
      </c>
      <c r="G7" s="31"/>
      <c r="J7" s="8"/>
      <c r="K7" s="7"/>
      <c r="L7" s="7"/>
    </row>
    <row r="8" spans="1:12">
      <c r="A8" s="94"/>
      <c r="B8" s="31">
        <v>1.41E-3</v>
      </c>
      <c r="C8" s="31"/>
      <c r="E8" s="94"/>
      <c r="F8" s="31">
        <v>2.0005999999999999E-2</v>
      </c>
      <c r="G8" s="31"/>
      <c r="J8" s="8"/>
      <c r="K8" s="7"/>
      <c r="L8" s="7"/>
    </row>
    <row r="9" spans="1:12">
      <c r="A9" s="94" t="s">
        <v>158</v>
      </c>
      <c r="B9" s="31">
        <v>8.1300000000000003E-4</v>
      </c>
      <c r="C9" s="31">
        <v>1.9063800000000001E-3</v>
      </c>
      <c r="E9" s="94" t="s">
        <v>158</v>
      </c>
      <c r="F9" s="31">
        <v>1.4566000000000001E-2</v>
      </c>
      <c r="G9" s="31">
        <v>9.9042899999999996E-3</v>
      </c>
      <c r="J9" s="8"/>
      <c r="K9" s="7"/>
      <c r="L9" s="7"/>
    </row>
    <row r="10" spans="1:12">
      <c r="A10" s="94"/>
      <c r="B10" s="31">
        <v>1.111E-3</v>
      </c>
      <c r="C10" s="31"/>
      <c r="E10" s="94"/>
      <c r="F10" s="31">
        <v>1.3088000000000001E-2</v>
      </c>
      <c r="G10" s="31"/>
      <c r="J10" s="8"/>
      <c r="K10" s="7"/>
      <c r="L10" s="7"/>
    </row>
    <row r="11" spans="1:12">
      <c r="A11" s="94"/>
      <c r="B11" s="31">
        <v>8.4599999999999996E-4</v>
      </c>
      <c r="C11" s="31"/>
      <c r="E11" s="94"/>
      <c r="F11" s="31">
        <v>2.0590000000000001E-3</v>
      </c>
      <c r="G11" s="31"/>
      <c r="J11" s="8"/>
      <c r="K11" s="7"/>
      <c r="L11" s="7"/>
    </row>
    <row r="12" spans="1:12">
      <c r="A12" s="94" t="s">
        <v>159</v>
      </c>
      <c r="B12" s="31">
        <v>9.7599999999999998E-4</v>
      </c>
      <c r="C12" s="31">
        <v>1.8793900000000001E-3</v>
      </c>
      <c r="E12" s="94" t="s">
        <v>159</v>
      </c>
      <c r="F12" s="31">
        <v>1.3533E-2</v>
      </c>
      <c r="G12" s="31">
        <v>1.7259610000000002E-2</v>
      </c>
      <c r="J12" s="8"/>
      <c r="K12" s="7"/>
      <c r="L12" s="7"/>
    </row>
    <row r="13" spans="1:12">
      <c r="A13" s="94"/>
      <c r="B13" s="31">
        <v>1.25E-3</v>
      </c>
      <c r="C13" s="31"/>
      <c r="E13" s="94"/>
      <c r="F13" s="31">
        <v>1.3729E-2</v>
      </c>
      <c r="G13" s="31"/>
      <c r="J13" s="8"/>
      <c r="K13" s="7"/>
      <c r="L13" s="7"/>
    </row>
    <row r="14" spans="1:12">
      <c r="A14" s="94"/>
      <c r="B14" s="31">
        <v>1.1280000000000001E-3</v>
      </c>
      <c r="C14" s="31"/>
      <c r="E14" s="94"/>
      <c r="F14" s="31">
        <v>2.4517000000000001E-2</v>
      </c>
      <c r="G14" s="31"/>
      <c r="J14" s="8"/>
      <c r="K14" s="7"/>
      <c r="L14" s="7"/>
    </row>
    <row r="15" spans="1:12">
      <c r="J15" s="8"/>
      <c r="K15" s="7"/>
      <c r="L15" s="7"/>
    </row>
    <row r="16" spans="1:12">
      <c r="J16" s="8"/>
      <c r="K16" s="7"/>
      <c r="L16" s="7"/>
    </row>
    <row r="17" spans="10:12">
      <c r="J17" s="8"/>
      <c r="K17" s="7"/>
      <c r="L17" s="7"/>
    </row>
    <row r="18" spans="10:12">
      <c r="J18" s="8"/>
      <c r="K18" s="7"/>
      <c r="L18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F3E9-D716-5B4A-A905-0F1B76339598}">
  <dimension ref="A1:K17"/>
  <sheetViews>
    <sheetView workbookViewId="0">
      <selection activeCell="C3" sqref="C3:C14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6640625" bestFit="1" customWidth="1"/>
  </cols>
  <sheetData>
    <row r="1" spans="1:11">
      <c r="A1" t="s">
        <v>3</v>
      </c>
      <c r="E1" t="s">
        <v>160</v>
      </c>
    </row>
    <row r="2" spans="1:11">
      <c r="A2" s="5" t="s">
        <v>198</v>
      </c>
      <c r="B2" s="5" t="s">
        <v>181</v>
      </c>
      <c r="C2" s="5" t="s">
        <v>182</v>
      </c>
      <c r="E2" s="5" t="s">
        <v>198</v>
      </c>
      <c r="F2" s="5" t="s">
        <v>164</v>
      </c>
      <c r="G2" s="5" t="s">
        <v>165</v>
      </c>
    </row>
    <row r="3" spans="1:11">
      <c r="A3" s="94" t="s">
        <v>156</v>
      </c>
      <c r="B3" s="31">
        <v>4.9600000000000002E-4</v>
      </c>
      <c r="C3" s="31">
        <v>2.0300000000000001E-3</v>
      </c>
      <c r="E3" s="94" t="s">
        <v>156</v>
      </c>
      <c r="F3" s="31">
        <v>2.6690999999999999E-2</v>
      </c>
      <c r="G3" s="31">
        <v>1.888329E-2</v>
      </c>
    </row>
    <row r="4" spans="1:11">
      <c r="A4" s="94"/>
      <c r="B4" s="31">
        <v>7.0200000000000004E-4</v>
      </c>
      <c r="C4" s="31"/>
      <c r="E4" s="94"/>
      <c r="F4" s="31">
        <v>1.9030999999999999E-2</v>
      </c>
      <c r="G4" s="31"/>
    </row>
    <row r="5" spans="1:11">
      <c r="A5" s="94"/>
      <c r="B5" s="31">
        <v>1.4300000000000001E-3</v>
      </c>
      <c r="C5" s="31"/>
      <c r="E5" s="94"/>
      <c r="F5" s="31">
        <v>1.0928E-2</v>
      </c>
      <c r="G5" s="31"/>
    </row>
    <row r="6" spans="1:11">
      <c r="A6" s="94" t="s">
        <v>157</v>
      </c>
      <c r="B6" s="31">
        <v>0.26375100000000001</v>
      </c>
      <c r="C6" s="31">
        <v>0.2471525</v>
      </c>
      <c r="E6" s="94" t="s">
        <v>157</v>
      </c>
      <c r="F6" s="31">
        <v>0.54130299999999998</v>
      </c>
      <c r="G6" s="31">
        <v>0.46651471</v>
      </c>
      <c r="I6" s="8"/>
      <c r="J6" s="7"/>
      <c r="K6" s="7"/>
    </row>
    <row r="7" spans="1:11">
      <c r="A7" s="94"/>
      <c r="B7" s="31">
        <v>0.24549699999999999</v>
      </c>
      <c r="C7" s="31"/>
      <c r="E7" s="94"/>
      <c r="F7" s="31">
        <v>0.49910399999999999</v>
      </c>
      <c r="G7" s="31"/>
      <c r="I7" s="8"/>
      <c r="J7" s="7"/>
      <c r="K7" s="7"/>
    </row>
    <row r="8" spans="1:11">
      <c r="A8" s="94"/>
      <c r="B8" s="31">
        <v>0.27233499999999999</v>
      </c>
      <c r="C8" s="31"/>
      <c r="E8" s="94"/>
      <c r="F8" s="31">
        <v>0.35913800000000001</v>
      </c>
      <c r="G8" s="31"/>
      <c r="I8" s="8"/>
      <c r="J8" s="7"/>
      <c r="K8" s="7"/>
    </row>
    <row r="9" spans="1:11">
      <c r="A9" s="94" t="s">
        <v>158</v>
      </c>
      <c r="B9" s="31">
        <v>1.02E-4</v>
      </c>
      <c r="C9" s="31">
        <v>1.9285000000000001E-3</v>
      </c>
      <c r="E9" s="94" t="s">
        <v>158</v>
      </c>
      <c r="F9" s="31">
        <v>3.6388999999999998E-2</v>
      </c>
      <c r="G9" s="31">
        <v>2.1244740000000002E-2</v>
      </c>
      <c r="I9" s="8"/>
      <c r="J9" s="7"/>
      <c r="K9" s="7"/>
    </row>
    <row r="10" spans="1:11">
      <c r="A10" s="94"/>
      <c r="B10" s="31">
        <v>1.76E-4</v>
      </c>
      <c r="C10" s="31"/>
      <c r="E10" s="94"/>
      <c r="F10" s="31">
        <v>1.7259E-2</v>
      </c>
      <c r="G10" s="31"/>
      <c r="I10" s="8"/>
      <c r="J10" s="7"/>
      <c r="K10" s="7"/>
    </row>
    <row r="11" spans="1:11">
      <c r="A11" s="94"/>
      <c r="B11" s="31">
        <v>3.57E-4</v>
      </c>
      <c r="C11" s="31"/>
      <c r="E11" s="94"/>
      <c r="F11" s="31">
        <v>1.0087E-2</v>
      </c>
      <c r="G11" s="31"/>
      <c r="I11" s="8"/>
      <c r="J11" s="7"/>
      <c r="K11" s="7"/>
    </row>
    <row r="12" spans="1:11">
      <c r="A12" s="94" t="s">
        <v>159</v>
      </c>
      <c r="B12" s="31">
        <v>6.6100000000000002E-4</v>
      </c>
      <c r="C12" s="31">
        <v>2.3953999999999998E-3</v>
      </c>
      <c r="E12" s="94" t="s">
        <v>159</v>
      </c>
      <c r="F12" s="31">
        <v>1.5793000000000001E-2</v>
      </c>
      <c r="G12" s="31">
        <v>1.0426339999999999E-2</v>
      </c>
      <c r="I12" s="8"/>
      <c r="J12" s="7"/>
      <c r="K12" s="7"/>
    </row>
    <row r="13" spans="1:11">
      <c r="A13" s="94"/>
      <c r="B13" s="31">
        <v>5.2700000000000002E-4</v>
      </c>
      <c r="C13" s="31"/>
      <c r="E13" s="94"/>
      <c r="F13" s="31">
        <v>5.5040000000000002E-3</v>
      </c>
      <c r="G13" s="31"/>
      <c r="I13" s="8"/>
      <c r="J13" s="7"/>
      <c r="K13" s="7"/>
    </row>
    <row r="14" spans="1:11">
      <c r="A14" s="94"/>
      <c r="B14" s="31">
        <v>1.072E-3</v>
      </c>
      <c r="C14" s="31"/>
      <c r="E14" s="94"/>
      <c r="F14" s="31">
        <v>9.9819999999999996E-3</v>
      </c>
      <c r="G14" s="31"/>
      <c r="I14" s="8"/>
      <c r="J14" s="7"/>
      <c r="K14" s="7"/>
    </row>
    <row r="15" spans="1:11">
      <c r="I15" s="8"/>
      <c r="J15" s="7"/>
      <c r="K15" s="7"/>
    </row>
    <row r="16" spans="1:11">
      <c r="I16" s="8"/>
      <c r="J16" s="7"/>
      <c r="K16" s="7"/>
    </row>
    <row r="17" spans="9:11">
      <c r="I17" s="8"/>
      <c r="J17" s="7"/>
      <c r="K17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D0FA-44D2-7747-8B63-56CEB39986BB}">
  <dimension ref="A1:M21"/>
  <sheetViews>
    <sheetView workbookViewId="0">
      <selection activeCell="E21" sqref="E21"/>
    </sheetView>
  </sheetViews>
  <sheetFormatPr baseColWidth="10" defaultRowHeight="16"/>
  <cols>
    <col min="1" max="1" width="12.5" customWidth="1"/>
    <col min="2" max="2" width="12.5" bestFit="1" customWidth="1"/>
  </cols>
  <sheetData>
    <row r="1" spans="1:13">
      <c r="A1" t="s">
        <v>160</v>
      </c>
    </row>
    <row r="2" spans="1:13">
      <c r="A2" s="5" t="s">
        <v>199</v>
      </c>
      <c r="B2" s="5" t="s">
        <v>174</v>
      </c>
      <c r="C2" s="5" t="s">
        <v>175</v>
      </c>
    </row>
    <row r="3" spans="1:13">
      <c r="A3" s="94" t="s">
        <v>156</v>
      </c>
      <c r="B3" s="31">
        <v>2.016E-3</v>
      </c>
      <c r="C3" s="31">
        <v>1.351E-3</v>
      </c>
    </row>
    <row r="4" spans="1:13">
      <c r="A4" s="94"/>
      <c r="B4" s="31">
        <v>1.482E-3</v>
      </c>
      <c r="C4" s="2"/>
      <c r="F4" s="70"/>
      <c r="G4" s="29"/>
      <c r="H4" s="29"/>
      <c r="I4" s="29"/>
      <c r="J4" s="29"/>
      <c r="K4" s="29"/>
      <c r="L4" s="29"/>
      <c r="M4" s="29"/>
    </row>
    <row r="5" spans="1:13">
      <c r="A5" s="94"/>
      <c r="B5" s="31">
        <v>5.5599999999999996E-4</v>
      </c>
      <c r="C5" s="2"/>
      <c r="F5" s="70"/>
      <c r="G5" s="29"/>
      <c r="H5" s="29"/>
      <c r="I5" s="29"/>
      <c r="J5" s="29"/>
      <c r="K5" s="29"/>
      <c r="L5" s="29"/>
      <c r="M5" s="29"/>
    </row>
    <row r="6" spans="1:13">
      <c r="A6" s="94" t="s">
        <v>157</v>
      </c>
      <c r="B6" s="31">
        <v>0.18001900000000001</v>
      </c>
      <c r="C6" s="31">
        <v>0.13367100000000001</v>
      </c>
      <c r="F6" s="70"/>
      <c r="G6" s="29"/>
      <c r="H6" s="29"/>
      <c r="I6" s="29"/>
      <c r="J6" s="29"/>
      <c r="K6" s="29"/>
      <c r="L6" s="29"/>
      <c r="M6" s="29"/>
    </row>
    <row r="7" spans="1:13">
      <c r="A7" s="94"/>
      <c r="B7" s="31">
        <v>0.14690500000000001</v>
      </c>
      <c r="C7" s="2"/>
      <c r="F7" s="70"/>
      <c r="G7" s="29"/>
      <c r="H7" s="29"/>
      <c r="I7" s="29"/>
      <c r="J7" s="29"/>
      <c r="K7" s="29"/>
      <c r="L7" s="29"/>
      <c r="M7" s="29"/>
    </row>
    <row r="8" spans="1:13">
      <c r="A8" s="94"/>
      <c r="B8" s="31">
        <v>7.4088000000000001E-2</v>
      </c>
      <c r="C8" s="2"/>
      <c r="F8" s="70"/>
      <c r="G8" s="29"/>
      <c r="H8" s="29"/>
      <c r="I8" s="29"/>
      <c r="J8" s="29"/>
      <c r="K8" s="29"/>
      <c r="L8" s="29"/>
      <c r="M8" s="29"/>
    </row>
    <row r="9" spans="1:13">
      <c r="A9" s="94" t="s">
        <v>158</v>
      </c>
      <c r="B9" s="31">
        <v>0.30077100000000001</v>
      </c>
      <c r="C9" s="31">
        <v>0.298485</v>
      </c>
      <c r="F9" s="70"/>
      <c r="G9" s="29"/>
      <c r="H9" s="29"/>
      <c r="I9" s="29"/>
      <c r="J9" s="29"/>
      <c r="K9" s="29"/>
      <c r="L9" s="29"/>
      <c r="M9" s="29"/>
    </row>
    <row r="10" spans="1:13">
      <c r="A10" s="94"/>
      <c r="B10" s="31">
        <v>0.34334300000000001</v>
      </c>
      <c r="C10" s="2"/>
      <c r="F10" s="70"/>
      <c r="G10" s="29"/>
      <c r="H10" s="29"/>
      <c r="I10" s="29"/>
      <c r="J10" s="29"/>
      <c r="K10" s="29"/>
      <c r="L10" s="29"/>
      <c r="M10" s="29"/>
    </row>
    <row r="11" spans="1:13">
      <c r="A11" s="94"/>
      <c r="B11" s="31">
        <v>0.25134200000000001</v>
      </c>
      <c r="C11" s="2"/>
      <c r="F11" s="70"/>
      <c r="G11" s="29"/>
      <c r="H11" s="29"/>
      <c r="I11" s="29"/>
      <c r="J11" s="29"/>
      <c r="K11" s="29"/>
      <c r="L11" s="29"/>
      <c r="M11" s="29"/>
    </row>
    <row r="12" spans="1:13">
      <c r="A12" s="94" t="s">
        <v>159</v>
      </c>
      <c r="B12" s="31">
        <v>0.34340700000000002</v>
      </c>
      <c r="C12" s="31">
        <v>0.34566599999999997</v>
      </c>
      <c r="F12" s="70"/>
      <c r="G12" s="29"/>
      <c r="H12" s="29"/>
      <c r="I12" s="29"/>
      <c r="J12" s="29"/>
      <c r="K12" s="29"/>
      <c r="L12" s="29"/>
      <c r="M12" s="29"/>
    </row>
    <row r="13" spans="1:13">
      <c r="A13" s="94"/>
      <c r="B13" s="31">
        <v>0.35816100000000001</v>
      </c>
      <c r="C13" s="2"/>
      <c r="F13" s="70"/>
      <c r="G13" s="29"/>
      <c r="H13" s="29"/>
      <c r="I13" s="29"/>
      <c r="J13" s="29"/>
      <c r="K13" s="29"/>
      <c r="L13" s="29"/>
      <c r="M13" s="29"/>
    </row>
    <row r="14" spans="1:13">
      <c r="A14" s="94"/>
      <c r="B14" s="31">
        <v>0.33543200000000001</v>
      </c>
      <c r="C14" s="2"/>
      <c r="F14" s="70"/>
      <c r="G14" s="29"/>
      <c r="H14" s="29"/>
      <c r="I14" s="29"/>
      <c r="J14" s="29"/>
      <c r="K14" s="29"/>
      <c r="L14" s="29"/>
      <c r="M14" s="29"/>
    </row>
    <row r="15" spans="1:13">
      <c r="F15" s="70"/>
      <c r="G15" s="29"/>
      <c r="H15" s="29"/>
      <c r="I15" s="29"/>
      <c r="J15" s="29"/>
      <c r="K15" s="29"/>
      <c r="L15" s="29"/>
      <c r="M15" s="29"/>
    </row>
    <row r="16" spans="1:13">
      <c r="F16" s="29"/>
      <c r="G16" s="29"/>
      <c r="H16" s="29"/>
      <c r="I16" s="29"/>
      <c r="J16" s="29"/>
      <c r="K16" s="29"/>
      <c r="L16" s="29"/>
      <c r="M16" s="29"/>
    </row>
    <row r="17" spans="6:13">
      <c r="F17" s="29"/>
      <c r="G17" s="29"/>
      <c r="H17" s="29"/>
      <c r="I17" s="29"/>
      <c r="J17" s="29"/>
      <c r="K17" s="29"/>
      <c r="L17" s="29"/>
      <c r="M17" s="29"/>
    </row>
    <row r="18" spans="6:13">
      <c r="F18" s="29"/>
      <c r="G18" s="70"/>
      <c r="H18" s="29"/>
      <c r="I18" s="29"/>
      <c r="J18" s="29"/>
      <c r="K18" s="29"/>
      <c r="L18" s="29"/>
      <c r="M18" s="29"/>
    </row>
    <row r="19" spans="6:13">
      <c r="F19" s="29"/>
      <c r="G19" s="70"/>
      <c r="H19" s="29"/>
      <c r="I19" s="29"/>
      <c r="J19" s="29"/>
      <c r="K19" s="29"/>
      <c r="L19" s="29"/>
      <c r="M19" s="29"/>
    </row>
    <row r="20" spans="6:13">
      <c r="F20" s="29"/>
      <c r="G20" s="70"/>
      <c r="H20" s="29"/>
      <c r="I20" s="29"/>
      <c r="J20" s="29"/>
      <c r="K20" s="29"/>
      <c r="L20" s="29"/>
      <c r="M20" s="29"/>
    </row>
    <row r="21" spans="6:13">
      <c r="F21" s="29"/>
      <c r="G21" s="70"/>
      <c r="H21" s="29"/>
      <c r="I21" s="29"/>
      <c r="J21" s="29"/>
      <c r="K21" s="29"/>
      <c r="L21" s="29"/>
      <c r="M21" s="29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49DE-639D-7F4F-A23F-C90DB41E0F4A}">
  <dimension ref="A1:G14"/>
  <sheetViews>
    <sheetView workbookViewId="0">
      <selection activeCell="H21" sqref="H21"/>
    </sheetView>
  </sheetViews>
  <sheetFormatPr baseColWidth="10" defaultRowHeight="16"/>
  <cols>
    <col min="1" max="1" width="12" customWidth="1"/>
    <col min="2" max="2" width="12.5" bestFit="1" customWidth="1"/>
  </cols>
  <sheetData>
    <row r="1" spans="1:7">
      <c r="A1" t="s">
        <v>160</v>
      </c>
    </row>
    <row r="2" spans="1:7">
      <c r="A2" s="5" t="s">
        <v>200</v>
      </c>
      <c r="B2" s="5" t="s">
        <v>162</v>
      </c>
      <c r="C2" s="5" t="s">
        <v>163</v>
      </c>
    </row>
    <row r="3" spans="1:7">
      <c r="A3" s="94" t="s">
        <v>156</v>
      </c>
      <c r="B3" s="31">
        <v>1.02E-4</v>
      </c>
      <c r="C3" s="31">
        <v>2.7399999999999998E-3</v>
      </c>
    </row>
    <row r="4" spans="1:7">
      <c r="A4" s="94"/>
      <c r="B4" s="31">
        <v>3.6719999999999999E-3</v>
      </c>
      <c r="C4" s="2"/>
    </row>
    <row r="5" spans="1:7">
      <c r="A5" s="94"/>
      <c r="B5" s="31">
        <v>4.4450000000000002E-3</v>
      </c>
      <c r="C5" s="2"/>
    </row>
    <row r="6" spans="1:7">
      <c r="A6" s="94" t="s">
        <v>157</v>
      </c>
      <c r="B6" s="31">
        <v>0.18262500000000001</v>
      </c>
      <c r="C6" s="31">
        <v>0.19187299999999999</v>
      </c>
    </row>
    <row r="7" spans="1:7">
      <c r="A7" s="94"/>
      <c r="B7" s="31">
        <v>0.183698</v>
      </c>
      <c r="C7" s="2"/>
      <c r="G7" s="29"/>
    </row>
    <row r="8" spans="1:7">
      <c r="A8" s="94"/>
      <c r="B8" s="31">
        <v>0.20929700000000001</v>
      </c>
      <c r="C8" s="2"/>
      <c r="G8" s="29"/>
    </row>
    <row r="9" spans="1:7">
      <c r="A9" s="94" t="s">
        <v>158</v>
      </c>
      <c r="B9" s="31">
        <v>0.17548900000000001</v>
      </c>
      <c r="C9" s="31">
        <v>0.221082</v>
      </c>
      <c r="G9" s="29"/>
    </row>
    <row r="10" spans="1:7">
      <c r="A10" s="94"/>
      <c r="B10" s="31">
        <v>0.19631499999999999</v>
      </c>
      <c r="C10" s="2"/>
      <c r="G10" s="29"/>
    </row>
    <row r="11" spans="1:7">
      <c r="A11" s="94"/>
      <c r="B11" s="31">
        <v>0.29144199999999998</v>
      </c>
      <c r="C11" s="2"/>
    </row>
    <row r="12" spans="1:7">
      <c r="A12" s="94" t="s">
        <v>159</v>
      </c>
      <c r="B12" s="31">
        <v>0.14910499999999999</v>
      </c>
      <c r="C12" s="31">
        <v>0.185889</v>
      </c>
    </row>
    <row r="13" spans="1:7">
      <c r="A13" s="94"/>
      <c r="B13" s="31">
        <v>0.161666</v>
      </c>
      <c r="C13" s="2"/>
    </row>
    <row r="14" spans="1:7">
      <c r="A14" s="94"/>
      <c r="B14" s="31">
        <v>0.24689700000000001</v>
      </c>
      <c r="C14" s="2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B8CE-A4DC-784E-8C47-DECB16D3E981}">
  <dimension ref="A1:F14"/>
  <sheetViews>
    <sheetView workbookViewId="0">
      <selection activeCell="E13" sqref="E13"/>
    </sheetView>
  </sheetViews>
  <sheetFormatPr baseColWidth="10" defaultRowHeight="16"/>
  <cols>
    <col min="1" max="1" width="12.6640625" customWidth="1"/>
  </cols>
  <sheetData>
    <row r="1" spans="1:6">
      <c r="A1" t="s">
        <v>160</v>
      </c>
    </row>
    <row r="2" spans="1:6">
      <c r="A2" s="5" t="s">
        <v>196</v>
      </c>
      <c r="B2" s="5" t="s">
        <v>174</v>
      </c>
      <c r="C2" s="5" t="s">
        <v>175</v>
      </c>
    </row>
    <row r="3" spans="1:6">
      <c r="A3" s="94" t="s">
        <v>156</v>
      </c>
      <c r="B3" s="31">
        <v>1.714E-3</v>
      </c>
      <c r="C3" s="31">
        <v>2.0530000000000001E-3</v>
      </c>
    </row>
    <row r="4" spans="1:6">
      <c r="A4" s="94"/>
      <c r="B4" s="31">
        <v>3.7039999999999998E-3</v>
      </c>
      <c r="C4" s="2"/>
    </row>
    <row r="5" spans="1:6">
      <c r="A5" s="94"/>
      <c r="B5" s="31">
        <v>7.4100000000000001E-4</v>
      </c>
      <c r="C5" s="2"/>
    </row>
    <row r="6" spans="1:6">
      <c r="A6" s="94" t="s">
        <v>157</v>
      </c>
      <c r="B6" s="31">
        <v>0.34068500000000002</v>
      </c>
      <c r="C6" s="31">
        <v>0.30720799999999998</v>
      </c>
      <c r="F6" s="29"/>
    </row>
    <row r="7" spans="1:6">
      <c r="A7" s="94"/>
      <c r="B7" s="31">
        <v>0.28079199999999999</v>
      </c>
      <c r="C7" s="2"/>
      <c r="F7" s="29"/>
    </row>
    <row r="8" spans="1:6">
      <c r="A8" s="94"/>
      <c r="B8" s="31">
        <v>0.300147</v>
      </c>
      <c r="C8" s="2"/>
      <c r="F8" s="29"/>
    </row>
    <row r="9" spans="1:6">
      <c r="A9" s="94" t="s">
        <v>158</v>
      </c>
      <c r="B9" s="31">
        <v>0.33887099999999998</v>
      </c>
      <c r="C9" s="31">
        <v>0.32244600000000001</v>
      </c>
      <c r="F9" s="29"/>
    </row>
    <row r="10" spans="1:6">
      <c r="A10" s="94"/>
      <c r="B10" s="31">
        <v>0.35985400000000001</v>
      </c>
      <c r="C10" s="2"/>
    </row>
    <row r="11" spans="1:6">
      <c r="A11" s="94"/>
      <c r="B11" s="31">
        <v>0.26861400000000002</v>
      </c>
      <c r="C11" s="2"/>
    </row>
    <row r="12" spans="1:6">
      <c r="A12" s="94" t="s">
        <v>159</v>
      </c>
      <c r="B12" s="31">
        <v>0.36779899999999999</v>
      </c>
      <c r="C12" s="31">
        <v>0.35585600000000001</v>
      </c>
    </row>
    <row r="13" spans="1:6">
      <c r="A13" s="94"/>
      <c r="B13" s="31">
        <v>0.35572599999999999</v>
      </c>
      <c r="C13" s="2"/>
    </row>
    <row r="14" spans="1:6">
      <c r="A14" s="94"/>
      <c r="B14" s="31">
        <v>0.34404400000000002</v>
      </c>
      <c r="C14" s="2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1C2E-C6F2-9847-BDDF-9E860B49A96B}">
  <dimension ref="A1:L16"/>
  <sheetViews>
    <sheetView workbookViewId="0">
      <selection activeCell="J14" sqref="J14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6640625" bestFit="1" customWidth="1"/>
  </cols>
  <sheetData>
    <row r="1" spans="1:12">
      <c r="A1" t="s">
        <v>3</v>
      </c>
      <c r="E1" t="s">
        <v>160</v>
      </c>
    </row>
    <row r="2" spans="1:12">
      <c r="A2" s="5" t="s">
        <v>201</v>
      </c>
      <c r="B2" s="5" t="s">
        <v>181</v>
      </c>
      <c r="C2" s="5" t="s">
        <v>182</v>
      </c>
      <c r="E2" s="5" t="s">
        <v>201</v>
      </c>
      <c r="F2" s="5" t="s">
        <v>164</v>
      </c>
      <c r="G2" s="5" t="s">
        <v>165</v>
      </c>
    </row>
    <row r="3" spans="1:12">
      <c r="A3" s="94" t="s">
        <v>156</v>
      </c>
      <c r="B3" s="31">
        <v>1.73E-4</v>
      </c>
      <c r="C3" s="31">
        <v>2.0300000000000001E-3</v>
      </c>
      <c r="E3" s="94" t="s">
        <v>156</v>
      </c>
      <c r="F3" s="31">
        <v>2.5208999999999999E-2</v>
      </c>
      <c r="G3" s="31">
        <v>1.686557E-2</v>
      </c>
    </row>
    <row r="4" spans="1:12">
      <c r="A4" s="94"/>
      <c r="B4" s="31">
        <v>1.76E-4</v>
      </c>
      <c r="C4" s="31"/>
      <c r="E4" s="94"/>
      <c r="F4" s="31">
        <v>1.4460000000000001E-2</v>
      </c>
      <c r="G4" s="31"/>
    </row>
    <row r="5" spans="1:12">
      <c r="A5" s="94"/>
      <c r="B5" s="31">
        <v>5.3600000000000002E-4</v>
      </c>
      <c r="C5" s="31"/>
      <c r="E5" s="94"/>
      <c r="F5" s="31">
        <v>1.0928E-2</v>
      </c>
      <c r="G5" s="31"/>
      <c r="J5" s="8"/>
      <c r="K5" s="7"/>
      <c r="L5" s="7"/>
    </row>
    <row r="6" spans="1:12">
      <c r="A6" s="94" t="s">
        <v>157</v>
      </c>
      <c r="B6" s="31">
        <v>0.25737500000000002</v>
      </c>
      <c r="C6" s="31">
        <v>0.2471525</v>
      </c>
      <c r="E6" s="94" t="s">
        <v>157</v>
      </c>
      <c r="F6" s="31">
        <v>0.56512099999999998</v>
      </c>
      <c r="G6" s="31">
        <v>0.55110225999999995</v>
      </c>
      <c r="J6" s="8"/>
      <c r="K6" s="7"/>
      <c r="L6" s="7"/>
    </row>
    <row r="7" spans="1:12">
      <c r="A7" s="94"/>
      <c r="B7" s="31">
        <v>0.28729100000000002</v>
      </c>
      <c r="C7" s="31"/>
      <c r="E7" s="94"/>
      <c r="F7" s="31">
        <v>0.53035600000000005</v>
      </c>
      <c r="G7" s="31"/>
      <c r="J7" s="8"/>
      <c r="K7" s="7"/>
      <c r="L7" s="7"/>
    </row>
    <row r="8" spans="1:12">
      <c r="A8" s="94"/>
      <c r="B8" s="31">
        <v>0.29181299999999999</v>
      </c>
      <c r="C8" s="31"/>
      <c r="E8" s="94"/>
      <c r="F8" s="31">
        <v>0.55783000000000005</v>
      </c>
      <c r="G8" s="31"/>
      <c r="J8" s="8"/>
      <c r="K8" s="7"/>
      <c r="L8" s="7"/>
    </row>
    <row r="9" spans="1:12">
      <c r="A9" s="94" t="s">
        <v>158</v>
      </c>
      <c r="B9" s="31">
        <v>5.1800000000000001E-4</v>
      </c>
      <c r="C9" s="31">
        <v>1.9285000000000001E-3</v>
      </c>
      <c r="E9" s="94" t="s">
        <v>158</v>
      </c>
      <c r="F9" s="31">
        <v>2.1229000000000001E-2</v>
      </c>
      <c r="G9" s="31">
        <v>1.5600640000000001E-2</v>
      </c>
      <c r="J9" s="8"/>
      <c r="K9" s="7"/>
      <c r="L9" s="7"/>
    </row>
    <row r="10" spans="1:12">
      <c r="A10" s="94"/>
      <c r="B10" s="31">
        <v>3.5100000000000002E-4</v>
      </c>
      <c r="C10" s="31"/>
      <c r="E10" s="94"/>
      <c r="F10" s="31">
        <v>1.5486E-2</v>
      </c>
      <c r="G10" s="31"/>
      <c r="J10" s="8"/>
      <c r="K10" s="7"/>
      <c r="L10" s="7"/>
    </row>
    <row r="11" spans="1:12">
      <c r="A11" s="94"/>
      <c r="B11" s="31">
        <v>5.3600000000000002E-4</v>
      </c>
      <c r="C11" s="31"/>
      <c r="E11" s="94"/>
      <c r="F11" s="31">
        <v>1.0087E-2</v>
      </c>
      <c r="G11" s="31"/>
      <c r="J11" s="8"/>
      <c r="K11" s="7"/>
      <c r="L11" s="7"/>
    </row>
    <row r="12" spans="1:12">
      <c r="A12" s="94" t="s">
        <v>159</v>
      </c>
      <c r="B12" s="31">
        <v>6.8999999999999997E-4</v>
      </c>
      <c r="C12" s="31">
        <v>2.3953999999999998E-3</v>
      </c>
      <c r="E12" s="94" t="s">
        <v>159</v>
      </c>
      <c r="F12" s="31">
        <v>2.0375999999999998E-2</v>
      </c>
      <c r="G12" s="31">
        <v>1.198192E-2</v>
      </c>
      <c r="J12" s="8"/>
      <c r="K12" s="7"/>
      <c r="L12" s="7"/>
    </row>
    <row r="13" spans="1:12">
      <c r="A13" s="94"/>
      <c r="B13" s="31">
        <v>7.0200000000000004E-4</v>
      </c>
      <c r="C13" s="31"/>
      <c r="E13" s="94"/>
      <c r="F13" s="31">
        <v>3.5920000000000001E-3</v>
      </c>
      <c r="G13" s="31"/>
      <c r="J13" s="8"/>
      <c r="K13" s="7"/>
      <c r="L13" s="7"/>
    </row>
    <row r="14" spans="1:12">
      <c r="A14" s="94"/>
      <c r="B14" s="31">
        <v>1.072E-3</v>
      </c>
      <c r="C14" s="31"/>
      <c r="E14" s="94"/>
      <c r="F14" s="31">
        <v>1.1978000000000001E-2</v>
      </c>
      <c r="G14" s="31"/>
      <c r="J14" s="8"/>
      <c r="K14" s="7"/>
      <c r="L14" s="7"/>
    </row>
    <row r="15" spans="1:12">
      <c r="J15" s="8"/>
      <c r="K15" s="7"/>
      <c r="L15" s="7"/>
    </row>
    <row r="16" spans="1:12">
      <c r="J16" s="8"/>
      <c r="K16" s="7"/>
      <c r="L16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0135-CA24-514A-B889-B09BE90C2EC4}">
  <dimension ref="A1:K14"/>
  <sheetViews>
    <sheetView workbookViewId="0">
      <selection activeCell="J15" sqref="J15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83203125" bestFit="1" customWidth="1"/>
  </cols>
  <sheetData>
    <row r="1" spans="1:11">
      <c r="A1" t="s">
        <v>3</v>
      </c>
      <c r="E1" t="s">
        <v>160</v>
      </c>
    </row>
    <row r="2" spans="1:11">
      <c r="A2" s="5" t="s">
        <v>202</v>
      </c>
      <c r="B2" s="5" t="s">
        <v>181</v>
      </c>
      <c r="C2" s="5" t="s">
        <v>182</v>
      </c>
      <c r="E2" s="5" t="s">
        <v>202</v>
      </c>
      <c r="F2" s="5" t="s">
        <v>174</v>
      </c>
      <c r="G2" s="5" t="s">
        <v>175</v>
      </c>
    </row>
    <row r="3" spans="1:11">
      <c r="A3" s="94" t="s">
        <v>156</v>
      </c>
      <c r="B3" s="31">
        <v>0.129334</v>
      </c>
      <c r="C3" s="31">
        <v>0.23979722000000001</v>
      </c>
      <c r="E3" s="94" t="s">
        <v>156</v>
      </c>
      <c r="F3" s="31">
        <v>0.22312699999999999</v>
      </c>
      <c r="G3" s="31">
        <v>0.14963599999999999</v>
      </c>
    </row>
    <row r="4" spans="1:11">
      <c r="A4" s="94"/>
      <c r="B4" s="31">
        <v>0.12718499999999999</v>
      </c>
      <c r="C4" s="31"/>
      <c r="E4" s="94"/>
      <c r="F4" s="31">
        <v>0.120465</v>
      </c>
      <c r="G4" s="31"/>
    </row>
    <row r="5" spans="1:11">
      <c r="A5" s="94"/>
      <c r="B5" s="31">
        <v>0.121924</v>
      </c>
      <c r="C5" s="31"/>
      <c r="E5" s="94"/>
      <c r="F5" s="31">
        <v>0.10531699999999999</v>
      </c>
      <c r="G5" s="31"/>
    </row>
    <row r="6" spans="1:11">
      <c r="A6" s="94" t="s">
        <v>157</v>
      </c>
      <c r="B6" s="31">
        <v>1.299E-3</v>
      </c>
      <c r="C6" s="31">
        <v>1.9063299999999999E-3</v>
      </c>
      <c r="E6" s="94" t="s">
        <v>157</v>
      </c>
      <c r="F6" s="31">
        <v>6.1700000000000004E-4</v>
      </c>
      <c r="G6" s="31">
        <v>1.4289999999999999E-3</v>
      </c>
      <c r="K6" s="7"/>
    </row>
    <row r="7" spans="1:11">
      <c r="A7" s="94"/>
      <c r="B7" s="31">
        <v>1.0629999999999999E-3</v>
      </c>
      <c r="C7" s="31"/>
      <c r="E7" s="94"/>
      <c r="F7" s="31">
        <v>1.5219999999999999E-3</v>
      </c>
      <c r="G7" s="31"/>
      <c r="K7" s="7"/>
    </row>
    <row r="8" spans="1:11">
      <c r="A8" s="94"/>
      <c r="B8" s="31">
        <v>1.083E-3</v>
      </c>
      <c r="C8" s="31"/>
      <c r="E8" s="94"/>
      <c r="F8" s="31">
        <v>2.147E-3</v>
      </c>
      <c r="G8" s="31"/>
      <c r="K8" s="7"/>
    </row>
    <row r="9" spans="1:11">
      <c r="A9" s="94" t="s">
        <v>158</v>
      </c>
      <c r="B9" s="31">
        <v>2.2269999999999998E-3</v>
      </c>
      <c r="C9" s="31">
        <v>2.1150299999999999E-3</v>
      </c>
      <c r="E9" s="94" t="s">
        <v>158</v>
      </c>
      <c r="F9" s="31">
        <v>4.9399999999999997E-4</v>
      </c>
      <c r="G9" s="31">
        <v>1.271E-3</v>
      </c>
      <c r="K9" s="7"/>
    </row>
    <row r="10" spans="1:11">
      <c r="A10" s="94"/>
      <c r="B10" s="31">
        <v>1.5939999999999999E-3</v>
      </c>
      <c r="C10" s="31"/>
      <c r="E10" s="94"/>
      <c r="F10" s="31">
        <v>1.054E-3</v>
      </c>
      <c r="G10" s="31"/>
    </row>
    <row r="11" spans="1:11">
      <c r="A11" s="94"/>
      <c r="B11" s="31">
        <v>1.547E-3</v>
      </c>
      <c r="C11" s="31"/>
      <c r="E11" s="94"/>
      <c r="F11" s="31">
        <v>2.2659999999999998E-3</v>
      </c>
      <c r="G11" s="31"/>
    </row>
    <row r="12" spans="1:11">
      <c r="A12" s="94" t="s">
        <v>159</v>
      </c>
      <c r="B12" s="31">
        <v>1.856E-3</v>
      </c>
      <c r="C12" s="31">
        <v>1.8796500000000001E-3</v>
      </c>
      <c r="E12" s="94" t="s">
        <v>159</v>
      </c>
      <c r="F12" s="31">
        <v>1.482E-3</v>
      </c>
      <c r="G12" s="31">
        <v>2.5739999999999999E-3</v>
      </c>
    </row>
    <row r="13" spans="1:11">
      <c r="A13" s="94"/>
      <c r="B13" s="31">
        <v>1.24E-3</v>
      </c>
      <c r="C13" s="31"/>
      <c r="E13" s="94"/>
      <c r="F13" s="31">
        <v>4.3319999999999999E-3</v>
      </c>
      <c r="G13" s="31"/>
    </row>
    <row r="14" spans="1:11">
      <c r="A14" s="94"/>
      <c r="B14" s="31">
        <v>1.238E-3</v>
      </c>
      <c r="C14" s="31"/>
      <c r="E14" s="94"/>
      <c r="F14" s="31">
        <v>1.908E-3</v>
      </c>
      <c r="G14" s="31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16D87-2601-0842-A160-D29C63B30773}">
  <dimension ref="A1:O82"/>
  <sheetViews>
    <sheetView zoomScale="81" workbookViewId="0">
      <selection activeCell="E4" sqref="E4:G37"/>
    </sheetView>
  </sheetViews>
  <sheetFormatPr baseColWidth="10" defaultRowHeight="16"/>
  <cols>
    <col min="1" max="1" width="21" bestFit="1" customWidth="1"/>
    <col min="2" max="2" width="13" bestFit="1" customWidth="1"/>
    <col min="3" max="3" width="14.5" bestFit="1" customWidth="1"/>
    <col min="5" max="5" width="21" bestFit="1" customWidth="1"/>
    <col min="6" max="6" width="13" bestFit="1" customWidth="1"/>
    <col min="7" max="7" width="14.5" bestFit="1" customWidth="1"/>
    <col min="9" max="9" width="21" bestFit="1" customWidth="1"/>
    <col min="10" max="10" width="13" bestFit="1" customWidth="1"/>
    <col min="11" max="11" width="14.5" bestFit="1" customWidth="1"/>
    <col min="13" max="13" width="21" bestFit="1" customWidth="1"/>
    <col min="14" max="14" width="13" bestFit="1" customWidth="1"/>
    <col min="15" max="15" width="14.5" bestFit="1" customWidth="1"/>
  </cols>
  <sheetData>
    <row r="1" spans="1:15">
      <c r="A1" t="s">
        <v>52</v>
      </c>
    </row>
    <row r="3" spans="1:15">
      <c r="A3" t="s">
        <v>56</v>
      </c>
      <c r="E3" t="s">
        <v>57</v>
      </c>
      <c r="I3" t="s">
        <v>58</v>
      </c>
      <c r="M3" t="s">
        <v>59</v>
      </c>
    </row>
    <row r="4" spans="1:15">
      <c r="A4" s="37" t="s">
        <v>53</v>
      </c>
      <c r="B4" s="37" t="s">
        <v>54</v>
      </c>
      <c r="C4" s="37" t="s">
        <v>55</v>
      </c>
      <c r="D4" s="6"/>
      <c r="E4" s="37" t="s">
        <v>53</v>
      </c>
      <c r="F4" s="37" t="s">
        <v>54</v>
      </c>
      <c r="G4" s="37" t="s">
        <v>55</v>
      </c>
      <c r="H4" s="6"/>
      <c r="I4" s="37" t="s">
        <v>53</v>
      </c>
      <c r="J4" s="37" t="s">
        <v>54</v>
      </c>
      <c r="K4" s="37" t="s">
        <v>55</v>
      </c>
      <c r="L4" s="6"/>
      <c r="M4" s="37" t="s">
        <v>53</v>
      </c>
      <c r="N4" s="37" t="s">
        <v>54</v>
      </c>
      <c r="O4" s="37" t="s">
        <v>55</v>
      </c>
    </row>
    <row r="5" spans="1:15">
      <c r="A5" s="82">
        <v>0</v>
      </c>
      <c r="B5" s="31">
        <v>3.3399999999999999E-4</v>
      </c>
      <c r="C5" s="31">
        <v>5.6699999999999997E-3</v>
      </c>
      <c r="D5" s="6"/>
      <c r="E5" s="81">
        <v>0</v>
      </c>
      <c r="F5" s="31">
        <v>2.0400000000000001E-3</v>
      </c>
      <c r="G5" s="31">
        <v>1.5740000000000001E-3</v>
      </c>
      <c r="H5" s="6"/>
      <c r="I5" s="81">
        <v>0</v>
      </c>
      <c r="J5" s="31">
        <v>2.7500000000000002E-4</v>
      </c>
      <c r="K5" s="31">
        <v>2.4780000000000002E-3</v>
      </c>
      <c r="L5" s="6"/>
      <c r="M5" s="81">
        <v>0</v>
      </c>
      <c r="N5" s="31">
        <v>2.7500000000000002E-4</v>
      </c>
      <c r="O5" s="31">
        <v>3.0279999999999999E-3</v>
      </c>
    </row>
    <row r="6" spans="1:15">
      <c r="A6" s="83"/>
      <c r="B6" s="31">
        <v>3.5899999999999999E-3</v>
      </c>
      <c r="C6" s="31">
        <v>7.8989999999999998E-3</v>
      </c>
      <c r="D6" s="6"/>
      <c r="E6" s="81"/>
      <c r="F6" s="31">
        <v>2.7500000000000002E-4</v>
      </c>
      <c r="G6" s="31">
        <v>1.101E-3</v>
      </c>
      <c r="H6" s="6"/>
      <c r="I6" s="81"/>
      <c r="J6" s="31">
        <v>1.315E-3</v>
      </c>
      <c r="K6" s="31">
        <v>2.7399999999999998E-3</v>
      </c>
      <c r="L6" s="6"/>
      <c r="M6" s="81"/>
      <c r="N6" s="31">
        <v>1.315E-3</v>
      </c>
      <c r="O6" s="31">
        <v>2.3019999999999998E-3</v>
      </c>
    </row>
    <row r="7" spans="1:15">
      <c r="A7" s="83"/>
      <c r="B7" s="31">
        <v>2.7500000000000002E-4</v>
      </c>
      <c r="C7" s="31">
        <v>1.1103999999999999E-2</v>
      </c>
      <c r="D7" s="6"/>
      <c r="E7" s="81"/>
      <c r="F7" s="31">
        <v>1.315E-3</v>
      </c>
      <c r="G7" s="31">
        <v>1.8630000000000001E-3</v>
      </c>
      <c r="H7" s="6"/>
      <c r="I7" s="81"/>
      <c r="J7" s="31">
        <v>1.524E-3</v>
      </c>
      <c r="K7" s="31">
        <v>3.4919999999999999E-3</v>
      </c>
      <c r="L7" s="6"/>
      <c r="M7" s="81"/>
      <c r="N7" s="31">
        <v>1.524E-3</v>
      </c>
      <c r="O7" s="31">
        <v>3.787E-3</v>
      </c>
    </row>
    <row r="8" spans="1:15">
      <c r="A8" s="82">
        <v>10</v>
      </c>
      <c r="B8" s="31">
        <v>8.3379999999999999E-3</v>
      </c>
      <c r="C8" s="31">
        <v>6.4479999999999997E-3</v>
      </c>
      <c r="D8" s="6"/>
      <c r="E8" s="81">
        <v>10</v>
      </c>
      <c r="F8" s="31">
        <v>3.251E-3</v>
      </c>
      <c r="G8" s="31">
        <v>1.3879999999999999E-3</v>
      </c>
      <c r="H8" s="6"/>
      <c r="I8" s="81">
        <v>10</v>
      </c>
      <c r="J8" s="31">
        <v>7.8009999999999998E-3</v>
      </c>
      <c r="K8" s="31">
        <v>5.7819999999999998E-3</v>
      </c>
      <c r="L8" s="6"/>
      <c r="M8" s="81">
        <v>10</v>
      </c>
      <c r="N8" s="31">
        <v>7.8009999999999998E-3</v>
      </c>
      <c r="O8" s="31">
        <v>2.6610000000000002E-3</v>
      </c>
    </row>
    <row r="9" spans="1:15">
      <c r="A9" s="83"/>
      <c r="B9" s="31">
        <v>1.6299999999999999E-2</v>
      </c>
      <c r="C9" s="31">
        <v>1.21E-2</v>
      </c>
      <c r="D9" s="6"/>
      <c r="E9" s="81"/>
      <c r="F9" s="31">
        <v>7.8009999999999998E-3</v>
      </c>
      <c r="G9" s="31">
        <v>1.101E-3</v>
      </c>
      <c r="H9" s="6"/>
      <c r="I9" s="81"/>
      <c r="J9" s="31">
        <v>1.3481999999999999E-2</v>
      </c>
      <c r="K9" s="31">
        <v>5.2610000000000001E-3</v>
      </c>
      <c r="L9" s="6"/>
      <c r="M9" s="81"/>
      <c r="N9" s="31">
        <v>1.3481999999999999E-2</v>
      </c>
      <c r="O9" s="31">
        <v>2.0830000000000002E-3</v>
      </c>
    </row>
    <row r="10" spans="1:15">
      <c r="A10" s="83"/>
      <c r="B10" s="31">
        <v>7.8009999999999998E-3</v>
      </c>
      <c r="C10" s="31">
        <v>2.2071E-2</v>
      </c>
      <c r="D10" s="6"/>
      <c r="E10" s="81"/>
      <c r="F10" s="31">
        <v>1.3481999999999999E-2</v>
      </c>
      <c r="G10" s="31">
        <v>1.4250000000000001E-3</v>
      </c>
      <c r="H10" s="6"/>
      <c r="I10" s="81"/>
      <c r="J10" s="31">
        <v>2.1991E-2</v>
      </c>
      <c r="K10" s="31">
        <v>1.5103E-2</v>
      </c>
      <c r="L10" s="6"/>
      <c r="M10" s="81"/>
      <c r="N10" s="31">
        <v>2.1991E-2</v>
      </c>
      <c r="O10" s="31">
        <v>3.4919999999999999E-3</v>
      </c>
    </row>
    <row r="11" spans="1:15">
      <c r="A11" s="82">
        <v>20</v>
      </c>
      <c r="B11" s="31">
        <v>2.4903000000000002E-2</v>
      </c>
      <c r="C11" s="31">
        <v>2.4124E-2</v>
      </c>
      <c r="D11" s="6"/>
      <c r="E11" s="81">
        <v>20</v>
      </c>
      <c r="F11" s="31">
        <v>1.4333E-2</v>
      </c>
      <c r="G11" s="31">
        <v>1.3879999999999999E-3</v>
      </c>
      <c r="H11" s="6"/>
      <c r="I11" s="81">
        <v>20</v>
      </c>
      <c r="J11" s="31">
        <v>2.0372999999999999E-2</v>
      </c>
      <c r="K11" s="31">
        <v>2.1842E-2</v>
      </c>
      <c r="L11" s="6"/>
      <c r="M11" s="81">
        <v>20</v>
      </c>
      <c r="N11" s="31">
        <v>2.0372999999999999E-2</v>
      </c>
      <c r="O11" s="31">
        <v>3.1199999999999999E-3</v>
      </c>
    </row>
    <row r="12" spans="1:15">
      <c r="A12" s="83"/>
      <c r="B12" s="31">
        <v>6.1862E-2</v>
      </c>
      <c r="C12" s="31">
        <v>6.3047000000000006E-2</v>
      </c>
      <c r="D12" s="6"/>
      <c r="E12" s="81"/>
      <c r="F12" s="31">
        <v>2.0372999999999999E-2</v>
      </c>
      <c r="G12" s="31">
        <v>1.0089999999999999E-3</v>
      </c>
      <c r="H12" s="6"/>
      <c r="I12" s="81"/>
      <c r="J12" s="31">
        <v>8.8236999999999996E-2</v>
      </c>
      <c r="K12" s="31">
        <v>1.4359E-2</v>
      </c>
      <c r="L12" s="6"/>
      <c r="M12" s="81"/>
      <c r="N12" s="31">
        <v>8.8236999999999996E-2</v>
      </c>
      <c r="O12" s="31">
        <v>3.617E-3</v>
      </c>
    </row>
    <row r="13" spans="1:15">
      <c r="A13" s="83"/>
      <c r="B13" s="31">
        <v>2.0372999999999999E-2</v>
      </c>
      <c r="C13" s="31">
        <v>0.144541</v>
      </c>
      <c r="D13" s="6"/>
      <c r="E13" s="81"/>
      <c r="F13" s="31">
        <v>8.8236999999999996E-2</v>
      </c>
      <c r="G13" s="31">
        <v>1.6440000000000001E-3</v>
      </c>
      <c r="H13" s="6"/>
      <c r="I13" s="81"/>
      <c r="J13" s="31">
        <v>5.1708999999999998E-2</v>
      </c>
      <c r="K13" s="31">
        <v>0.189717</v>
      </c>
      <c r="L13" s="6"/>
      <c r="M13" s="81"/>
      <c r="N13" s="31">
        <v>5.1708999999999998E-2</v>
      </c>
      <c r="O13" s="31">
        <v>8.6837999999999999E-2</v>
      </c>
    </row>
    <row r="14" spans="1:15">
      <c r="A14" s="82">
        <v>30</v>
      </c>
      <c r="B14" s="31">
        <v>2.8570999999999999E-2</v>
      </c>
      <c r="C14" s="31">
        <v>2.6792E-2</v>
      </c>
      <c r="D14" s="6"/>
      <c r="E14" s="81">
        <v>30</v>
      </c>
      <c r="F14" s="31">
        <v>1.2843E-2</v>
      </c>
      <c r="G14" s="31">
        <v>1.3879999999999999E-3</v>
      </c>
      <c r="H14" s="6"/>
      <c r="I14" s="81">
        <v>30</v>
      </c>
      <c r="J14" s="31">
        <v>3.3863999999999998E-2</v>
      </c>
      <c r="K14" s="31">
        <v>3.3863999999999998E-2</v>
      </c>
      <c r="L14" s="6"/>
      <c r="M14" s="81">
        <v>30</v>
      </c>
      <c r="N14" s="31">
        <v>3.3863999999999998E-2</v>
      </c>
      <c r="O14" s="31">
        <v>1.3674E-2</v>
      </c>
    </row>
    <row r="15" spans="1:15">
      <c r="A15" s="83"/>
      <c r="B15" s="31">
        <v>2.1146999999999999E-2</v>
      </c>
      <c r="C15" s="31">
        <v>5.6800000000000003E-2</v>
      </c>
      <c r="D15" s="6"/>
      <c r="E15" s="81"/>
      <c r="F15" s="31">
        <v>3.3863999999999998E-2</v>
      </c>
      <c r="G15" s="31">
        <v>1.652E-3</v>
      </c>
      <c r="H15" s="6"/>
      <c r="I15" s="81"/>
      <c r="J15" s="31">
        <v>7.2123999999999994E-2</v>
      </c>
      <c r="K15" s="31">
        <v>1.3372999999999999E-2</v>
      </c>
      <c r="L15" s="6"/>
      <c r="M15" s="81"/>
      <c r="N15" s="31">
        <v>7.2123999999999994E-2</v>
      </c>
      <c r="O15" s="31">
        <v>1.2715000000000001E-2</v>
      </c>
    </row>
    <row r="16" spans="1:15">
      <c r="A16" s="83"/>
      <c r="B16" s="31">
        <v>3.3863999999999998E-2</v>
      </c>
      <c r="C16" s="31">
        <v>0.38769100000000001</v>
      </c>
      <c r="D16" s="6"/>
      <c r="E16" s="81"/>
      <c r="F16" s="31">
        <v>7.2123999999999994E-2</v>
      </c>
      <c r="G16" s="31">
        <v>2.0830000000000002E-3</v>
      </c>
      <c r="H16" s="6"/>
      <c r="I16" s="81"/>
      <c r="J16" s="31">
        <v>5.3677000000000002E-2</v>
      </c>
      <c r="K16" s="31">
        <v>0.115178</v>
      </c>
      <c r="L16" s="6"/>
      <c r="M16" s="81"/>
      <c r="N16" s="31">
        <v>5.3677000000000002E-2</v>
      </c>
      <c r="O16" s="31">
        <v>4.2951000000000003E-2</v>
      </c>
    </row>
    <row r="17" spans="1:15">
      <c r="A17" s="82">
        <v>40</v>
      </c>
      <c r="B17" s="31">
        <v>3.3128999999999999E-2</v>
      </c>
      <c r="C17" s="31">
        <v>9.0438000000000004E-2</v>
      </c>
      <c r="D17" s="6"/>
      <c r="E17" s="81">
        <v>40</v>
      </c>
      <c r="F17" s="31">
        <v>2.2714000000000002E-2</v>
      </c>
      <c r="G17" s="31">
        <v>1.5740000000000001E-3</v>
      </c>
      <c r="H17" s="6"/>
      <c r="I17" s="81">
        <v>40</v>
      </c>
      <c r="J17" s="31">
        <v>6.7177000000000001E-2</v>
      </c>
      <c r="K17" s="31">
        <v>8.9937000000000003E-2</v>
      </c>
      <c r="L17" s="6"/>
      <c r="M17" s="81">
        <v>40</v>
      </c>
      <c r="N17" s="31">
        <v>6.7177000000000001E-2</v>
      </c>
      <c r="O17" s="31">
        <v>3.212E-3</v>
      </c>
    </row>
    <row r="18" spans="1:15">
      <c r="A18" s="83"/>
      <c r="B18" s="31">
        <v>2.6963999999999998E-2</v>
      </c>
      <c r="C18" s="31">
        <v>8.5127999999999995E-2</v>
      </c>
      <c r="D18" s="6"/>
      <c r="E18" s="81"/>
      <c r="F18" s="31">
        <v>6.7177000000000001E-2</v>
      </c>
      <c r="G18" s="31">
        <v>5.5979999999999997E-3</v>
      </c>
      <c r="H18" s="6"/>
      <c r="I18" s="81"/>
      <c r="J18" s="31">
        <v>0.10150000000000001</v>
      </c>
      <c r="K18" s="31">
        <v>2.2579999999999999E-2</v>
      </c>
      <c r="L18" s="6"/>
      <c r="M18" s="81"/>
      <c r="N18" s="31">
        <v>0.10150000000000001</v>
      </c>
      <c r="O18" s="31">
        <v>1.6551E-2</v>
      </c>
    </row>
    <row r="19" spans="1:15">
      <c r="A19" s="83"/>
      <c r="B19" s="31">
        <v>6.7177000000000001E-2</v>
      </c>
      <c r="C19" s="31">
        <v>0.57128199999999996</v>
      </c>
      <c r="D19" s="6"/>
      <c r="E19" s="81"/>
      <c r="F19" s="31">
        <v>0.10150000000000001</v>
      </c>
      <c r="G19" s="31">
        <v>1.9729999999999999E-3</v>
      </c>
      <c r="H19" s="6"/>
      <c r="I19" s="81"/>
      <c r="J19" s="31">
        <v>7.8965999999999995E-2</v>
      </c>
      <c r="K19" s="31">
        <v>0.18071400000000001</v>
      </c>
      <c r="L19" s="6"/>
      <c r="M19" s="81"/>
      <c r="N19" s="31">
        <v>7.8965999999999995E-2</v>
      </c>
      <c r="O19" s="31">
        <v>0.13653100000000001</v>
      </c>
    </row>
    <row r="20" spans="1:15">
      <c r="A20" s="82">
        <v>50</v>
      </c>
      <c r="B20" s="31">
        <v>5.0139000000000003E-2</v>
      </c>
      <c r="C20" s="31">
        <v>0.10116600000000001</v>
      </c>
      <c r="D20" s="6"/>
      <c r="E20" s="81">
        <v>50</v>
      </c>
      <c r="F20" s="31">
        <v>3.2306000000000001E-2</v>
      </c>
      <c r="G20" s="31">
        <v>2.0400000000000001E-3</v>
      </c>
      <c r="H20" s="6"/>
      <c r="I20" s="81">
        <v>50</v>
      </c>
      <c r="J20" s="31">
        <v>7.7914999999999998E-2</v>
      </c>
      <c r="K20" s="31">
        <v>0.108199</v>
      </c>
      <c r="L20" s="6"/>
      <c r="M20" s="81">
        <v>50</v>
      </c>
      <c r="N20" s="31">
        <v>7.7914999999999998E-2</v>
      </c>
      <c r="O20" s="31">
        <v>3.212E-3</v>
      </c>
    </row>
    <row r="21" spans="1:15">
      <c r="A21" s="83"/>
      <c r="B21" s="31">
        <v>3.2349000000000003E-2</v>
      </c>
      <c r="C21" s="31">
        <v>0.13004399999999999</v>
      </c>
      <c r="D21" s="6"/>
      <c r="E21" s="81"/>
      <c r="F21" s="31">
        <v>7.7914999999999998E-2</v>
      </c>
      <c r="G21" s="31">
        <v>9.1769999999999994E-3</v>
      </c>
      <c r="H21" s="6"/>
      <c r="I21" s="81"/>
      <c r="J21" s="31">
        <v>0.108296</v>
      </c>
      <c r="K21" s="31">
        <v>0.14008300000000001</v>
      </c>
      <c r="L21" s="6"/>
      <c r="M21" s="81"/>
      <c r="N21" s="31">
        <v>0.108296</v>
      </c>
      <c r="O21" s="31">
        <v>2.2579999999999999E-2</v>
      </c>
    </row>
    <row r="22" spans="1:15">
      <c r="A22" s="83"/>
      <c r="B22" s="31">
        <v>7.7914999999999998E-2</v>
      </c>
      <c r="C22" s="31">
        <v>0.62882300000000002</v>
      </c>
      <c r="D22" s="6"/>
      <c r="E22" s="81"/>
      <c r="F22" s="31">
        <v>0.108296</v>
      </c>
      <c r="G22" s="31">
        <v>1.6440000000000001E-3</v>
      </c>
      <c r="H22" s="6"/>
      <c r="I22" s="81"/>
      <c r="J22" s="31">
        <v>9.8350999999999994E-2</v>
      </c>
      <c r="K22" s="31">
        <v>0.17599000000000001</v>
      </c>
      <c r="L22" s="6"/>
      <c r="M22" s="81"/>
      <c r="N22" s="31">
        <v>9.8350999999999994E-2</v>
      </c>
      <c r="O22" s="31">
        <v>7.8769000000000006E-2</v>
      </c>
    </row>
    <row r="23" spans="1:15">
      <c r="A23" s="82">
        <v>70</v>
      </c>
      <c r="B23" s="31">
        <v>6.4923999999999996E-2</v>
      </c>
      <c r="C23" s="31">
        <v>0.33951900000000002</v>
      </c>
      <c r="D23" s="6"/>
      <c r="E23" s="81">
        <v>70</v>
      </c>
      <c r="F23" s="31">
        <v>3.4728000000000002E-2</v>
      </c>
      <c r="G23" s="31">
        <v>2.9710000000000001E-3</v>
      </c>
      <c r="H23" s="6"/>
      <c r="I23" s="81">
        <v>70</v>
      </c>
      <c r="J23" s="31">
        <v>0.124168</v>
      </c>
      <c r="K23" s="31">
        <v>0.17555999999999999</v>
      </c>
      <c r="L23" s="6"/>
      <c r="M23" s="81">
        <v>70</v>
      </c>
      <c r="N23" s="31">
        <v>0.124168</v>
      </c>
      <c r="O23" s="31">
        <v>9.1130000000000003E-2</v>
      </c>
    </row>
    <row r="24" spans="1:15">
      <c r="A24" s="83"/>
      <c r="B24" s="31">
        <v>8.1465999999999997E-2</v>
      </c>
      <c r="C24" s="31">
        <v>0.15998699999999999</v>
      </c>
      <c r="D24" s="6"/>
      <c r="E24" s="81"/>
      <c r="F24" s="31">
        <v>0.124168</v>
      </c>
      <c r="G24" s="31">
        <v>2.8816000000000001E-2</v>
      </c>
      <c r="H24" s="6"/>
      <c r="I24" s="81"/>
      <c r="J24" s="31">
        <v>0.15279799999999999</v>
      </c>
      <c r="K24" s="31">
        <v>0.234732</v>
      </c>
      <c r="L24" s="6"/>
      <c r="M24" s="81"/>
      <c r="N24" s="31">
        <v>0.15279799999999999</v>
      </c>
      <c r="O24" s="31">
        <v>8.9332999999999996E-2</v>
      </c>
    </row>
    <row r="25" spans="1:15">
      <c r="A25" s="83"/>
      <c r="B25" s="31">
        <v>0.124168</v>
      </c>
      <c r="C25" s="31">
        <v>0.68260100000000001</v>
      </c>
      <c r="D25" s="6"/>
      <c r="E25" s="81"/>
      <c r="F25" s="31">
        <v>0.15279799999999999</v>
      </c>
      <c r="G25" s="31">
        <v>1.9729999999999999E-3</v>
      </c>
      <c r="H25" s="6"/>
      <c r="I25" s="81"/>
      <c r="J25" s="31">
        <v>0.15936</v>
      </c>
      <c r="K25" s="31">
        <v>0.31798399999999999</v>
      </c>
      <c r="L25" s="6"/>
      <c r="M25" s="81"/>
      <c r="N25" s="31">
        <v>0.15936</v>
      </c>
      <c r="O25" s="31">
        <v>0.344356</v>
      </c>
    </row>
    <row r="26" spans="1:15">
      <c r="A26" s="82">
        <v>100</v>
      </c>
      <c r="B26" s="31">
        <v>9.3828999999999996E-2</v>
      </c>
      <c r="C26" s="31">
        <v>0.48993500000000001</v>
      </c>
      <c r="D26" s="6"/>
      <c r="E26" s="81">
        <v>100</v>
      </c>
      <c r="F26" s="31">
        <v>4.6648000000000002E-2</v>
      </c>
      <c r="G26" s="31">
        <v>5.9509999999999997E-3</v>
      </c>
      <c r="H26" s="6"/>
      <c r="I26" s="81">
        <v>100</v>
      </c>
      <c r="J26" s="31">
        <v>0.17968999999999999</v>
      </c>
      <c r="K26" s="31">
        <v>0.29844300000000001</v>
      </c>
      <c r="L26" s="6"/>
      <c r="M26" s="81">
        <v>100</v>
      </c>
      <c r="N26" s="31">
        <v>0.17968999999999999</v>
      </c>
      <c r="O26" s="31">
        <v>0.30899700000000002</v>
      </c>
    </row>
    <row r="27" spans="1:15">
      <c r="A27" s="83"/>
      <c r="B27" s="31">
        <v>0.14943200000000001</v>
      </c>
      <c r="C27" s="31">
        <v>0.212335</v>
      </c>
      <c r="D27" s="6"/>
      <c r="E27" s="81"/>
      <c r="F27" s="31">
        <v>0.17968999999999999</v>
      </c>
      <c r="G27" s="31">
        <v>0.120405</v>
      </c>
      <c r="H27" s="6"/>
      <c r="I27" s="81"/>
      <c r="J27" s="31">
        <v>0.21374199999999999</v>
      </c>
      <c r="K27" s="31">
        <v>0.355798</v>
      </c>
      <c r="L27" s="6"/>
      <c r="M27" s="81"/>
      <c r="N27" s="31">
        <v>0.21374199999999999</v>
      </c>
      <c r="O27" s="31">
        <v>0.25780599999999998</v>
      </c>
    </row>
    <row r="28" spans="1:15">
      <c r="A28" s="83"/>
      <c r="B28" s="31">
        <v>0.17968999999999999</v>
      </c>
      <c r="C28" s="31">
        <v>0.68434499999999998</v>
      </c>
      <c r="D28" s="6"/>
      <c r="E28" s="81"/>
      <c r="F28" s="31">
        <v>0.21374199999999999</v>
      </c>
      <c r="G28" s="31">
        <v>3.836E-3</v>
      </c>
      <c r="H28" s="6"/>
      <c r="I28" s="81"/>
      <c r="J28" s="31">
        <v>0.22243599999999999</v>
      </c>
      <c r="K28" s="31">
        <v>0.37328600000000001</v>
      </c>
      <c r="L28" s="6"/>
      <c r="M28" s="81"/>
      <c r="N28" s="31">
        <v>0.22243599999999999</v>
      </c>
      <c r="O28" s="31">
        <v>0.318083</v>
      </c>
    </row>
    <row r="29" spans="1:15">
      <c r="A29" s="82">
        <v>150</v>
      </c>
      <c r="B29" s="31">
        <v>0.21856400000000001</v>
      </c>
      <c r="C29" s="31">
        <v>0.60394199999999998</v>
      </c>
      <c r="D29" s="6"/>
      <c r="E29" s="81">
        <v>150</v>
      </c>
      <c r="F29" s="31">
        <v>0.16305700000000001</v>
      </c>
      <c r="G29" s="31">
        <v>7.5610999999999998E-2</v>
      </c>
      <c r="H29" s="6"/>
      <c r="I29" s="81">
        <v>150</v>
      </c>
      <c r="J29" s="31">
        <v>0.26870899999999998</v>
      </c>
      <c r="K29" s="31">
        <v>0.339557</v>
      </c>
      <c r="L29" s="6"/>
      <c r="M29" s="81">
        <v>150</v>
      </c>
      <c r="N29" s="31">
        <v>0.26870899999999998</v>
      </c>
      <c r="O29" s="31">
        <v>0.243839</v>
      </c>
    </row>
    <row r="30" spans="1:15">
      <c r="A30" s="83"/>
      <c r="B30" s="31">
        <v>0.23064599999999999</v>
      </c>
      <c r="C30" s="31">
        <v>0.60720499999999999</v>
      </c>
      <c r="D30" s="6"/>
      <c r="E30" s="81"/>
      <c r="F30" s="31">
        <v>0.26870899999999998</v>
      </c>
      <c r="G30" s="31">
        <v>0.201991</v>
      </c>
      <c r="H30" s="6"/>
      <c r="I30" s="81"/>
      <c r="J30" s="31">
        <v>0.318749</v>
      </c>
      <c r="K30" s="31">
        <v>0.147537</v>
      </c>
      <c r="L30" s="6"/>
      <c r="M30" s="81"/>
      <c r="N30" s="31">
        <v>0.318749</v>
      </c>
      <c r="O30" s="31">
        <v>0.29310000000000003</v>
      </c>
    </row>
    <row r="31" spans="1:15">
      <c r="A31" s="83"/>
      <c r="B31" s="31">
        <v>0.26870899999999998</v>
      </c>
      <c r="C31" s="31">
        <v>0.71013300000000001</v>
      </c>
      <c r="D31" s="6"/>
      <c r="E31" s="81"/>
      <c r="F31" s="31">
        <v>0.318749</v>
      </c>
      <c r="G31" s="31">
        <v>2.2799E-2</v>
      </c>
      <c r="H31" s="6"/>
      <c r="I31" s="81"/>
      <c r="J31" s="31">
        <v>0.33451599999999998</v>
      </c>
      <c r="K31" s="31">
        <v>0.41018700000000002</v>
      </c>
      <c r="L31" s="6"/>
      <c r="M31" s="81"/>
      <c r="N31" s="31">
        <v>0.33451599999999998</v>
      </c>
      <c r="O31" s="31">
        <v>0.129053</v>
      </c>
    </row>
    <row r="32" spans="1:15">
      <c r="A32" s="82">
        <v>200</v>
      </c>
      <c r="B32" s="31">
        <v>0.26103199999999999</v>
      </c>
      <c r="C32" s="31">
        <v>0.57942800000000005</v>
      </c>
      <c r="D32" s="6"/>
      <c r="E32" s="81">
        <v>200</v>
      </c>
      <c r="F32" s="31">
        <v>0.226849</v>
      </c>
      <c r="G32" s="31">
        <v>0.112582</v>
      </c>
      <c r="H32" s="6"/>
      <c r="I32" s="81">
        <v>200</v>
      </c>
      <c r="J32" s="31">
        <v>0.29743399999999998</v>
      </c>
      <c r="K32" s="31">
        <v>0.40976299999999999</v>
      </c>
      <c r="L32" s="6"/>
      <c r="M32" s="81">
        <v>200</v>
      </c>
      <c r="N32" s="31">
        <v>0.29743399999999998</v>
      </c>
      <c r="O32" s="31">
        <v>0.191437</v>
      </c>
    </row>
    <row r="33" spans="1:15">
      <c r="A33" s="83"/>
      <c r="B33" s="31">
        <v>0.24077100000000001</v>
      </c>
      <c r="C33" s="31">
        <v>0.62793900000000002</v>
      </c>
      <c r="D33" s="6"/>
      <c r="E33" s="81"/>
      <c r="F33" s="31">
        <v>0.29743399999999998</v>
      </c>
      <c r="G33" s="31">
        <v>0.27449000000000001</v>
      </c>
      <c r="H33" s="6"/>
      <c r="I33" s="81"/>
      <c r="J33" s="31">
        <v>0.33716400000000002</v>
      </c>
      <c r="K33" s="31">
        <v>0.48930499999999999</v>
      </c>
      <c r="L33" s="6"/>
      <c r="M33" s="81"/>
      <c r="N33" s="31">
        <v>0.33716400000000002</v>
      </c>
      <c r="O33" s="31">
        <v>0.276001</v>
      </c>
    </row>
    <row r="34" spans="1:15">
      <c r="A34" s="83"/>
      <c r="B34" s="31">
        <v>0.29743399999999998</v>
      </c>
      <c r="C34" s="31">
        <v>0.71206000000000003</v>
      </c>
      <c r="D34" s="6"/>
      <c r="E34" s="81"/>
      <c r="F34" s="31">
        <v>0.33716400000000002</v>
      </c>
      <c r="G34" s="31">
        <v>5.8642E-2</v>
      </c>
      <c r="H34" s="6"/>
      <c r="I34" s="81"/>
      <c r="J34" s="31">
        <v>0.359904</v>
      </c>
      <c r="K34" s="31">
        <v>0.40575899999999998</v>
      </c>
      <c r="L34" s="6"/>
      <c r="M34" s="81"/>
      <c r="N34" s="31">
        <v>0.359904</v>
      </c>
      <c r="O34" s="31">
        <v>0.179336</v>
      </c>
    </row>
    <row r="35" spans="1:15">
      <c r="A35" s="81">
        <v>1000</v>
      </c>
      <c r="B35" s="31">
        <v>0.40755599999999997</v>
      </c>
      <c r="C35" s="31">
        <v>0.63401399999999997</v>
      </c>
      <c r="D35" s="6"/>
      <c r="E35" s="81">
        <v>1000</v>
      </c>
      <c r="F35" s="31">
        <v>0.394758</v>
      </c>
      <c r="G35" s="31">
        <v>0.29231800000000002</v>
      </c>
      <c r="H35" s="6"/>
      <c r="I35" s="81">
        <v>1000</v>
      </c>
      <c r="J35" s="31">
        <v>0.40407300000000002</v>
      </c>
      <c r="K35" s="31">
        <v>0.440139</v>
      </c>
      <c r="L35" s="6"/>
      <c r="M35" s="81">
        <v>1000</v>
      </c>
      <c r="N35" s="31">
        <v>0.40407300000000002</v>
      </c>
      <c r="O35" s="31">
        <v>6.5434000000000006E-2</v>
      </c>
    </row>
    <row r="36" spans="1:15">
      <c r="A36" s="81"/>
      <c r="B36" s="31">
        <v>0.44025199999999998</v>
      </c>
      <c r="C36" s="31">
        <v>0.72460999999999998</v>
      </c>
      <c r="D36" s="6"/>
      <c r="E36" s="81"/>
      <c r="F36" s="31">
        <v>0.40407300000000002</v>
      </c>
      <c r="G36" s="31">
        <v>0.33772200000000002</v>
      </c>
      <c r="H36" s="6"/>
      <c r="I36" s="81"/>
      <c r="J36" s="31">
        <v>0.46968399999999999</v>
      </c>
      <c r="K36" s="31">
        <v>0.25079000000000001</v>
      </c>
      <c r="L36" s="6"/>
      <c r="M36" s="81"/>
      <c r="N36" s="31">
        <v>0.46968399999999999</v>
      </c>
      <c r="O36" s="31">
        <v>0.19861599999999999</v>
      </c>
    </row>
    <row r="37" spans="1:15">
      <c r="A37" s="81"/>
      <c r="B37" s="31">
        <v>0.40407300000000002</v>
      </c>
      <c r="C37" s="31">
        <v>0.746475</v>
      </c>
      <c r="D37" s="6"/>
      <c r="E37" s="81"/>
      <c r="F37" s="31">
        <v>0.46968399999999999</v>
      </c>
      <c r="G37" s="31">
        <v>0.316886</v>
      </c>
      <c r="H37" s="6"/>
      <c r="I37" s="81"/>
      <c r="J37" s="31">
        <v>0.44925300000000001</v>
      </c>
      <c r="K37" s="31">
        <v>0.44379099999999999</v>
      </c>
      <c r="L37" s="6"/>
      <c r="M37" s="81"/>
      <c r="N37" s="31">
        <v>0.44925300000000001</v>
      </c>
      <c r="O37" s="31">
        <v>0.176286</v>
      </c>
    </row>
    <row r="38" spans="1:15">
      <c r="B38" s="7"/>
      <c r="C38" s="7"/>
      <c r="F38" s="7"/>
      <c r="G38" s="7"/>
    </row>
    <row r="39" spans="1:15">
      <c r="F39" s="7"/>
      <c r="G39" s="7"/>
    </row>
    <row r="42" spans="1:15">
      <c r="A42" s="7"/>
      <c r="B42" s="7"/>
      <c r="C42" s="7"/>
    </row>
    <row r="43" spans="1:15">
      <c r="A43" s="8"/>
      <c r="B43" s="7"/>
      <c r="C43" s="7"/>
    </row>
    <row r="44" spans="1:15">
      <c r="A44" s="8"/>
      <c r="B44" s="7"/>
      <c r="C44" s="7"/>
      <c r="E44" s="7"/>
      <c r="F44" s="7"/>
      <c r="G44" s="7"/>
    </row>
    <row r="45" spans="1:15">
      <c r="A45" s="8"/>
      <c r="B45" s="7"/>
      <c r="C45" s="7"/>
      <c r="E45" s="8"/>
      <c r="F45" s="7"/>
      <c r="G45" s="7"/>
    </row>
    <row r="46" spans="1:15">
      <c r="A46" s="8"/>
      <c r="B46" s="7"/>
      <c r="C46" s="7"/>
      <c r="E46" s="7"/>
      <c r="F46" s="7"/>
      <c r="G46" s="7"/>
      <c r="H46" s="7"/>
      <c r="I46" s="7"/>
      <c r="J46" s="7"/>
      <c r="K46" s="7"/>
      <c r="L46" s="7"/>
      <c r="M46" s="7"/>
    </row>
    <row r="47" spans="1:15">
      <c r="A47" s="8"/>
      <c r="B47" s="7"/>
      <c r="C47" s="7"/>
      <c r="E47" s="8"/>
      <c r="F47" s="7"/>
      <c r="G47" s="7"/>
      <c r="H47" s="7"/>
      <c r="I47" s="7"/>
      <c r="J47" s="7"/>
      <c r="K47" s="7"/>
      <c r="L47" s="7"/>
      <c r="M47" s="7"/>
    </row>
    <row r="48" spans="1:15">
      <c r="A48" s="8"/>
      <c r="B48" s="7"/>
      <c r="C48" s="7"/>
      <c r="E48" s="8"/>
      <c r="F48" s="7"/>
      <c r="G48" s="7"/>
      <c r="H48" s="7"/>
      <c r="I48" s="7"/>
      <c r="J48" s="7"/>
      <c r="K48" s="7"/>
      <c r="L48" s="7"/>
      <c r="M48" s="7"/>
    </row>
    <row r="49" spans="1:13">
      <c r="A49" s="8"/>
      <c r="B49" s="7"/>
      <c r="C49" s="7"/>
      <c r="E49" s="8"/>
      <c r="F49" s="7"/>
      <c r="G49" s="7"/>
      <c r="H49" s="7"/>
      <c r="I49" s="7"/>
      <c r="J49" s="7"/>
      <c r="K49" s="7"/>
      <c r="L49" s="7"/>
      <c r="M49" s="7"/>
    </row>
    <row r="50" spans="1:13">
      <c r="A50" s="8"/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>
      <c r="A51" s="8"/>
      <c r="B51" s="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>
      <c r="A52" s="8"/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>
      <c r="A53" s="8"/>
      <c r="B53" s="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>
      <c r="A54" s="8"/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>
      <c r="A55" s="8"/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>
      <c r="A56" s="8"/>
      <c r="B56" s="8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>
      <c r="A57" s="8"/>
      <c r="B57" s="8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>
      <c r="A58" s="8"/>
      <c r="B58" s="8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>
      <c r="A59" s="8"/>
      <c r="B59" s="8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>
      <c r="A60" s="8"/>
      <c r="B60" s="8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>
      <c r="A61" s="8"/>
      <c r="B61" s="8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>
      <c r="A62" s="8"/>
      <c r="B62" s="8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>
      <c r="A63" s="8"/>
      <c r="B63" s="8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>
      <c r="A64" s="8"/>
      <c r="B64" s="8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>
      <c r="A65" s="8"/>
      <c r="B65" s="8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>
      <c r="A66" s="8"/>
      <c r="B66" s="8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>
      <c r="A67" s="8"/>
      <c r="B67" s="8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>
      <c r="A68" s="8"/>
      <c r="B68" s="8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>
      <c r="A69" s="8"/>
      <c r="B69" s="8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>
      <c r="A70" s="8"/>
      <c r="B70" s="8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>
      <c r="A71" s="8"/>
      <c r="B71" s="8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>
      <c r="A72" s="8"/>
      <c r="B72" s="8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>
      <c r="A73" s="8"/>
      <c r="B73" s="8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>
      <c r="A74" s="8"/>
      <c r="B74" s="8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>
      <c r="A75" s="8"/>
      <c r="B75" s="8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>
      <c r="B76" s="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>
      <c r="B78" s="8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>
      <c r="B79" s="8"/>
      <c r="C79" s="7"/>
      <c r="D79" s="7"/>
      <c r="E79" s="7"/>
      <c r="F79" s="7"/>
      <c r="G79" s="7"/>
      <c r="H79" s="7"/>
      <c r="I79" s="7"/>
      <c r="J79" s="7"/>
    </row>
    <row r="80" spans="1:13">
      <c r="B80" s="8"/>
      <c r="C80" s="7"/>
      <c r="D80" s="7"/>
      <c r="E80" s="7"/>
      <c r="F80" s="7"/>
      <c r="G80" s="7"/>
      <c r="H80" s="7"/>
      <c r="I80" s="7"/>
      <c r="J80" s="7"/>
    </row>
    <row r="81" spans="2:10">
      <c r="B81" s="8"/>
      <c r="C81" s="7"/>
      <c r="D81" s="7"/>
      <c r="E81" s="7"/>
      <c r="F81" s="7"/>
      <c r="G81" s="7"/>
      <c r="H81" s="7"/>
      <c r="I81" s="7"/>
      <c r="J81" s="7"/>
    </row>
    <row r="82" spans="2:10">
      <c r="B82" s="8"/>
      <c r="C82" s="7"/>
      <c r="D82" s="7"/>
      <c r="E82" s="7"/>
      <c r="F82" s="7"/>
      <c r="G82" s="7"/>
      <c r="H82" s="7"/>
      <c r="I82" s="7"/>
      <c r="J82" s="7"/>
    </row>
  </sheetData>
  <mergeCells count="44">
    <mergeCell ref="A20:A22"/>
    <mergeCell ref="A5:A7"/>
    <mergeCell ref="A8:A10"/>
    <mergeCell ref="A11:A13"/>
    <mergeCell ref="A14:A16"/>
    <mergeCell ref="A17:A19"/>
    <mergeCell ref="E5:E7"/>
    <mergeCell ref="E8:E10"/>
    <mergeCell ref="E11:E13"/>
    <mergeCell ref="E14:E16"/>
    <mergeCell ref="E17:E19"/>
    <mergeCell ref="E32:E34"/>
    <mergeCell ref="E35:E37"/>
    <mergeCell ref="A23:A25"/>
    <mergeCell ref="A26:A28"/>
    <mergeCell ref="A29:A31"/>
    <mergeCell ref="A32:A34"/>
    <mergeCell ref="A35:A37"/>
    <mergeCell ref="I23:I25"/>
    <mergeCell ref="E20:E22"/>
    <mergeCell ref="E23:E25"/>
    <mergeCell ref="E26:E28"/>
    <mergeCell ref="E29:E31"/>
    <mergeCell ref="I26:I28"/>
    <mergeCell ref="I29:I31"/>
    <mergeCell ref="I32:I34"/>
    <mergeCell ref="I35:I37"/>
    <mergeCell ref="M5:M7"/>
    <mergeCell ref="M8:M10"/>
    <mergeCell ref="M11:M13"/>
    <mergeCell ref="M14:M16"/>
    <mergeCell ref="M17:M19"/>
    <mergeCell ref="M20:M22"/>
    <mergeCell ref="I5:I7"/>
    <mergeCell ref="I8:I10"/>
    <mergeCell ref="I11:I13"/>
    <mergeCell ref="I14:I16"/>
    <mergeCell ref="I17:I19"/>
    <mergeCell ref="I20:I22"/>
    <mergeCell ref="M23:M25"/>
    <mergeCell ref="M26:M28"/>
    <mergeCell ref="M29:M31"/>
    <mergeCell ref="M32:M34"/>
    <mergeCell ref="M35:M3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A43C3-39DE-2E44-93DA-1338CB4A2BA4}">
  <dimension ref="A1:K15"/>
  <sheetViews>
    <sheetView workbookViewId="0">
      <selection activeCell="J21" sqref="J21"/>
    </sheetView>
  </sheetViews>
  <sheetFormatPr baseColWidth="10" defaultRowHeight="16"/>
  <cols>
    <col min="1" max="1" width="12" customWidth="1"/>
    <col min="2" max="2" width="12.33203125" bestFit="1" customWidth="1"/>
    <col min="3" max="3" width="12.83203125" bestFit="1" customWidth="1"/>
    <col min="5" max="5" width="13" customWidth="1"/>
    <col min="6" max="6" width="12.6640625" bestFit="1" customWidth="1"/>
  </cols>
  <sheetData>
    <row r="1" spans="1:11">
      <c r="A1" t="s">
        <v>3</v>
      </c>
      <c r="E1" t="s">
        <v>160</v>
      </c>
    </row>
    <row r="2" spans="1:11">
      <c r="A2" s="5" t="s">
        <v>203</v>
      </c>
      <c r="B2" s="5" t="s">
        <v>181</v>
      </c>
      <c r="C2" s="5" t="s">
        <v>182</v>
      </c>
      <c r="E2" s="5" t="s">
        <v>203</v>
      </c>
      <c r="F2" s="5" t="s">
        <v>164</v>
      </c>
      <c r="G2" s="5" t="s">
        <v>165</v>
      </c>
    </row>
    <row r="3" spans="1:11">
      <c r="A3" s="94" t="s">
        <v>156</v>
      </c>
      <c r="B3" s="31">
        <v>0.27296900000000002</v>
      </c>
      <c r="C3" s="4">
        <v>0.26292989</v>
      </c>
      <c r="E3" s="94" t="s">
        <v>156</v>
      </c>
      <c r="F3" s="31">
        <v>0.52892399999999995</v>
      </c>
      <c r="G3" s="31">
        <v>0.55355900000000002</v>
      </c>
    </row>
    <row r="4" spans="1:11">
      <c r="A4" s="94"/>
      <c r="B4" s="31">
        <v>0.300201</v>
      </c>
      <c r="C4" s="4"/>
      <c r="E4" s="94"/>
      <c r="F4" s="31">
        <v>0.59395799999999999</v>
      </c>
      <c r="G4" s="2"/>
    </row>
    <row r="5" spans="1:11">
      <c r="A5" s="94"/>
      <c r="B5" s="31">
        <v>0.26489000000000001</v>
      </c>
      <c r="C5" s="4"/>
      <c r="E5" s="94"/>
      <c r="F5" s="31">
        <v>0.53779500000000002</v>
      </c>
      <c r="G5" s="2"/>
    </row>
    <row r="6" spans="1:11">
      <c r="A6" s="94" t="s">
        <v>157</v>
      </c>
      <c r="B6" s="31">
        <v>1.5939999999999999E-3</v>
      </c>
      <c r="C6" s="4">
        <v>2.1091700000000001E-3</v>
      </c>
      <c r="E6" s="94" t="s">
        <v>157</v>
      </c>
      <c r="F6" s="31">
        <v>1.9902E-2</v>
      </c>
      <c r="G6" s="31">
        <v>3.3751999999999997E-2</v>
      </c>
    </row>
    <row r="7" spans="1:11">
      <c r="A7" s="94"/>
      <c r="B7" s="31">
        <v>1.6819999999999999E-3</v>
      </c>
      <c r="C7" s="4"/>
      <c r="E7" s="94"/>
      <c r="F7" s="31">
        <v>4.462E-2</v>
      </c>
      <c r="G7" s="2"/>
    </row>
    <row r="8" spans="1:11">
      <c r="A8" s="94"/>
      <c r="B8" s="31">
        <v>1.238E-3</v>
      </c>
      <c r="C8" s="4"/>
      <c r="E8" s="94"/>
      <c r="F8" s="31">
        <v>3.6735999999999998E-2</v>
      </c>
      <c r="G8" s="2"/>
    </row>
    <row r="9" spans="1:11">
      <c r="A9" s="94" t="s">
        <v>158</v>
      </c>
      <c r="B9" s="31">
        <v>1.5939999999999999E-3</v>
      </c>
      <c r="C9" s="4">
        <v>2.1187900000000002E-3</v>
      </c>
      <c r="E9" s="94" t="s">
        <v>158</v>
      </c>
      <c r="F9" s="31">
        <v>2.5873E-2</v>
      </c>
      <c r="G9" s="31">
        <v>3.8838999999999999E-2</v>
      </c>
    </row>
    <row r="10" spans="1:11">
      <c r="A10" s="94"/>
      <c r="B10" s="31">
        <v>2.0560000000000001E-3</v>
      </c>
      <c r="C10" s="4"/>
      <c r="E10" s="94"/>
      <c r="F10" s="31">
        <v>5.9156E-2</v>
      </c>
      <c r="G10" s="2"/>
    </row>
    <row r="11" spans="1:11">
      <c r="A11" s="94"/>
      <c r="B11" s="31">
        <v>1.547E-3</v>
      </c>
      <c r="C11" s="4"/>
      <c r="E11" s="94"/>
      <c r="F11" s="31">
        <v>3.1488000000000002E-2</v>
      </c>
      <c r="G11" s="2"/>
    </row>
    <row r="12" spans="1:11">
      <c r="A12" s="94" t="s">
        <v>159</v>
      </c>
      <c r="B12" s="31">
        <v>1.0629999999999999E-3</v>
      </c>
      <c r="C12" s="4">
        <v>1.91881E-3</v>
      </c>
      <c r="E12" s="94" t="s">
        <v>159</v>
      </c>
      <c r="F12" s="31">
        <v>2.3765000000000001E-2</v>
      </c>
      <c r="G12" s="31">
        <v>3.6653999999999999E-2</v>
      </c>
      <c r="K12" s="29"/>
    </row>
    <row r="13" spans="1:11">
      <c r="A13" s="94"/>
      <c r="B13" s="31">
        <v>1.122E-3</v>
      </c>
      <c r="C13" s="4"/>
      <c r="E13" s="94"/>
      <c r="F13" s="31">
        <v>5.4351999999999998E-2</v>
      </c>
      <c r="G13" s="2"/>
      <c r="K13" s="29"/>
    </row>
    <row r="14" spans="1:11">
      <c r="A14" s="94"/>
      <c r="B14" s="31">
        <v>1.083E-3</v>
      </c>
      <c r="C14" s="4"/>
      <c r="E14" s="94"/>
      <c r="F14" s="31">
        <v>3.1844999999999998E-2</v>
      </c>
      <c r="G14" s="2"/>
      <c r="K14" s="29"/>
    </row>
    <row r="15" spans="1:11">
      <c r="K15" s="29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5BD5-FA4F-B24C-90A4-B87D67BDEECF}">
  <dimension ref="A1:H14"/>
  <sheetViews>
    <sheetView workbookViewId="0">
      <selection activeCell="I14" sqref="I14"/>
    </sheetView>
  </sheetViews>
  <sheetFormatPr baseColWidth="10" defaultRowHeight="16"/>
  <cols>
    <col min="1" max="1" width="12.5" customWidth="1"/>
    <col min="2" max="2" width="12.33203125" bestFit="1" customWidth="1"/>
    <col min="3" max="3" width="12.83203125" bestFit="1" customWidth="1"/>
    <col min="5" max="5" width="12.33203125" customWidth="1"/>
    <col min="6" max="6" width="12.6640625" bestFit="1" customWidth="1"/>
  </cols>
  <sheetData>
    <row r="1" spans="1:8">
      <c r="A1" t="s">
        <v>3</v>
      </c>
      <c r="E1" t="s">
        <v>160</v>
      </c>
    </row>
    <row r="2" spans="1:8">
      <c r="A2" s="5" t="s">
        <v>199</v>
      </c>
      <c r="B2" s="5" t="s">
        <v>181</v>
      </c>
      <c r="C2" s="5" t="s">
        <v>182</v>
      </c>
      <c r="E2" s="5" t="s">
        <v>199</v>
      </c>
      <c r="F2" s="5" t="s">
        <v>164</v>
      </c>
      <c r="G2" s="5" t="s">
        <v>165</v>
      </c>
    </row>
    <row r="3" spans="1:8">
      <c r="A3" s="94" t="s">
        <v>156</v>
      </c>
      <c r="B3" s="31">
        <v>0.22620499999999999</v>
      </c>
      <c r="C3" s="4">
        <v>0.23386829000000001</v>
      </c>
      <c r="E3" s="94" t="s">
        <v>156</v>
      </c>
      <c r="F3" s="31">
        <v>0.51592899999999997</v>
      </c>
      <c r="G3" s="31">
        <v>0.54573300000000002</v>
      </c>
    </row>
    <row r="4" spans="1:8">
      <c r="A4" s="94"/>
      <c r="B4" s="31">
        <v>0.242067</v>
      </c>
      <c r="C4" s="4"/>
      <c r="E4" s="94"/>
      <c r="F4" s="31">
        <v>0.575125</v>
      </c>
      <c r="G4" s="2"/>
    </row>
    <row r="5" spans="1:8">
      <c r="A5" s="94"/>
      <c r="B5" s="31">
        <v>0.21599699999999999</v>
      </c>
      <c r="C5" s="4"/>
      <c r="E5" s="94"/>
      <c r="F5" s="31">
        <v>0.54614399999999996</v>
      </c>
      <c r="G5" s="2"/>
      <c r="H5" s="29"/>
    </row>
    <row r="6" spans="1:8">
      <c r="A6" s="94" t="s">
        <v>157</v>
      </c>
      <c r="B6" s="31">
        <v>1.24E-3</v>
      </c>
      <c r="C6" s="4">
        <v>2.1143300000000002E-3</v>
      </c>
      <c r="E6" s="94" t="s">
        <v>157</v>
      </c>
      <c r="F6" s="31">
        <v>3.9570000000000001E-2</v>
      </c>
      <c r="G6" s="31">
        <v>5.2184000000000001E-2</v>
      </c>
      <c r="H6" s="29"/>
    </row>
    <row r="7" spans="1:8">
      <c r="A7" s="94"/>
      <c r="B7" s="31">
        <v>1.495E-3</v>
      </c>
      <c r="C7" s="4"/>
      <c r="E7" s="94"/>
      <c r="F7" s="31">
        <v>6.0925E-2</v>
      </c>
      <c r="G7" s="2"/>
      <c r="H7" s="29"/>
    </row>
    <row r="8" spans="1:8">
      <c r="A8" s="94"/>
      <c r="B8" s="31">
        <v>1.083E-3</v>
      </c>
      <c r="C8" s="4"/>
      <c r="E8" s="94"/>
      <c r="F8" s="31">
        <v>5.6057999999999997E-2</v>
      </c>
      <c r="G8" s="2"/>
      <c r="H8" s="29"/>
    </row>
    <row r="9" spans="1:8">
      <c r="A9" s="94" t="s">
        <v>158</v>
      </c>
      <c r="B9" s="31">
        <v>1.24E-3</v>
      </c>
      <c r="C9" s="4">
        <v>1.91771E-3</v>
      </c>
      <c r="E9" s="94" t="s">
        <v>158</v>
      </c>
      <c r="F9" s="31">
        <v>3.8164999999999998E-2</v>
      </c>
      <c r="G9" s="31">
        <v>4.7829000000000003E-2</v>
      </c>
    </row>
    <row r="10" spans="1:8">
      <c r="A10" s="94"/>
      <c r="B10" s="31">
        <v>1.3079999999999999E-3</v>
      </c>
      <c r="C10" s="4"/>
      <c r="E10" s="94"/>
      <c r="F10" s="31">
        <v>5.9282000000000001E-2</v>
      </c>
      <c r="G10" s="2"/>
    </row>
    <row r="11" spans="1:8">
      <c r="A11" s="94"/>
      <c r="B11" s="31">
        <v>1.083E-3</v>
      </c>
      <c r="C11" s="4"/>
      <c r="E11" s="94"/>
      <c r="F11" s="31">
        <v>4.6038999999999997E-2</v>
      </c>
      <c r="G11" s="2"/>
    </row>
    <row r="12" spans="1:8">
      <c r="A12" s="94" t="s">
        <v>159</v>
      </c>
      <c r="B12" s="31">
        <v>1.0629999999999999E-3</v>
      </c>
      <c r="C12" s="4">
        <v>1.8832E-3</v>
      </c>
      <c r="E12" s="94" t="s">
        <v>159</v>
      </c>
      <c r="F12" s="31">
        <v>3.1960000000000002E-2</v>
      </c>
      <c r="G12" s="31">
        <v>4.4484999999999997E-2</v>
      </c>
    </row>
    <row r="13" spans="1:8">
      <c r="A13" s="94"/>
      <c r="B13" s="31">
        <v>1.122E-3</v>
      </c>
      <c r="C13" s="4"/>
      <c r="E13" s="94"/>
      <c r="F13" s="31">
        <v>5.7007000000000002E-2</v>
      </c>
      <c r="G13" s="2"/>
    </row>
    <row r="14" spans="1:8">
      <c r="A14" s="94"/>
      <c r="B14" s="31">
        <v>9.2800000000000001E-4</v>
      </c>
      <c r="C14" s="4"/>
      <c r="E14" s="94"/>
      <c r="F14" s="31">
        <v>4.4488E-2</v>
      </c>
      <c r="G14" s="2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8784-258B-6346-AEFC-C645E213F6F9}">
  <dimension ref="A1:J15"/>
  <sheetViews>
    <sheetView workbookViewId="0">
      <selection activeCell="F28" sqref="F28"/>
    </sheetView>
  </sheetViews>
  <sheetFormatPr baseColWidth="10" defaultRowHeight="16"/>
  <cols>
    <col min="1" max="1" width="12" customWidth="1"/>
    <col min="2" max="2" width="12.33203125" bestFit="1" customWidth="1"/>
    <col min="3" max="3" width="12.83203125" bestFit="1" customWidth="1"/>
    <col min="5" max="5" width="13.83203125" customWidth="1"/>
    <col min="6" max="6" width="12.5" bestFit="1" customWidth="1"/>
  </cols>
  <sheetData>
    <row r="1" spans="1:10">
      <c r="A1" t="s">
        <v>3</v>
      </c>
      <c r="E1" t="s">
        <v>160</v>
      </c>
    </row>
    <row r="2" spans="1:10">
      <c r="A2" s="5" t="s">
        <v>196</v>
      </c>
      <c r="B2" s="5" t="s">
        <v>181</v>
      </c>
      <c r="C2" s="5" t="s">
        <v>182</v>
      </c>
      <c r="E2" s="5" t="s">
        <v>196</v>
      </c>
      <c r="F2" s="5" t="s">
        <v>162</v>
      </c>
      <c r="G2" s="5" t="s">
        <v>163</v>
      </c>
    </row>
    <row r="3" spans="1:10">
      <c r="A3" s="94" t="s">
        <v>156</v>
      </c>
      <c r="B3" s="31">
        <v>5.9569999999999996E-3</v>
      </c>
      <c r="C3" s="31">
        <v>2.0401500000000001E-3</v>
      </c>
      <c r="E3" s="94" t="s">
        <v>156</v>
      </c>
      <c r="F3" s="31">
        <v>2.4913999999999999E-2</v>
      </c>
      <c r="G3" s="31">
        <v>2.7817890000000001E-2</v>
      </c>
    </row>
    <row r="4" spans="1:10">
      <c r="A4" s="94"/>
      <c r="B4" s="31">
        <v>1.1455999999999999E-2</v>
      </c>
      <c r="C4" s="31"/>
      <c r="E4" s="94"/>
      <c r="F4" s="31">
        <v>4.3104999999999997E-2</v>
      </c>
      <c r="G4" s="31"/>
      <c r="H4" s="8"/>
      <c r="I4" s="7"/>
      <c r="J4" s="7"/>
    </row>
    <row r="5" spans="1:10">
      <c r="A5" s="94"/>
      <c r="B5" s="31">
        <v>1.8432E-2</v>
      </c>
      <c r="C5" s="31"/>
      <c r="E5" s="94"/>
      <c r="F5" s="31">
        <v>1.5435000000000001E-2</v>
      </c>
      <c r="G5" s="31"/>
      <c r="H5" s="8"/>
      <c r="I5" s="7"/>
      <c r="J5" s="7"/>
    </row>
    <row r="6" spans="1:10">
      <c r="A6" s="94" t="s">
        <v>157</v>
      </c>
      <c r="B6" s="31">
        <v>0.32237100000000002</v>
      </c>
      <c r="C6" s="31">
        <v>0.21057190000000001</v>
      </c>
      <c r="E6" s="94" t="s">
        <v>157</v>
      </c>
      <c r="F6" s="31">
        <v>0.53017300000000001</v>
      </c>
      <c r="G6" s="31">
        <v>0.62251632000000001</v>
      </c>
      <c r="H6" s="8"/>
      <c r="I6" s="7"/>
      <c r="J6" s="7"/>
    </row>
    <row r="7" spans="1:10">
      <c r="A7" s="94"/>
      <c r="B7" s="31">
        <v>0.29166900000000001</v>
      </c>
      <c r="C7" s="31"/>
      <c r="E7" s="94"/>
      <c r="F7" s="31">
        <v>0.68861799999999995</v>
      </c>
      <c r="G7" s="31"/>
      <c r="H7" s="8"/>
      <c r="I7" s="7"/>
      <c r="J7" s="7"/>
    </row>
    <row r="8" spans="1:10">
      <c r="A8" s="94"/>
      <c r="B8" s="31">
        <v>0.37405100000000002</v>
      </c>
      <c r="C8" s="31"/>
      <c r="E8" s="94"/>
      <c r="F8" s="31">
        <v>0.64875799999999995</v>
      </c>
      <c r="G8" s="31"/>
      <c r="H8" s="8"/>
      <c r="I8" s="7"/>
      <c r="J8" s="7"/>
    </row>
    <row r="9" spans="1:10">
      <c r="A9" s="94" t="s">
        <v>158</v>
      </c>
      <c r="B9" s="31">
        <v>2.9789999999999999E-3</v>
      </c>
      <c r="C9" s="31">
        <v>1.8777500000000001E-3</v>
      </c>
      <c r="E9" s="94" t="s">
        <v>158</v>
      </c>
      <c r="F9" s="31">
        <v>4.1258999999999997E-2</v>
      </c>
      <c r="G9" s="31">
        <v>3.1257210000000001E-2</v>
      </c>
      <c r="H9" s="8"/>
      <c r="I9" s="7"/>
      <c r="J9" s="7"/>
    </row>
    <row r="10" spans="1:10">
      <c r="A10" s="94"/>
      <c r="B10" s="31">
        <v>1.3749999999999999E-3</v>
      </c>
      <c r="C10" s="31"/>
      <c r="E10" s="94"/>
      <c r="F10" s="31">
        <v>4.7718000000000003E-2</v>
      </c>
      <c r="G10" s="31"/>
      <c r="H10" s="8"/>
      <c r="I10" s="7"/>
      <c r="J10" s="7"/>
    </row>
    <row r="11" spans="1:10">
      <c r="A11" s="94"/>
      <c r="B11" s="31">
        <v>1.9659999999999999E-3</v>
      </c>
      <c r="C11" s="31"/>
      <c r="E11" s="94"/>
      <c r="F11" s="31">
        <v>4.7939999999999997E-3</v>
      </c>
      <c r="G11" s="31"/>
      <c r="H11" s="8"/>
      <c r="I11" s="7"/>
      <c r="J11" s="7"/>
    </row>
    <row r="12" spans="1:10">
      <c r="A12" s="94" t="s">
        <v>159</v>
      </c>
      <c r="B12" s="31">
        <v>3.2079999999999999E-3</v>
      </c>
      <c r="C12" s="31">
        <v>1.9082000000000001E-3</v>
      </c>
      <c r="E12" s="94" t="s">
        <v>159</v>
      </c>
      <c r="F12" s="31">
        <v>6.2614000000000003E-2</v>
      </c>
      <c r="G12" s="31">
        <v>4.6363149999999999E-2</v>
      </c>
      <c r="H12" s="8"/>
      <c r="I12" s="7"/>
      <c r="J12" s="7"/>
    </row>
    <row r="13" spans="1:10">
      <c r="A13" s="94"/>
      <c r="B13" s="31">
        <v>1.833E-3</v>
      </c>
      <c r="C13" s="31"/>
      <c r="E13" s="94"/>
      <c r="F13" s="31">
        <v>5.8000000000000003E-2</v>
      </c>
      <c r="G13" s="31"/>
      <c r="H13" s="8"/>
      <c r="I13" s="7"/>
      <c r="J13" s="7"/>
    </row>
    <row r="14" spans="1:10">
      <c r="A14" s="94"/>
      <c r="B14" s="31">
        <v>2.9489999999999998E-3</v>
      </c>
      <c r="C14" s="31"/>
      <c r="E14" s="94"/>
      <c r="F14" s="31">
        <v>1.8475999999999999E-2</v>
      </c>
      <c r="G14" s="31"/>
      <c r="H14" s="8"/>
      <c r="I14" s="7"/>
      <c r="J14" s="7"/>
    </row>
    <row r="15" spans="1:10">
      <c r="H15" s="8"/>
      <c r="I15" s="7"/>
      <c r="J15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4525-1103-1641-BB19-9751DDD1D4F5}">
  <dimension ref="A1:K16"/>
  <sheetViews>
    <sheetView workbookViewId="0">
      <selection activeCell="G3" sqref="G3:G14"/>
    </sheetView>
  </sheetViews>
  <sheetFormatPr baseColWidth="10" defaultRowHeight="16"/>
  <cols>
    <col min="1" max="1" width="12.33203125" customWidth="1"/>
    <col min="2" max="2" width="12.33203125" bestFit="1" customWidth="1"/>
    <col min="3" max="3" width="12.83203125" bestFit="1" customWidth="1"/>
    <col min="5" max="5" width="12.33203125" customWidth="1"/>
    <col min="6" max="6" width="12.5" bestFit="1" customWidth="1"/>
  </cols>
  <sheetData>
    <row r="1" spans="1:11">
      <c r="A1" t="s">
        <v>3</v>
      </c>
      <c r="E1" t="s">
        <v>160</v>
      </c>
    </row>
    <row r="2" spans="1:11">
      <c r="A2" s="5" t="s">
        <v>204</v>
      </c>
      <c r="B2" s="5" t="s">
        <v>181</v>
      </c>
      <c r="C2" s="5" t="s">
        <v>182</v>
      </c>
      <c r="E2" s="5" t="s">
        <v>204</v>
      </c>
      <c r="F2" s="5" t="s">
        <v>162</v>
      </c>
      <c r="G2" s="5" t="s">
        <v>163</v>
      </c>
    </row>
    <row r="3" spans="1:11">
      <c r="A3" s="94" t="s">
        <v>156</v>
      </c>
      <c r="B3" s="31">
        <v>0.30731000000000003</v>
      </c>
      <c r="C3" s="31">
        <v>0.24401992</v>
      </c>
      <c r="E3" s="94" t="s">
        <v>156</v>
      </c>
      <c r="F3" s="31">
        <v>0.38473000000000002</v>
      </c>
      <c r="G3" s="31">
        <v>0.27057620999999998</v>
      </c>
    </row>
    <row r="4" spans="1:11">
      <c r="A4" s="94"/>
      <c r="B4" s="31">
        <v>0.30610799999999999</v>
      </c>
      <c r="C4" s="31"/>
      <c r="E4" s="94"/>
      <c r="F4" s="31">
        <v>0.26635900000000001</v>
      </c>
      <c r="G4" s="31"/>
    </row>
    <row r="5" spans="1:11">
      <c r="A5" s="94"/>
      <c r="B5" s="31">
        <v>0.327685</v>
      </c>
      <c r="C5" s="31"/>
      <c r="E5" s="94"/>
      <c r="F5" s="31">
        <v>0.16064000000000001</v>
      </c>
      <c r="G5" s="31"/>
      <c r="I5" s="8"/>
      <c r="J5" s="7"/>
      <c r="K5" s="7"/>
    </row>
    <row r="6" spans="1:11">
      <c r="A6" s="94" t="s">
        <v>157</v>
      </c>
      <c r="B6" s="31">
        <v>4.0390000000000001E-3</v>
      </c>
      <c r="C6" s="31">
        <v>2.10611E-3</v>
      </c>
      <c r="E6" s="94" t="s">
        <v>157</v>
      </c>
      <c r="F6" s="31">
        <v>6.7169999999999999E-3</v>
      </c>
      <c r="G6" s="31">
        <v>5.3857799999999997E-3</v>
      </c>
      <c r="I6" s="8"/>
      <c r="J6" s="7"/>
      <c r="K6" s="7"/>
    </row>
    <row r="7" spans="1:11">
      <c r="A7" s="94"/>
      <c r="B7" s="31">
        <v>4.8250000000000003E-3</v>
      </c>
      <c r="C7" s="31"/>
      <c r="E7" s="94"/>
      <c r="F7" s="31">
        <v>4.9379999999999997E-3</v>
      </c>
      <c r="G7" s="31"/>
      <c r="I7" s="8"/>
      <c r="J7" s="7"/>
      <c r="K7" s="7"/>
    </row>
    <row r="8" spans="1:11">
      <c r="A8" s="94"/>
      <c r="B8" s="31">
        <v>4.9810000000000002E-3</v>
      </c>
      <c r="C8" s="31"/>
      <c r="E8" s="94"/>
      <c r="F8" s="31">
        <v>4.5019999999999999E-3</v>
      </c>
      <c r="G8" s="31"/>
      <c r="I8" s="8"/>
      <c r="J8" s="7"/>
      <c r="K8" s="7"/>
    </row>
    <row r="9" spans="1:11">
      <c r="A9" s="94" t="s">
        <v>158</v>
      </c>
      <c r="B9" s="31">
        <v>1.9319999999999999E-3</v>
      </c>
      <c r="C9" s="31">
        <v>1.9063800000000001E-3</v>
      </c>
      <c r="E9" s="94" t="s">
        <v>158</v>
      </c>
      <c r="F9" s="31">
        <v>1.1381E-2</v>
      </c>
      <c r="G9" s="31">
        <v>6.5504099999999996E-3</v>
      </c>
      <c r="I9" s="8"/>
      <c r="J9" s="7"/>
      <c r="K9" s="7"/>
    </row>
    <row r="10" spans="1:11">
      <c r="A10" s="94"/>
      <c r="B10" s="31">
        <v>2.323E-3</v>
      </c>
      <c r="C10" s="31"/>
      <c r="E10" s="94"/>
      <c r="F10" s="31">
        <v>4.5180000000000003E-3</v>
      </c>
      <c r="G10" s="31"/>
      <c r="I10" s="8"/>
      <c r="J10" s="7"/>
      <c r="K10" s="7"/>
    </row>
    <row r="11" spans="1:11">
      <c r="A11" s="94"/>
      <c r="B11" s="31">
        <v>2.2330000000000002E-3</v>
      </c>
      <c r="C11" s="31"/>
      <c r="E11" s="94"/>
      <c r="F11" s="31">
        <v>3.7520000000000001E-3</v>
      </c>
      <c r="G11" s="31"/>
      <c r="I11" s="8"/>
      <c r="J11" s="7"/>
      <c r="K11" s="7"/>
    </row>
    <row r="12" spans="1:11">
      <c r="A12" s="94" t="s">
        <v>159</v>
      </c>
      <c r="B12" s="31">
        <v>1.9319999999999999E-3</v>
      </c>
      <c r="C12" s="31">
        <v>1.8793900000000001E-3</v>
      </c>
      <c r="E12" s="94" t="s">
        <v>159</v>
      </c>
      <c r="F12" s="31">
        <v>1.1755E-2</v>
      </c>
      <c r="G12" s="31">
        <v>7.64629E-3</v>
      </c>
      <c r="I12" s="8"/>
      <c r="J12" s="7"/>
      <c r="K12" s="7"/>
    </row>
    <row r="13" spans="1:11">
      <c r="A13" s="94"/>
      <c r="B13" s="31">
        <v>2.323E-3</v>
      </c>
      <c r="C13" s="31"/>
      <c r="E13" s="94"/>
      <c r="F13" s="31">
        <v>6.4089999999999998E-3</v>
      </c>
      <c r="G13" s="31"/>
      <c r="I13" s="8"/>
      <c r="J13" s="7"/>
      <c r="K13" s="7"/>
    </row>
    <row r="14" spans="1:11">
      <c r="A14" s="94"/>
      <c r="B14" s="31">
        <v>2.0609999999999999E-3</v>
      </c>
      <c r="C14" s="31"/>
      <c r="E14" s="94"/>
      <c r="F14" s="31">
        <v>4.7749999999999997E-3</v>
      </c>
      <c r="G14" s="31"/>
      <c r="I14" s="8"/>
      <c r="J14" s="7"/>
      <c r="K14" s="7"/>
    </row>
    <row r="15" spans="1:11">
      <c r="I15" s="8"/>
      <c r="J15" s="7"/>
      <c r="K15" s="7"/>
    </row>
    <row r="16" spans="1:11">
      <c r="I16" s="8"/>
      <c r="J16" s="7"/>
      <c r="K16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0EA0-5E4C-CB4F-B78C-D89AB77BB081}">
  <dimension ref="A1:G14"/>
  <sheetViews>
    <sheetView workbookViewId="0">
      <selection activeCell="G14" sqref="G14"/>
    </sheetView>
  </sheetViews>
  <sheetFormatPr baseColWidth="10" defaultRowHeight="16"/>
  <cols>
    <col min="2" max="2" width="12.83203125" bestFit="1" customWidth="1"/>
  </cols>
  <sheetData>
    <row r="1" spans="1:7">
      <c r="A1" t="s">
        <v>160</v>
      </c>
    </row>
    <row r="2" spans="1:7">
      <c r="A2" s="5" t="s">
        <v>202</v>
      </c>
      <c r="B2" s="5" t="s">
        <v>174</v>
      </c>
      <c r="C2" s="5" t="s">
        <v>175</v>
      </c>
    </row>
    <row r="3" spans="1:7">
      <c r="A3" s="94" t="s">
        <v>156</v>
      </c>
      <c r="B3" s="31">
        <v>5.3420000000000004E-3</v>
      </c>
      <c r="C3" s="31">
        <v>2.5829999999999998E-3</v>
      </c>
    </row>
    <row r="4" spans="1:7">
      <c r="A4" s="94"/>
      <c r="B4" s="31">
        <v>1.482E-3</v>
      </c>
      <c r="C4" s="2"/>
    </row>
    <row r="5" spans="1:7">
      <c r="A5" s="94"/>
      <c r="B5" s="31">
        <v>9.2599999999999996E-4</v>
      </c>
      <c r="C5" s="2"/>
    </row>
    <row r="6" spans="1:7">
      <c r="A6" s="94" t="s">
        <v>157</v>
      </c>
      <c r="B6" s="31">
        <v>0.29472300000000001</v>
      </c>
      <c r="C6" s="31">
        <v>0.29020299999999999</v>
      </c>
    </row>
    <row r="7" spans="1:7">
      <c r="A7" s="94"/>
      <c r="B7" s="31">
        <v>0.28777700000000001</v>
      </c>
      <c r="C7" s="2"/>
      <c r="G7" s="29"/>
    </row>
    <row r="8" spans="1:7">
      <c r="A8" s="94"/>
      <c r="B8" s="31">
        <v>0.28810799999999998</v>
      </c>
      <c r="C8" s="2"/>
      <c r="G8" s="29"/>
    </row>
    <row r="9" spans="1:7">
      <c r="A9" s="94" t="s">
        <v>158</v>
      </c>
      <c r="B9" s="31">
        <v>0.28202300000000002</v>
      </c>
      <c r="C9" s="31">
        <v>0.27793400000000001</v>
      </c>
      <c r="G9" s="29"/>
    </row>
    <row r="10" spans="1:7">
      <c r="A10" s="94"/>
      <c r="B10" s="31">
        <v>0.30460599999999999</v>
      </c>
      <c r="C10" s="2"/>
      <c r="G10" s="29"/>
    </row>
    <row r="11" spans="1:7">
      <c r="A11" s="94"/>
      <c r="B11" s="31">
        <v>0.24717500000000001</v>
      </c>
      <c r="C11" s="2"/>
    </row>
    <row r="12" spans="1:7">
      <c r="A12" s="94" t="s">
        <v>159</v>
      </c>
      <c r="B12" s="31">
        <v>0.32566699999999998</v>
      </c>
      <c r="C12" s="31">
        <v>0.32827400000000001</v>
      </c>
    </row>
    <row r="13" spans="1:7">
      <c r="A13" s="94"/>
      <c r="B13" s="31">
        <v>0.32418599999999997</v>
      </c>
      <c r="C13" s="2"/>
    </row>
    <row r="14" spans="1:7">
      <c r="A14" s="94"/>
      <c r="B14" s="31">
        <v>0.33496900000000002</v>
      </c>
      <c r="C14" s="2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B7BC9-3E12-B647-A89A-52A749DB3F1E}">
  <dimension ref="A1:J14"/>
  <sheetViews>
    <sheetView workbookViewId="0">
      <selection activeCell="H16" sqref="H16"/>
    </sheetView>
  </sheetViews>
  <sheetFormatPr baseColWidth="10" defaultRowHeight="16"/>
  <cols>
    <col min="1" max="1" width="12.1640625" customWidth="1"/>
    <col min="2" max="2" width="12.6640625" bestFit="1" customWidth="1"/>
  </cols>
  <sheetData>
    <row r="1" spans="1:10">
      <c r="A1" t="s">
        <v>160</v>
      </c>
    </row>
    <row r="2" spans="1:10">
      <c r="A2" s="5" t="s">
        <v>195</v>
      </c>
      <c r="B2" s="5" t="s">
        <v>164</v>
      </c>
      <c r="C2" s="5" t="s">
        <v>165</v>
      </c>
    </row>
    <row r="3" spans="1:10">
      <c r="A3" s="94" t="s">
        <v>156</v>
      </c>
      <c r="B3" s="31">
        <v>1.5623E-2</v>
      </c>
      <c r="C3" s="31">
        <v>9.7809999999999998E-3</v>
      </c>
    </row>
    <row r="4" spans="1:10">
      <c r="A4" s="94"/>
      <c r="B4" s="31">
        <v>8.9960000000000005E-3</v>
      </c>
      <c r="C4" s="2"/>
    </row>
    <row r="5" spans="1:10">
      <c r="A5" s="94"/>
      <c r="B5" s="31">
        <v>4.7229999999999998E-3</v>
      </c>
      <c r="C5" s="2"/>
    </row>
    <row r="6" spans="1:10">
      <c r="A6" s="94" t="s">
        <v>157</v>
      </c>
      <c r="B6" s="31">
        <v>0.35459499999999999</v>
      </c>
      <c r="C6" s="31">
        <v>0.37680399999999997</v>
      </c>
    </row>
    <row r="7" spans="1:10">
      <c r="A7" s="94"/>
      <c r="B7" s="31">
        <v>0.38176300000000002</v>
      </c>
      <c r="C7" s="2"/>
    </row>
    <row r="8" spans="1:10">
      <c r="A8" s="94"/>
      <c r="B8" s="31">
        <v>0.39405299999999999</v>
      </c>
      <c r="C8" s="2"/>
      <c r="J8" s="29"/>
    </row>
    <row r="9" spans="1:10">
      <c r="A9" s="94" t="s">
        <v>158</v>
      </c>
      <c r="B9" s="31">
        <v>0.274312</v>
      </c>
      <c r="C9" s="31">
        <v>0.26172400000000001</v>
      </c>
      <c r="J9" s="29"/>
    </row>
    <row r="10" spans="1:10">
      <c r="A10" s="94"/>
      <c r="B10" s="31">
        <v>0.293599</v>
      </c>
      <c r="C10" s="2"/>
      <c r="J10" s="29"/>
    </row>
    <row r="11" spans="1:10">
      <c r="A11" s="94"/>
      <c r="B11" s="31">
        <v>0.21726200000000001</v>
      </c>
      <c r="C11" s="2"/>
      <c r="J11" s="29"/>
    </row>
    <row r="12" spans="1:10">
      <c r="A12" s="94" t="s">
        <v>159</v>
      </c>
      <c r="B12" s="31">
        <v>0.482705</v>
      </c>
      <c r="C12" s="31">
        <v>0.43745099999999998</v>
      </c>
    </row>
    <row r="13" spans="1:10">
      <c r="A13" s="94"/>
      <c r="B13" s="31">
        <v>0.45902599999999999</v>
      </c>
      <c r="C13" s="2"/>
    </row>
    <row r="14" spans="1:10">
      <c r="A14" s="94"/>
      <c r="B14" s="31">
        <v>0.37062299999999998</v>
      </c>
      <c r="C14" s="2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98B8-C6C2-0541-8A27-0D8F84531FCA}">
  <dimension ref="A1:N15"/>
  <sheetViews>
    <sheetView workbookViewId="0">
      <selection activeCell="M23" sqref="M23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6640625" bestFit="1" customWidth="1"/>
    <col min="7" max="7" width="9.33203125" bestFit="1" customWidth="1"/>
    <col min="8" max="8" width="12.83203125" bestFit="1" customWidth="1"/>
  </cols>
  <sheetData>
    <row r="1" spans="1:14">
      <c r="A1" t="s">
        <v>3</v>
      </c>
      <c r="E1" t="s">
        <v>160</v>
      </c>
    </row>
    <row r="2" spans="1:14">
      <c r="A2" s="5" t="s">
        <v>205</v>
      </c>
      <c r="B2" s="5" t="s">
        <v>181</v>
      </c>
      <c r="C2" s="5" t="s">
        <v>182</v>
      </c>
      <c r="E2" s="5" t="s">
        <v>205</v>
      </c>
      <c r="F2" s="5" t="s">
        <v>164</v>
      </c>
      <c r="G2" s="5" t="s">
        <v>165</v>
      </c>
      <c r="H2" s="5" t="s">
        <v>174</v>
      </c>
      <c r="I2" s="5" t="s">
        <v>175</v>
      </c>
    </row>
    <row r="3" spans="1:14">
      <c r="A3" s="94" t="s">
        <v>156</v>
      </c>
      <c r="B3" s="47">
        <v>0.13103999999999999</v>
      </c>
      <c r="C3" s="47">
        <v>0.1988182</v>
      </c>
      <c r="E3" s="94" t="s">
        <v>156</v>
      </c>
      <c r="F3" s="31">
        <v>0.20241200000000001</v>
      </c>
      <c r="G3" s="31">
        <v>0.19476710999999999</v>
      </c>
      <c r="H3" s="31">
        <v>5.8799999999999998E-4</v>
      </c>
      <c r="I3" s="31">
        <v>9.1370000000000004E-4</v>
      </c>
    </row>
    <row r="4" spans="1:14">
      <c r="A4" s="94"/>
      <c r="B4" s="47">
        <v>0.102912</v>
      </c>
      <c r="C4" s="47"/>
      <c r="E4" s="94"/>
      <c r="F4" s="31">
        <v>0.18642400000000001</v>
      </c>
      <c r="G4" s="31"/>
      <c r="H4" s="31">
        <v>9.6900000000000003E-4</v>
      </c>
      <c r="I4" s="31"/>
      <c r="K4" s="8"/>
      <c r="L4" s="7"/>
      <c r="M4" s="7"/>
      <c r="N4" s="7"/>
    </row>
    <row r="5" spans="1:14">
      <c r="A5" s="94"/>
      <c r="B5" s="47">
        <v>0.102912</v>
      </c>
      <c r="C5" s="47"/>
      <c r="E5" s="94"/>
      <c r="F5" s="31">
        <v>0.195466</v>
      </c>
      <c r="G5" s="31"/>
      <c r="H5" s="31">
        <v>1.1839999999999999E-3</v>
      </c>
      <c r="I5" s="31"/>
      <c r="K5" s="8"/>
      <c r="L5" s="7"/>
      <c r="M5" s="7"/>
      <c r="N5" s="7"/>
    </row>
    <row r="6" spans="1:14">
      <c r="A6" s="94" t="s">
        <v>157</v>
      </c>
      <c r="B6" s="47">
        <v>9.1020000000000007E-3</v>
      </c>
      <c r="C6" s="47">
        <v>2.2939000000000002E-3</v>
      </c>
      <c r="E6" s="94" t="s">
        <v>157</v>
      </c>
      <c r="F6" s="31">
        <v>9.3159999999999996E-3</v>
      </c>
      <c r="G6" s="31">
        <v>7.8773000000000003E-3</v>
      </c>
      <c r="H6" s="31">
        <v>0.21722</v>
      </c>
      <c r="I6" s="31">
        <v>0.24530462</v>
      </c>
      <c r="K6" s="8"/>
      <c r="L6" s="7"/>
      <c r="M6" s="7"/>
      <c r="N6" s="7"/>
    </row>
    <row r="7" spans="1:14">
      <c r="A7" s="94"/>
      <c r="B7" s="47">
        <v>2.0476999999999999E-2</v>
      </c>
      <c r="C7" s="47"/>
      <c r="E7" s="94"/>
      <c r="F7" s="31">
        <v>7.2119999999999997E-3</v>
      </c>
      <c r="G7" s="31"/>
      <c r="H7" s="31">
        <v>0.25337300000000001</v>
      </c>
      <c r="I7" s="31"/>
      <c r="K7" s="8"/>
      <c r="L7" s="7"/>
      <c r="M7" s="7"/>
      <c r="N7" s="7"/>
    </row>
    <row r="8" spans="1:14">
      <c r="A8" s="94"/>
      <c r="B8" s="47">
        <v>1.6240000000000001E-2</v>
      </c>
      <c r="C8" s="47"/>
      <c r="E8" s="94"/>
      <c r="F8" s="31">
        <v>7.1040000000000001E-3</v>
      </c>
      <c r="G8" s="31"/>
      <c r="H8" s="31">
        <v>0.26532099999999997</v>
      </c>
      <c r="I8" s="31"/>
      <c r="K8" s="8"/>
      <c r="L8" s="7"/>
      <c r="M8" s="7"/>
      <c r="N8" s="7"/>
    </row>
    <row r="9" spans="1:14">
      <c r="A9" s="94" t="s">
        <v>158</v>
      </c>
      <c r="B9" s="47">
        <v>2.2330000000000002E-3</v>
      </c>
      <c r="C9" s="47">
        <v>2.3953999999999998E-3</v>
      </c>
      <c r="E9" s="94" t="s">
        <v>158</v>
      </c>
      <c r="F9" s="31">
        <v>1.0984000000000001E-2</v>
      </c>
      <c r="G9" s="31">
        <v>1.0083430000000001E-2</v>
      </c>
      <c r="H9" s="31">
        <v>7.85E-4</v>
      </c>
      <c r="I9" s="31">
        <v>7.2793E-4</v>
      </c>
      <c r="K9" s="8"/>
      <c r="L9" s="7"/>
      <c r="M9" s="7"/>
      <c r="N9" s="7"/>
    </row>
    <row r="10" spans="1:14">
      <c r="A10" s="94"/>
      <c r="B10" s="47">
        <v>4.7660000000000003E-3</v>
      </c>
      <c r="C10" s="47"/>
      <c r="E10" s="94"/>
      <c r="F10" s="31">
        <v>1.0441000000000001E-2</v>
      </c>
      <c r="G10" s="31"/>
      <c r="H10" s="31">
        <v>6.4599999999999998E-4</v>
      </c>
      <c r="I10" s="31"/>
      <c r="K10" s="8"/>
      <c r="L10" s="7"/>
      <c r="M10" s="7"/>
      <c r="N10" s="7"/>
    </row>
    <row r="11" spans="1:14">
      <c r="A11" s="94"/>
      <c r="B11" s="47">
        <v>3.7069999999999998E-3</v>
      </c>
      <c r="C11" s="47"/>
      <c r="E11" s="94"/>
      <c r="F11" s="31">
        <v>8.8260000000000005E-3</v>
      </c>
      <c r="G11" s="31"/>
      <c r="H11" s="31">
        <v>7.5299999999999998E-4</v>
      </c>
      <c r="I11" s="31"/>
      <c r="K11" s="8"/>
      <c r="L11" s="7"/>
      <c r="M11" s="7"/>
      <c r="N11" s="7"/>
    </row>
    <row r="12" spans="1:14">
      <c r="A12" s="94" t="s">
        <v>159</v>
      </c>
      <c r="B12" s="47">
        <v>0.369591</v>
      </c>
      <c r="C12" s="47">
        <v>0.19406799999999999</v>
      </c>
      <c r="E12" s="94" t="s">
        <v>159</v>
      </c>
      <c r="F12" s="31">
        <v>0.25164199999999998</v>
      </c>
      <c r="G12" s="31">
        <v>0.25930796</v>
      </c>
      <c r="H12" s="31">
        <v>1.1770000000000001E-3</v>
      </c>
      <c r="I12" s="31">
        <v>1.21747E-3</v>
      </c>
      <c r="K12" s="8"/>
      <c r="L12" s="7"/>
      <c r="M12" s="7"/>
      <c r="N12" s="7"/>
    </row>
    <row r="13" spans="1:14">
      <c r="A13" s="94"/>
      <c r="B13" s="47">
        <v>0.39470300000000003</v>
      </c>
      <c r="C13" s="47"/>
      <c r="E13" s="94"/>
      <c r="F13" s="31">
        <v>0.27129500000000001</v>
      </c>
      <c r="G13" s="31"/>
      <c r="H13" s="31">
        <v>1.1839999999999999E-3</v>
      </c>
      <c r="I13" s="31"/>
      <c r="K13" s="8"/>
      <c r="L13" s="7"/>
      <c r="M13" s="7"/>
      <c r="N13" s="7"/>
    </row>
    <row r="14" spans="1:14">
      <c r="A14" s="94"/>
      <c r="B14" s="47">
        <v>0.381463</v>
      </c>
      <c r="C14" s="47"/>
      <c r="E14" s="94"/>
      <c r="F14" s="31">
        <v>0.25498799999999999</v>
      </c>
      <c r="G14" s="31"/>
      <c r="H14" s="31">
        <v>1.292E-3</v>
      </c>
      <c r="I14" s="31"/>
      <c r="K14" s="8"/>
      <c r="L14" s="7"/>
      <c r="M14" s="7"/>
      <c r="N14" s="7"/>
    </row>
    <row r="15" spans="1:14">
      <c r="K15" s="8"/>
      <c r="L15" s="7"/>
      <c r="M15" s="7"/>
      <c r="N15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0F458-43AA-CE4D-929E-116DFD5AC5BA}">
  <dimension ref="A1:N18"/>
  <sheetViews>
    <sheetView workbookViewId="0">
      <selection activeCell="G3" sqref="G3:I18"/>
    </sheetView>
  </sheetViews>
  <sheetFormatPr baseColWidth="10" defaultRowHeight="16"/>
  <cols>
    <col min="2" max="2" width="11.1640625" customWidth="1"/>
    <col min="3" max="3" width="12.83203125" bestFit="1" customWidth="1"/>
    <col min="6" max="6" width="12.83203125" bestFit="1" customWidth="1"/>
    <col min="8" max="8" width="12.5" bestFit="1" customWidth="1"/>
  </cols>
  <sheetData>
    <row r="1" spans="1:14">
      <c r="A1" t="s">
        <v>3</v>
      </c>
      <c r="E1" t="s">
        <v>160</v>
      </c>
    </row>
    <row r="2" spans="1:14">
      <c r="A2" s="5" t="s">
        <v>206</v>
      </c>
      <c r="B2" s="5" t="s">
        <v>181</v>
      </c>
      <c r="C2" s="5" t="s">
        <v>182</v>
      </c>
      <c r="E2" s="5" t="s">
        <v>206</v>
      </c>
      <c r="F2" s="5" t="s">
        <v>174</v>
      </c>
      <c r="G2" s="5" t="s">
        <v>175</v>
      </c>
      <c r="H2" s="5" t="s">
        <v>162</v>
      </c>
      <c r="I2" s="5" t="s">
        <v>163</v>
      </c>
    </row>
    <row r="3" spans="1:14">
      <c r="A3" s="94" t="s">
        <v>156</v>
      </c>
      <c r="B3" s="31">
        <v>6.6100000000000002E-4</v>
      </c>
      <c r="C3" s="31">
        <v>3.248E-3</v>
      </c>
      <c r="E3" s="94" t="s">
        <v>156</v>
      </c>
      <c r="F3" s="31">
        <v>1.02E-4</v>
      </c>
      <c r="G3" s="31">
        <v>4.7503999999999998E-4</v>
      </c>
      <c r="H3" s="31">
        <v>3.6020000000000002E-3</v>
      </c>
      <c r="I3" s="31">
        <v>3.63036E-3</v>
      </c>
      <c r="K3" s="8"/>
      <c r="L3" s="7"/>
      <c r="M3" s="7"/>
      <c r="N3" s="7"/>
    </row>
    <row r="4" spans="1:14">
      <c r="A4" s="94"/>
      <c r="B4" s="31">
        <v>6.4000000000000005E-4</v>
      </c>
      <c r="C4" s="31"/>
      <c r="E4" s="94"/>
      <c r="F4" s="31">
        <v>6.3299999999999999E-4</v>
      </c>
      <c r="G4" s="31"/>
      <c r="H4" s="31">
        <v>3.9039999999999999E-3</v>
      </c>
      <c r="I4" s="31"/>
      <c r="K4" s="8"/>
      <c r="L4" s="7"/>
      <c r="M4" s="7"/>
      <c r="N4" s="7"/>
    </row>
    <row r="5" spans="1:14">
      <c r="A5" s="94"/>
      <c r="B5" s="31">
        <v>4.8000000000000001E-4</v>
      </c>
      <c r="C5" s="31"/>
      <c r="E5" s="94"/>
      <c r="F5" s="31">
        <v>7.3200000000000001E-4</v>
      </c>
      <c r="G5" s="31"/>
      <c r="H5" s="31">
        <v>3.607E-3</v>
      </c>
      <c r="I5" s="31"/>
      <c r="K5" s="8"/>
      <c r="L5" s="7"/>
      <c r="M5" s="7"/>
      <c r="N5" s="7"/>
    </row>
    <row r="6" spans="1:14">
      <c r="A6" s="94"/>
      <c r="B6" s="31">
        <v>4.8000000000000001E-4</v>
      </c>
      <c r="C6" s="31"/>
      <c r="E6" s="94"/>
      <c r="F6" s="31">
        <v>4.3399999999999998E-4</v>
      </c>
      <c r="G6" s="31"/>
      <c r="H6" s="31">
        <v>3.4090000000000001E-3</v>
      </c>
      <c r="I6" s="31"/>
      <c r="K6" s="8"/>
      <c r="L6" s="7"/>
      <c r="M6" s="7"/>
      <c r="N6" s="7"/>
    </row>
    <row r="7" spans="1:14">
      <c r="A7" s="94" t="s">
        <v>157</v>
      </c>
      <c r="B7" s="31">
        <v>0.53642900000000004</v>
      </c>
      <c r="C7" s="31">
        <v>0.1799798</v>
      </c>
      <c r="E7" s="94" t="s">
        <v>157</v>
      </c>
      <c r="F7" s="31">
        <v>0.10574799999999999</v>
      </c>
      <c r="G7" s="31">
        <v>0.12010271</v>
      </c>
      <c r="H7" s="31">
        <v>3.5100000000000001E-3</v>
      </c>
      <c r="I7" s="31">
        <v>3.9046800000000002E-3</v>
      </c>
      <c r="K7" s="8"/>
      <c r="L7" s="7"/>
      <c r="M7" s="7"/>
      <c r="N7" s="7"/>
    </row>
    <row r="8" spans="1:14">
      <c r="A8" s="94"/>
      <c r="B8" s="31">
        <v>0.49709399999999998</v>
      </c>
      <c r="C8" s="31"/>
      <c r="E8" s="94"/>
      <c r="F8" s="31">
        <v>0.11731999999999999</v>
      </c>
      <c r="G8" s="31"/>
      <c r="H8" s="31">
        <v>4.0029999999999996E-3</v>
      </c>
      <c r="I8" s="31"/>
      <c r="K8" s="8"/>
      <c r="L8" s="7"/>
      <c r="M8" s="7"/>
      <c r="N8" s="7"/>
    </row>
    <row r="9" spans="1:14">
      <c r="A9" s="94"/>
      <c r="B9" s="31">
        <v>0.48180499999999998</v>
      </c>
      <c r="C9" s="31"/>
      <c r="E9" s="94"/>
      <c r="F9" s="31">
        <v>7.5880000000000003E-2</v>
      </c>
      <c r="G9" s="31"/>
      <c r="H9" s="31">
        <v>4.0029999999999996E-3</v>
      </c>
      <c r="I9" s="31"/>
      <c r="K9" s="8"/>
      <c r="L9" s="7"/>
      <c r="M9" s="7"/>
      <c r="N9" s="7"/>
    </row>
    <row r="10" spans="1:14">
      <c r="A10" s="94"/>
      <c r="B10" s="31">
        <v>0.55088599999999999</v>
      </c>
      <c r="C10" s="31"/>
      <c r="E10" s="94"/>
      <c r="F10" s="31">
        <v>0.18146300000000001</v>
      </c>
      <c r="G10" s="31"/>
      <c r="H10" s="31">
        <v>4.1019999999999997E-3</v>
      </c>
      <c r="I10" s="31"/>
      <c r="K10" s="8"/>
      <c r="L10" s="7"/>
      <c r="M10" s="7"/>
      <c r="N10" s="7"/>
    </row>
    <row r="11" spans="1:14">
      <c r="A11" s="94" t="s">
        <v>158</v>
      </c>
      <c r="B11" s="31">
        <v>0.32813900000000001</v>
      </c>
      <c r="C11" s="31">
        <v>0.16783024999999999</v>
      </c>
      <c r="E11" s="94" t="s">
        <v>158</v>
      </c>
      <c r="F11" s="31">
        <v>0.205124</v>
      </c>
      <c r="G11" s="31">
        <v>0.22272163</v>
      </c>
      <c r="H11" s="31">
        <v>3.787E-3</v>
      </c>
      <c r="I11" s="31">
        <v>3.1808399999999999E-3</v>
      </c>
      <c r="K11" s="8"/>
      <c r="L11" s="7"/>
      <c r="M11" s="7"/>
      <c r="N11" s="7"/>
    </row>
    <row r="12" spans="1:14">
      <c r="A12" s="94"/>
      <c r="B12" s="31">
        <v>0.309143</v>
      </c>
      <c r="C12" s="31"/>
      <c r="E12" s="94"/>
      <c r="F12" s="31">
        <v>0.19841600000000001</v>
      </c>
      <c r="G12" s="31"/>
      <c r="H12" s="31">
        <v>2.9129999999999998E-3</v>
      </c>
      <c r="I12" s="31"/>
      <c r="K12" s="8"/>
      <c r="L12" s="7"/>
      <c r="M12" s="7"/>
      <c r="N12" s="7"/>
    </row>
    <row r="13" spans="1:14">
      <c r="A13" s="94"/>
      <c r="B13" s="31">
        <v>0.30802200000000002</v>
      </c>
      <c r="C13" s="31"/>
      <c r="E13" s="94"/>
      <c r="F13" s="31">
        <v>0.25770100000000001</v>
      </c>
      <c r="G13" s="31"/>
      <c r="H13" s="31">
        <v>2.9129999999999998E-3</v>
      </c>
      <c r="I13" s="31"/>
      <c r="K13" s="8"/>
      <c r="L13" s="7"/>
      <c r="M13" s="7"/>
      <c r="N13" s="7"/>
    </row>
    <row r="14" spans="1:14">
      <c r="A14" s="94"/>
      <c r="B14" s="31">
        <v>0.307062</v>
      </c>
      <c r="C14" s="31"/>
      <c r="E14" s="94"/>
      <c r="F14" s="31">
        <v>0.22964499999999999</v>
      </c>
      <c r="G14" s="31"/>
      <c r="H14" s="31">
        <v>3.1110000000000001E-3</v>
      </c>
      <c r="I14" s="31"/>
      <c r="K14" s="8"/>
      <c r="L14" s="7"/>
      <c r="M14" s="7"/>
      <c r="N14" s="7"/>
    </row>
    <row r="15" spans="1:14">
      <c r="A15" s="94" t="s">
        <v>159</v>
      </c>
      <c r="B15" s="31">
        <v>2.1489999999999999E-3</v>
      </c>
      <c r="C15" s="31">
        <v>2.1010500000000001E-3</v>
      </c>
      <c r="E15" s="94" t="s">
        <v>159</v>
      </c>
      <c r="F15" s="31">
        <v>1.02E-4</v>
      </c>
      <c r="G15" s="31">
        <v>1.1194499999999999E-3</v>
      </c>
      <c r="H15" s="31">
        <v>0.59348400000000001</v>
      </c>
      <c r="I15" s="31">
        <v>0.40742615999999998</v>
      </c>
      <c r="K15" s="8"/>
      <c r="L15" s="7"/>
      <c r="M15" s="7"/>
      <c r="N15" s="7"/>
    </row>
    <row r="16" spans="1:14">
      <c r="A16" s="94"/>
      <c r="B16" s="31">
        <v>3.042E-3</v>
      </c>
      <c r="C16" s="31"/>
      <c r="E16" s="94"/>
      <c r="F16" s="31">
        <v>1.426E-3</v>
      </c>
      <c r="G16" s="31"/>
      <c r="H16" s="31">
        <v>0.35495700000000002</v>
      </c>
      <c r="I16" s="31"/>
      <c r="K16" s="8"/>
      <c r="L16" s="7"/>
      <c r="M16" s="7"/>
      <c r="N16" s="7"/>
    </row>
    <row r="17" spans="1:14">
      <c r="A17" s="94"/>
      <c r="B17" s="31">
        <v>1.761E-3</v>
      </c>
      <c r="C17" s="31"/>
      <c r="E17" s="94"/>
      <c r="F17" s="31">
        <v>1.624E-3</v>
      </c>
      <c r="G17" s="31"/>
      <c r="H17" s="31">
        <v>0.31252600000000003</v>
      </c>
      <c r="I17" s="31"/>
      <c r="K17" s="8"/>
      <c r="L17" s="7"/>
      <c r="M17" s="7"/>
      <c r="N17" s="7"/>
    </row>
    <row r="18" spans="1:14">
      <c r="A18" s="94"/>
      <c r="B18" s="31">
        <v>2.2409999999999999E-3</v>
      </c>
      <c r="C18" s="31"/>
      <c r="E18" s="94"/>
      <c r="F18" s="31">
        <v>1.3270000000000001E-3</v>
      </c>
      <c r="G18" s="31"/>
      <c r="H18" s="31">
        <v>0.36873800000000001</v>
      </c>
      <c r="I18" s="31"/>
      <c r="K18" s="8"/>
      <c r="L18" s="7"/>
      <c r="M18" s="7"/>
      <c r="N18" s="7"/>
    </row>
  </sheetData>
  <mergeCells count="8">
    <mergeCell ref="A3:A6"/>
    <mergeCell ref="A7:A10"/>
    <mergeCell ref="A11:A14"/>
    <mergeCell ref="A15:A18"/>
    <mergeCell ref="E3:E6"/>
    <mergeCell ref="E7:E10"/>
    <mergeCell ref="E11:E14"/>
    <mergeCell ref="E15:E18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C0C2C-88A1-5544-8E92-E08D1926EC44}">
  <dimension ref="A1:L16"/>
  <sheetViews>
    <sheetView workbookViewId="0">
      <selection activeCell="I7" sqref="I7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5" bestFit="1" customWidth="1"/>
  </cols>
  <sheetData>
    <row r="1" spans="1:12">
      <c r="A1" t="s">
        <v>3</v>
      </c>
      <c r="E1" t="s">
        <v>160</v>
      </c>
    </row>
    <row r="2" spans="1:12">
      <c r="A2" s="5" t="s">
        <v>207</v>
      </c>
      <c r="B2" s="5" t="s">
        <v>181</v>
      </c>
      <c r="C2" s="5" t="s">
        <v>182</v>
      </c>
      <c r="E2" s="5" t="s">
        <v>207</v>
      </c>
      <c r="F2" s="5" t="s">
        <v>162</v>
      </c>
      <c r="G2" s="5" t="s">
        <v>163</v>
      </c>
    </row>
    <row r="3" spans="1:12">
      <c r="A3" s="94" t="s">
        <v>156</v>
      </c>
      <c r="B3" s="31">
        <v>0.40105600000000002</v>
      </c>
      <c r="C3" s="31">
        <v>0.15133650000000001</v>
      </c>
      <c r="E3" s="94" t="s">
        <v>156</v>
      </c>
      <c r="F3" s="31">
        <v>0.37549399999999999</v>
      </c>
      <c r="G3" s="31">
        <v>0.4154678</v>
      </c>
    </row>
    <row r="4" spans="1:12">
      <c r="A4" s="94"/>
      <c r="B4" s="31">
        <v>0.41298000000000001</v>
      </c>
      <c r="C4" s="31"/>
      <c r="E4" s="94"/>
      <c r="F4" s="31">
        <v>0.38688600000000001</v>
      </c>
      <c r="G4" s="31"/>
    </row>
    <row r="5" spans="1:12">
      <c r="A5" s="94"/>
      <c r="B5" s="31">
        <v>0.402028</v>
      </c>
      <c r="C5" s="31"/>
      <c r="E5" s="94"/>
      <c r="F5" s="31">
        <v>0.49448799999999998</v>
      </c>
      <c r="G5" s="31"/>
      <c r="J5" s="8"/>
      <c r="K5" s="7"/>
      <c r="L5" s="7"/>
    </row>
    <row r="6" spans="1:12">
      <c r="A6" s="94" t="s">
        <v>157</v>
      </c>
      <c r="B6" s="31">
        <v>5.8170000000000001E-3</v>
      </c>
      <c r="C6" s="31">
        <v>2.7201999999999999E-3</v>
      </c>
      <c r="E6" s="94" t="s">
        <v>157</v>
      </c>
      <c r="F6" s="31">
        <v>3.2950000000000002E-3</v>
      </c>
      <c r="G6" s="31">
        <v>3.2156699999999999E-3</v>
      </c>
      <c r="J6" s="8"/>
      <c r="K6" s="7"/>
      <c r="L6" s="7"/>
    </row>
    <row r="7" spans="1:12">
      <c r="A7" s="94"/>
      <c r="B7" s="31">
        <v>4.7990000000000003E-3</v>
      </c>
      <c r="C7" s="31"/>
      <c r="E7" s="94"/>
      <c r="F7" s="31">
        <v>3.2950000000000002E-3</v>
      </c>
      <c r="G7" s="31"/>
      <c r="J7" s="8"/>
      <c r="K7" s="7"/>
      <c r="L7" s="7"/>
    </row>
    <row r="8" spans="1:12">
      <c r="A8" s="94"/>
      <c r="B8" s="31">
        <v>1.8976E-2</v>
      </c>
      <c r="C8" s="31"/>
      <c r="E8" s="94"/>
      <c r="F8" s="31">
        <v>2.7780000000000001E-3</v>
      </c>
      <c r="G8" s="31"/>
      <c r="J8" s="8"/>
      <c r="K8" s="7"/>
      <c r="L8" s="7"/>
    </row>
    <row r="9" spans="1:12">
      <c r="A9" s="94" t="s">
        <v>158</v>
      </c>
      <c r="B9" s="31">
        <v>1.0906000000000001E-2</v>
      </c>
      <c r="C9" s="31">
        <v>2.5476499999999998E-3</v>
      </c>
      <c r="E9" s="94" t="s">
        <v>158</v>
      </c>
      <c r="F9" s="31">
        <v>6.2139999999999999E-3</v>
      </c>
      <c r="G9" s="31">
        <v>7.7541099999999998E-3</v>
      </c>
      <c r="J9" s="8"/>
      <c r="K9" s="7"/>
      <c r="L9" s="7"/>
    </row>
    <row r="10" spans="1:12">
      <c r="A10" s="94"/>
      <c r="B10" s="31">
        <v>1.0906000000000001E-2</v>
      </c>
      <c r="C10" s="31"/>
      <c r="E10" s="94"/>
      <c r="F10" s="31">
        <v>6.1199999999999996E-3</v>
      </c>
      <c r="G10" s="31"/>
      <c r="J10" s="8"/>
      <c r="K10" s="7"/>
      <c r="L10" s="7"/>
    </row>
    <row r="11" spans="1:12">
      <c r="A11" s="94"/>
      <c r="B11" s="31">
        <v>1.3533E-2</v>
      </c>
      <c r="C11" s="31"/>
      <c r="E11" s="94"/>
      <c r="F11" s="31">
        <v>1.1946999999999999E-2</v>
      </c>
      <c r="G11" s="31"/>
      <c r="J11" s="8"/>
      <c r="K11" s="7"/>
      <c r="L11" s="7"/>
    </row>
    <row r="12" spans="1:12">
      <c r="A12" s="94" t="s">
        <v>159</v>
      </c>
      <c r="B12" s="31">
        <v>0.13392799999999999</v>
      </c>
      <c r="C12" s="31">
        <v>0.17351425000000001</v>
      </c>
      <c r="E12" s="94" t="s">
        <v>159</v>
      </c>
      <c r="F12" s="31">
        <v>3.8981000000000002E-2</v>
      </c>
      <c r="G12" s="31">
        <v>4.6985260000000001E-2</v>
      </c>
      <c r="J12" s="8"/>
      <c r="K12" s="7"/>
      <c r="L12" s="7"/>
    </row>
    <row r="13" spans="1:12">
      <c r="A13" s="94"/>
      <c r="B13" s="31">
        <v>0.14366999999999999</v>
      </c>
      <c r="C13" s="31"/>
      <c r="E13" s="94"/>
      <c r="F13" s="31">
        <v>4.5853999999999999E-2</v>
      </c>
      <c r="G13" s="31"/>
      <c r="J13" s="8"/>
      <c r="K13" s="7"/>
      <c r="L13" s="7"/>
    </row>
    <row r="14" spans="1:12">
      <c r="A14" s="94"/>
      <c r="B14" s="31">
        <v>9.5174999999999996E-2</v>
      </c>
      <c r="C14" s="31"/>
      <c r="E14" s="94"/>
      <c r="F14" s="31">
        <v>3.6389999999999999E-2</v>
      </c>
      <c r="G14" s="31"/>
      <c r="J14" s="8"/>
      <c r="K14" s="7"/>
      <c r="L14" s="7"/>
    </row>
    <row r="15" spans="1:12">
      <c r="J15" s="8"/>
      <c r="K15" s="7"/>
      <c r="L15" s="7"/>
    </row>
    <row r="16" spans="1:12">
      <c r="J16" s="8"/>
      <c r="K16" s="7"/>
      <c r="L16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CFA8-A514-9C47-8BB9-8DBA504E6850}">
  <dimension ref="A1:N16"/>
  <sheetViews>
    <sheetView workbookViewId="0">
      <selection activeCell="G3" sqref="G3:I14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6640625" bestFit="1" customWidth="1"/>
    <col min="8" max="8" width="12.83203125" bestFit="1" customWidth="1"/>
  </cols>
  <sheetData>
    <row r="1" spans="1:14">
      <c r="A1" t="s">
        <v>3</v>
      </c>
      <c r="E1" t="s">
        <v>160</v>
      </c>
    </row>
    <row r="2" spans="1:14">
      <c r="A2" s="5" t="s">
        <v>208</v>
      </c>
      <c r="B2" s="5" t="s">
        <v>181</v>
      </c>
      <c r="C2" s="5" t="s">
        <v>182</v>
      </c>
      <c r="E2" s="5" t="s">
        <v>208</v>
      </c>
      <c r="F2" s="5" t="s">
        <v>164</v>
      </c>
      <c r="G2" s="5" t="s">
        <v>165</v>
      </c>
      <c r="H2" s="5" t="s">
        <v>174</v>
      </c>
      <c r="I2" s="5" t="s">
        <v>175</v>
      </c>
    </row>
    <row r="3" spans="1:14">
      <c r="A3" s="94" t="s">
        <v>156</v>
      </c>
      <c r="B3" s="31">
        <v>0.32863700000000001</v>
      </c>
      <c r="C3" s="31">
        <v>8.7746749999999998E-2</v>
      </c>
      <c r="E3" s="94" t="s">
        <v>156</v>
      </c>
      <c r="F3" s="31">
        <v>0.57691599999999998</v>
      </c>
      <c r="G3" s="31">
        <v>0.59445468000000001</v>
      </c>
      <c r="H3" s="31">
        <v>1.073E-3</v>
      </c>
      <c r="I3" s="31">
        <v>2.7095000000000001E-3</v>
      </c>
    </row>
    <row r="4" spans="1:14">
      <c r="A4" s="94"/>
      <c r="B4" s="31">
        <v>0.33353500000000003</v>
      </c>
      <c r="C4" s="31"/>
      <c r="E4" s="94"/>
      <c r="F4" s="31">
        <v>0.59836599999999995</v>
      </c>
      <c r="G4" s="31"/>
      <c r="H4" s="31">
        <v>2.0089999999999999E-3</v>
      </c>
      <c r="I4" s="31"/>
    </row>
    <row r="5" spans="1:14">
      <c r="A5" s="94"/>
      <c r="B5" s="31">
        <v>0.33963500000000002</v>
      </c>
      <c r="C5" s="31"/>
      <c r="E5" s="94"/>
      <c r="F5" s="31">
        <v>0.60808200000000001</v>
      </c>
      <c r="G5" s="31"/>
      <c r="H5" s="31">
        <v>5.0460000000000001E-3</v>
      </c>
      <c r="I5" s="31"/>
      <c r="K5" s="8"/>
      <c r="L5" s="7"/>
      <c r="M5" s="7"/>
      <c r="N5" s="7"/>
    </row>
    <row r="6" spans="1:14">
      <c r="A6" s="94" t="s">
        <v>157</v>
      </c>
      <c r="B6" s="31">
        <v>1.238E-3</v>
      </c>
      <c r="C6" s="31">
        <v>1.57325E-3</v>
      </c>
      <c r="E6" s="94" t="s">
        <v>157</v>
      </c>
      <c r="F6" s="31">
        <v>1.8606000000000001E-2</v>
      </c>
      <c r="G6" s="31">
        <v>1.919071E-2</v>
      </c>
      <c r="H6" s="31">
        <v>0.21254200000000001</v>
      </c>
      <c r="I6" s="31">
        <v>0.21368095000000001</v>
      </c>
      <c r="K6" s="8"/>
      <c r="L6" s="7"/>
      <c r="M6" s="7"/>
      <c r="N6" s="7"/>
    </row>
    <row r="7" spans="1:14">
      <c r="A7" s="94"/>
      <c r="B7" s="31">
        <v>3.4160000000000002E-3</v>
      </c>
      <c r="C7" s="31"/>
      <c r="E7" s="94"/>
      <c r="F7" s="31">
        <v>2.2450999999999999E-2</v>
      </c>
      <c r="G7" s="31"/>
      <c r="H7" s="31">
        <v>0.16861499999999999</v>
      </c>
      <c r="I7" s="31"/>
      <c r="K7" s="8"/>
      <c r="L7" s="7"/>
      <c r="M7" s="7"/>
      <c r="N7" s="7"/>
    </row>
    <row r="8" spans="1:14">
      <c r="A8" s="94"/>
      <c r="B8" s="31">
        <v>1.3010000000000001E-3</v>
      </c>
      <c r="C8" s="31"/>
      <c r="E8" s="94"/>
      <c r="F8" s="31">
        <v>1.6514999999999998E-2</v>
      </c>
      <c r="G8" s="31"/>
      <c r="H8" s="31">
        <v>0.25988600000000001</v>
      </c>
      <c r="I8" s="31"/>
      <c r="K8" s="8"/>
      <c r="L8" s="7"/>
      <c r="M8" s="7"/>
      <c r="N8" s="7"/>
    </row>
    <row r="9" spans="1:14">
      <c r="A9" s="94" t="s">
        <v>158</v>
      </c>
      <c r="B9" s="31">
        <v>1.3929999999999999E-3</v>
      </c>
      <c r="C9" s="31">
        <v>1.59355E-3</v>
      </c>
      <c r="E9" s="94" t="s">
        <v>158</v>
      </c>
      <c r="F9" s="31">
        <v>1.2524E-2</v>
      </c>
      <c r="G9" s="31">
        <v>1.3250420000000001E-2</v>
      </c>
      <c r="H9" s="31">
        <v>0.20979800000000001</v>
      </c>
      <c r="I9" s="31">
        <v>0.20407902999999999</v>
      </c>
      <c r="K9" s="8"/>
      <c r="L9" s="7"/>
      <c r="M9" s="7"/>
      <c r="N9" s="7"/>
    </row>
    <row r="10" spans="1:14">
      <c r="A10" s="94"/>
      <c r="B10" s="31">
        <v>2.7650000000000001E-3</v>
      </c>
      <c r="C10" s="31"/>
      <c r="E10" s="94"/>
      <c r="F10" s="31">
        <v>1.5243E-2</v>
      </c>
      <c r="G10" s="31"/>
      <c r="H10" s="31">
        <v>0.17546900000000001</v>
      </c>
      <c r="I10" s="31"/>
      <c r="K10" s="8"/>
      <c r="L10" s="7"/>
      <c r="M10" s="7"/>
      <c r="N10" s="7"/>
    </row>
    <row r="11" spans="1:14">
      <c r="A11" s="94"/>
      <c r="B11" s="31">
        <v>1.139E-3</v>
      </c>
      <c r="C11" s="31"/>
      <c r="E11" s="94"/>
      <c r="F11" s="31">
        <v>1.1985000000000001E-2</v>
      </c>
      <c r="G11" s="31"/>
      <c r="H11" s="31">
        <v>0.22697000000000001</v>
      </c>
      <c r="I11" s="31"/>
      <c r="K11" s="8"/>
      <c r="L11" s="7"/>
      <c r="M11" s="7"/>
      <c r="N11" s="7"/>
    </row>
    <row r="12" spans="1:14">
      <c r="A12" s="94" t="s">
        <v>159</v>
      </c>
      <c r="B12" s="31">
        <v>0.26473600000000003</v>
      </c>
      <c r="C12" s="31">
        <v>0.12532204999999999</v>
      </c>
      <c r="E12" s="94" t="s">
        <v>159</v>
      </c>
      <c r="F12" s="31">
        <v>0.58502600000000005</v>
      </c>
      <c r="G12" s="31">
        <v>0.58129070999999999</v>
      </c>
      <c r="H12" s="31">
        <v>1.431E-3</v>
      </c>
      <c r="I12" s="31">
        <v>1.59848E-3</v>
      </c>
      <c r="K12" s="8"/>
      <c r="L12" s="7"/>
      <c r="M12" s="7"/>
      <c r="N12" s="7"/>
    </row>
    <row r="13" spans="1:14">
      <c r="A13" s="94"/>
      <c r="B13" s="31">
        <v>8.9625999999999997E-2</v>
      </c>
      <c r="C13" s="31"/>
      <c r="E13" s="94"/>
      <c r="F13" s="31">
        <v>0.57863299999999995</v>
      </c>
      <c r="G13" s="31"/>
      <c r="H13" s="31">
        <v>1.2999999999999999E-3</v>
      </c>
      <c r="I13" s="31"/>
      <c r="K13" s="8"/>
      <c r="L13" s="7"/>
      <c r="M13" s="7"/>
      <c r="N13" s="7"/>
    </row>
    <row r="14" spans="1:14">
      <c r="A14" s="94"/>
      <c r="B14" s="31">
        <v>0.26627499999999998</v>
      </c>
      <c r="C14" s="31"/>
      <c r="E14" s="94"/>
      <c r="F14" s="31">
        <v>0.58021299999999998</v>
      </c>
      <c r="G14" s="31"/>
      <c r="H14" s="31">
        <v>2.0639999999999999E-3</v>
      </c>
      <c r="I14" s="31"/>
      <c r="K14" s="8"/>
      <c r="L14" s="7"/>
      <c r="M14" s="7"/>
      <c r="N14" s="7"/>
    </row>
    <row r="15" spans="1:14">
      <c r="K15" s="8"/>
      <c r="L15" s="7"/>
      <c r="M15" s="7"/>
      <c r="N15" s="7"/>
    </row>
    <row r="16" spans="1:14">
      <c r="K16" s="8"/>
      <c r="L16" s="7"/>
      <c r="M16" s="7"/>
      <c r="N16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1C0A-FA7F-F947-A6AE-59C338D33C09}">
  <dimension ref="A1:O41"/>
  <sheetViews>
    <sheetView zoomScale="75" workbookViewId="0">
      <selection activeCell="L40" sqref="L40:O41"/>
    </sheetView>
  </sheetViews>
  <sheetFormatPr baseColWidth="10" defaultRowHeight="16"/>
  <cols>
    <col min="1" max="1" width="16.83203125" bestFit="1" customWidth="1"/>
    <col min="2" max="2" width="15.33203125" bestFit="1" customWidth="1"/>
    <col min="3" max="3" width="17.5" bestFit="1" customWidth="1"/>
    <col min="7" max="7" width="21" bestFit="1" customWidth="1"/>
    <col min="8" max="8" width="16.33203125" bestFit="1" customWidth="1"/>
    <col min="9" max="9" width="16.1640625" customWidth="1"/>
    <col min="10" max="10" width="21.33203125" bestFit="1" customWidth="1"/>
    <col min="11" max="11" width="21.6640625" customWidth="1"/>
    <col min="12" max="12" width="23.1640625" bestFit="1" customWidth="1"/>
    <col min="13" max="13" width="23.6640625" bestFit="1" customWidth="1"/>
  </cols>
  <sheetData>
    <row r="1" spans="1:15">
      <c r="A1" t="s">
        <v>60</v>
      </c>
      <c r="G1" t="s">
        <v>68</v>
      </c>
      <c r="L1" t="s">
        <v>71</v>
      </c>
    </row>
    <row r="2" spans="1:15">
      <c r="A2" s="84" t="s">
        <v>61</v>
      </c>
      <c r="B2" s="92" t="s">
        <v>62</v>
      </c>
      <c r="C2" s="92"/>
      <c r="D2" s="92" t="s">
        <v>63</v>
      </c>
      <c r="E2" s="92"/>
      <c r="F2" s="6"/>
      <c r="G2" s="37" t="s">
        <v>53</v>
      </c>
      <c r="H2" s="37" t="s">
        <v>69</v>
      </c>
      <c r="I2" s="6"/>
      <c r="L2" s="38" t="s">
        <v>53</v>
      </c>
      <c r="M2" s="37" t="s">
        <v>70</v>
      </c>
    </row>
    <row r="3" spans="1:15">
      <c r="A3" s="85"/>
      <c r="B3" s="1" t="s">
        <v>4</v>
      </c>
      <c r="C3" s="1" t="s">
        <v>7</v>
      </c>
      <c r="D3" s="1" t="s">
        <v>64</v>
      </c>
      <c r="E3" s="1" t="s">
        <v>7</v>
      </c>
      <c r="F3" s="39"/>
      <c r="G3" s="81">
        <v>0</v>
      </c>
      <c r="H3" s="47">
        <v>58.499998089999998</v>
      </c>
      <c r="I3" s="29"/>
      <c r="L3" s="81">
        <v>0</v>
      </c>
      <c r="M3" s="31">
        <v>1.4307600000000001E-3</v>
      </c>
    </row>
    <row r="4" spans="1:15">
      <c r="A4" s="86" t="s">
        <v>65</v>
      </c>
      <c r="B4" s="45">
        <v>20.46</v>
      </c>
      <c r="C4" s="74">
        <v>16.739999999999998</v>
      </c>
      <c r="D4" s="2">
        <v>528.24</v>
      </c>
      <c r="E4" s="74">
        <v>547.46</v>
      </c>
      <c r="F4" s="39"/>
      <c r="G4" s="81"/>
      <c r="H4" s="47">
        <v>53.999998089999998</v>
      </c>
      <c r="I4" s="29"/>
      <c r="L4" s="81"/>
      <c r="M4" s="31">
        <v>1.2756600000000001E-3</v>
      </c>
    </row>
    <row r="5" spans="1:15">
      <c r="A5" s="87"/>
      <c r="B5" s="45">
        <v>14.88</v>
      </c>
      <c r="C5" s="74"/>
      <c r="D5" s="2">
        <v>564.51</v>
      </c>
      <c r="E5" s="74"/>
      <c r="F5" s="39"/>
      <c r="G5" s="81"/>
      <c r="H5" s="47">
        <v>62.099998470000003</v>
      </c>
      <c r="I5" s="29"/>
      <c r="L5" s="81"/>
      <c r="M5" s="31">
        <v>1.53056E-3</v>
      </c>
      <c r="O5" s="28"/>
    </row>
    <row r="6" spans="1:15">
      <c r="A6" s="88"/>
      <c r="B6" s="45">
        <v>14.88</v>
      </c>
      <c r="C6" s="74"/>
      <c r="D6" s="2">
        <v>549.63</v>
      </c>
      <c r="E6" s="74"/>
      <c r="F6" s="39"/>
      <c r="G6" s="81">
        <v>10</v>
      </c>
      <c r="H6" s="47">
        <v>76.949996949999999</v>
      </c>
      <c r="I6" s="29"/>
      <c r="L6" s="81">
        <v>10</v>
      </c>
      <c r="M6" s="31">
        <v>3.1560899999999999E-3</v>
      </c>
      <c r="O6" s="28"/>
    </row>
    <row r="7" spans="1:15">
      <c r="A7" s="89" t="s">
        <v>66</v>
      </c>
      <c r="B7" s="45">
        <v>-1.5</v>
      </c>
      <c r="C7" s="74">
        <f>-1/33</f>
        <v>-3.0303030303030304E-2</v>
      </c>
      <c r="D7" s="2">
        <v>28613.25</v>
      </c>
      <c r="E7" s="74">
        <v>29374.38</v>
      </c>
      <c r="F7" s="39"/>
      <c r="G7" s="81"/>
      <c r="H7" s="47">
        <v>71.549999240000005</v>
      </c>
      <c r="I7" s="29"/>
      <c r="L7" s="81"/>
      <c r="M7" s="31">
        <v>2.9340199999999999E-3</v>
      </c>
      <c r="O7" s="28"/>
    </row>
    <row r="8" spans="1:15">
      <c r="A8" s="90"/>
      <c r="B8" s="45">
        <v>-1</v>
      </c>
      <c r="C8" s="74"/>
      <c r="D8" s="2">
        <v>30556.125</v>
      </c>
      <c r="E8" s="74"/>
      <c r="F8" s="39"/>
      <c r="G8" s="81"/>
      <c r="H8" s="47">
        <v>79.649997709999994</v>
      </c>
      <c r="I8" s="29"/>
      <c r="L8" s="81"/>
      <c r="M8" s="31">
        <v>3.1013899999999999E-3</v>
      </c>
    </row>
    <row r="9" spans="1:15">
      <c r="A9" s="91"/>
      <c r="B9" s="45">
        <v>-1.5</v>
      </c>
      <c r="C9" s="74"/>
      <c r="D9" s="2">
        <v>28953.75</v>
      </c>
      <c r="E9" s="74"/>
      <c r="F9" s="39"/>
      <c r="G9" s="81">
        <v>20</v>
      </c>
      <c r="H9" s="47">
        <v>111.59999847</v>
      </c>
      <c r="I9" s="29"/>
      <c r="L9" s="81">
        <v>20</v>
      </c>
      <c r="M9" s="31">
        <v>6.3963500000000003E-3</v>
      </c>
    </row>
    <row r="10" spans="1:15">
      <c r="A10" s="86" t="s">
        <v>67</v>
      </c>
      <c r="B10" s="45">
        <v>6.29</v>
      </c>
      <c r="C10" s="74">
        <v>5.98</v>
      </c>
      <c r="D10" s="2">
        <v>393.75</v>
      </c>
      <c r="E10" s="74">
        <v>368.67</v>
      </c>
      <c r="F10" s="39"/>
      <c r="G10" s="81"/>
      <c r="H10" s="47">
        <v>102.14999770999999</v>
      </c>
      <c r="I10" s="29"/>
      <c r="L10" s="81"/>
      <c r="M10" s="31">
        <v>5.8255099999999999E-3</v>
      </c>
    </row>
    <row r="11" spans="1:15">
      <c r="A11" s="87"/>
      <c r="B11" s="45">
        <v>6.39</v>
      </c>
      <c r="C11" s="74"/>
      <c r="D11" s="46">
        <v>350</v>
      </c>
      <c r="E11" s="74"/>
      <c r="F11" s="39"/>
      <c r="G11" s="81"/>
      <c r="H11" s="47">
        <v>107.0999946</v>
      </c>
      <c r="I11" s="29"/>
      <c r="L11" s="81"/>
      <c r="M11" s="31">
        <v>5.5583300000000002E-3</v>
      </c>
    </row>
    <row r="12" spans="1:15">
      <c r="A12" s="88"/>
      <c r="B12" s="45">
        <v>5.25</v>
      </c>
      <c r="C12" s="74"/>
      <c r="D12" s="2">
        <v>362.25</v>
      </c>
      <c r="E12" s="74"/>
      <c r="F12" s="39"/>
      <c r="G12" s="81">
        <v>30</v>
      </c>
      <c r="H12" s="47">
        <v>153.8999939</v>
      </c>
      <c r="I12" s="29"/>
      <c r="L12" s="81">
        <v>30</v>
      </c>
      <c r="M12" s="31">
        <v>1.035199E-2</v>
      </c>
    </row>
    <row r="13" spans="1:15">
      <c r="F13" s="39"/>
      <c r="G13" s="81"/>
      <c r="H13" s="47">
        <v>136.79999541999999</v>
      </c>
      <c r="I13" s="29"/>
      <c r="L13" s="81"/>
      <c r="M13" s="31">
        <v>9.0997100000000004E-3</v>
      </c>
      <c r="O13" s="28"/>
    </row>
    <row r="14" spans="1:15">
      <c r="A14" t="s">
        <v>116</v>
      </c>
      <c r="F14" s="39"/>
      <c r="G14" s="81"/>
      <c r="H14" s="47">
        <v>147.15000153</v>
      </c>
      <c r="I14" s="29"/>
      <c r="L14" s="81"/>
      <c r="M14" s="31">
        <v>9.1430599999999997E-3</v>
      </c>
      <c r="O14" s="28"/>
    </row>
    <row r="15" spans="1:15">
      <c r="F15" s="39"/>
      <c r="G15" s="81">
        <v>40</v>
      </c>
      <c r="H15" s="47">
        <v>209.69999695000001</v>
      </c>
      <c r="I15" s="29"/>
      <c r="L15" s="81">
        <v>40</v>
      </c>
      <c r="M15" s="31">
        <v>1.557007E-2</v>
      </c>
      <c r="O15" s="28"/>
    </row>
    <row r="16" spans="1:15">
      <c r="C16" s="28"/>
      <c r="F16" s="39"/>
      <c r="G16" s="81"/>
      <c r="H16" s="47">
        <v>190.34999847</v>
      </c>
      <c r="I16" s="29"/>
      <c r="L16" s="81"/>
      <c r="M16" s="31">
        <v>1.415982E-2</v>
      </c>
    </row>
    <row r="17" spans="2:13">
      <c r="C17" s="28"/>
      <c r="F17" s="39"/>
      <c r="G17" s="81"/>
      <c r="H17" s="47">
        <v>199.34999847</v>
      </c>
      <c r="I17" s="29"/>
      <c r="L17" s="81"/>
      <c r="M17" s="31">
        <v>1.3815279999999999E-2</v>
      </c>
    </row>
    <row r="18" spans="2:13">
      <c r="C18" s="28"/>
      <c r="F18" s="39"/>
      <c r="G18" s="81">
        <v>50</v>
      </c>
      <c r="H18" s="47">
        <v>274.94998931999999</v>
      </c>
      <c r="I18" s="29"/>
      <c r="L18" s="81">
        <v>50</v>
      </c>
      <c r="M18" s="31">
        <v>2.1671849999999999E-2</v>
      </c>
    </row>
    <row r="19" spans="2:13">
      <c r="B19" s="28"/>
      <c r="F19" s="39"/>
      <c r="G19" s="81"/>
      <c r="H19" s="47">
        <v>253.79998778999999</v>
      </c>
      <c r="I19" s="29"/>
      <c r="L19" s="81"/>
      <c r="M19" s="31">
        <v>2.015542E-2</v>
      </c>
    </row>
    <row r="20" spans="2:13">
      <c r="B20" s="28"/>
      <c r="F20" s="39"/>
      <c r="G20" s="81"/>
      <c r="H20" s="47">
        <v>265.94999695000001</v>
      </c>
      <c r="I20" s="29"/>
      <c r="L20" s="81"/>
      <c r="M20" s="31">
        <v>1.9776390000000001E-2</v>
      </c>
    </row>
    <row r="21" spans="2:13">
      <c r="B21" s="28"/>
      <c r="F21" s="39"/>
      <c r="G21" s="81">
        <v>70</v>
      </c>
      <c r="H21" s="47">
        <v>482.39999390000003</v>
      </c>
      <c r="I21" s="29"/>
      <c r="L21" s="81">
        <v>70</v>
      </c>
      <c r="M21" s="31">
        <v>4.107131E-2</v>
      </c>
    </row>
    <row r="22" spans="2:13">
      <c r="F22" s="39"/>
      <c r="G22" s="81"/>
      <c r="H22" s="47">
        <v>395.54998769999997</v>
      </c>
      <c r="I22" s="29"/>
      <c r="L22" s="81"/>
      <c r="M22" s="31">
        <v>3.3549849999999999E-2</v>
      </c>
    </row>
    <row r="23" spans="2:13">
      <c r="F23" s="39"/>
      <c r="G23" s="81"/>
      <c r="H23" s="47">
        <v>414.89999390000003</v>
      </c>
      <c r="I23" s="29"/>
      <c r="L23" s="81"/>
      <c r="M23" s="31">
        <v>3.3108329999999998E-2</v>
      </c>
    </row>
    <row r="24" spans="2:13">
      <c r="F24" s="39"/>
      <c r="G24" s="81">
        <v>100</v>
      </c>
      <c r="H24" s="47">
        <v>830.02497863999997</v>
      </c>
      <c r="I24" s="29"/>
      <c r="L24" s="81">
        <v>100</v>
      </c>
      <c r="M24" s="31">
        <v>7.3579080000000005E-2</v>
      </c>
    </row>
    <row r="25" spans="2:13">
      <c r="F25" s="39"/>
      <c r="G25" s="81"/>
      <c r="H25" s="47">
        <v>664.64999390000003</v>
      </c>
      <c r="I25" s="29"/>
      <c r="L25" s="81"/>
      <c r="M25" s="31">
        <v>5.8978009999999997E-2</v>
      </c>
    </row>
    <row r="26" spans="2:13">
      <c r="F26" s="39"/>
      <c r="G26" s="81"/>
      <c r="H26" s="47">
        <v>690.74996948</v>
      </c>
      <c r="I26" s="29"/>
      <c r="L26" s="81"/>
      <c r="M26" s="31">
        <v>5.779861E-2</v>
      </c>
    </row>
    <row r="27" spans="2:13">
      <c r="F27" s="39"/>
      <c r="G27" s="81">
        <v>150</v>
      </c>
      <c r="H27" s="47">
        <v>1631.25</v>
      </c>
      <c r="I27" s="29"/>
      <c r="L27" s="81">
        <v>150</v>
      </c>
      <c r="M27" s="31">
        <v>0.14850477000000001</v>
      </c>
    </row>
    <row r="28" spans="2:13">
      <c r="F28" s="39"/>
      <c r="G28" s="81"/>
      <c r="H28" s="47">
        <v>1158.5249939</v>
      </c>
      <c r="I28" s="29"/>
      <c r="L28" s="81"/>
      <c r="M28" s="31">
        <v>0.1056459</v>
      </c>
    </row>
    <row r="29" spans="2:13">
      <c r="F29" s="39"/>
      <c r="G29" s="81"/>
      <c r="H29" s="47">
        <v>1235.9249572000001</v>
      </c>
      <c r="I29" s="29"/>
      <c r="L29" s="81"/>
      <c r="M29" s="31">
        <v>0.10659514</v>
      </c>
    </row>
    <row r="30" spans="2:13">
      <c r="F30" s="39"/>
      <c r="G30" s="81">
        <v>200</v>
      </c>
      <c r="H30" s="47">
        <v>2401.1999511700001</v>
      </c>
      <c r="I30" s="29"/>
      <c r="L30" s="81">
        <v>200</v>
      </c>
      <c r="M30" s="31">
        <v>0.2205058</v>
      </c>
    </row>
    <row r="31" spans="2:13">
      <c r="F31" s="39"/>
      <c r="G31" s="81"/>
      <c r="H31" s="47">
        <v>1821.1499633799999</v>
      </c>
      <c r="I31" s="29"/>
      <c r="L31" s="81"/>
      <c r="M31" s="31">
        <v>0.16825952999999999</v>
      </c>
    </row>
    <row r="32" spans="2:13">
      <c r="F32" s="39"/>
      <c r="G32" s="81"/>
      <c r="H32" s="47">
        <v>1831.9499511700001</v>
      </c>
      <c r="I32" s="29"/>
      <c r="L32" s="81"/>
      <c r="M32" s="31">
        <v>0.15994305</v>
      </c>
    </row>
    <row r="33" spans="6:15">
      <c r="F33" s="39"/>
      <c r="G33" s="81">
        <v>1000</v>
      </c>
      <c r="H33" s="47">
        <v>3616.1999511700001</v>
      </c>
      <c r="I33" s="29"/>
      <c r="L33" s="81">
        <v>1000</v>
      </c>
      <c r="M33" s="31">
        <v>0.33412521000000001</v>
      </c>
    </row>
    <row r="34" spans="6:15">
      <c r="F34" s="39"/>
      <c r="G34" s="81"/>
      <c r="H34" s="47">
        <v>3479.3999023400002</v>
      </c>
      <c r="I34" s="29"/>
      <c r="L34" s="81"/>
      <c r="M34" s="31">
        <v>0.32495308000000001</v>
      </c>
    </row>
    <row r="35" spans="6:15">
      <c r="F35" s="39"/>
      <c r="G35" s="81"/>
      <c r="H35" s="47">
        <v>3708.8999023000001</v>
      </c>
      <c r="I35" s="29"/>
      <c r="L35" s="81"/>
      <c r="M35" s="31">
        <v>0.32794166000000002</v>
      </c>
    </row>
    <row r="36" spans="6:15">
      <c r="G36" s="81">
        <v>2000</v>
      </c>
      <c r="H36" s="48">
        <v>5057.9872999999998</v>
      </c>
      <c r="L36" s="81">
        <v>2000</v>
      </c>
      <c r="M36" s="4">
        <v>0.46895239</v>
      </c>
    </row>
    <row r="37" spans="6:15">
      <c r="G37" s="81"/>
      <c r="H37" s="48">
        <v>5031.4499511699996</v>
      </c>
      <c r="L37" s="81"/>
      <c r="M37" s="4">
        <v>0.47161144999999999</v>
      </c>
    </row>
    <row r="38" spans="6:15">
      <c r="G38" s="81"/>
      <c r="H38" s="48">
        <v>5256.22473145</v>
      </c>
      <c r="L38" s="81"/>
      <c r="M38" s="4">
        <v>0.46643678</v>
      </c>
    </row>
    <row r="40" spans="6:15">
      <c r="G40" s="5" t="s">
        <v>113</v>
      </c>
      <c r="H40" s="5" t="s">
        <v>115</v>
      </c>
      <c r="I40" s="5" t="s">
        <v>114</v>
      </c>
      <c r="J40" s="5" t="s">
        <v>112</v>
      </c>
      <c r="L40" s="5" t="s">
        <v>109</v>
      </c>
      <c r="M40" s="5" t="s">
        <v>110</v>
      </c>
      <c r="N40" s="5" t="s">
        <v>111</v>
      </c>
      <c r="O40" s="5" t="s">
        <v>112</v>
      </c>
    </row>
    <row r="41" spans="6:15">
      <c r="G41" s="49">
        <v>4500</v>
      </c>
      <c r="H41" s="50">
        <v>58.2</v>
      </c>
      <c r="I41" s="49">
        <v>230</v>
      </c>
      <c r="J41" s="51">
        <v>2</v>
      </c>
      <c r="L41" s="49">
        <v>0.4</v>
      </c>
      <c r="M41" s="50">
        <v>1.4E-3</v>
      </c>
      <c r="N41" s="49">
        <v>220</v>
      </c>
      <c r="O41" s="49">
        <v>1.9</v>
      </c>
    </row>
  </sheetData>
  <mergeCells count="36">
    <mergeCell ref="A2:A3"/>
    <mergeCell ref="A4:A6"/>
    <mergeCell ref="A7:A9"/>
    <mergeCell ref="A10:A12"/>
    <mergeCell ref="E10:E12"/>
    <mergeCell ref="B2:C2"/>
    <mergeCell ref="D2:E2"/>
    <mergeCell ref="L18:L20"/>
    <mergeCell ref="L21:L23"/>
    <mergeCell ref="L24:L26"/>
    <mergeCell ref="C4:C6"/>
    <mergeCell ref="C7:C9"/>
    <mergeCell ref="C10:C12"/>
    <mergeCell ref="E4:E6"/>
    <mergeCell ref="E7:E9"/>
    <mergeCell ref="G15:G17"/>
    <mergeCell ref="G12:G14"/>
    <mergeCell ref="G9:G11"/>
    <mergeCell ref="G6:G8"/>
    <mergeCell ref="G3:G5"/>
    <mergeCell ref="G24:G26"/>
    <mergeCell ref="G21:G23"/>
    <mergeCell ref="G18:G20"/>
    <mergeCell ref="L3:L5"/>
    <mergeCell ref="L6:L8"/>
    <mergeCell ref="L9:L11"/>
    <mergeCell ref="L12:L14"/>
    <mergeCell ref="L15:L17"/>
    <mergeCell ref="L27:L29"/>
    <mergeCell ref="L30:L32"/>
    <mergeCell ref="L33:L35"/>
    <mergeCell ref="L36:L38"/>
    <mergeCell ref="G36:G38"/>
    <mergeCell ref="G33:G35"/>
    <mergeCell ref="G30:G32"/>
    <mergeCell ref="G27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F00A-C845-1748-98B9-30D1B45D7692}">
  <dimension ref="A1:L13"/>
  <sheetViews>
    <sheetView workbookViewId="0">
      <selection activeCell="I12" sqref="I12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3.1640625" bestFit="1" customWidth="1"/>
  </cols>
  <sheetData>
    <row r="1" spans="1:12">
      <c r="A1" t="s">
        <v>3</v>
      </c>
      <c r="E1" t="s">
        <v>161</v>
      </c>
    </row>
    <row r="2" spans="1:12">
      <c r="A2" s="5" t="s">
        <v>37</v>
      </c>
      <c r="B2" s="5" t="s">
        <v>181</v>
      </c>
      <c r="C2" s="5" t="s">
        <v>182</v>
      </c>
      <c r="E2" s="5" t="s">
        <v>37</v>
      </c>
      <c r="F2" s="5" t="s">
        <v>178</v>
      </c>
      <c r="G2" s="5" t="s">
        <v>179</v>
      </c>
    </row>
    <row r="3" spans="1:12">
      <c r="A3" s="93" t="s">
        <v>5</v>
      </c>
      <c r="B3" s="31">
        <v>0.28842800000000002</v>
      </c>
      <c r="C3" s="31">
        <v>0.26762193000000001</v>
      </c>
      <c r="E3" s="74" t="s">
        <v>5</v>
      </c>
      <c r="F3" s="31">
        <v>0.36163400000000001</v>
      </c>
      <c r="G3" s="31">
        <v>0.37389159</v>
      </c>
    </row>
    <row r="4" spans="1:12">
      <c r="A4" s="93"/>
      <c r="B4" s="31">
        <v>0.27611999999999998</v>
      </c>
      <c r="C4" s="31"/>
      <c r="E4" s="74"/>
      <c r="F4" s="31">
        <v>0.38512999999999997</v>
      </c>
      <c r="G4" s="31"/>
    </row>
    <row r="5" spans="1:12">
      <c r="A5" s="93"/>
      <c r="B5" s="31">
        <v>0.26777299999999998</v>
      </c>
      <c r="C5" s="31"/>
      <c r="E5" s="74"/>
      <c r="F5" s="31">
        <v>0.36024600000000001</v>
      </c>
      <c r="G5" s="31"/>
    </row>
    <row r="6" spans="1:12">
      <c r="A6" s="93"/>
      <c r="B6" s="31">
        <v>0.27061200000000002</v>
      </c>
      <c r="C6" s="31"/>
      <c r="E6" s="74"/>
      <c r="F6" s="31">
        <v>0.38855600000000001</v>
      </c>
      <c r="G6" s="31"/>
      <c r="J6" s="8"/>
      <c r="K6" s="7"/>
      <c r="L6" s="7"/>
    </row>
    <row r="7" spans="1:12">
      <c r="A7" s="93" t="s">
        <v>6</v>
      </c>
      <c r="B7" s="31">
        <v>1.2229999999999999E-3</v>
      </c>
      <c r="C7" s="31">
        <v>1.85574E-3</v>
      </c>
      <c r="E7" s="74" t="s">
        <v>6</v>
      </c>
      <c r="F7" s="31">
        <v>2.2699E-2</v>
      </c>
      <c r="G7" s="31">
        <v>3.401854E-2</v>
      </c>
      <c r="J7" s="8"/>
      <c r="K7" s="7"/>
      <c r="L7" s="7"/>
    </row>
    <row r="8" spans="1:12">
      <c r="A8" s="93"/>
      <c r="B8" s="31">
        <v>1.0020000000000001E-3</v>
      </c>
      <c r="C8" s="31"/>
      <c r="E8" s="74"/>
      <c r="F8" s="31">
        <v>4.5193999999999998E-2</v>
      </c>
      <c r="G8" s="31"/>
      <c r="J8" s="8"/>
      <c r="K8" s="7"/>
      <c r="L8" s="7"/>
    </row>
    <row r="9" spans="1:12">
      <c r="A9" s="93"/>
      <c r="B9" s="31">
        <v>6.6799999999999997E-4</v>
      </c>
      <c r="C9" s="31"/>
      <c r="E9" s="74"/>
      <c r="F9" s="31">
        <v>3.2682000000000003E-2</v>
      </c>
      <c r="G9" s="31"/>
      <c r="J9" s="8"/>
      <c r="K9" s="7"/>
      <c r="L9" s="7"/>
    </row>
    <row r="10" spans="1:12">
      <c r="A10" s="93"/>
      <c r="B10" s="31">
        <v>4.9399999999999997E-4</v>
      </c>
      <c r="C10" s="31"/>
      <c r="E10" s="74"/>
      <c r="F10" s="31">
        <v>3.5499000000000003E-2</v>
      </c>
      <c r="G10" s="31"/>
      <c r="J10" s="8"/>
      <c r="K10" s="7"/>
      <c r="L10" s="7"/>
    </row>
    <row r="11" spans="1:12">
      <c r="J11" s="8"/>
      <c r="K11" s="7"/>
      <c r="L11" s="7"/>
    </row>
    <row r="12" spans="1:12">
      <c r="J12" s="8"/>
      <c r="K12" s="7"/>
      <c r="L12" s="7"/>
    </row>
    <row r="13" spans="1:12">
      <c r="J13" s="8"/>
      <c r="K13" s="7"/>
      <c r="L13" s="7"/>
    </row>
  </sheetData>
  <mergeCells count="4">
    <mergeCell ref="A3:A6"/>
    <mergeCell ref="A7:A10"/>
    <mergeCell ref="E3:E6"/>
    <mergeCell ref="E7:E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E08DF-24FA-7449-A293-F9C48A87D49D}">
  <dimension ref="A1:M20"/>
  <sheetViews>
    <sheetView workbookViewId="0">
      <selection activeCell="J12" sqref="J12"/>
    </sheetView>
  </sheetViews>
  <sheetFormatPr baseColWidth="10" defaultRowHeight="16"/>
  <cols>
    <col min="1" max="1" width="15" customWidth="1"/>
    <col min="2" max="2" width="12.33203125" bestFit="1" customWidth="1"/>
    <col min="3" max="3" width="12.83203125" bestFit="1" customWidth="1"/>
    <col min="5" max="5" width="13.6640625" customWidth="1"/>
    <col min="6" max="6" width="12.6640625" bestFit="1" customWidth="1"/>
  </cols>
  <sheetData>
    <row r="1" spans="1:13">
      <c r="A1" t="s">
        <v>3</v>
      </c>
      <c r="E1" t="s">
        <v>160</v>
      </c>
    </row>
    <row r="2" spans="1:13">
      <c r="A2" s="5" t="s">
        <v>209</v>
      </c>
      <c r="B2" s="5" t="s">
        <v>181</v>
      </c>
      <c r="C2" s="5" t="s">
        <v>182</v>
      </c>
      <c r="E2" s="5" t="s">
        <v>209</v>
      </c>
      <c r="F2" s="5" t="s">
        <v>164</v>
      </c>
      <c r="G2" s="5" t="s">
        <v>165</v>
      </c>
    </row>
    <row r="3" spans="1:13">
      <c r="A3" s="94" t="s">
        <v>156</v>
      </c>
      <c r="B3" s="31">
        <v>0.27580399999999999</v>
      </c>
      <c r="C3" s="31">
        <v>0.23838498</v>
      </c>
      <c r="E3" s="94" t="s">
        <v>156</v>
      </c>
      <c r="F3" s="31">
        <v>0.52669999999999995</v>
      </c>
      <c r="G3" s="31">
        <v>0.57425499999999996</v>
      </c>
    </row>
    <row r="4" spans="1:13">
      <c r="A4" s="94"/>
      <c r="B4" s="31">
        <v>0.29141499999999998</v>
      </c>
      <c r="C4" s="31"/>
      <c r="E4" s="94"/>
      <c r="F4" s="31">
        <v>0.60179499999999997</v>
      </c>
      <c r="G4" s="2"/>
    </row>
    <row r="5" spans="1:13">
      <c r="A5" s="94"/>
      <c r="B5" s="31">
        <v>0.26489000000000001</v>
      </c>
      <c r="C5" s="31"/>
      <c r="E5" s="94"/>
      <c r="F5" s="31">
        <v>0.59426999999999996</v>
      </c>
      <c r="G5" s="2"/>
    </row>
    <row r="6" spans="1:13">
      <c r="A6" s="94" t="s">
        <v>157</v>
      </c>
      <c r="B6" s="31">
        <v>1.5939999999999999E-3</v>
      </c>
      <c r="C6" s="31">
        <v>2.10545E-3</v>
      </c>
      <c r="E6" s="94" t="s">
        <v>157</v>
      </c>
      <c r="F6" s="31">
        <v>1.2292000000000001E-2</v>
      </c>
      <c r="G6" s="31">
        <v>3.0117999999999999E-2</v>
      </c>
    </row>
    <row r="7" spans="1:13">
      <c r="A7" s="94"/>
      <c r="B7" s="31">
        <v>1.869E-3</v>
      </c>
      <c r="C7" s="31"/>
      <c r="E7" s="94"/>
      <c r="F7" s="31">
        <v>4.1207000000000001E-2</v>
      </c>
      <c r="G7" s="2"/>
    </row>
    <row r="8" spans="1:13">
      <c r="A8" s="94"/>
      <c r="B8" s="31">
        <v>1.238E-3</v>
      </c>
      <c r="C8" s="31"/>
      <c r="E8" s="94"/>
      <c r="F8" s="31">
        <v>3.6854999999999999E-2</v>
      </c>
      <c r="G8" s="2"/>
    </row>
    <row r="9" spans="1:13">
      <c r="A9" s="94" t="s">
        <v>158</v>
      </c>
      <c r="B9" s="31">
        <v>1.24E-3</v>
      </c>
      <c r="C9" s="31">
        <v>1.9177700000000001E-3</v>
      </c>
      <c r="E9" s="94" t="s">
        <v>158</v>
      </c>
      <c r="F9" s="31">
        <v>1.5219E-2</v>
      </c>
      <c r="G9" s="31">
        <v>2.7584999999999998E-2</v>
      </c>
      <c r="K9" s="29"/>
      <c r="L9" s="29"/>
      <c r="M9" s="29"/>
    </row>
    <row r="10" spans="1:13">
      <c r="A10" s="94"/>
      <c r="B10" s="31">
        <v>1.3079999999999999E-3</v>
      </c>
      <c r="C10" s="31"/>
      <c r="E10" s="94"/>
      <c r="F10" s="31">
        <v>4.0701000000000001E-2</v>
      </c>
      <c r="G10" s="2"/>
      <c r="K10" s="29"/>
      <c r="L10" s="29"/>
      <c r="M10" s="29"/>
    </row>
    <row r="11" spans="1:13">
      <c r="A11" s="94"/>
      <c r="B11" s="31">
        <v>1.238E-3</v>
      </c>
      <c r="C11" s="31"/>
      <c r="E11" s="94"/>
      <c r="F11" s="31">
        <v>2.6835999999999999E-2</v>
      </c>
      <c r="G11" s="2"/>
      <c r="K11" s="29"/>
      <c r="L11" s="29"/>
      <c r="M11" s="29"/>
    </row>
    <row r="12" spans="1:13">
      <c r="A12" s="94" t="s">
        <v>159</v>
      </c>
      <c r="B12" s="31">
        <v>1.0629999999999999E-3</v>
      </c>
      <c r="C12" s="31">
        <v>1.88288E-3</v>
      </c>
      <c r="E12" s="94" t="s">
        <v>159</v>
      </c>
      <c r="F12" s="31">
        <v>1.3228999999999999E-2</v>
      </c>
      <c r="G12" s="31">
        <v>3.2735E-2</v>
      </c>
      <c r="K12" s="29"/>
      <c r="L12" s="29"/>
      <c r="M12" s="29"/>
    </row>
    <row r="13" spans="1:13">
      <c r="A13" s="94"/>
      <c r="B13" s="31">
        <v>1.3079999999999999E-3</v>
      </c>
      <c r="C13" s="31"/>
      <c r="E13" s="94"/>
      <c r="F13" s="31">
        <v>5.1698000000000001E-2</v>
      </c>
      <c r="G13" s="2"/>
      <c r="K13" s="29"/>
      <c r="L13" s="29"/>
    </row>
    <row r="14" spans="1:13">
      <c r="A14" s="94"/>
      <c r="B14" s="31">
        <v>1.238E-3</v>
      </c>
      <c r="C14" s="31"/>
      <c r="E14" s="94"/>
      <c r="F14" s="31">
        <v>3.3277000000000001E-2</v>
      </c>
      <c r="G14" s="2"/>
      <c r="K14" s="29"/>
      <c r="L14" s="29"/>
    </row>
    <row r="15" spans="1:13">
      <c r="K15" s="29"/>
      <c r="L15" s="29"/>
    </row>
    <row r="16" spans="1:13">
      <c r="K16" s="29"/>
      <c r="L16" s="29"/>
    </row>
    <row r="17" spans="11:12">
      <c r="K17" s="29"/>
      <c r="L17" s="29"/>
    </row>
    <row r="18" spans="11:12">
      <c r="K18" s="29"/>
      <c r="L18" s="29"/>
    </row>
    <row r="19" spans="11:12">
      <c r="K19" s="29"/>
      <c r="L19" s="29"/>
    </row>
    <row r="20" spans="11:12">
      <c r="K20" s="29"/>
      <c r="L20" s="29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3B36-BBF6-B349-9AAA-25187D895D1F}">
  <dimension ref="A1:L20"/>
  <sheetViews>
    <sheetView workbookViewId="0">
      <selection activeCell="I18" sqref="I18"/>
    </sheetView>
  </sheetViews>
  <sheetFormatPr baseColWidth="10" defaultRowHeight="16"/>
  <cols>
    <col min="1" max="1" width="11.83203125" customWidth="1"/>
    <col min="2" max="2" width="12.33203125" bestFit="1" customWidth="1"/>
    <col min="3" max="3" width="12.83203125" bestFit="1" customWidth="1"/>
    <col min="5" max="5" width="11.83203125" customWidth="1"/>
    <col min="6" max="6" width="12.1640625" bestFit="1" customWidth="1"/>
  </cols>
  <sheetData>
    <row r="1" spans="1:12">
      <c r="A1" t="s">
        <v>3</v>
      </c>
      <c r="E1" t="s">
        <v>160</v>
      </c>
    </row>
    <row r="2" spans="1:12">
      <c r="A2" s="5" t="s">
        <v>196</v>
      </c>
      <c r="B2" s="5" t="s">
        <v>181</v>
      </c>
      <c r="C2" s="5" t="s">
        <v>182</v>
      </c>
      <c r="E2" s="5" t="s">
        <v>196</v>
      </c>
      <c r="F2" s="5" t="s">
        <v>162</v>
      </c>
      <c r="G2" s="5" t="s">
        <v>163</v>
      </c>
    </row>
    <row r="3" spans="1:12">
      <c r="A3" s="94" t="s">
        <v>156</v>
      </c>
      <c r="B3" s="31">
        <v>0.19525500000000001</v>
      </c>
      <c r="C3" s="31">
        <v>0.20377381</v>
      </c>
      <c r="E3" s="94" t="s">
        <v>156</v>
      </c>
      <c r="F3" s="31">
        <v>9.9472000000000005E-2</v>
      </c>
      <c r="G3" s="31">
        <v>0.16614876000000001</v>
      </c>
    </row>
    <row r="4" spans="1:12">
      <c r="A4" s="94"/>
      <c r="B4" s="31">
        <v>0.20091700000000001</v>
      </c>
      <c r="C4" s="31"/>
      <c r="E4" s="94"/>
      <c r="F4" s="31">
        <v>0.103147</v>
      </c>
      <c r="G4" s="31"/>
    </row>
    <row r="5" spans="1:12">
      <c r="A5" s="94"/>
      <c r="B5" s="31">
        <v>0.19838700000000001</v>
      </c>
      <c r="C5" s="31"/>
      <c r="E5" s="94"/>
      <c r="F5" s="31">
        <v>0.29582700000000001</v>
      </c>
      <c r="G5" s="31"/>
    </row>
    <row r="6" spans="1:12">
      <c r="A6" s="94" t="s">
        <v>157</v>
      </c>
      <c r="B6" s="31">
        <v>1.2229999999999999E-3</v>
      </c>
      <c r="C6" s="31">
        <v>1.90599E-3</v>
      </c>
      <c r="E6" s="94" t="s">
        <v>157</v>
      </c>
      <c r="F6" s="31">
        <v>4.7939999999999997E-3</v>
      </c>
      <c r="G6" s="31">
        <v>6.1317000000000003E-3</v>
      </c>
    </row>
    <row r="7" spans="1:12">
      <c r="A7" s="94"/>
      <c r="B7" s="31">
        <v>1.389E-3</v>
      </c>
      <c r="C7" s="31"/>
      <c r="E7" s="94"/>
      <c r="F7" s="31">
        <v>4.5760000000000002E-3</v>
      </c>
      <c r="G7" s="31"/>
    </row>
    <row r="8" spans="1:12">
      <c r="A8" s="94"/>
      <c r="B8" s="31">
        <v>8.5599999999999999E-4</v>
      </c>
      <c r="C8" s="31"/>
      <c r="E8" s="94"/>
      <c r="F8" s="31">
        <v>9.025E-3</v>
      </c>
      <c r="G8" s="31"/>
    </row>
    <row r="9" spans="1:12">
      <c r="A9" s="94" t="s">
        <v>158</v>
      </c>
      <c r="B9" s="31">
        <v>1.0870000000000001E-3</v>
      </c>
      <c r="C9" s="31">
        <v>1.9173300000000001E-3</v>
      </c>
      <c r="E9" s="94" t="s">
        <v>158</v>
      </c>
      <c r="F9" s="31">
        <v>3.9639999999999996E-3</v>
      </c>
      <c r="G9" s="31">
        <v>1.0533829999999999E-2</v>
      </c>
      <c r="J9" s="8"/>
      <c r="K9" s="7"/>
      <c r="L9" s="7"/>
    </row>
    <row r="10" spans="1:12">
      <c r="A10" s="94"/>
      <c r="B10" s="31">
        <v>1.111E-3</v>
      </c>
      <c r="C10" s="31"/>
      <c r="E10" s="94"/>
      <c r="F10" s="31">
        <v>1.8213E-2</v>
      </c>
      <c r="G10" s="31"/>
      <c r="J10" s="8"/>
      <c r="K10" s="7"/>
      <c r="L10" s="7"/>
    </row>
    <row r="11" spans="1:12">
      <c r="A11" s="94"/>
      <c r="B11" s="31">
        <v>6.9999999999999999E-4</v>
      </c>
      <c r="C11" s="31"/>
      <c r="E11" s="94"/>
      <c r="F11" s="31">
        <v>9.4240000000000001E-3</v>
      </c>
      <c r="G11" s="31"/>
      <c r="J11" s="8"/>
      <c r="K11" s="7"/>
      <c r="L11" s="7"/>
    </row>
    <row r="12" spans="1:12">
      <c r="A12" s="94" t="s">
        <v>159</v>
      </c>
      <c r="B12" s="31">
        <v>9.5100000000000002E-4</v>
      </c>
      <c r="C12" s="31">
        <v>1.8693399999999999E-3</v>
      </c>
      <c r="E12" s="94" t="s">
        <v>159</v>
      </c>
      <c r="F12" s="31">
        <v>5.3470000000000002E-3</v>
      </c>
      <c r="G12" s="31">
        <v>5.8862300000000001E-3</v>
      </c>
      <c r="J12" s="8"/>
      <c r="K12" s="7"/>
      <c r="L12" s="7"/>
    </row>
    <row r="13" spans="1:12">
      <c r="A13" s="94"/>
      <c r="B13" s="31">
        <v>1.25E-3</v>
      </c>
      <c r="C13" s="31"/>
      <c r="E13" s="94"/>
      <c r="F13" s="31">
        <v>3.3860000000000001E-3</v>
      </c>
      <c r="G13" s="31"/>
      <c r="J13" s="8"/>
      <c r="K13" s="7"/>
      <c r="L13" s="7"/>
    </row>
    <row r="14" spans="1:12">
      <c r="A14" s="94"/>
      <c r="B14" s="31">
        <v>5.4299999999999997E-4</v>
      </c>
      <c r="C14" s="31"/>
      <c r="E14" s="94"/>
      <c r="F14" s="31">
        <v>8.9250000000000006E-3</v>
      </c>
      <c r="G14" s="31"/>
      <c r="J14" s="8"/>
      <c r="K14" s="7"/>
      <c r="L14" s="7"/>
    </row>
    <row r="15" spans="1:12">
      <c r="J15" s="8"/>
      <c r="K15" s="7"/>
      <c r="L15" s="7"/>
    </row>
    <row r="16" spans="1:12">
      <c r="J16" s="8"/>
      <c r="K16" s="7"/>
      <c r="L16" s="7"/>
    </row>
    <row r="17" spans="10:12">
      <c r="J17" s="8"/>
      <c r="K17" s="7"/>
      <c r="L17" s="7"/>
    </row>
    <row r="18" spans="10:12">
      <c r="J18" s="8"/>
      <c r="K18" s="7"/>
      <c r="L18" s="7"/>
    </row>
    <row r="19" spans="10:12">
      <c r="J19" s="8"/>
      <c r="K19" s="7"/>
      <c r="L19" s="7"/>
    </row>
    <row r="20" spans="10:12">
      <c r="J20" s="8"/>
      <c r="K20" s="7"/>
      <c r="L20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110D-BE43-F54B-AFDB-AAD97C2E232C}">
  <dimension ref="A1:L16"/>
  <sheetViews>
    <sheetView workbookViewId="0">
      <selection activeCell="G3" sqref="G3:G14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3.1640625" bestFit="1" customWidth="1"/>
  </cols>
  <sheetData>
    <row r="1" spans="1:12">
      <c r="A1" t="s">
        <v>3</v>
      </c>
      <c r="E1" t="s">
        <v>160</v>
      </c>
    </row>
    <row r="2" spans="1:12">
      <c r="A2" s="5" t="s">
        <v>210</v>
      </c>
      <c r="B2" s="5" t="s">
        <v>181</v>
      </c>
      <c r="C2" s="5" t="s">
        <v>182</v>
      </c>
      <c r="E2" s="5" t="s">
        <v>210</v>
      </c>
      <c r="F2" s="5" t="s">
        <v>178</v>
      </c>
      <c r="G2" s="5" t="s">
        <v>179</v>
      </c>
    </row>
    <row r="3" spans="1:12">
      <c r="A3" s="94" t="s">
        <v>156</v>
      </c>
      <c r="B3" s="31">
        <v>0.10914500000000001</v>
      </c>
      <c r="C3" s="31">
        <v>0.23979722000000001</v>
      </c>
      <c r="E3" s="94" t="s">
        <v>156</v>
      </c>
      <c r="F3" s="31">
        <v>0.22112100000000001</v>
      </c>
      <c r="G3" s="31">
        <v>0.2295526</v>
      </c>
    </row>
    <row r="4" spans="1:12">
      <c r="A4" s="94"/>
      <c r="B4" s="31">
        <v>0.10399899999999999</v>
      </c>
      <c r="C4" s="31"/>
      <c r="E4" s="94"/>
      <c r="F4" s="31">
        <v>0.21123700000000001</v>
      </c>
      <c r="G4" s="31"/>
    </row>
    <row r="5" spans="1:12">
      <c r="A5" s="94"/>
      <c r="B5" s="31">
        <v>0.104883</v>
      </c>
      <c r="C5" s="31"/>
      <c r="E5" s="94"/>
      <c r="F5" s="31">
        <v>0.25629999999999997</v>
      </c>
      <c r="G5" s="31"/>
      <c r="J5" s="8"/>
      <c r="K5" s="7"/>
      <c r="L5" s="7"/>
    </row>
    <row r="6" spans="1:12">
      <c r="A6" s="94" t="s">
        <v>157</v>
      </c>
      <c r="B6" s="31">
        <v>9.7599999999999998E-4</v>
      </c>
      <c r="C6" s="31">
        <v>1.9063299999999999E-3</v>
      </c>
      <c r="E6" s="94" t="s">
        <v>157</v>
      </c>
      <c r="F6" s="31">
        <v>1.8350000000000002E-2</v>
      </c>
      <c r="G6" s="31">
        <v>1.9763019999999999E-2</v>
      </c>
      <c r="J6" s="8"/>
      <c r="K6" s="7"/>
      <c r="L6" s="7"/>
    </row>
    <row r="7" spans="1:12">
      <c r="A7" s="94"/>
      <c r="B7" s="31">
        <v>1.25E-3</v>
      </c>
      <c r="C7" s="31"/>
      <c r="E7" s="94"/>
      <c r="F7" s="31">
        <v>1.8578999999999998E-2</v>
      </c>
      <c r="G7" s="31"/>
      <c r="J7" s="8"/>
      <c r="K7" s="7"/>
      <c r="L7" s="7"/>
    </row>
    <row r="8" spans="1:12">
      <c r="A8" s="94"/>
      <c r="B8" s="31">
        <v>1.1280000000000001E-3</v>
      </c>
      <c r="C8" s="31"/>
      <c r="E8" s="94"/>
      <c r="F8" s="31">
        <v>2.2359E-2</v>
      </c>
      <c r="G8" s="31"/>
      <c r="J8" s="8"/>
      <c r="K8" s="7"/>
      <c r="L8" s="7"/>
    </row>
    <row r="9" spans="1:12">
      <c r="A9" s="94" t="s">
        <v>158</v>
      </c>
      <c r="B9" s="31">
        <v>1.464E-3</v>
      </c>
      <c r="C9" s="31">
        <v>2.1150299999999999E-3</v>
      </c>
      <c r="E9" s="94" t="s">
        <v>158</v>
      </c>
      <c r="F9" s="31">
        <v>2.8787E-2</v>
      </c>
      <c r="G9" s="31">
        <v>2.4671530000000001E-2</v>
      </c>
      <c r="J9" s="8"/>
      <c r="K9" s="7"/>
      <c r="L9" s="7"/>
    </row>
    <row r="10" spans="1:12">
      <c r="A10" s="94"/>
      <c r="B10" s="31">
        <v>1.389E-3</v>
      </c>
      <c r="C10" s="31"/>
      <c r="E10" s="94"/>
      <c r="F10" s="31">
        <v>1.8945E-2</v>
      </c>
      <c r="G10" s="31"/>
      <c r="J10" s="8"/>
      <c r="K10" s="7"/>
      <c r="L10" s="7"/>
    </row>
    <row r="11" spans="1:12">
      <c r="A11" s="94"/>
      <c r="B11" s="31">
        <v>1.41E-3</v>
      </c>
      <c r="C11" s="31"/>
      <c r="E11" s="94"/>
      <c r="F11" s="31">
        <v>2.6282E-2</v>
      </c>
      <c r="G11" s="31"/>
      <c r="J11" s="8"/>
      <c r="K11" s="7"/>
      <c r="L11" s="7"/>
    </row>
    <row r="12" spans="1:12">
      <c r="A12" s="94" t="s">
        <v>159</v>
      </c>
      <c r="B12" s="31">
        <v>8.1300000000000003E-4</v>
      </c>
      <c r="C12" s="31">
        <v>1.8796500000000001E-3</v>
      </c>
      <c r="E12" s="94" t="s">
        <v>159</v>
      </c>
      <c r="F12" s="31">
        <v>1.7203E-2</v>
      </c>
      <c r="G12" s="31">
        <v>1.308485E-2</v>
      </c>
      <c r="J12" s="8"/>
      <c r="K12" s="7"/>
      <c r="L12" s="7"/>
    </row>
    <row r="13" spans="1:12">
      <c r="A13" s="94"/>
      <c r="B13" s="31">
        <v>1.111E-3</v>
      </c>
      <c r="C13" s="31"/>
      <c r="E13" s="94"/>
      <c r="F13" s="31">
        <v>1.5284000000000001E-2</v>
      </c>
      <c r="G13" s="31"/>
      <c r="J13" s="8"/>
      <c r="K13" s="7"/>
      <c r="L13" s="7"/>
    </row>
    <row r="14" spans="1:12">
      <c r="A14" s="94"/>
      <c r="B14" s="31">
        <v>1.1280000000000001E-3</v>
      </c>
      <c r="C14" s="31"/>
      <c r="E14" s="94"/>
      <c r="F14" s="31">
        <v>6.7669999999999996E-3</v>
      </c>
      <c r="G14" s="31"/>
      <c r="J14" s="8"/>
      <c r="K14" s="7"/>
      <c r="L14" s="7"/>
    </row>
    <row r="15" spans="1:12">
      <c r="J15" s="8"/>
      <c r="K15" s="7"/>
      <c r="L15" s="7"/>
    </row>
    <row r="16" spans="1:12">
      <c r="J16" s="8"/>
      <c r="K16" s="7"/>
      <c r="L16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1615C-31CF-384B-8840-EE820F521212}">
  <dimension ref="A1:N17"/>
  <sheetViews>
    <sheetView workbookViewId="0">
      <selection activeCell="J19" sqref="J19"/>
    </sheetView>
  </sheetViews>
  <sheetFormatPr baseColWidth="10" defaultRowHeight="16"/>
  <cols>
    <col min="1" max="1" width="12.5" customWidth="1"/>
    <col min="2" max="2" width="12.33203125" bestFit="1" customWidth="1"/>
    <col min="3" max="3" width="12.83203125" bestFit="1" customWidth="1"/>
    <col min="5" max="5" width="12.1640625" customWidth="1"/>
    <col min="6" max="6" width="12.6640625" bestFit="1" customWidth="1"/>
    <col min="8" max="8" width="13.1640625" bestFit="1" customWidth="1"/>
  </cols>
  <sheetData>
    <row r="1" spans="1:14">
      <c r="A1" t="s">
        <v>3</v>
      </c>
      <c r="E1" t="s">
        <v>160</v>
      </c>
    </row>
    <row r="2" spans="1:14">
      <c r="A2" s="5" t="s">
        <v>211</v>
      </c>
      <c r="B2" s="5" t="s">
        <v>181</v>
      </c>
      <c r="C2" s="5" t="s">
        <v>182</v>
      </c>
      <c r="E2" s="5" t="s">
        <v>211</v>
      </c>
      <c r="F2" s="5" t="s">
        <v>164</v>
      </c>
      <c r="G2" s="5" t="s">
        <v>165</v>
      </c>
      <c r="H2" s="5" t="s">
        <v>178</v>
      </c>
      <c r="I2" s="5" t="s">
        <v>179</v>
      </c>
    </row>
    <row r="3" spans="1:14">
      <c r="A3" s="94" t="s">
        <v>156</v>
      </c>
      <c r="B3" s="31">
        <v>0.3916</v>
      </c>
      <c r="C3" s="31">
        <v>0.1230789</v>
      </c>
      <c r="E3" s="94" t="s">
        <v>156</v>
      </c>
      <c r="F3" s="31">
        <v>0.61273200000000005</v>
      </c>
      <c r="G3" s="31">
        <v>0.70980823000000004</v>
      </c>
      <c r="H3" s="31">
        <v>9.0489999999999998E-3</v>
      </c>
      <c r="I3" s="31">
        <v>6.6283999999999996E-3</v>
      </c>
    </row>
    <row r="4" spans="1:14">
      <c r="A4" s="94"/>
      <c r="B4" s="31">
        <v>0.37651499999999999</v>
      </c>
      <c r="C4" s="31"/>
      <c r="E4" s="94"/>
      <c r="F4" s="31">
        <v>0.60605799999999999</v>
      </c>
      <c r="G4" s="31"/>
      <c r="H4" s="31">
        <v>4.8329999999999996E-3</v>
      </c>
      <c r="I4" s="31"/>
    </row>
    <row r="5" spans="1:14">
      <c r="A5" s="94"/>
      <c r="B5" s="31">
        <v>0.36134699999999997</v>
      </c>
      <c r="C5" s="31"/>
      <c r="E5" s="94"/>
      <c r="F5" s="31">
        <v>0.91063499999999997</v>
      </c>
      <c r="G5" s="31"/>
      <c r="H5" s="31">
        <v>6.0029999999999997E-3</v>
      </c>
      <c r="I5" s="31"/>
    </row>
    <row r="6" spans="1:14">
      <c r="A6" s="94" t="s">
        <v>157</v>
      </c>
      <c r="B6" s="31">
        <v>1.3169999999999999E-2</v>
      </c>
      <c r="C6" s="31">
        <v>1.57325E-3</v>
      </c>
      <c r="E6" s="94" t="s">
        <v>157</v>
      </c>
      <c r="F6" s="31">
        <v>1.2781000000000001E-2</v>
      </c>
      <c r="G6" s="31">
        <v>1.0748209999999999E-2</v>
      </c>
      <c r="H6" s="31">
        <v>3.9179999999999996E-3</v>
      </c>
      <c r="I6" s="31">
        <v>8.0609299999999991E-3</v>
      </c>
      <c r="K6" s="8"/>
      <c r="L6" s="7"/>
      <c r="M6" s="7"/>
      <c r="N6" s="7"/>
    </row>
    <row r="7" spans="1:14">
      <c r="A7" s="94"/>
      <c r="B7" s="31">
        <v>1.1794000000000001E-2</v>
      </c>
      <c r="C7" s="31"/>
      <c r="E7" s="94"/>
      <c r="F7" s="31">
        <v>6.0939999999999996E-3</v>
      </c>
      <c r="G7" s="31"/>
      <c r="H7" s="31">
        <v>1.7127E-2</v>
      </c>
      <c r="I7" s="31"/>
      <c r="K7" s="8"/>
      <c r="L7" s="7"/>
      <c r="M7" s="7"/>
      <c r="N7" s="7"/>
    </row>
    <row r="8" spans="1:14">
      <c r="A8" s="94"/>
      <c r="B8" s="31">
        <v>8.2439999999999996E-3</v>
      </c>
      <c r="C8" s="31"/>
      <c r="E8" s="94"/>
      <c r="F8" s="31">
        <v>1.337E-2</v>
      </c>
      <c r="G8" s="31"/>
      <c r="H8" s="31">
        <v>3.1380000000000002E-3</v>
      </c>
      <c r="I8" s="31"/>
      <c r="K8" s="8"/>
      <c r="L8" s="7"/>
      <c r="M8" s="7"/>
      <c r="N8" s="7"/>
    </row>
    <row r="9" spans="1:14">
      <c r="A9" s="94" t="s">
        <v>158</v>
      </c>
      <c r="B9" s="31">
        <v>1.5980000000000001E-2</v>
      </c>
      <c r="C9" s="31">
        <v>1.5834E-3</v>
      </c>
      <c r="E9" s="94" t="s">
        <v>158</v>
      </c>
      <c r="F9" s="31">
        <v>1.1475000000000001E-2</v>
      </c>
      <c r="G9" s="31">
        <v>9.5089900000000002E-3</v>
      </c>
      <c r="H9" s="31">
        <v>1.6139000000000001E-2</v>
      </c>
      <c r="I9" s="31">
        <v>1.3479369999999999E-2</v>
      </c>
      <c r="K9" s="8"/>
      <c r="L9" s="7"/>
      <c r="M9" s="7"/>
      <c r="N9" s="7"/>
    </row>
    <row r="10" spans="1:14">
      <c r="A10" s="94"/>
      <c r="B10" s="31">
        <v>1.4652999999999999E-2</v>
      </c>
      <c r="C10" s="31"/>
      <c r="E10" s="94"/>
      <c r="F10" s="31">
        <v>7.7749999999999998E-3</v>
      </c>
      <c r="G10" s="31"/>
      <c r="H10" s="31">
        <v>1.2293E-2</v>
      </c>
      <c r="I10" s="31"/>
      <c r="K10" s="8"/>
      <c r="L10" s="7"/>
      <c r="M10" s="7"/>
      <c r="N10" s="7"/>
    </row>
    <row r="11" spans="1:14">
      <c r="A11" s="94"/>
      <c r="B11" s="31">
        <v>9.2739999999999993E-3</v>
      </c>
      <c r="C11" s="31"/>
      <c r="E11" s="94"/>
      <c r="F11" s="31">
        <v>9.2770000000000005E-3</v>
      </c>
      <c r="G11" s="31"/>
      <c r="H11" s="31">
        <v>1.2005E-2</v>
      </c>
      <c r="I11" s="31"/>
      <c r="K11" s="8"/>
      <c r="L11" s="7"/>
      <c r="M11" s="7"/>
      <c r="N11" s="7"/>
    </row>
    <row r="12" spans="1:14">
      <c r="A12" s="94" t="s">
        <v>159</v>
      </c>
      <c r="B12" s="31">
        <v>0.25761299999999998</v>
      </c>
      <c r="C12" s="31">
        <v>0.1252104</v>
      </c>
      <c r="E12" s="94" t="s">
        <v>159</v>
      </c>
      <c r="F12" s="31">
        <v>0.54145799999999999</v>
      </c>
      <c r="G12" s="31">
        <v>0.56471048999999995</v>
      </c>
      <c r="H12" s="31">
        <v>0.46551900000000002</v>
      </c>
      <c r="I12" s="31">
        <v>0.39751512</v>
      </c>
      <c r="K12" s="8"/>
      <c r="L12" s="7"/>
      <c r="M12" s="7"/>
      <c r="N12" s="7"/>
    </row>
    <row r="13" spans="1:14">
      <c r="A13" s="94"/>
      <c r="B13" s="31">
        <v>0.21944</v>
      </c>
      <c r="C13" s="31"/>
      <c r="E13" s="94"/>
      <c r="F13" s="31">
        <v>0.465366</v>
      </c>
      <c r="G13" s="31"/>
      <c r="H13" s="31">
        <v>0.33644200000000002</v>
      </c>
      <c r="I13" s="31"/>
      <c r="K13" s="8"/>
      <c r="L13" s="7"/>
      <c r="M13" s="7"/>
      <c r="N13" s="7"/>
    </row>
    <row r="14" spans="1:14">
      <c r="A14" s="94"/>
      <c r="B14" s="31">
        <v>0.26396900000000001</v>
      </c>
      <c r="C14" s="31"/>
      <c r="E14" s="94"/>
      <c r="F14" s="31">
        <v>0.68730800000000003</v>
      </c>
      <c r="G14" s="31"/>
      <c r="H14" s="31">
        <v>0.39058399999999999</v>
      </c>
      <c r="I14" s="31"/>
      <c r="K14" s="8"/>
      <c r="L14" s="7"/>
      <c r="M14" s="7"/>
      <c r="N14" s="7"/>
    </row>
    <row r="15" spans="1:14">
      <c r="K15" s="8"/>
      <c r="L15" s="7"/>
      <c r="M15" s="7"/>
      <c r="N15" s="7"/>
    </row>
    <row r="16" spans="1:14">
      <c r="K16" s="8"/>
      <c r="L16" s="7"/>
      <c r="M16" s="7"/>
      <c r="N16" s="7"/>
    </row>
    <row r="17" spans="11:14">
      <c r="K17" s="8"/>
      <c r="L17" s="7"/>
      <c r="M17" s="7"/>
      <c r="N17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3D49-536B-124B-883B-0EA6A10D2673}">
  <dimension ref="A1:L13"/>
  <sheetViews>
    <sheetView workbookViewId="0">
      <selection activeCell="G3" sqref="G3:G12"/>
    </sheetView>
  </sheetViews>
  <sheetFormatPr baseColWidth="10" defaultRowHeight="16"/>
  <cols>
    <col min="2" max="2" width="12.33203125" bestFit="1" customWidth="1"/>
    <col min="3" max="3" width="12.83203125" bestFit="1" customWidth="1"/>
    <col min="6" max="6" width="12.5" bestFit="1" customWidth="1"/>
  </cols>
  <sheetData>
    <row r="1" spans="1:12">
      <c r="A1" t="s">
        <v>3</v>
      </c>
      <c r="E1" t="s">
        <v>161</v>
      </c>
    </row>
    <row r="2" spans="1:12">
      <c r="A2" s="5" t="s">
        <v>33</v>
      </c>
      <c r="B2" s="5" t="s">
        <v>181</v>
      </c>
      <c r="C2" s="5" t="s">
        <v>182</v>
      </c>
      <c r="E2" s="5" t="s">
        <v>33</v>
      </c>
      <c r="F2" s="5" t="s">
        <v>162</v>
      </c>
      <c r="G2" s="5" t="s">
        <v>163</v>
      </c>
    </row>
    <row r="3" spans="1:12">
      <c r="A3" s="78" t="s">
        <v>5</v>
      </c>
      <c r="B3" s="31">
        <v>0.31566300000000003</v>
      </c>
      <c r="C3" s="31">
        <v>0.26762193000000001</v>
      </c>
      <c r="E3" s="78" t="s">
        <v>5</v>
      </c>
      <c r="F3" s="31">
        <v>0.408387</v>
      </c>
      <c r="G3" s="31">
        <v>0.44803989</v>
      </c>
    </row>
    <row r="4" spans="1:12">
      <c r="A4" s="79"/>
      <c r="B4" s="31">
        <v>0.25278899999999999</v>
      </c>
      <c r="C4" s="30"/>
      <c r="E4" s="79"/>
      <c r="F4" s="31">
        <v>0.324104</v>
      </c>
      <c r="G4" s="30"/>
      <c r="J4" s="8"/>
      <c r="K4" s="7"/>
      <c r="L4" s="7"/>
    </row>
    <row r="5" spans="1:12">
      <c r="A5" s="79"/>
      <c r="B5" s="31">
        <v>0.25889600000000002</v>
      </c>
      <c r="C5" s="30"/>
      <c r="E5" s="79"/>
      <c r="F5" s="31">
        <v>0.63429800000000003</v>
      </c>
      <c r="G5" s="30"/>
      <c r="J5" s="8"/>
      <c r="K5" s="7"/>
      <c r="L5" s="7"/>
    </row>
    <row r="6" spans="1:12">
      <c r="A6" s="79"/>
      <c r="B6" s="31">
        <v>0.199628</v>
      </c>
      <c r="C6" s="30"/>
      <c r="E6" s="79"/>
      <c r="F6" s="31">
        <v>0.423342</v>
      </c>
      <c r="G6" s="30"/>
      <c r="J6" s="8"/>
      <c r="K6" s="7"/>
      <c r="L6" s="7"/>
    </row>
    <row r="7" spans="1:12">
      <c r="A7" s="80"/>
      <c r="B7" s="31">
        <v>0.22783999999999999</v>
      </c>
      <c r="C7" s="30"/>
      <c r="E7" s="80"/>
      <c r="F7" s="31">
        <v>0.45006800000000002</v>
      </c>
      <c r="G7" s="30"/>
      <c r="J7" s="8"/>
      <c r="K7" s="7"/>
      <c r="L7" s="7"/>
    </row>
    <row r="8" spans="1:12">
      <c r="A8" s="78" t="s">
        <v>6</v>
      </c>
      <c r="B8" s="31">
        <v>3.4299999999999999E-4</v>
      </c>
      <c r="C8" s="31">
        <v>1.85574E-3</v>
      </c>
      <c r="E8" s="78" t="s">
        <v>6</v>
      </c>
      <c r="F8" s="31">
        <v>1.337E-2</v>
      </c>
      <c r="G8" s="31">
        <v>6.5217399999999998E-3</v>
      </c>
      <c r="J8" s="8"/>
      <c r="K8" s="7"/>
      <c r="L8" s="7"/>
    </row>
    <row r="9" spans="1:12">
      <c r="A9" s="79"/>
      <c r="B9" s="31">
        <v>8.7299999999999997E-4</v>
      </c>
      <c r="C9" s="30"/>
      <c r="E9" s="79"/>
      <c r="F9" s="31">
        <v>3.6110000000000001E-3</v>
      </c>
      <c r="G9" s="30"/>
      <c r="J9" s="8"/>
      <c r="K9" s="7"/>
      <c r="L9" s="7"/>
    </row>
    <row r="10" spans="1:12">
      <c r="A10" s="79"/>
      <c r="B10" s="31">
        <v>1.7699999999999999E-4</v>
      </c>
      <c r="C10" s="30"/>
      <c r="E10" s="79"/>
      <c r="F10" s="31">
        <v>9.0989999999999994E-3</v>
      </c>
      <c r="G10" s="30"/>
      <c r="J10" s="8"/>
      <c r="K10" s="7"/>
      <c r="L10" s="7"/>
    </row>
    <row r="11" spans="1:12">
      <c r="A11" s="79"/>
      <c r="B11" s="31">
        <v>4.9399999999999997E-4</v>
      </c>
      <c r="C11" s="30"/>
      <c r="E11" s="79"/>
      <c r="F11" s="31">
        <v>3.3660000000000001E-3</v>
      </c>
      <c r="G11" s="30"/>
      <c r="J11" s="8"/>
      <c r="K11" s="7"/>
      <c r="L11" s="7"/>
    </row>
    <row r="12" spans="1:12">
      <c r="A12" s="80"/>
      <c r="B12" s="31">
        <v>6.5799999999999995E-4</v>
      </c>
      <c r="C12" s="30"/>
      <c r="E12" s="80"/>
      <c r="F12" s="31">
        <v>3.1619999999999999E-3</v>
      </c>
      <c r="G12" s="30"/>
      <c r="J12" s="8"/>
      <c r="K12" s="7"/>
      <c r="L12" s="7"/>
    </row>
    <row r="13" spans="1:12">
      <c r="J13" s="8"/>
      <c r="K13" s="7"/>
      <c r="L13" s="7"/>
    </row>
  </sheetData>
  <mergeCells count="4">
    <mergeCell ref="A3:A7"/>
    <mergeCell ref="E3:E7"/>
    <mergeCell ref="A8:A12"/>
    <mergeCell ref="E8:E1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62902-6509-E94B-9B53-85B32F31A6BB}">
  <dimension ref="A1:N26"/>
  <sheetViews>
    <sheetView workbookViewId="0">
      <selection activeCell="I17" sqref="I17"/>
    </sheetView>
  </sheetViews>
  <sheetFormatPr baseColWidth="10" defaultRowHeight="16"/>
  <cols>
    <col min="1" max="1" width="18" bestFit="1" customWidth="1"/>
    <col min="2" max="2" width="12.33203125" bestFit="1" customWidth="1"/>
    <col min="3" max="3" width="12.83203125" bestFit="1" customWidth="1"/>
    <col min="5" max="5" width="13.83203125" customWidth="1"/>
    <col min="6" max="6" width="12.5" bestFit="1" customWidth="1"/>
  </cols>
  <sheetData>
    <row r="1" spans="1:14">
      <c r="A1" t="s">
        <v>3</v>
      </c>
      <c r="E1" t="s">
        <v>160</v>
      </c>
    </row>
    <row r="2" spans="1:14">
      <c r="A2" s="5" t="s">
        <v>212</v>
      </c>
      <c r="B2" s="5" t="s">
        <v>181</v>
      </c>
      <c r="C2" s="5" t="s">
        <v>182</v>
      </c>
      <c r="E2" s="5" t="s">
        <v>212</v>
      </c>
      <c r="F2" s="5" t="s">
        <v>162</v>
      </c>
      <c r="G2" s="5" t="s">
        <v>163</v>
      </c>
      <c r="H2" s="5" t="s">
        <v>174</v>
      </c>
      <c r="I2" s="5" t="s">
        <v>175</v>
      </c>
    </row>
    <row r="3" spans="1:14">
      <c r="A3" s="94" t="s">
        <v>166</v>
      </c>
      <c r="B3" s="47">
        <v>1.02E-4</v>
      </c>
      <c r="C3" s="47">
        <v>1.0150000000000001E-3</v>
      </c>
      <c r="E3" s="94" t="s">
        <v>156</v>
      </c>
      <c r="F3" s="31">
        <v>9.8230000000000001E-3</v>
      </c>
      <c r="G3" s="31">
        <v>8.6447499999999997E-3</v>
      </c>
      <c r="H3" s="31">
        <v>0.320467</v>
      </c>
      <c r="I3" s="31">
        <v>0.27674717999999998</v>
      </c>
      <c r="K3" s="8"/>
      <c r="L3" s="7"/>
      <c r="M3" s="7"/>
      <c r="N3" s="7"/>
    </row>
    <row r="4" spans="1:14">
      <c r="A4" s="94"/>
      <c r="B4" s="47">
        <v>3.4499999999999998E-4</v>
      </c>
      <c r="C4" s="47"/>
      <c r="E4" s="94"/>
      <c r="F4" s="31">
        <v>7.1079999999999997E-3</v>
      </c>
      <c r="G4" s="31"/>
      <c r="H4" s="31">
        <v>0.28469299999999997</v>
      </c>
      <c r="I4" s="31"/>
      <c r="K4" s="8"/>
      <c r="L4" s="7"/>
      <c r="M4" s="7"/>
      <c r="N4" s="7"/>
    </row>
    <row r="5" spans="1:14">
      <c r="A5" s="94"/>
      <c r="B5" s="47">
        <v>1.73E-4</v>
      </c>
      <c r="C5" s="47"/>
      <c r="E5" s="94"/>
      <c r="F5" s="31">
        <v>9.0030000000000006E-3</v>
      </c>
      <c r="G5" s="31"/>
      <c r="H5" s="31">
        <v>0.225082</v>
      </c>
      <c r="I5" s="31"/>
      <c r="K5" s="8"/>
      <c r="L5" s="7"/>
      <c r="M5" s="7"/>
      <c r="N5" s="7"/>
    </row>
    <row r="6" spans="1:14">
      <c r="A6" s="94" t="s">
        <v>167</v>
      </c>
      <c r="B6" s="47">
        <v>1.02E-4</v>
      </c>
      <c r="C6" s="47">
        <v>1.0150000000000001E-3</v>
      </c>
      <c r="E6" s="94" t="s">
        <v>157</v>
      </c>
      <c r="F6" s="31">
        <v>9.6240000000000006E-3</v>
      </c>
      <c r="G6" s="31">
        <v>9.1784699999999993E-3</v>
      </c>
      <c r="H6" s="31">
        <v>0.30789800000000001</v>
      </c>
      <c r="I6" s="31">
        <v>0.26172184999999998</v>
      </c>
      <c r="K6" s="8"/>
      <c r="L6" s="7"/>
      <c r="M6" s="7"/>
      <c r="N6" s="7"/>
    </row>
    <row r="7" spans="1:14">
      <c r="A7" s="94"/>
      <c r="B7" s="47">
        <v>3.4499999999999998E-4</v>
      </c>
      <c r="C7" s="47"/>
      <c r="E7" s="94"/>
      <c r="F7" s="31">
        <v>9.3819999999999997E-3</v>
      </c>
      <c r="G7" s="31"/>
      <c r="H7" s="31">
        <v>0.26242199999999999</v>
      </c>
      <c r="I7" s="31"/>
      <c r="K7" s="8"/>
      <c r="L7" s="7"/>
      <c r="M7" s="7"/>
      <c r="N7" s="7"/>
    </row>
    <row r="8" spans="1:14">
      <c r="A8" s="94"/>
      <c r="B8" s="47">
        <v>5.1800000000000001E-4</v>
      </c>
      <c r="C8" s="47"/>
      <c r="E8" s="94"/>
      <c r="F8" s="31">
        <v>8.5290000000000001E-3</v>
      </c>
      <c r="G8" s="31"/>
      <c r="H8" s="31">
        <v>0.21484600000000001</v>
      </c>
      <c r="I8" s="31"/>
      <c r="K8" s="8"/>
      <c r="L8" s="7"/>
      <c r="M8" s="7"/>
      <c r="N8" s="7"/>
    </row>
    <row r="9" spans="1:14">
      <c r="A9" s="94" t="s">
        <v>168</v>
      </c>
      <c r="B9" s="47">
        <v>0.218892</v>
      </c>
      <c r="C9" s="47">
        <v>0.20300000000000001</v>
      </c>
      <c r="E9" s="94" t="s">
        <v>158</v>
      </c>
      <c r="F9" s="31">
        <v>0.44616099999999997</v>
      </c>
      <c r="G9" s="31">
        <v>0.49112886</v>
      </c>
      <c r="H9" s="31">
        <v>6.8479999999999999E-2</v>
      </c>
      <c r="I9" s="31">
        <v>3.7010889999999998E-2</v>
      </c>
      <c r="K9" s="8"/>
      <c r="L9" s="7"/>
      <c r="M9" s="7"/>
      <c r="N9" s="7"/>
    </row>
    <row r="10" spans="1:14">
      <c r="A10" s="94"/>
      <c r="B10" s="47">
        <v>0.18349399999999999</v>
      </c>
      <c r="C10" s="47"/>
      <c r="E10" s="94"/>
      <c r="F10" s="31">
        <v>0.45044800000000002</v>
      </c>
      <c r="G10" s="31"/>
      <c r="H10" s="31">
        <v>1.0141000000000001E-2</v>
      </c>
      <c r="I10" s="31"/>
      <c r="K10" s="8"/>
      <c r="L10" s="7"/>
      <c r="M10" s="7"/>
      <c r="N10" s="7"/>
    </row>
    <row r="11" spans="1:14">
      <c r="A11" s="94"/>
      <c r="B11" s="47">
        <v>0.18781</v>
      </c>
      <c r="C11" s="47"/>
      <c r="E11" s="94"/>
      <c r="F11" s="31">
        <v>0.57677800000000001</v>
      </c>
      <c r="G11" s="31"/>
      <c r="H11" s="31">
        <v>3.2412000000000003E-2</v>
      </c>
      <c r="I11" s="31"/>
      <c r="K11" s="8"/>
      <c r="L11" s="7"/>
      <c r="M11" s="7"/>
      <c r="N11" s="7"/>
    </row>
    <row r="12" spans="1:14">
      <c r="A12" s="94" t="s">
        <v>169</v>
      </c>
      <c r="B12" s="47">
        <v>1.02E-4</v>
      </c>
      <c r="C12" s="47">
        <v>1.0150000000000001E-3</v>
      </c>
      <c r="E12" s="94" t="s">
        <v>159</v>
      </c>
      <c r="F12" s="31">
        <v>9.1249999999999994E-3</v>
      </c>
      <c r="G12" s="31">
        <v>8.3803999999999997E-3</v>
      </c>
      <c r="H12" s="31">
        <v>0.318222</v>
      </c>
      <c r="I12" s="31">
        <v>0.27302948999999999</v>
      </c>
      <c r="K12" s="8"/>
      <c r="L12" s="7"/>
      <c r="M12" s="7"/>
      <c r="N12" s="7"/>
    </row>
    <row r="13" spans="1:14">
      <c r="A13" s="94"/>
      <c r="B13" s="47">
        <v>1.02E-4</v>
      </c>
      <c r="C13" s="47"/>
      <c r="E13" s="94"/>
      <c r="F13" s="31">
        <v>6.6340000000000001E-3</v>
      </c>
      <c r="G13" s="31"/>
      <c r="H13" s="31">
        <v>0.28402899999999998</v>
      </c>
      <c r="I13" s="31"/>
      <c r="K13" s="8"/>
      <c r="L13" s="7"/>
      <c r="M13" s="7"/>
      <c r="N13" s="7"/>
    </row>
    <row r="14" spans="1:14">
      <c r="A14" s="94"/>
      <c r="B14" s="47">
        <v>0</v>
      </c>
      <c r="C14" s="47"/>
      <c r="E14" s="94"/>
      <c r="F14" s="31">
        <v>9.3819999999999997E-3</v>
      </c>
      <c r="G14" s="31"/>
      <c r="H14" s="31">
        <v>0.216837</v>
      </c>
      <c r="I14" s="31"/>
      <c r="K14" s="8"/>
      <c r="L14" s="7"/>
      <c r="M14" s="7"/>
      <c r="N14" s="7"/>
    </row>
    <row r="15" spans="1:14">
      <c r="A15" s="94" t="s">
        <v>170</v>
      </c>
      <c r="B15" s="47">
        <v>1.02E-4</v>
      </c>
      <c r="C15" s="47">
        <v>1.0150000000000001E-3</v>
      </c>
      <c r="E15" s="94" t="s">
        <v>170</v>
      </c>
      <c r="F15" s="31">
        <v>1.2517E-2</v>
      </c>
      <c r="G15" s="31">
        <v>1.3017509999999999E-2</v>
      </c>
      <c r="H15" s="31">
        <v>0.29742299999999999</v>
      </c>
      <c r="I15" s="31">
        <v>0.24723688999999999</v>
      </c>
      <c r="K15" s="8"/>
      <c r="L15" s="7"/>
      <c r="M15" s="7"/>
      <c r="N15" s="7"/>
    </row>
    <row r="16" spans="1:14">
      <c r="A16" s="94"/>
      <c r="B16" s="47">
        <v>6.8999999999999997E-4</v>
      </c>
      <c r="C16" s="47"/>
      <c r="E16" s="94"/>
      <c r="F16" s="31">
        <v>1.1088000000000001E-2</v>
      </c>
      <c r="G16" s="31"/>
      <c r="H16" s="31">
        <v>0.26128400000000002</v>
      </c>
      <c r="I16" s="31"/>
      <c r="K16" s="8"/>
      <c r="L16" s="7"/>
      <c r="M16" s="7"/>
      <c r="N16" s="7"/>
    </row>
    <row r="17" spans="1:14">
      <c r="A17" s="94"/>
      <c r="B17" s="47">
        <v>3.4499999999999998E-4</v>
      </c>
      <c r="C17" s="47"/>
      <c r="E17" s="94"/>
      <c r="F17" s="31">
        <v>1.5448E-2</v>
      </c>
      <c r="G17" s="31"/>
      <c r="H17" s="31">
        <v>0.183003</v>
      </c>
      <c r="I17" s="31"/>
      <c r="K17" s="8"/>
      <c r="L17" s="7"/>
      <c r="M17" s="7"/>
      <c r="N17" s="7"/>
    </row>
    <row r="18" spans="1:14">
      <c r="A18" s="94" t="s">
        <v>171</v>
      </c>
      <c r="B18" s="47">
        <v>1.02E-4</v>
      </c>
      <c r="C18" s="47">
        <v>1.0150000000000001E-3</v>
      </c>
      <c r="E18" s="94" t="s">
        <v>171</v>
      </c>
      <c r="F18" s="31">
        <v>9.5239999999999995E-3</v>
      </c>
      <c r="G18" s="31">
        <v>8.9240799999999992E-3</v>
      </c>
      <c r="H18" s="31">
        <v>0.29991699999999999</v>
      </c>
      <c r="I18" s="31">
        <v>0.22677626000000001</v>
      </c>
      <c r="K18" s="8"/>
      <c r="L18" s="7"/>
      <c r="M18" s="7"/>
      <c r="N18" s="7"/>
    </row>
    <row r="19" spans="1:14">
      <c r="A19" s="94"/>
      <c r="B19" s="47">
        <v>3.4499999999999998E-4</v>
      </c>
      <c r="C19" s="47"/>
      <c r="E19" s="94"/>
      <c r="F19" s="31">
        <v>9.8560000000000002E-3</v>
      </c>
      <c r="G19" s="31"/>
      <c r="H19" s="31">
        <v>0.25047999999999998</v>
      </c>
      <c r="I19" s="31"/>
      <c r="K19" s="8"/>
      <c r="L19" s="7"/>
      <c r="M19" s="7"/>
      <c r="N19" s="7"/>
    </row>
    <row r="20" spans="1:14">
      <c r="A20" s="94"/>
      <c r="B20" s="47">
        <v>1.73E-4</v>
      </c>
      <c r="C20" s="47"/>
      <c r="E20" s="94"/>
      <c r="F20" s="31">
        <v>7.3920000000000001E-3</v>
      </c>
      <c r="G20" s="31"/>
      <c r="H20" s="31">
        <v>0.12993099999999999</v>
      </c>
      <c r="I20" s="31"/>
      <c r="K20" s="8"/>
      <c r="L20" s="7"/>
      <c r="M20" s="7"/>
      <c r="N20" s="7"/>
    </row>
    <row r="21" spans="1:14">
      <c r="A21" s="94" t="s">
        <v>172</v>
      </c>
      <c r="B21" s="47">
        <v>1.02E-4</v>
      </c>
      <c r="C21" s="47">
        <v>1.0150000000000001E-3</v>
      </c>
      <c r="E21" s="94" t="s">
        <v>172</v>
      </c>
      <c r="F21" s="31">
        <v>1.2716E-2</v>
      </c>
      <c r="G21" s="31">
        <v>1.1125410000000001E-2</v>
      </c>
      <c r="H21" s="31">
        <v>1.2118E-2</v>
      </c>
      <c r="I21" s="31">
        <v>1.3010870000000001E-2</v>
      </c>
      <c r="K21" s="8"/>
      <c r="L21" s="7"/>
      <c r="M21" s="7"/>
      <c r="N21" s="7"/>
    </row>
    <row r="22" spans="1:14">
      <c r="A22" s="94"/>
      <c r="B22" s="47">
        <v>1.73E-4</v>
      </c>
      <c r="C22" s="47"/>
      <c r="E22" s="94"/>
      <c r="F22" s="31">
        <v>9.2879999999999994E-3</v>
      </c>
      <c r="G22" s="31"/>
      <c r="H22" s="31">
        <v>6.0650000000000001E-3</v>
      </c>
      <c r="I22" s="31"/>
      <c r="K22" s="8"/>
      <c r="L22" s="7"/>
      <c r="M22" s="7"/>
      <c r="N22" s="7"/>
    </row>
    <row r="23" spans="1:14">
      <c r="A23" s="94"/>
      <c r="B23" s="47">
        <v>3.4499999999999998E-4</v>
      </c>
      <c r="C23" s="47"/>
      <c r="E23" s="94"/>
      <c r="F23" s="31">
        <v>1.1372999999999999E-2</v>
      </c>
      <c r="G23" s="31"/>
      <c r="H23" s="31">
        <v>2.085E-2</v>
      </c>
      <c r="I23" s="31"/>
      <c r="K23" s="8"/>
      <c r="L23" s="7"/>
      <c r="M23" s="7"/>
      <c r="N23" s="7"/>
    </row>
    <row r="24" spans="1:14">
      <c r="A24" s="94" t="s">
        <v>173</v>
      </c>
      <c r="B24" s="47">
        <v>1.02E-4</v>
      </c>
      <c r="C24" s="47">
        <v>1.0150000000000001E-3</v>
      </c>
      <c r="E24" s="94" t="s">
        <v>173</v>
      </c>
      <c r="F24" s="31">
        <v>1.3414000000000001E-2</v>
      </c>
      <c r="G24" s="31">
        <v>1.167408E-2</v>
      </c>
      <c r="H24" s="31">
        <v>0.27268300000000001</v>
      </c>
      <c r="I24" s="31">
        <v>0.25350609000000002</v>
      </c>
      <c r="K24" s="8"/>
      <c r="L24" s="7"/>
      <c r="M24" s="7"/>
      <c r="N24" s="7"/>
    </row>
    <row r="25" spans="1:14">
      <c r="A25" s="94"/>
      <c r="B25" s="47">
        <v>6.8999999999999997E-4</v>
      </c>
      <c r="C25" s="47"/>
      <c r="E25" s="94"/>
      <c r="F25" s="31">
        <v>1.0803999999999999E-2</v>
      </c>
      <c r="G25" s="31"/>
      <c r="H25" s="31">
        <v>0.28147100000000003</v>
      </c>
      <c r="I25" s="31"/>
      <c r="K25" s="8"/>
      <c r="L25" s="7"/>
      <c r="M25" s="7"/>
      <c r="N25" s="7"/>
    </row>
    <row r="26" spans="1:14">
      <c r="A26" s="94"/>
      <c r="B26" s="47">
        <v>1.02E-4</v>
      </c>
      <c r="C26" s="47"/>
      <c r="E26" s="94"/>
      <c r="F26" s="31">
        <v>1.0803999999999999E-2</v>
      </c>
      <c r="G26" s="31"/>
      <c r="H26" s="31">
        <v>0.20636399999999999</v>
      </c>
      <c r="I26" s="31"/>
      <c r="K26" s="8"/>
      <c r="L26" s="7"/>
      <c r="M26" s="7"/>
      <c r="N26" s="7"/>
    </row>
  </sheetData>
  <mergeCells count="16">
    <mergeCell ref="A3:A5"/>
    <mergeCell ref="E3:E5"/>
    <mergeCell ref="A6:A8"/>
    <mergeCell ref="E6:E8"/>
    <mergeCell ref="A9:A11"/>
    <mergeCell ref="E9:E11"/>
    <mergeCell ref="A21:A23"/>
    <mergeCell ref="E21:E23"/>
    <mergeCell ref="A24:A26"/>
    <mergeCell ref="E24:E26"/>
    <mergeCell ref="A12:A14"/>
    <mergeCell ref="E12:E14"/>
    <mergeCell ref="A15:A17"/>
    <mergeCell ref="E15:E17"/>
    <mergeCell ref="A18:A20"/>
    <mergeCell ref="E18:E20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BD2C-B99E-E246-BBF5-C777B6679787}">
  <dimension ref="A1:K16"/>
  <sheetViews>
    <sheetView workbookViewId="0">
      <selection activeCell="M21" sqref="M21"/>
    </sheetView>
  </sheetViews>
  <sheetFormatPr baseColWidth="10" defaultRowHeight="16"/>
  <cols>
    <col min="1" max="1" width="12" customWidth="1"/>
    <col min="2" max="2" width="12.33203125" bestFit="1" customWidth="1"/>
    <col min="3" max="3" width="12.83203125" bestFit="1" customWidth="1"/>
    <col min="5" max="5" width="12.1640625" customWidth="1"/>
  </cols>
  <sheetData>
    <row r="1" spans="1:11">
      <c r="A1" t="s">
        <v>3</v>
      </c>
      <c r="E1" t="s">
        <v>160</v>
      </c>
    </row>
    <row r="2" spans="1:11">
      <c r="A2" s="5" t="s">
        <v>196</v>
      </c>
      <c r="B2" s="5" t="s">
        <v>181</v>
      </c>
      <c r="C2" s="5" t="s">
        <v>182</v>
      </c>
      <c r="E2" s="5" t="s">
        <v>196</v>
      </c>
      <c r="F2" s="5" t="s">
        <v>174</v>
      </c>
      <c r="G2" s="5" t="s">
        <v>175</v>
      </c>
    </row>
    <row r="3" spans="1:11">
      <c r="A3" s="94" t="s">
        <v>156</v>
      </c>
      <c r="B3" s="31">
        <v>1.201E-3</v>
      </c>
      <c r="C3" s="31">
        <v>2.0401500000000001E-3</v>
      </c>
      <c r="E3" s="94" t="s">
        <v>156</v>
      </c>
      <c r="F3" s="31">
        <v>2.441E-3</v>
      </c>
      <c r="G3" s="31">
        <v>1.97466E-3</v>
      </c>
    </row>
    <row r="4" spans="1:11">
      <c r="A4" s="94"/>
      <c r="B4" s="31">
        <v>1.201E-3</v>
      </c>
      <c r="C4" s="31"/>
      <c r="E4" s="94"/>
      <c r="F4" s="31">
        <v>2.297E-3</v>
      </c>
      <c r="G4" s="31"/>
    </row>
    <row r="5" spans="1:11">
      <c r="A5" s="94"/>
      <c r="B5" s="31">
        <v>3.666E-3</v>
      </c>
      <c r="C5" s="31"/>
      <c r="E5" s="94"/>
      <c r="F5" s="31">
        <v>1.186E-3</v>
      </c>
      <c r="G5" s="31"/>
      <c r="I5" s="8"/>
      <c r="J5" s="7"/>
      <c r="K5" s="7"/>
    </row>
    <row r="6" spans="1:11">
      <c r="A6" s="94" t="s">
        <v>157</v>
      </c>
      <c r="B6" s="31">
        <v>0.26506099999999999</v>
      </c>
      <c r="C6" s="31">
        <v>0.21057190000000001</v>
      </c>
      <c r="E6" s="94" t="s">
        <v>157</v>
      </c>
      <c r="F6" s="31">
        <v>0.34713899999999998</v>
      </c>
      <c r="G6" s="31">
        <v>0.30229651000000002</v>
      </c>
      <c r="I6" s="8"/>
      <c r="J6" s="7"/>
      <c r="K6" s="7"/>
    </row>
    <row r="7" spans="1:11">
      <c r="A7" s="94"/>
      <c r="B7" s="31">
        <v>0.246443</v>
      </c>
      <c r="C7" s="31"/>
      <c r="E7" s="94"/>
      <c r="F7" s="31">
        <v>0.25195499999999998</v>
      </c>
      <c r="G7" s="31"/>
      <c r="I7" s="8"/>
      <c r="J7" s="7"/>
      <c r="K7" s="7"/>
    </row>
    <row r="8" spans="1:11">
      <c r="A8" s="94"/>
      <c r="B8" s="31">
        <v>0.28342099999999998</v>
      </c>
      <c r="C8" s="31"/>
      <c r="E8" s="94"/>
      <c r="F8" s="31">
        <v>0.30779499999999999</v>
      </c>
      <c r="G8" s="31"/>
      <c r="I8" s="8"/>
      <c r="J8" s="7"/>
      <c r="K8" s="7"/>
    </row>
    <row r="9" spans="1:11">
      <c r="A9" s="94" t="s">
        <v>158</v>
      </c>
      <c r="B9" s="31">
        <v>1.0009999999999999E-3</v>
      </c>
      <c r="C9" s="31">
        <v>1.8777500000000001E-3</v>
      </c>
      <c r="E9" s="94" t="s">
        <v>158</v>
      </c>
      <c r="F9" s="31">
        <v>1.866E-3</v>
      </c>
      <c r="G9" s="31">
        <v>1.59965E-3</v>
      </c>
      <c r="I9" s="8"/>
      <c r="J9" s="7"/>
      <c r="K9" s="7"/>
    </row>
    <row r="10" spans="1:11">
      <c r="A10" s="94"/>
      <c r="B10" s="31">
        <v>1.0009999999999999E-3</v>
      </c>
      <c r="C10" s="31"/>
      <c r="E10" s="94"/>
      <c r="F10" s="31">
        <v>2.0100000000000001E-3</v>
      </c>
      <c r="G10" s="31"/>
      <c r="I10" s="8"/>
      <c r="J10" s="7"/>
      <c r="K10" s="7"/>
    </row>
    <row r="11" spans="1:11">
      <c r="A11" s="94"/>
      <c r="B11" s="31">
        <v>1.604E-3</v>
      </c>
      <c r="C11" s="31"/>
      <c r="E11" s="94"/>
      <c r="F11" s="31">
        <v>9.2299999999999999E-4</v>
      </c>
      <c r="G11" s="31"/>
      <c r="I11" s="8"/>
      <c r="J11" s="7"/>
      <c r="K11" s="7"/>
    </row>
    <row r="12" spans="1:11">
      <c r="A12" s="94" t="s">
        <v>159</v>
      </c>
      <c r="B12" s="31">
        <v>1.4009999999999999E-3</v>
      </c>
      <c r="C12" s="31">
        <v>1.9082000000000001E-3</v>
      </c>
      <c r="E12" s="94" t="s">
        <v>159</v>
      </c>
      <c r="F12" s="31">
        <v>2.297E-3</v>
      </c>
      <c r="G12" s="31">
        <v>1.7032E-3</v>
      </c>
      <c r="I12" s="8"/>
      <c r="J12" s="7"/>
      <c r="K12" s="7"/>
    </row>
    <row r="13" spans="1:11">
      <c r="A13" s="94"/>
      <c r="B13" s="31">
        <v>1.201E-3</v>
      </c>
      <c r="C13" s="31"/>
      <c r="E13" s="94"/>
      <c r="F13" s="31">
        <v>2.153E-3</v>
      </c>
      <c r="G13" s="31"/>
      <c r="I13" s="8"/>
      <c r="J13" s="7"/>
      <c r="K13" s="7"/>
    </row>
    <row r="14" spans="1:11">
      <c r="A14" s="94"/>
      <c r="B14" s="31">
        <v>2.2900000000000001E-4</v>
      </c>
      <c r="C14" s="31"/>
      <c r="E14" s="94"/>
      <c r="F14" s="31">
        <v>6.5899999999999997E-4</v>
      </c>
      <c r="G14" s="31"/>
      <c r="I14" s="8"/>
      <c r="J14" s="7"/>
      <c r="K14" s="7"/>
    </row>
    <row r="15" spans="1:11">
      <c r="I15" s="8"/>
      <c r="J15" s="7"/>
      <c r="K15" s="7"/>
    </row>
    <row r="16" spans="1:11">
      <c r="I16" s="8"/>
      <c r="J16" s="7"/>
      <c r="K16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7C09-688B-8A42-AB8A-1BF86D403DCC}">
  <dimension ref="A1:K15"/>
  <sheetViews>
    <sheetView workbookViewId="0">
      <selection activeCell="K15" sqref="K15"/>
    </sheetView>
  </sheetViews>
  <sheetFormatPr baseColWidth="10" defaultRowHeight="16"/>
  <cols>
    <col min="1" max="1" width="14.6640625" customWidth="1"/>
    <col min="2" max="2" width="12.33203125" bestFit="1" customWidth="1"/>
    <col min="3" max="3" width="12.83203125" bestFit="1" customWidth="1"/>
    <col min="5" max="5" width="14.1640625" customWidth="1"/>
    <col min="6" max="6" width="12.5" bestFit="1" customWidth="1"/>
  </cols>
  <sheetData>
    <row r="1" spans="1:11">
      <c r="A1" t="s">
        <v>3</v>
      </c>
      <c r="E1" t="s">
        <v>160</v>
      </c>
    </row>
    <row r="2" spans="1:11">
      <c r="A2" s="5" t="s">
        <v>209</v>
      </c>
      <c r="B2" s="5" t="s">
        <v>181</v>
      </c>
      <c r="C2" s="5" t="s">
        <v>182</v>
      </c>
      <c r="E2" s="5" t="s">
        <v>209</v>
      </c>
      <c r="F2" s="5" t="s">
        <v>162</v>
      </c>
      <c r="G2" s="5" t="s">
        <v>163</v>
      </c>
    </row>
    <row r="3" spans="1:11">
      <c r="A3" s="94" t="s">
        <v>156</v>
      </c>
      <c r="B3" s="31">
        <v>0.29716300000000001</v>
      </c>
      <c r="C3" s="31">
        <v>0.23838498</v>
      </c>
      <c r="E3" s="94" t="s">
        <v>156</v>
      </c>
      <c r="F3" s="31">
        <v>0.17884700000000001</v>
      </c>
      <c r="G3" s="31">
        <v>0.26586387</v>
      </c>
    </row>
    <row r="4" spans="1:11">
      <c r="A4" s="94"/>
      <c r="B4" s="31">
        <v>0.29484199999999999</v>
      </c>
      <c r="C4" s="31"/>
      <c r="E4" s="94"/>
      <c r="F4" s="31">
        <v>0.39872299999999999</v>
      </c>
      <c r="G4" s="31"/>
      <c r="I4" s="8"/>
      <c r="J4" s="7"/>
      <c r="K4" s="7"/>
    </row>
    <row r="5" spans="1:11">
      <c r="A5" s="94"/>
      <c r="B5" s="31">
        <v>0.30557200000000001</v>
      </c>
      <c r="C5" s="31"/>
      <c r="E5" s="94"/>
      <c r="F5" s="31">
        <v>0.220022</v>
      </c>
      <c r="G5" s="31"/>
      <c r="I5" s="8"/>
      <c r="J5" s="7"/>
      <c r="K5" s="7"/>
    </row>
    <row r="6" spans="1:11">
      <c r="A6" s="94" t="s">
        <v>157</v>
      </c>
      <c r="B6" s="31">
        <v>1.766E-3</v>
      </c>
      <c r="C6" s="31">
        <v>2.10545E-3</v>
      </c>
      <c r="E6" s="94" t="s">
        <v>157</v>
      </c>
      <c r="F6" s="31">
        <v>7.0060000000000001E-3</v>
      </c>
      <c r="G6" s="31">
        <v>5.6765299999999999E-3</v>
      </c>
      <c r="I6" s="8"/>
      <c r="J6" s="7"/>
      <c r="K6" s="7"/>
    </row>
    <row r="7" spans="1:11">
      <c r="A7" s="94"/>
      <c r="B7" s="31">
        <v>4.3899999999999998E-3</v>
      </c>
      <c r="C7" s="31"/>
      <c r="E7" s="94"/>
      <c r="F7" s="31">
        <v>4.6649999999999999E-3</v>
      </c>
      <c r="G7" s="31"/>
      <c r="I7" s="8"/>
      <c r="J7" s="7"/>
      <c r="K7" s="7"/>
    </row>
    <row r="8" spans="1:11">
      <c r="A8" s="94"/>
      <c r="B8" s="31">
        <v>3.0379999999999999E-3</v>
      </c>
      <c r="C8" s="31"/>
      <c r="E8" s="94"/>
      <c r="F8" s="31">
        <v>5.359E-3</v>
      </c>
      <c r="G8" s="31"/>
      <c r="I8" s="8"/>
      <c r="J8" s="7"/>
      <c r="K8" s="7"/>
    </row>
    <row r="9" spans="1:11">
      <c r="A9" s="94" t="s">
        <v>158</v>
      </c>
      <c r="B9" s="31">
        <v>1.0870000000000001E-3</v>
      </c>
      <c r="C9" s="31">
        <v>1.9177700000000001E-3</v>
      </c>
      <c r="E9" s="94" t="s">
        <v>158</v>
      </c>
      <c r="F9" s="31">
        <v>5.2550000000000001E-3</v>
      </c>
      <c r="G9" s="31">
        <v>5.6412700000000003E-3</v>
      </c>
      <c r="I9" s="8"/>
      <c r="J9" s="7"/>
      <c r="K9" s="7"/>
    </row>
    <row r="10" spans="1:11">
      <c r="A10" s="94"/>
      <c r="B10" s="31">
        <v>2.6340000000000001E-3</v>
      </c>
      <c r="C10" s="31"/>
      <c r="E10" s="94"/>
      <c r="F10" s="31">
        <v>4.9439999999999996E-3</v>
      </c>
      <c r="G10" s="31"/>
      <c r="I10" s="8"/>
      <c r="J10" s="7"/>
      <c r="K10" s="7"/>
    </row>
    <row r="11" spans="1:11">
      <c r="A11" s="94"/>
      <c r="B11" s="31">
        <v>1.9659999999999999E-3</v>
      </c>
      <c r="C11" s="31"/>
      <c r="E11" s="94"/>
      <c r="F11" s="31">
        <v>6.7250000000000001E-3</v>
      </c>
      <c r="G11" s="31"/>
      <c r="I11" s="8"/>
      <c r="J11" s="7"/>
      <c r="K11" s="7"/>
    </row>
    <row r="12" spans="1:11">
      <c r="A12" s="94" t="s">
        <v>159</v>
      </c>
      <c r="B12" s="31">
        <v>9.5100000000000002E-4</v>
      </c>
      <c r="C12" s="31">
        <v>1.88288E-3</v>
      </c>
      <c r="E12" s="94" t="s">
        <v>159</v>
      </c>
      <c r="F12" s="31">
        <v>8.2050000000000005E-3</v>
      </c>
      <c r="G12" s="31">
        <v>6.4229700000000001E-3</v>
      </c>
      <c r="I12" s="8"/>
      <c r="J12" s="7"/>
      <c r="K12" s="7"/>
    </row>
    <row r="13" spans="1:11">
      <c r="A13" s="94"/>
      <c r="B13" s="31">
        <v>2.1069999999999999E-3</v>
      </c>
      <c r="C13" s="31"/>
      <c r="E13" s="94"/>
      <c r="F13" s="31">
        <v>3.0790000000000001E-3</v>
      </c>
      <c r="G13" s="31"/>
      <c r="I13" s="8"/>
      <c r="J13" s="7"/>
      <c r="K13" s="7"/>
    </row>
    <row r="14" spans="1:11">
      <c r="A14" s="94"/>
      <c r="B14" s="31">
        <v>1.9659999999999999E-3</v>
      </c>
      <c r="C14" s="31"/>
      <c r="E14" s="94"/>
      <c r="F14" s="31">
        <v>7.986E-3</v>
      </c>
      <c r="G14" s="31"/>
      <c r="I14" s="8"/>
      <c r="J14" s="7"/>
      <c r="K14" s="7"/>
    </row>
    <row r="15" spans="1:11">
      <c r="I15" s="8"/>
      <c r="J15" s="7"/>
      <c r="K15" s="7"/>
    </row>
  </sheetData>
  <mergeCells count="8">
    <mergeCell ref="A12:A14"/>
    <mergeCell ref="E12:E14"/>
    <mergeCell ref="A3:A5"/>
    <mergeCell ref="E3:E5"/>
    <mergeCell ref="A6:A8"/>
    <mergeCell ref="E6:E8"/>
    <mergeCell ref="A9:A11"/>
    <mergeCell ref="E9:E11"/>
  </mergeCells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8A6F-CC61-CF49-9A16-65C7C17BA3DF}">
  <dimension ref="A1:K26"/>
  <sheetViews>
    <sheetView workbookViewId="0">
      <selection activeCell="J14" sqref="J14"/>
    </sheetView>
  </sheetViews>
  <sheetFormatPr baseColWidth="10" defaultRowHeight="16"/>
  <cols>
    <col min="1" max="1" width="18" bestFit="1" customWidth="1"/>
    <col min="2" max="2" width="12.33203125" bestFit="1" customWidth="1"/>
    <col min="3" max="3" width="12.83203125" bestFit="1" customWidth="1"/>
    <col min="5" max="5" width="14" customWidth="1"/>
    <col min="6" max="6" width="12.83203125" bestFit="1" customWidth="1"/>
  </cols>
  <sheetData>
    <row r="1" spans="1:11">
      <c r="A1" t="s">
        <v>3</v>
      </c>
      <c r="E1" t="s">
        <v>160</v>
      </c>
    </row>
    <row r="2" spans="1:11">
      <c r="A2" s="5" t="s">
        <v>213</v>
      </c>
      <c r="B2" s="5" t="s">
        <v>181</v>
      </c>
      <c r="C2" s="5" t="s">
        <v>182</v>
      </c>
      <c r="E2" s="5" t="s">
        <v>213</v>
      </c>
      <c r="F2" s="5" t="s">
        <v>174</v>
      </c>
      <c r="G2" s="5" t="s">
        <v>175</v>
      </c>
      <c r="I2" s="8"/>
      <c r="J2" s="7"/>
      <c r="K2" s="7"/>
    </row>
    <row r="3" spans="1:11">
      <c r="A3" s="94" t="s">
        <v>166</v>
      </c>
      <c r="B3" s="31">
        <v>8.1300000000000003E-4</v>
      </c>
      <c r="C3" s="30">
        <v>3.0856E-3</v>
      </c>
      <c r="E3" s="94" t="s">
        <v>156</v>
      </c>
      <c r="F3" s="31">
        <v>4.0140000000000002E-3</v>
      </c>
      <c r="G3" s="30">
        <v>2.3382899999999998E-3</v>
      </c>
      <c r="I3" s="8"/>
      <c r="J3" s="7"/>
      <c r="K3" s="7"/>
    </row>
    <row r="4" spans="1:11">
      <c r="A4" s="94"/>
      <c r="B4" s="31">
        <v>8.3299999999999997E-4</v>
      </c>
      <c r="C4" s="30"/>
      <c r="E4" s="94"/>
      <c r="F4" s="31">
        <v>1.9220000000000001E-3</v>
      </c>
      <c r="G4" s="30"/>
      <c r="I4" s="8"/>
      <c r="J4" s="7"/>
      <c r="K4" s="7"/>
    </row>
    <row r="5" spans="1:11">
      <c r="A5" s="94"/>
      <c r="B5" s="31">
        <v>8.4599999999999996E-4</v>
      </c>
      <c r="C5" s="30"/>
      <c r="E5" s="94"/>
      <c r="F5" s="31">
        <v>1.0790000000000001E-3</v>
      </c>
      <c r="G5" s="30"/>
      <c r="I5" s="8"/>
      <c r="J5" s="7"/>
      <c r="K5" s="7"/>
    </row>
    <row r="6" spans="1:11">
      <c r="A6" s="94" t="s">
        <v>167</v>
      </c>
      <c r="B6" s="31">
        <v>0.44162299999999999</v>
      </c>
      <c r="C6" s="30">
        <v>0.34163884999999999</v>
      </c>
      <c r="E6" s="94" t="s">
        <v>157</v>
      </c>
      <c r="F6" s="31">
        <v>0.27823599999999998</v>
      </c>
      <c r="G6" s="30">
        <v>0.26918079</v>
      </c>
      <c r="I6" s="8"/>
      <c r="J6" s="7"/>
      <c r="K6" s="7"/>
    </row>
    <row r="7" spans="1:11">
      <c r="A7" s="94"/>
      <c r="B7" s="31">
        <v>0.428147</v>
      </c>
      <c r="C7" s="30"/>
      <c r="E7" s="94"/>
      <c r="F7" s="31">
        <v>0.265602</v>
      </c>
      <c r="G7" s="30"/>
      <c r="I7" s="8"/>
      <c r="J7" s="7"/>
      <c r="K7" s="7"/>
    </row>
    <row r="8" spans="1:11">
      <c r="A8" s="94"/>
      <c r="B8" s="31">
        <v>0.40642299999999998</v>
      </c>
      <c r="C8" s="30"/>
      <c r="E8" s="94"/>
      <c r="F8" s="31">
        <v>0.26370399999999999</v>
      </c>
      <c r="G8" s="30"/>
      <c r="I8" s="8"/>
      <c r="J8" s="7"/>
      <c r="K8" s="7"/>
    </row>
    <row r="9" spans="1:11">
      <c r="A9" s="94" t="s">
        <v>168</v>
      </c>
      <c r="B9" s="31">
        <v>0.41348200000000002</v>
      </c>
      <c r="C9" s="30">
        <v>0.34198394999999998</v>
      </c>
      <c r="E9" s="94" t="s">
        <v>158</v>
      </c>
      <c r="F9" s="31">
        <v>0.274337</v>
      </c>
      <c r="G9" s="30">
        <v>0.26054469000000002</v>
      </c>
      <c r="I9" s="8"/>
      <c r="J9" s="7"/>
      <c r="K9" s="7"/>
    </row>
    <row r="10" spans="1:11">
      <c r="A10" s="94"/>
      <c r="B10" s="31">
        <v>0.40252900000000003</v>
      </c>
      <c r="C10" s="30"/>
      <c r="E10" s="94"/>
      <c r="F10" s="31">
        <v>0.25315500000000002</v>
      </c>
      <c r="G10" s="30"/>
      <c r="I10" s="8"/>
      <c r="J10" s="7"/>
      <c r="K10" s="7"/>
    </row>
    <row r="11" spans="1:11">
      <c r="A11" s="94"/>
      <c r="B11" s="31">
        <v>0.37879200000000002</v>
      </c>
      <c r="C11" s="30"/>
      <c r="E11" s="94"/>
      <c r="F11" s="31">
        <v>0.25414199999999998</v>
      </c>
      <c r="G11" s="30"/>
      <c r="I11" s="8"/>
      <c r="J11" s="7"/>
      <c r="K11" s="7"/>
    </row>
    <row r="12" spans="1:11">
      <c r="A12" s="94" t="s">
        <v>169</v>
      </c>
      <c r="B12" s="31">
        <v>4.8799999999999999E-4</v>
      </c>
      <c r="C12" s="30">
        <v>2.7810999999999999E-3</v>
      </c>
      <c r="E12" s="94" t="s">
        <v>159</v>
      </c>
      <c r="F12" s="31">
        <v>3.8990000000000001E-3</v>
      </c>
      <c r="G12" s="30">
        <v>2.1126500000000002E-3</v>
      </c>
      <c r="I12" s="8"/>
      <c r="J12" s="7"/>
      <c r="K12" s="7"/>
    </row>
    <row r="13" spans="1:11">
      <c r="A13" s="94"/>
      <c r="B13" s="31">
        <v>4.17E-4</v>
      </c>
      <c r="C13" s="30"/>
      <c r="E13" s="94"/>
      <c r="F13" s="31">
        <v>1.5560000000000001E-3</v>
      </c>
      <c r="G13" s="30"/>
      <c r="I13" s="8"/>
      <c r="J13" s="7"/>
      <c r="K13" s="7"/>
    </row>
    <row r="14" spans="1:11">
      <c r="A14" s="94"/>
      <c r="B14" s="31">
        <v>7.0500000000000001E-4</v>
      </c>
      <c r="C14" s="30"/>
      <c r="E14" s="94"/>
      <c r="F14" s="31">
        <v>8.83E-4</v>
      </c>
      <c r="G14" s="30"/>
      <c r="I14" s="8"/>
      <c r="J14" s="7"/>
      <c r="K14" s="7"/>
    </row>
    <row r="15" spans="1:11">
      <c r="A15" s="94" t="s">
        <v>170</v>
      </c>
      <c r="B15" s="31">
        <v>0.40860299999999999</v>
      </c>
      <c r="C15" s="30">
        <v>0.34293804999999999</v>
      </c>
      <c r="E15" s="94" t="s">
        <v>170</v>
      </c>
      <c r="F15" s="31">
        <v>0.23098399999999999</v>
      </c>
      <c r="G15" s="30">
        <v>0.24948377999999999</v>
      </c>
      <c r="I15" s="8"/>
      <c r="J15" s="7"/>
      <c r="K15" s="7"/>
    </row>
    <row r="16" spans="1:11">
      <c r="A16" s="94"/>
      <c r="B16" s="31">
        <v>0.39239299999999999</v>
      </c>
      <c r="C16" s="30"/>
      <c r="E16" s="94"/>
      <c r="F16" s="31">
        <v>0.250135</v>
      </c>
      <c r="G16" s="30"/>
      <c r="I16" s="8"/>
      <c r="J16" s="7"/>
      <c r="K16" s="7"/>
    </row>
    <row r="17" spans="1:11">
      <c r="A17" s="94"/>
      <c r="B17" s="31">
        <v>0.38372600000000001</v>
      </c>
      <c r="C17" s="30"/>
      <c r="E17" s="94"/>
      <c r="F17" s="31">
        <v>0.26733200000000001</v>
      </c>
      <c r="G17" s="30"/>
      <c r="I17" s="8"/>
      <c r="J17" s="7"/>
      <c r="K17" s="7"/>
    </row>
    <row r="18" spans="1:11">
      <c r="A18" s="94" t="s">
        <v>171</v>
      </c>
      <c r="B18" s="31">
        <v>4.8799999999999999E-4</v>
      </c>
      <c r="C18" s="30">
        <v>2.9130499999999999E-3</v>
      </c>
      <c r="E18" s="94" t="s">
        <v>171</v>
      </c>
      <c r="F18" s="31">
        <v>8.3719999999999992E-3</v>
      </c>
      <c r="G18" s="30">
        <v>5.4428699999999998E-3</v>
      </c>
      <c r="I18" s="8"/>
      <c r="J18" s="7"/>
      <c r="K18" s="7"/>
    </row>
    <row r="19" spans="1:11">
      <c r="A19" s="94"/>
      <c r="B19" s="31">
        <v>8.3299999999999997E-4</v>
      </c>
      <c r="C19" s="30"/>
      <c r="E19" s="94"/>
      <c r="F19" s="31">
        <v>3.9360000000000003E-3</v>
      </c>
      <c r="G19" s="30"/>
      <c r="I19" s="8"/>
      <c r="J19" s="7"/>
      <c r="K19" s="7"/>
    </row>
    <row r="20" spans="1:11">
      <c r="A20" s="94"/>
      <c r="B20" s="31">
        <v>4.2299999999999998E-4</v>
      </c>
      <c r="C20" s="30"/>
      <c r="E20" s="94"/>
      <c r="F20" s="31">
        <v>4.0210000000000003E-3</v>
      </c>
      <c r="G20" s="30"/>
      <c r="I20" s="8"/>
      <c r="J20" s="7"/>
      <c r="K20" s="7"/>
    </row>
    <row r="21" spans="1:11">
      <c r="A21" s="94" t="s">
        <v>172</v>
      </c>
      <c r="B21" s="31">
        <v>0</v>
      </c>
      <c r="C21" s="30">
        <v>2.9130499999999999E-3</v>
      </c>
      <c r="E21" s="94" t="s">
        <v>172</v>
      </c>
      <c r="F21" s="31">
        <v>5.1609999999999998E-3</v>
      </c>
      <c r="G21" s="30">
        <v>2.6029199999999999E-3</v>
      </c>
      <c r="I21" s="8"/>
      <c r="J21" s="7"/>
      <c r="K21" s="7"/>
    </row>
    <row r="22" spans="1:11">
      <c r="A22" s="94"/>
      <c r="B22" s="31">
        <v>4.17E-4</v>
      </c>
      <c r="C22" s="30"/>
      <c r="E22" s="94"/>
      <c r="F22" s="31">
        <v>1.3730000000000001E-3</v>
      </c>
      <c r="G22" s="30"/>
      <c r="I22" s="8"/>
      <c r="J22" s="7"/>
      <c r="K22" s="7"/>
    </row>
    <row r="23" spans="1:11">
      <c r="A23" s="94"/>
      <c r="B23" s="31">
        <v>1.02E-4</v>
      </c>
      <c r="C23" s="30"/>
      <c r="E23" s="94"/>
      <c r="F23" s="31">
        <v>1.2750000000000001E-3</v>
      </c>
      <c r="G23" s="30"/>
      <c r="I23" s="8"/>
      <c r="J23" s="7"/>
      <c r="K23" s="7"/>
    </row>
    <row r="24" spans="1:11">
      <c r="A24" s="94" t="s">
        <v>173</v>
      </c>
      <c r="B24" s="31">
        <v>4.8799999999999999E-4</v>
      </c>
      <c r="C24" s="30">
        <v>2.9130499999999999E-3</v>
      </c>
      <c r="E24" s="94" t="s">
        <v>173</v>
      </c>
      <c r="F24" s="31">
        <v>2.7529999999999998E-3</v>
      </c>
      <c r="G24" s="30">
        <v>3.2601700000000002E-3</v>
      </c>
      <c r="I24" s="8"/>
      <c r="J24" s="7"/>
      <c r="K24" s="7"/>
    </row>
    <row r="25" spans="1:11">
      <c r="A25" s="94"/>
      <c r="B25" s="31">
        <v>5.5500000000000005E-4</v>
      </c>
      <c r="C25" s="30"/>
      <c r="E25" s="94"/>
      <c r="F25" s="31">
        <v>3.2030000000000001E-3</v>
      </c>
      <c r="G25" s="30"/>
      <c r="I25" s="8"/>
      <c r="J25" s="7"/>
      <c r="K25" s="7"/>
    </row>
    <row r="26" spans="1:11">
      <c r="A26" s="94"/>
      <c r="B26" s="31">
        <v>5.6400000000000005E-4</v>
      </c>
      <c r="C26" s="30"/>
      <c r="E26" s="94"/>
      <c r="F26" s="31">
        <v>3.8249999999999998E-3</v>
      </c>
      <c r="G26" s="30"/>
    </row>
  </sheetData>
  <mergeCells count="16">
    <mergeCell ref="A3:A5"/>
    <mergeCell ref="E3:E5"/>
    <mergeCell ref="A6:A8"/>
    <mergeCell ref="E6:E8"/>
    <mergeCell ref="A9:A11"/>
    <mergeCell ref="E9:E11"/>
    <mergeCell ref="A21:A23"/>
    <mergeCell ref="E21:E23"/>
    <mergeCell ref="A24:A26"/>
    <mergeCell ref="E24:E26"/>
    <mergeCell ref="A12:A14"/>
    <mergeCell ref="E12:E14"/>
    <mergeCell ref="A15:A17"/>
    <mergeCell ref="E15:E17"/>
    <mergeCell ref="A18:A20"/>
    <mergeCell ref="E18:E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4785-E7C1-CA45-B8A5-60319AC4E16C}">
  <dimension ref="A1:A2"/>
  <sheetViews>
    <sheetView workbookViewId="0">
      <selection activeCell="I9" sqref="I9"/>
    </sheetView>
  </sheetViews>
  <sheetFormatPr baseColWidth="10" defaultRowHeight="16"/>
  <sheetData>
    <row r="1" spans="1:1">
      <c r="A1" t="s">
        <v>117</v>
      </c>
    </row>
    <row r="2" spans="1:1">
      <c r="A2" t="s">
        <v>118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4CC8-0E93-8848-80D9-EDA52920A60F}">
  <dimension ref="A1:K27"/>
  <sheetViews>
    <sheetView workbookViewId="0">
      <selection activeCell="N18" sqref="N18"/>
    </sheetView>
  </sheetViews>
  <sheetFormatPr baseColWidth="10" defaultRowHeight="16"/>
  <cols>
    <col min="1" max="1" width="18.1640625" bestFit="1" customWidth="1"/>
    <col min="2" max="2" width="12.33203125" bestFit="1" customWidth="1"/>
    <col min="3" max="3" width="12.83203125" bestFit="1" customWidth="1"/>
    <col min="5" max="5" width="28.33203125" bestFit="1" customWidth="1"/>
    <col min="6" max="6" width="12.6640625" bestFit="1" customWidth="1"/>
  </cols>
  <sheetData>
    <row r="1" spans="1:11">
      <c r="A1" t="s">
        <v>3</v>
      </c>
      <c r="E1" t="s">
        <v>160</v>
      </c>
    </row>
    <row r="2" spans="1:11">
      <c r="A2" s="5" t="s">
        <v>214</v>
      </c>
      <c r="B2" s="5" t="s">
        <v>181</v>
      </c>
      <c r="C2" s="5" t="s">
        <v>182</v>
      </c>
      <c r="E2" s="5" t="s">
        <v>214</v>
      </c>
      <c r="F2" s="5" t="s">
        <v>164</v>
      </c>
      <c r="G2" s="5" t="s">
        <v>165</v>
      </c>
    </row>
    <row r="3" spans="1:11">
      <c r="A3" s="94" t="s">
        <v>166</v>
      </c>
      <c r="B3" s="31">
        <v>2.3140000000000001E-3</v>
      </c>
      <c r="C3" s="30">
        <v>2.2330000000000002E-3</v>
      </c>
      <c r="E3" s="94" t="s">
        <v>156</v>
      </c>
      <c r="F3" s="31">
        <v>0.423178</v>
      </c>
      <c r="G3" s="30">
        <v>0.47070240000000002</v>
      </c>
    </row>
    <row r="4" spans="1:11">
      <c r="A4" s="94"/>
      <c r="B4" s="31">
        <v>3.042E-3</v>
      </c>
      <c r="C4" s="30"/>
      <c r="E4" s="94"/>
      <c r="F4" s="31">
        <v>0.46995900000000002</v>
      </c>
      <c r="G4" s="30"/>
      <c r="I4" s="8"/>
      <c r="J4" s="7"/>
      <c r="K4" s="7"/>
    </row>
    <row r="5" spans="1:11">
      <c r="A5" s="94"/>
      <c r="B5" s="31">
        <v>2.9989999999999999E-3</v>
      </c>
      <c r="C5" s="30"/>
      <c r="E5" s="94"/>
      <c r="F5" s="31">
        <v>0.51897000000000004</v>
      </c>
      <c r="G5" s="30"/>
      <c r="I5" s="8"/>
      <c r="J5" s="7"/>
      <c r="K5" s="7"/>
    </row>
    <row r="6" spans="1:11">
      <c r="A6" s="94" t="s">
        <v>167</v>
      </c>
      <c r="B6" s="31">
        <v>1.157E-3</v>
      </c>
      <c r="C6" s="30">
        <v>2.1416500000000002E-3</v>
      </c>
      <c r="E6" s="94" t="s">
        <v>157</v>
      </c>
      <c r="F6" s="31">
        <v>5.3569999999999998E-3</v>
      </c>
      <c r="G6" s="30">
        <v>5.73231E-3</v>
      </c>
      <c r="I6" s="8"/>
      <c r="J6" s="7"/>
      <c r="K6" s="7"/>
    </row>
    <row r="7" spans="1:11">
      <c r="A7" s="94"/>
      <c r="B7" s="31">
        <v>2.562E-3</v>
      </c>
      <c r="C7" s="30"/>
      <c r="E7" s="94"/>
      <c r="F7" s="31">
        <v>6.4819999999999999E-3</v>
      </c>
      <c r="G7" s="30"/>
      <c r="I7" s="8"/>
      <c r="J7" s="7"/>
      <c r="K7" s="7"/>
    </row>
    <row r="8" spans="1:11">
      <c r="A8" s="94"/>
      <c r="B8" s="31">
        <v>1.8940000000000001E-3</v>
      </c>
      <c r="C8" s="30"/>
      <c r="E8" s="94"/>
      <c r="F8" s="31">
        <v>5.3579999999999999E-3</v>
      </c>
      <c r="G8" s="30"/>
      <c r="I8" s="8"/>
      <c r="J8" s="7"/>
      <c r="K8" s="7"/>
    </row>
    <row r="9" spans="1:11">
      <c r="A9" s="94" t="s">
        <v>168</v>
      </c>
      <c r="B9" s="31">
        <v>0.41145500000000002</v>
      </c>
      <c r="C9" s="30">
        <v>0.18561305</v>
      </c>
      <c r="E9" s="94" t="s">
        <v>158</v>
      </c>
      <c r="F9" s="31">
        <v>6.3730000000000002E-3</v>
      </c>
      <c r="G9" s="30">
        <v>6.9918799999999998E-3</v>
      </c>
      <c r="I9" s="8"/>
      <c r="J9" s="7"/>
      <c r="K9" s="7"/>
    </row>
    <row r="10" spans="1:11">
      <c r="A10" s="94"/>
      <c r="B10" s="31">
        <v>0.38518799999999997</v>
      </c>
      <c r="C10" s="30"/>
      <c r="E10" s="94"/>
      <c r="F10" s="31">
        <v>7.4729999999999996E-3</v>
      </c>
      <c r="G10" s="30"/>
      <c r="I10" s="8"/>
      <c r="J10" s="7"/>
      <c r="K10" s="7"/>
    </row>
    <row r="11" spans="1:11">
      <c r="A11" s="94"/>
      <c r="B11" s="31">
        <v>0.39621299999999998</v>
      </c>
      <c r="C11" s="30"/>
      <c r="E11" s="94"/>
      <c r="F11" s="31">
        <v>7.1300000000000001E-3</v>
      </c>
      <c r="G11" s="30"/>
      <c r="I11" s="8"/>
      <c r="J11" s="7"/>
      <c r="K11" s="7"/>
    </row>
    <row r="12" spans="1:11">
      <c r="A12" s="94" t="s">
        <v>169</v>
      </c>
      <c r="B12" s="31">
        <v>2.1489999999999999E-3</v>
      </c>
      <c r="C12" s="30">
        <v>2.2330000000000002E-3</v>
      </c>
      <c r="E12" s="94" t="s">
        <v>159</v>
      </c>
      <c r="F12" s="31">
        <v>0.52560200000000001</v>
      </c>
      <c r="G12" s="30">
        <v>0.50444546000000001</v>
      </c>
      <c r="I12" s="8"/>
      <c r="J12" s="7"/>
      <c r="K12" s="7"/>
    </row>
    <row r="13" spans="1:11">
      <c r="A13" s="94"/>
      <c r="B13" s="31">
        <v>2.2409999999999999E-3</v>
      </c>
      <c r="C13" s="30"/>
      <c r="E13" s="94"/>
      <c r="F13" s="31">
        <v>0.48284700000000003</v>
      </c>
      <c r="G13" s="30"/>
      <c r="I13" s="8"/>
      <c r="J13" s="7"/>
      <c r="K13" s="7"/>
    </row>
    <row r="14" spans="1:11">
      <c r="A14" s="94"/>
      <c r="B14" s="31">
        <v>2.447E-3</v>
      </c>
      <c r="C14" s="30"/>
      <c r="E14" s="94"/>
      <c r="F14" s="31">
        <v>0.50488699999999997</v>
      </c>
      <c r="G14" s="30"/>
      <c r="I14" s="8"/>
      <c r="J14" s="7"/>
      <c r="K14" s="7"/>
    </row>
    <row r="15" spans="1:11">
      <c r="A15" s="94" t="s">
        <v>170</v>
      </c>
      <c r="B15" s="31">
        <v>1.157E-3</v>
      </c>
      <c r="C15" s="30">
        <v>2.1416500000000002E-3</v>
      </c>
      <c r="E15" s="94" t="s">
        <v>170</v>
      </c>
      <c r="F15" s="31">
        <v>6.1879999999999999E-3</v>
      </c>
      <c r="G15" s="30">
        <v>7.8968500000000004E-3</v>
      </c>
      <c r="I15" s="8"/>
      <c r="J15" s="7"/>
      <c r="K15" s="7"/>
    </row>
    <row r="16" spans="1:11">
      <c r="A16" s="94"/>
      <c r="B16" s="31">
        <v>2.722E-3</v>
      </c>
      <c r="C16" s="30"/>
      <c r="E16" s="94"/>
      <c r="F16" s="31">
        <v>7.672E-3</v>
      </c>
      <c r="G16" s="30"/>
      <c r="I16" s="8"/>
      <c r="J16" s="7"/>
      <c r="K16" s="7"/>
    </row>
    <row r="17" spans="1:11">
      <c r="A17" s="94"/>
      <c r="B17" s="31">
        <v>1.9729999999999999E-3</v>
      </c>
      <c r="C17" s="30"/>
      <c r="E17" s="94"/>
      <c r="F17" s="31">
        <v>9.8309999999999995E-3</v>
      </c>
      <c r="G17" s="30"/>
      <c r="I17" s="8"/>
      <c r="J17" s="7"/>
      <c r="K17" s="7"/>
    </row>
    <row r="18" spans="1:11">
      <c r="A18" s="94" t="s">
        <v>171</v>
      </c>
      <c r="B18" s="31">
        <v>0.43211899999999998</v>
      </c>
      <c r="C18" s="30">
        <v>0.18673970000000001</v>
      </c>
      <c r="E18" s="94" t="s">
        <v>171</v>
      </c>
      <c r="F18" s="31">
        <v>7.4809999999999998E-3</v>
      </c>
      <c r="G18" s="30">
        <v>8.0784299999999993E-3</v>
      </c>
      <c r="I18" s="8"/>
      <c r="J18" s="7"/>
      <c r="K18" s="7"/>
    </row>
    <row r="19" spans="1:11">
      <c r="A19" s="94"/>
      <c r="B19" s="31">
        <v>0.38550800000000002</v>
      </c>
      <c r="C19" s="30"/>
      <c r="E19" s="94"/>
      <c r="F19" s="31">
        <v>8.9599999999999992E-3</v>
      </c>
      <c r="G19" s="30"/>
      <c r="I19" s="8"/>
      <c r="J19" s="7"/>
      <c r="K19" s="7"/>
    </row>
    <row r="20" spans="1:11">
      <c r="A20" s="94"/>
      <c r="B20" s="31">
        <v>0.39573999999999998</v>
      </c>
      <c r="C20" s="30"/>
      <c r="E20" s="94"/>
      <c r="F20" s="31">
        <v>7.7939999999999997E-3</v>
      </c>
      <c r="G20" s="30"/>
      <c r="I20" s="8"/>
      <c r="J20" s="7"/>
      <c r="K20" s="7"/>
    </row>
    <row r="21" spans="1:11">
      <c r="A21" s="94" t="s">
        <v>172</v>
      </c>
      <c r="B21" s="31">
        <v>0.394428</v>
      </c>
      <c r="C21" s="30">
        <v>0.18686150000000001</v>
      </c>
      <c r="E21" s="94" t="s">
        <v>172</v>
      </c>
      <c r="F21" s="31">
        <v>1.2652999999999999E-2</v>
      </c>
      <c r="G21" s="30">
        <v>1.3169449999999999E-2</v>
      </c>
      <c r="I21" s="8"/>
      <c r="J21" s="7"/>
      <c r="K21" s="7"/>
    </row>
    <row r="22" spans="1:11">
      <c r="A22" s="94"/>
      <c r="B22" s="31">
        <v>0.37590200000000001</v>
      </c>
      <c r="C22" s="30"/>
      <c r="E22" s="94"/>
      <c r="F22" s="31">
        <v>1.6891E-2</v>
      </c>
      <c r="G22" s="30"/>
      <c r="I22" s="8"/>
      <c r="J22" s="7"/>
      <c r="K22" s="7"/>
    </row>
    <row r="23" spans="1:11">
      <c r="A23" s="94"/>
      <c r="B23" s="31">
        <v>0.38800499999999999</v>
      </c>
      <c r="C23" s="30"/>
      <c r="E23" s="94"/>
      <c r="F23" s="31">
        <v>9.9640000000000006E-3</v>
      </c>
      <c r="G23" s="30"/>
      <c r="I23" s="8"/>
      <c r="J23" s="7"/>
      <c r="K23" s="7"/>
    </row>
    <row r="24" spans="1:11">
      <c r="A24" s="94" t="s">
        <v>173</v>
      </c>
      <c r="B24" s="31">
        <v>0.41228199999999998</v>
      </c>
      <c r="C24" s="30">
        <v>0.18967305000000001</v>
      </c>
      <c r="E24" s="94" t="s">
        <v>173</v>
      </c>
      <c r="F24" s="31">
        <v>3.0200999999999999E-2</v>
      </c>
      <c r="G24" s="30">
        <v>2.362189E-2</v>
      </c>
      <c r="I24" s="8"/>
      <c r="J24" s="7"/>
      <c r="K24" s="7"/>
    </row>
    <row r="25" spans="1:11">
      <c r="A25" s="94"/>
      <c r="B25" s="31">
        <v>0.38566800000000001</v>
      </c>
      <c r="C25" s="30"/>
      <c r="E25" s="94"/>
      <c r="F25" s="31">
        <v>2.9284000000000001E-2</v>
      </c>
      <c r="G25" s="30"/>
      <c r="I25" s="8"/>
      <c r="J25" s="7"/>
      <c r="K25" s="7"/>
    </row>
    <row r="26" spans="1:11">
      <c r="A26" s="94"/>
      <c r="B26" s="31">
        <v>0.393293</v>
      </c>
      <c r="C26" s="30"/>
      <c r="E26" s="94"/>
      <c r="F26" s="31">
        <v>1.1381E-2</v>
      </c>
      <c r="G26" s="30"/>
      <c r="I26" s="8"/>
      <c r="J26" s="7"/>
      <c r="K26" s="7"/>
    </row>
    <row r="27" spans="1:11">
      <c r="I27" s="8"/>
      <c r="J27" s="7"/>
      <c r="K27" s="7"/>
    </row>
  </sheetData>
  <mergeCells count="16">
    <mergeCell ref="A3:A5"/>
    <mergeCell ref="E3:E5"/>
    <mergeCell ref="A6:A8"/>
    <mergeCell ref="E6:E8"/>
    <mergeCell ref="A9:A11"/>
    <mergeCell ref="E9:E11"/>
    <mergeCell ref="A21:A23"/>
    <mergeCell ref="E21:E23"/>
    <mergeCell ref="A24:A26"/>
    <mergeCell ref="E24:E26"/>
    <mergeCell ref="A12:A14"/>
    <mergeCell ref="E12:E14"/>
    <mergeCell ref="A15:A17"/>
    <mergeCell ref="E15:E17"/>
    <mergeCell ref="A18:A20"/>
    <mergeCell ref="E18:E20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137C-7EE3-A74D-BC57-7C7940DA458D}">
  <dimension ref="A1:K26"/>
  <sheetViews>
    <sheetView workbookViewId="0">
      <selection activeCell="L15" sqref="L15"/>
    </sheetView>
  </sheetViews>
  <sheetFormatPr baseColWidth="10" defaultRowHeight="16"/>
  <cols>
    <col min="1" max="1" width="18" bestFit="1" customWidth="1"/>
    <col min="2" max="2" width="12.33203125" bestFit="1" customWidth="1"/>
    <col min="3" max="3" width="12.83203125" bestFit="1" customWidth="1"/>
    <col min="5" max="5" width="17.33203125" customWidth="1"/>
    <col min="6" max="6" width="12.5" bestFit="1" customWidth="1"/>
  </cols>
  <sheetData>
    <row r="1" spans="1:11">
      <c r="A1" t="s">
        <v>3</v>
      </c>
      <c r="E1" t="s">
        <v>160</v>
      </c>
    </row>
    <row r="2" spans="1:11">
      <c r="A2" s="5" t="s">
        <v>215</v>
      </c>
      <c r="B2" s="5" t="s">
        <v>181</v>
      </c>
      <c r="C2" s="5" t="s">
        <v>182</v>
      </c>
      <c r="E2" s="5" t="s">
        <v>215</v>
      </c>
      <c r="F2" s="5" t="s">
        <v>162</v>
      </c>
      <c r="G2" s="5" t="s">
        <v>163</v>
      </c>
    </row>
    <row r="3" spans="1:11">
      <c r="A3" s="94" t="s">
        <v>166</v>
      </c>
      <c r="B3" s="31">
        <v>5.5099999999999995E-4</v>
      </c>
      <c r="C3" s="30">
        <v>2.2330000000000002E-3</v>
      </c>
      <c r="E3" s="94" t="s">
        <v>156</v>
      </c>
      <c r="F3" s="31">
        <v>2.4970000000000001E-3</v>
      </c>
      <c r="G3" s="30">
        <v>5.3923399999999998E-3</v>
      </c>
      <c r="I3" s="8"/>
      <c r="J3" s="7"/>
      <c r="K3" s="7"/>
    </row>
    <row r="4" spans="1:11">
      <c r="A4" s="94"/>
      <c r="B4" s="31">
        <v>4.803E-3</v>
      </c>
      <c r="C4" s="30"/>
      <c r="E4" s="94"/>
      <c r="F4" s="31">
        <v>7.1260000000000004E-3</v>
      </c>
      <c r="G4" s="30"/>
      <c r="I4" s="8"/>
      <c r="J4" s="7"/>
      <c r="K4" s="7"/>
    </row>
    <row r="5" spans="1:11">
      <c r="A5" s="94"/>
      <c r="B5" s="31">
        <v>4.6569999999999997E-3</v>
      </c>
      <c r="C5" s="30"/>
      <c r="E5" s="94"/>
      <c r="F5" s="31">
        <v>6.5539999999999999E-3</v>
      </c>
      <c r="G5" s="30"/>
      <c r="I5" s="8"/>
      <c r="J5" s="7"/>
      <c r="K5" s="7"/>
    </row>
    <row r="6" spans="1:11">
      <c r="A6" s="94" t="s">
        <v>167</v>
      </c>
      <c r="B6" s="31">
        <v>3.5409999999999999E-3</v>
      </c>
      <c r="C6" s="30">
        <v>2.1416500000000002E-3</v>
      </c>
      <c r="E6" s="94" t="s">
        <v>157</v>
      </c>
      <c r="F6" s="31">
        <v>3.1210000000000001E-3</v>
      </c>
      <c r="G6" s="30">
        <v>3.1566699999999999E-3</v>
      </c>
      <c r="I6" s="8"/>
      <c r="J6" s="7"/>
      <c r="K6" s="7"/>
    </row>
    <row r="7" spans="1:11">
      <c r="A7" s="94"/>
      <c r="B7" s="31">
        <v>1.6410000000000001E-2</v>
      </c>
      <c r="C7" s="30"/>
      <c r="E7" s="94"/>
      <c r="F7" s="31">
        <v>3.1610000000000002E-3</v>
      </c>
      <c r="G7" s="30"/>
      <c r="I7" s="8"/>
      <c r="J7" s="7"/>
      <c r="K7" s="7"/>
    </row>
    <row r="8" spans="1:11">
      <c r="A8" s="94"/>
      <c r="B8" s="31">
        <v>1.1365E-2</v>
      </c>
      <c r="C8" s="30"/>
      <c r="E8" s="94"/>
      <c r="F8" s="31">
        <v>3.1879999999999999E-3</v>
      </c>
      <c r="G8" s="30"/>
      <c r="I8" s="8"/>
      <c r="J8" s="7"/>
      <c r="K8" s="7"/>
    </row>
    <row r="9" spans="1:11">
      <c r="A9" s="94" t="s">
        <v>168</v>
      </c>
      <c r="B9" s="31">
        <v>0.36398399999999997</v>
      </c>
      <c r="C9" s="30">
        <v>0.18561305</v>
      </c>
      <c r="E9" s="94" t="s">
        <v>158</v>
      </c>
      <c r="F9" s="31">
        <v>0.18254600000000001</v>
      </c>
      <c r="G9" s="30">
        <v>0.28241825999999998</v>
      </c>
      <c r="I9" s="8"/>
      <c r="J9" s="7"/>
      <c r="K9" s="7"/>
    </row>
    <row r="10" spans="1:11">
      <c r="A10" s="94"/>
      <c r="B10" s="31">
        <v>0.42665199999999998</v>
      </c>
      <c r="C10" s="30"/>
      <c r="E10" s="94"/>
      <c r="F10" s="31">
        <v>0.27752900000000003</v>
      </c>
      <c r="G10" s="30"/>
      <c r="I10" s="8"/>
      <c r="J10" s="7"/>
      <c r="K10" s="7"/>
    </row>
    <row r="11" spans="1:11">
      <c r="A11" s="94"/>
      <c r="B11" s="31">
        <v>0.46693200000000001</v>
      </c>
      <c r="C11" s="30"/>
      <c r="E11" s="94"/>
      <c r="F11" s="31">
        <v>0.387179</v>
      </c>
      <c r="G11" s="30"/>
      <c r="I11" s="8"/>
      <c r="J11" s="7"/>
      <c r="K11" s="7"/>
    </row>
    <row r="12" spans="1:11">
      <c r="A12" s="94" t="s">
        <v>169</v>
      </c>
      <c r="B12" s="31">
        <v>1.967E-3</v>
      </c>
      <c r="C12" s="30">
        <v>2.2330000000000002E-3</v>
      </c>
      <c r="E12" s="94" t="s">
        <v>159</v>
      </c>
      <c r="F12" s="31">
        <v>7.1060000000000003E-3</v>
      </c>
      <c r="G12" s="30">
        <v>2.1837280000000001E-2</v>
      </c>
      <c r="I12" s="8"/>
      <c r="J12" s="7"/>
      <c r="K12" s="7"/>
    </row>
    <row r="13" spans="1:11">
      <c r="A13" s="94"/>
      <c r="B13" s="31">
        <v>7.1240000000000001E-3</v>
      </c>
      <c r="C13" s="30"/>
      <c r="E13" s="94"/>
      <c r="F13" s="31">
        <v>1.6247000000000001E-2</v>
      </c>
      <c r="G13" s="30"/>
      <c r="I13" s="8"/>
      <c r="J13" s="7"/>
      <c r="K13" s="7"/>
    </row>
    <row r="14" spans="1:11">
      <c r="A14" s="94"/>
      <c r="B14" s="31">
        <v>5.9979999999999999E-3</v>
      </c>
      <c r="C14" s="30"/>
      <c r="E14" s="94"/>
      <c r="F14" s="31">
        <v>4.2159000000000002E-2</v>
      </c>
      <c r="G14" s="30"/>
      <c r="I14" s="8"/>
      <c r="J14" s="7"/>
      <c r="K14" s="7"/>
    </row>
    <row r="15" spans="1:11">
      <c r="A15" s="94" t="s">
        <v>170</v>
      </c>
      <c r="B15" s="31">
        <v>4.6420000000000003E-3</v>
      </c>
      <c r="C15" s="30">
        <v>2.1416500000000002E-3</v>
      </c>
      <c r="E15" s="94" t="s">
        <v>170</v>
      </c>
      <c r="F15" s="31">
        <v>3.2169999999999998E-3</v>
      </c>
      <c r="G15" s="30">
        <v>3.3078600000000001E-3</v>
      </c>
      <c r="I15" s="8"/>
      <c r="J15" s="7"/>
      <c r="K15" s="7"/>
    </row>
    <row r="16" spans="1:11">
      <c r="A16" s="94"/>
      <c r="B16" s="31">
        <v>1.729E-2</v>
      </c>
      <c r="C16" s="30"/>
      <c r="E16" s="94"/>
      <c r="F16" s="31">
        <v>3.607E-3</v>
      </c>
      <c r="G16" s="30"/>
      <c r="I16" s="8"/>
      <c r="J16" s="7"/>
      <c r="K16" s="7"/>
    </row>
    <row r="17" spans="1:11">
      <c r="A17" s="94"/>
      <c r="B17" s="31">
        <v>1.1050000000000001E-2</v>
      </c>
      <c r="C17" s="30"/>
      <c r="E17" s="94"/>
      <c r="F17" s="31">
        <v>3.0999999999999999E-3</v>
      </c>
      <c r="G17" s="30"/>
      <c r="I17" s="8"/>
      <c r="J17" s="7"/>
      <c r="K17" s="7"/>
    </row>
    <row r="18" spans="1:11">
      <c r="A18" s="94" t="s">
        <v>171</v>
      </c>
      <c r="B18" s="31">
        <v>0.30882799999999999</v>
      </c>
      <c r="C18" s="30">
        <v>0.18673970000000001</v>
      </c>
      <c r="E18" s="94" t="s">
        <v>171</v>
      </c>
      <c r="F18" s="31">
        <v>0.199903</v>
      </c>
      <c r="G18" s="30">
        <v>0.25641262999999997</v>
      </c>
      <c r="I18" s="8"/>
      <c r="J18" s="7"/>
      <c r="K18" s="7"/>
    </row>
    <row r="19" spans="1:11">
      <c r="A19" s="94"/>
      <c r="B19" s="31">
        <v>0.41384500000000002</v>
      </c>
      <c r="C19" s="30"/>
      <c r="E19" s="94"/>
      <c r="F19" s="31">
        <v>0.21204799999999999</v>
      </c>
      <c r="G19" s="30"/>
      <c r="I19" s="8"/>
      <c r="J19" s="7"/>
      <c r="K19" s="7"/>
    </row>
    <row r="20" spans="1:11">
      <c r="A20" s="94"/>
      <c r="B20" s="31">
        <v>0.44948900000000003</v>
      </c>
      <c r="C20" s="30"/>
      <c r="E20" s="94"/>
      <c r="F20" s="31">
        <v>0.35728700000000002</v>
      </c>
      <c r="G20" s="30"/>
      <c r="I20" s="8"/>
      <c r="J20" s="7"/>
      <c r="K20" s="7"/>
    </row>
    <row r="21" spans="1:11">
      <c r="A21" s="94" t="s">
        <v>172</v>
      </c>
      <c r="B21" s="31">
        <v>0.34659499999999999</v>
      </c>
      <c r="C21" s="30">
        <v>0.18686150000000001</v>
      </c>
      <c r="E21" s="94" t="s">
        <v>172</v>
      </c>
      <c r="F21" s="31">
        <v>0.20016700000000001</v>
      </c>
      <c r="G21" s="30">
        <v>0.26723204</v>
      </c>
      <c r="I21" s="8"/>
      <c r="J21" s="7"/>
      <c r="K21" s="7"/>
    </row>
    <row r="22" spans="1:11">
      <c r="A22" s="94"/>
      <c r="B22" s="31">
        <v>0.40576000000000001</v>
      </c>
      <c r="C22" s="30"/>
      <c r="E22" s="94"/>
      <c r="F22" s="31">
        <v>0.225332</v>
      </c>
      <c r="G22" s="30"/>
      <c r="I22" s="8"/>
      <c r="J22" s="7"/>
      <c r="K22" s="7"/>
    </row>
    <row r="23" spans="1:11">
      <c r="A23" s="94"/>
      <c r="B23" s="31">
        <v>0.44349</v>
      </c>
      <c r="C23" s="30"/>
      <c r="E23" s="94"/>
      <c r="F23" s="31">
        <v>0.376197</v>
      </c>
      <c r="G23" s="30"/>
      <c r="I23" s="8"/>
      <c r="J23" s="7"/>
      <c r="K23" s="7"/>
    </row>
    <row r="24" spans="1:11">
      <c r="A24" s="94" t="s">
        <v>173</v>
      </c>
      <c r="B24" s="31">
        <v>0.34997800000000001</v>
      </c>
      <c r="C24" s="30">
        <v>0.18967305000000001</v>
      </c>
      <c r="E24" s="94" t="s">
        <v>173</v>
      </c>
      <c r="F24" s="31">
        <v>0.21639600000000001</v>
      </c>
      <c r="G24" s="30">
        <v>0.26641862999999999</v>
      </c>
      <c r="I24" s="8"/>
      <c r="J24" s="7"/>
      <c r="K24" s="7"/>
    </row>
    <row r="25" spans="1:11">
      <c r="A25" s="94"/>
      <c r="B25" s="31">
        <v>0.42689199999999999</v>
      </c>
      <c r="C25" s="30"/>
      <c r="E25" s="94"/>
      <c r="F25" s="31">
        <v>0.24233499999999999</v>
      </c>
      <c r="G25" s="30"/>
      <c r="I25" s="8"/>
      <c r="J25" s="7"/>
      <c r="K25" s="7"/>
    </row>
    <row r="26" spans="1:11">
      <c r="A26" s="94"/>
      <c r="B26" s="31">
        <v>0.44538499999999998</v>
      </c>
      <c r="C26" s="30"/>
      <c r="E26" s="94"/>
      <c r="F26" s="31">
        <v>0.34052500000000002</v>
      </c>
      <c r="G26" s="30"/>
      <c r="I26" s="8"/>
      <c r="J26" s="7"/>
      <c r="K26" s="7"/>
    </row>
  </sheetData>
  <mergeCells count="16">
    <mergeCell ref="A3:A5"/>
    <mergeCell ref="E3:E5"/>
    <mergeCell ref="A6:A8"/>
    <mergeCell ref="E6:E8"/>
    <mergeCell ref="A9:A11"/>
    <mergeCell ref="E9:E11"/>
    <mergeCell ref="A21:A23"/>
    <mergeCell ref="E21:E23"/>
    <mergeCell ref="A24:A26"/>
    <mergeCell ref="E24:E26"/>
    <mergeCell ref="A12:A14"/>
    <mergeCell ref="E12:E14"/>
    <mergeCell ref="A15:A17"/>
    <mergeCell ref="E15:E17"/>
    <mergeCell ref="A18:A20"/>
    <mergeCell ref="E18:E20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5AD9-F87F-2B4A-A8EE-BCD8E6ADF69E}">
  <dimension ref="A1:C14"/>
  <sheetViews>
    <sheetView workbookViewId="0">
      <selection activeCell="E10" sqref="E10"/>
    </sheetView>
  </sheetViews>
  <sheetFormatPr baseColWidth="10" defaultRowHeight="16"/>
  <cols>
    <col min="2" max="2" width="12.33203125" bestFit="1" customWidth="1"/>
    <col min="3" max="3" width="12.83203125" bestFit="1" customWidth="1"/>
  </cols>
  <sheetData>
    <row r="1" spans="1:3">
      <c r="A1" t="s">
        <v>3</v>
      </c>
    </row>
    <row r="2" spans="1:3">
      <c r="A2" s="5" t="s">
        <v>210</v>
      </c>
      <c r="B2" s="5" t="s">
        <v>181</v>
      </c>
      <c r="C2" s="5" t="s">
        <v>182</v>
      </c>
    </row>
    <row r="3" spans="1:3">
      <c r="A3" s="94" t="s">
        <v>156</v>
      </c>
      <c r="B3" s="31">
        <v>1.7091999999999999E-3</v>
      </c>
      <c r="C3" s="31">
        <v>3.9657E-3</v>
      </c>
    </row>
    <row r="4" spans="1:3">
      <c r="A4" s="94"/>
      <c r="B4" s="31">
        <v>2.07749E-3</v>
      </c>
      <c r="C4" s="31"/>
    </row>
    <row r="5" spans="1:3">
      <c r="A5" s="94"/>
      <c r="B5" s="31">
        <v>1.015E-4</v>
      </c>
      <c r="C5" s="31"/>
    </row>
    <row r="6" spans="1:3">
      <c r="A6" s="94" t="s">
        <v>157</v>
      </c>
      <c r="B6" s="31">
        <v>6.7579020000000004E-2</v>
      </c>
      <c r="C6" s="31">
        <v>9.4088790000000005E-2</v>
      </c>
    </row>
    <row r="7" spans="1:3">
      <c r="A7" s="94"/>
      <c r="B7" s="31">
        <v>7.2266819999999996E-2</v>
      </c>
      <c r="C7" s="31"/>
    </row>
    <row r="8" spans="1:3">
      <c r="A8" s="94"/>
      <c r="B8" s="31">
        <v>8.3709410200000001E-2</v>
      </c>
      <c r="C8" s="31"/>
    </row>
    <row r="9" spans="1:3">
      <c r="A9" s="94" t="s">
        <v>158</v>
      </c>
      <c r="B9" s="31">
        <v>0.18288407000000001</v>
      </c>
      <c r="C9" s="31">
        <v>6.1109509999999999E-2</v>
      </c>
    </row>
    <row r="10" spans="1:3">
      <c r="A10" s="94"/>
      <c r="B10" s="31">
        <v>0.20552266</v>
      </c>
      <c r="C10" s="31"/>
    </row>
    <row r="11" spans="1:3">
      <c r="A11" s="94"/>
      <c r="B11" s="31">
        <v>0.25861900999999998</v>
      </c>
      <c r="C11" s="31"/>
    </row>
    <row r="12" spans="1:3">
      <c r="A12" s="94" t="s">
        <v>159</v>
      </c>
      <c r="B12" s="31">
        <v>3.9443000000000004E-3</v>
      </c>
      <c r="C12" s="31">
        <v>3.9651199999999999E-3</v>
      </c>
    </row>
    <row r="13" spans="1:3">
      <c r="A13" s="94"/>
      <c r="B13" s="31">
        <v>4.7485399999999999E-3</v>
      </c>
      <c r="C13" s="31"/>
    </row>
    <row r="14" spans="1:3">
      <c r="A14" s="94"/>
      <c r="B14" s="31">
        <v>1.49815476E-3</v>
      </c>
      <c r="C14" s="31"/>
    </row>
  </sheetData>
  <mergeCells count="4">
    <mergeCell ref="A3:A5"/>
    <mergeCell ref="A6:A8"/>
    <mergeCell ref="A9:A11"/>
    <mergeCell ref="A12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B9DD-2E01-3B48-B484-4B2C0B62A779}">
  <dimension ref="A1:N26"/>
  <sheetViews>
    <sheetView zoomScale="75" workbookViewId="0">
      <selection activeCell="M13" sqref="M13"/>
    </sheetView>
  </sheetViews>
  <sheetFormatPr baseColWidth="10" defaultRowHeight="16"/>
  <cols>
    <col min="4" max="4" width="18.1640625" bestFit="1" customWidth="1"/>
    <col min="5" max="5" width="14.33203125" bestFit="1" customWidth="1"/>
    <col min="6" max="6" width="25.33203125" bestFit="1" customWidth="1"/>
    <col min="7" max="7" width="21.6640625" bestFit="1" customWidth="1"/>
    <col min="11" max="11" width="18.1640625" bestFit="1" customWidth="1"/>
    <col min="12" max="12" width="14.33203125" bestFit="1" customWidth="1"/>
    <col min="13" max="13" width="25.33203125" bestFit="1" customWidth="1"/>
    <col min="14" max="14" width="21.6640625" bestFit="1" customWidth="1"/>
  </cols>
  <sheetData>
    <row r="1" spans="1:14">
      <c r="A1" t="s">
        <v>72</v>
      </c>
      <c r="I1" s="43" t="s">
        <v>78</v>
      </c>
      <c r="J1" s="41"/>
      <c r="K1" s="41"/>
    </row>
    <row r="2" spans="1:14">
      <c r="A2" s="1" t="s">
        <v>1</v>
      </c>
      <c r="B2" s="1" t="s">
        <v>2</v>
      </c>
      <c r="C2" s="1" t="s">
        <v>73</v>
      </c>
      <c r="D2" s="42" t="s">
        <v>74</v>
      </c>
      <c r="E2" s="42" t="s">
        <v>75</v>
      </c>
      <c r="F2" s="42" t="s">
        <v>76</v>
      </c>
      <c r="G2" s="42" t="s">
        <v>77</v>
      </c>
      <c r="I2" s="1" t="s">
        <v>1</v>
      </c>
      <c r="J2" s="1" t="s">
        <v>2</v>
      </c>
      <c r="K2" s="42" t="s">
        <v>74</v>
      </c>
      <c r="L2" s="42" t="s">
        <v>75</v>
      </c>
      <c r="M2" s="42" t="s">
        <v>76</v>
      </c>
      <c r="N2" s="42" t="s">
        <v>77</v>
      </c>
    </row>
    <row r="3" spans="1:14">
      <c r="A3" s="74" t="s">
        <v>5</v>
      </c>
      <c r="B3" s="74" t="s">
        <v>5</v>
      </c>
      <c r="C3" s="74">
        <v>0</v>
      </c>
      <c r="D3" s="2">
        <v>9.0800000000000006E-2</v>
      </c>
      <c r="E3" s="74">
        <v>9.9500000000000005E-2</v>
      </c>
      <c r="F3" s="53">
        <v>0.1128</v>
      </c>
      <c r="G3" s="74">
        <v>0.1103</v>
      </c>
      <c r="I3" s="74" t="s">
        <v>5</v>
      </c>
      <c r="J3" s="74" t="s">
        <v>5</v>
      </c>
      <c r="K3" s="26">
        <v>42.77</v>
      </c>
      <c r="L3" s="74">
        <v>44.08</v>
      </c>
      <c r="M3" s="2">
        <v>40.17</v>
      </c>
      <c r="N3" s="74">
        <v>40.21</v>
      </c>
    </row>
    <row r="4" spans="1:14">
      <c r="A4" s="74"/>
      <c r="B4" s="74"/>
      <c r="C4" s="74"/>
      <c r="D4" s="2">
        <f>0.0957</f>
        <v>9.5699999999999993E-2</v>
      </c>
      <c r="E4" s="74"/>
      <c r="F4" s="53">
        <v>0.10879999999999999</v>
      </c>
      <c r="G4" s="74"/>
      <c r="I4" s="74"/>
      <c r="J4" s="74"/>
      <c r="K4" s="26">
        <v>45.41</v>
      </c>
      <c r="L4" s="74"/>
      <c r="M4" s="2">
        <v>41.21</v>
      </c>
      <c r="N4" s="74"/>
    </row>
    <row r="5" spans="1:14">
      <c r="A5" s="74"/>
      <c r="B5" s="74"/>
      <c r="C5" s="74"/>
      <c r="D5" s="2">
        <v>0.112</v>
      </c>
      <c r="E5" s="74"/>
      <c r="F5" s="53">
        <v>0.1094</v>
      </c>
      <c r="G5" s="74"/>
      <c r="I5" s="74"/>
      <c r="J5" s="74"/>
      <c r="K5" s="26">
        <v>44.05</v>
      </c>
      <c r="L5" s="74"/>
      <c r="M5" s="2">
        <v>39.26</v>
      </c>
      <c r="N5" s="74"/>
    </row>
    <row r="6" spans="1:14">
      <c r="A6" s="74" t="s">
        <v>6</v>
      </c>
      <c r="B6" s="74" t="s">
        <v>5</v>
      </c>
      <c r="C6" s="74">
        <v>0</v>
      </c>
      <c r="D6" s="2">
        <v>9.5899999999999999E-2</v>
      </c>
      <c r="E6" s="74">
        <v>0.1095</v>
      </c>
      <c r="I6" s="74" t="s">
        <v>6</v>
      </c>
      <c r="J6" s="74" t="s">
        <v>5</v>
      </c>
      <c r="K6" s="26">
        <v>47.24</v>
      </c>
      <c r="L6" s="74">
        <v>47.36</v>
      </c>
    </row>
    <row r="7" spans="1:14">
      <c r="A7" s="74"/>
      <c r="B7" s="74"/>
      <c r="C7" s="74"/>
      <c r="D7" s="2">
        <v>0.1173</v>
      </c>
      <c r="E7" s="74"/>
      <c r="I7" s="74"/>
      <c r="J7" s="74"/>
      <c r="K7" s="26">
        <v>49.78</v>
      </c>
      <c r="L7" s="74"/>
    </row>
    <row r="8" spans="1:14">
      <c r="A8" s="74"/>
      <c r="B8" s="74"/>
      <c r="C8" s="74"/>
      <c r="D8" s="2">
        <v>0.1152</v>
      </c>
      <c r="E8" s="74"/>
      <c r="I8" s="74"/>
      <c r="J8" s="74"/>
      <c r="K8" s="26">
        <v>45.05</v>
      </c>
      <c r="L8" s="74"/>
    </row>
    <row r="9" spans="1:14">
      <c r="A9" s="74" t="s">
        <v>5</v>
      </c>
      <c r="B9" s="74" t="s">
        <v>6</v>
      </c>
      <c r="C9" s="74">
        <v>0</v>
      </c>
      <c r="D9" s="2">
        <v>8.7800000000000003E-2</v>
      </c>
      <c r="E9" s="74">
        <v>0.10440000000000001</v>
      </c>
      <c r="I9" s="74" t="s">
        <v>5</v>
      </c>
      <c r="J9" s="74" t="s">
        <v>6</v>
      </c>
      <c r="K9" s="26">
        <v>42.84</v>
      </c>
      <c r="L9" s="74">
        <v>42.95</v>
      </c>
    </row>
    <row r="10" spans="1:14">
      <c r="A10" s="74"/>
      <c r="B10" s="74"/>
      <c r="C10" s="74"/>
      <c r="D10" s="2">
        <v>0.1113</v>
      </c>
      <c r="E10" s="74"/>
      <c r="I10" s="74"/>
      <c r="J10" s="74"/>
      <c r="K10" s="26">
        <v>44.12</v>
      </c>
      <c r="L10" s="74"/>
    </row>
    <row r="11" spans="1:14">
      <c r="A11" s="74"/>
      <c r="B11" s="74"/>
      <c r="C11" s="74"/>
      <c r="D11" s="2">
        <v>0.114</v>
      </c>
      <c r="E11" s="74"/>
      <c r="I11" s="74"/>
      <c r="J11" s="74"/>
      <c r="K11" s="26">
        <v>41.89</v>
      </c>
      <c r="L11" s="74"/>
    </row>
    <row r="12" spans="1:14">
      <c r="A12" s="74" t="s">
        <v>6</v>
      </c>
      <c r="B12" s="74" t="s">
        <v>6</v>
      </c>
      <c r="C12" s="74">
        <v>0</v>
      </c>
      <c r="D12" s="2">
        <v>0.1067</v>
      </c>
      <c r="E12" s="74">
        <v>0.1139</v>
      </c>
      <c r="I12" s="74" t="s">
        <v>6</v>
      </c>
      <c r="J12" s="74" t="s">
        <v>6</v>
      </c>
      <c r="K12" s="26">
        <v>44.74</v>
      </c>
      <c r="L12" s="74">
        <v>44.28</v>
      </c>
    </row>
    <row r="13" spans="1:14">
      <c r="A13" s="74"/>
      <c r="B13" s="74"/>
      <c r="C13" s="74"/>
      <c r="D13" s="2">
        <v>0.1099</v>
      </c>
      <c r="E13" s="74"/>
      <c r="I13" s="74"/>
      <c r="J13" s="74"/>
      <c r="K13" s="26">
        <v>45.21</v>
      </c>
      <c r="L13" s="74"/>
    </row>
    <row r="14" spans="1:14">
      <c r="A14" s="74"/>
      <c r="B14" s="74"/>
      <c r="C14" s="74"/>
      <c r="D14" s="2">
        <v>0.12509999999999999</v>
      </c>
      <c r="E14" s="74"/>
      <c r="I14" s="74"/>
      <c r="J14" s="74"/>
      <c r="K14" s="26">
        <v>42.89</v>
      </c>
      <c r="L14" s="74"/>
    </row>
    <row r="15" spans="1:14">
      <c r="A15" s="74" t="s">
        <v>5</v>
      </c>
      <c r="B15" s="74" t="s">
        <v>5</v>
      </c>
      <c r="C15" s="74">
        <v>2</v>
      </c>
      <c r="D15" s="2">
        <f>0.3175*2</f>
        <v>0.63500000000000001</v>
      </c>
      <c r="E15" s="74">
        <v>0.65749999999999997</v>
      </c>
      <c r="F15" s="53">
        <f>0.4473*2</f>
        <v>0.89459999999999995</v>
      </c>
      <c r="G15" s="74">
        <v>0.87450000000000006</v>
      </c>
    </row>
    <row r="16" spans="1:14">
      <c r="A16" s="74"/>
      <c r="B16" s="74"/>
      <c r="C16" s="74"/>
      <c r="D16" s="2">
        <v>0.59750000000000003</v>
      </c>
      <c r="E16" s="74"/>
      <c r="F16" s="53">
        <v>0.81879999999999997</v>
      </c>
      <c r="G16" s="74"/>
    </row>
    <row r="17" spans="1:7">
      <c r="A17" s="74"/>
      <c r="B17" s="74"/>
      <c r="C17" s="74"/>
      <c r="D17" s="2">
        <v>0.74</v>
      </c>
      <c r="E17" s="74"/>
      <c r="F17" s="53">
        <v>0.91</v>
      </c>
      <c r="G17" s="74"/>
    </row>
    <row r="18" spans="1:7">
      <c r="A18" s="74" t="s">
        <v>6</v>
      </c>
      <c r="B18" s="74" t="s">
        <v>5</v>
      </c>
      <c r="C18" s="74">
        <v>2</v>
      </c>
      <c r="D18" s="2">
        <f>0.2789*2</f>
        <v>0.55779999999999996</v>
      </c>
      <c r="E18" s="74">
        <v>0.63700000000000001</v>
      </c>
    </row>
    <row r="19" spans="1:7">
      <c r="A19" s="74"/>
      <c r="B19" s="74"/>
      <c r="C19" s="74"/>
      <c r="D19" s="2">
        <v>0.62370000000000003</v>
      </c>
      <c r="E19" s="74"/>
    </row>
    <row r="20" spans="1:7">
      <c r="A20" s="74"/>
      <c r="B20" s="74"/>
      <c r="C20" s="74"/>
      <c r="D20" s="2">
        <v>0.73</v>
      </c>
      <c r="E20" s="74"/>
    </row>
    <row r="21" spans="1:7">
      <c r="A21" s="74" t="s">
        <v>5</v>
      </c>
      <c r="B21" s="74" t="s">
        <v>6</v>
      </c>
      <c r="C21" s="74">
        <v>2</v>
      </c>
      <c r="D21" s="2">
        <f>0.306*2</f>
        <v>0.61199999999999999</v>
      </c>
      <c r="E21" s="74">
        <v>0.72509999999999997</v>
      </c>
    </row>
    <row r="22" spans="1:7">
      <c r="A22" s="74"/>
      <c r="B22" s="74"/>
      <c r="C22" s="74"/>
      <c r="D22" s="2">
        <v>0.73340000000000005</v>
      </c>
      <c r="E22" s="74"/>
    </row>
    <row r="23" spans="1:7">
      <c r="A23" s="74"/>
      <c r="B23" s="74"/>
      <c r="C23" s="74"/>
      <c r="D23" s="2">
        <v>0.83</v>
      </c>
      <c r="E23" s="74"/>
    </row>
    <row r="24" spans="1:7">
      <c r="A24" s="74" t="s">
        <v>6</v>
      </c>
      <c r="B24" s="74" t="s">
        <v>6</v>
      </c>
      <c r="C24" s="74">
        <v>2</v>
      </c>
      <c r="D24" s="2">
        <v>0.68479999999999996</v>
      </c>
      <c r="E24" s="74">
        <v>0.74890000000000001</v>
      </c>
    </row>
    <row r="25" spans="1:7">
      <c r="A25" s="74"/>
      <c r="B25" s="74"/>
      <c r="C25" s="74"/>
      <c r="D25" s="2">
        <v>0.69179999999999997</v>
      </c>
      <c r="E25" s="74"/>
    </row>
    <row r="26" spans="1:7">
      <c r="A26" s="74"/>
      <c r="B26" s="74"/>
      <c r="C26" s="74"/>
      <c r="D26" s="2">
        <v>0.87</v>
      </c>
      <c r="E26" s="74"/>
    </row>
  </sheetData>
  <mergeCells count="47">
    <mergeCell ref="A3:A5"/>
    <mergeCell ref="B3:B5"/>
    <mergeCell ref="C3:C5"/>
    <mergeCell ref="A6:A8"/>
    <mergeCell ref="B6:B8"/>
    <mergeCell ref="C6:C8"/>
    <mergeCell ref="A9:A11"/>
    <mergeCell ref="B9:B11"/>
    <mergeCell ref="C9:C11"/>
    <mergeCell ref="A12:A14"/>
    <mergeCell ref="B12:B14"/>
    <mergeCell ref="C12:C14"/>
    <mergeCell ref="A15:A17"/>
    <mergeCell ref="B15:B17"/>
    <mergeCell ref="C15:C17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I12:I14"/>
    <mergeCell ref="J12:J14"/>
    <mergeCell ref="E3:E5"/>
    <mergeCell ref="E6:E8"/>
    <mergeCell ref="E9:E11"/>
    <mergeCell ref="E12:E14"/>
    <mergeCell ref="I6:I8"/>
    <mergeCell ref="J6:J8"/>
    <mergeCell ref="I9:I11"/>
    <mergeCell ref="J9:J11"/>
    <mergeCell ref="I3:I5"/>
    <mergeCell ref="J3:J5"/>
    <mergeCell ref="E15:E17"/>
    <mergeCell ref="E18:E20"/>
    <mergeCell ref="E21:E23"/>
    <mergeCell ref="E24:E26"/>
    <mergeCell ref="G3:G5"/>
    <mergeCell ref="G15:G17"/>
    <mergeCell ref="L3:L5"/>
    <mergeCell ref="L6:L8"/>
    <mergeCell ref="L9:L11"/>
    <mergeCell ref="L12:L14"/>
    <mergeCell ref="N3:N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50BB9-7B31-2A48-B53F-78A1B7FD78D2}">
  <dimension ref="A2:G27"/>
  <sheetViews>
    <sheetView workbookViewId="0">
      <selection activeCell="J15" sqref="J15"/>
    </sheetView>
  </sheetViews>
  <sheetFormatPr baseColWidth="10" defaultRowHeight="16"/>
  <cols>
    <col min="4" max="4" width="22.83203125" bestFit="1" customWidth="1"/>
    <col min="5" max="5" width="15" bestFit="1" customWidth="1"/>
    <col min="6" max="6" width="19.1640625" bestFit="1" customWidth="1"/>
    <col min="7" max="7" width="15.33203125" bestFit="1" customWidth="1"/>
  </cols>
  <sheetData>
    <row r="2" spans="1:7">
      <c r="A2" s="1" t="s">
        <v>40</v>
      </c>
      <c r="B2" s="1" t="s">
        <v>41</v>
      </c>
      <c r="C2" s="1" t="s">
        <v>1</v>
      </c>
      <c r="D2" s="42" t="s">
        <v>79</v>
      </c>
      <c r="E2" s="42" t="s">
        <v>80</v>
      </c>
      <c r="F2" s="42" t="s">
        <v>81</v>
      </c>
      <c r="G2" s="42" t="s">
        <v>82</v>
      </c>
    </row>
    <row r="3" spans="1:7">
      <c r="A3" s="74" t="s">
        <v>5</v>
      </c>
      <c r="B3" s="74" t="s">
        <v>5</v>
      </c>
      <c r="C3" s="74" t="s">
        <v>5</v>
      </c>
      <c r="D3" s="52">
        <v>0.29987468499999997</v>
      </c>
      <c r="E3" s="93">
        <v>0.29032426500000003</v>
      </c>
      <c r="F3" s="31">
        <v>2.3126599999999998E-3</v>
      </c>
      <c r="G3" s="93">
        <v>1.9272200000000001E-3</v>
      </c>
    </row>
    <row r="4" spans="1:7">
      <c r="A4" s="74"/>
      <c r="B4" s="74"/>
      <c r="C4" s="74"/>
      <c r="D4" s="52">
        <v>0.28330063599999999</v>
      </c>
      <c r="E4" s="93"/>
      <c r="F4" s="31">
        <v>1.7987299999999999E-3</v>
      </c>
      <c r="G4" s="93"/>
    </row>
    <row r="5" spans="1:7">
      <c r="A5" s="74"/>
      <c r="B5" s="74"/>
      <c r="C5" s="74"/>
      <c r="D5" s="52">
        <v>0.28779747500000002</v>
      </c>
      <c r="E5" s="93"/>
      <c r="F5" s="31">
        <v>1.6702500000000001E-3</v>
      </c>
      <c r="G5" s="93"/>
    </row>
    <row r="6" spans="1:7">
      <c r="A6" s="74" t="s">
        <v>6</v>
      </c>
      <c r="B6" s="74" t="s">
        <v>5</v>
      </c>
      <c r="C6" s="74" t="s">
        <v>5</v>
      </c>
      <c r="D6" s="31">
        <v>0.26415695900000002</v>
      </c>
      <c r="E6" s="93">
        <v>0.295549165</v>
      </c>
      <c r="F6" s="31">
        <v>1.86297E-3</v>
      </c>
      <c r="G6" s="93">
        <v>1.99146E-3</v>
      </c>
    </row>
    <row r="7" spans="1:7">
      <c r="A7" s="74"/>
      <c r="B7" s="74"/>
      <c r="C7" s="74"/>
      <c r="D7" s="52">
        <v>0.31195191300000003</v>
      </c>
      <c r="E7" s="93"/>
      <c r="F7" s="31">
        <v>2.18418E-3</v>
      </c>
      <c r="G7" s="93"/>
    </row>
    <row r="8" spans="1:7">
      <c r="A8" s="74"/>
      <c r="B8" s="74"/>
      <c r="C8" s="74"/>
      <c r="D8" s="31">
        <v>0.31053862399999999</v>
      </c>
      <c r="E8" s="93"/>
      <c r="F8" s="52">
        <v>1.9272200000000001E-3</v>
      </c>
      <c r="G8" s="93"/>
    </row>
    <row r="9" spans="1:7">
      <c r="A9" s="74" t="s">
        <v>5</v>
      </c>
      <c r="B9" s="74" t="s">
        <v>6</v>
      </c>
      <c r="C9" s="74" t="s">
        <v>5</v>
      </c>
      <c r="D9" s="52">
        <v>0.29910379300000001</v>
      </c>
      <c r="E9" s="93">
        <v>0.27743333199999998</v>
      </c>
      <c r="F9" s="31">
        <v>1.6702500000000001E-3</v>
      </c>
      <c r="G9" s="93">
        <v>1.6702500000000001E-3</v>
      </c>
    </row>
    <row r="10" spans="1:7">
      <c r="A10" s="74"/>
      <c r="B10" s="74"/>
      <c r="C10" s="74"/>
      <c r="D10" s="52">
        <v>0.26505632699999998</v>
      </c>
      <c r="E10" s="93"/>
      <c r="F10" s="31">
        <v>1.6702500000000001E-3</v>
      </c>
      <c r="G10" s="93"/>
    </row>
    <row r="11" spans="1:7">
      <c r="A11" s="74"/>
      <c r="B11" s="74"/>
      <c r="C11" s="74"/>
      <c r="D11" s="31">
        <v>0.26813987700000003</v>
      </c>
      <c r="E11" s="93"/>
      <c r="F11" s="31">
        <v>1.6702500000000001E-3</v>
      </c>
      <c r="G11" s="93"/>
    </row>
    <row r="12" spans="1:7">
      <c r="A12" s="74" t="s">
        <v>5</v>
      </c>
      <c r="B12" s="74" t="s">
        <v>5</v>
      </c>
      <c r="C12" s="74" t="s">
        <v>6</v>
      </c>
      <c r="D12" s="52">
        <v>0.28766898099999999</v>
      </c>
      <c r="E12" s="93">
        <v>0.26599852000000002</v>
      </c>
      <c r="F12" s="31">
        <v>1.41329E-3</v>
      </c>
      <c r="G12" s="93">
        <v>1.37046E-3</v>
      </c>
    </row>
    <row r="13" spans="1:7">
      <c r="A13" s="74"/>
      <c r="B13" s="74"/>
      <c r="C13" s="74"/>
      <c r="D13" s="31">
        <v>0.25490632899999999</v>
      </c>
      <c r="E13" s="93"/>
      <c r="F13" s="31">
        <v>1.41329E-3</v>
      </c>
      <c r="G13" s="93"/>
    </row>
    <row r="14" spans="1:7">
      <c r="A14" s="74"/>
      <c r="B14" s="74"/>
      <c r="C14" s="74"/>
      <c r="D14" s="31">
        <v>0.25542025099999999</v>
      </c>
      <c r="E14" s="93"/>
      <c r="F14" s="31">
        <v>1.2848099999999999E-3</v>
      </c>
      <c r="G14" s="93"/>
    </row>
    <row r="15" spans="1:7">
      <c r="A15" s="74" t="s">
        <v>6</v>
      </c>
      <c r="B15" s="74" t="s">
        <v>6</v>
      </c>
      <c r="C15" s="74" t="s">
        <v>5</v>
      </c>
      <c r="D15" s="52">
        <v>1.79873399E-3</v>
      </c>
      <c r="E15" s="93">
        <v>1.41329086E-3</v>
      </c>
      <c r="F15" s="31">
        <v>6.0386099999999998E-3</v>
      </c>
      <c r="G15" s="93">
        <v>1.3404849999999999E-2</v>
      </c>
    </row>
    <row r="16" spans="1:7">
      <c r="A16" s="74"/>
      <c r="B16" s="74"/>
      <c r="C16" s="74"/>
      <c r="D16" s="52">
        <v>1.15632878E-3</v>
      </c>
      <c r="E16" s="93"/>
      <c r="F16" s="31">
        <v>1.850127E-2</v>
      </c>
      <c r="G16" s="93"/>
    </row>
    <row r="17" spans="1:7">
      <c r="A17" s="74"/>
      <c r="B17" s="74"/>
      <c r="C17" s="74"/>
      <c r="D17" s="52">
        <v>1.28480982E-3</v>
      </c>
      <c r="E17" s="93"/>
      <c r="F17" s="31">
        <v>1.567468E-2</v>
      </c>
      <c r="G17" s="93"/>
    </row>
    <row r="18" spans="1:7">
      <c r="A18" s="74" t="s">
        <v>6</v>
      </c>
      <c r="B18" s="74" t="s">
        <v>5</v>
      </c>
      <c r="C18" s="74" t="s">
        <v>6</v>
      </c>
      <c r="D18" s="52">
        <v>3.8544312200000002E-4</v>
      </c>
      <c r="E18" s="93">
        <v>5.1392377399999995E-4</v>
      </c>
      <c r="F18" s="31">
        <v>0.30270126000000003</v>
      </c>
      <c r="G18" s="93">
        <v>0.29739071</v>
      </c>
    </row>
    <row r="19" spans="1:7">
      <c r="A19" s="74"/>
      <c r="B19" s="74"/>
      <c r="C19" s="74"/>
      <c r="D19" s="52">
        <v>6.4240461999999997E-4</v>
      </c>
      <c r="E19" s="93"/>
      <c r="F19" s="31">
        <v>0.31606329</v>
      </c>
      <c r="G19" s="93"/>
    </row>
    <row r="20" spans="1:7">
      <c r="A20" s="74"/>
      <c r="B20" s="74"/>
      <c r="C20" s="74"/>
      <c r="D20" s="52">
        <v>5.1392357899999997E-4</v>
      </c>
      <c r="E20" s="93"/>
      <c r="F20" s="31">
        <v>0.27340758999999998</v>
      </c>
      <c r="G20" s="93"/>
    </row>
    <row r="21" spans="1:7">
      <c r="A21" s="74" t="s">
        <v>5</v>
      </c>
      <c r="B21" s="74" t="s">
        <v>6</v>
      </c>
      <c r="C21" s="74" t="s">
        <v>6</v>
      </c>
      <c r="D21" s="52">
        <v>1.02784774E-3</v>
      </c>
      <c r="E21" s="93">
        <v>1.07067476E-3</v>
      </c>
      <c r="F21" s="31">
        <v>3.5974700000000002E-3</v>
      </c>
      <c r="G21" s="93">
        <v>3.72595E-3</v>
      </c>
    </row>
    <row r="22" spans="1:7">
      <c r="A22" s="74"/>
      <c r="B22" s="74"/>
      <c r="C22" s="74"/>
      <c r="D22" s="52">
        <v>1.02784774E-3</v>
      </c>
      <c r="E22" s="93"/>
      <c r="F22" s="52">
        <v>4.1113900000000004E-3</v>
      </c>
      <c r="G22" s="93"/>
    </row>
    <row r="23" spans="1:7">
      <c r="A23" s="74"/>
      <c r="B23" s="74"/>
      <c r="C23" s="74"/>
      <c r="D23" s="52">
        <v>1.15632878E-3</v>
      </c>
      <c r="E23" s="93"/>
      <c r="F23" s="31">
        <v>3.4689899999999999E-3</v>
      </c>
      <c r="G23" s="93"/>
    </row>
    <row r="24" spans="1:7">
      <c r="A24" s="74" t="s">
        <v>6</v>
      </c>
      <c r="B24" s="74" t="s">
        <v>6</v>
      </c>
      <c r="C24" s="74" t="s">
        <v>6</v>
      </c>
      <c r="D24" s="31">
        <v>1.015E-4</v>
      </c>
      <c r="E24" s="93">
        <v>2.0514138799999999E-4</v>
      </c>
      <c r="F24" s="31">
        <v>0.26557025000000001</v>
      </c>
      <c r="G24" s="93">
        <v>0.25730463999999997</v>
      </c>
    </row>
    <row r="25" spans="1:7">
      <c r="A25" s="74"/>
      <c r="B25" s="74"/>
      <c r="C25" s="74"/>
      <c r="D25" s="52">
        <v>2.5696208100000001E-4</v>
      </c>
      <c r="E25" s="93"/>
      <c r="F25" s="31">
        <v>0.25798988</v>
      </c>
      <c r="G25" s="93"/>
    </row>
    <row r="26" spans="1:7">
      <c r="A26" s="74"/>
      <c r="B26" s="74"/>
      <c r="C26" s="74"/>
      <c r="D26" s="52">
        <v>2.5696208100000001E-4</v>
      </c>
      <c r="E26" s="93"/>
      <c r="F26" s="31">
        <v>0.24835380000000001</v>
      </c>
      <c r="G26" s="93"/>
    </row>
    <row r="27" spans="1:7">
      <c r="E27" s="27"/>
    </row>
  </sheetData>
  <mergeCells count="40">
    <mergeCell ref="A3:A5"/>
    <mergeCell ref="B3:B5"/>
    <mergeCell ref="C3:C5"/>
    <mergeCell ref="A6:A8"/>
    <mergeCell ref="B6:B8"/>
    <mergeCell ref="C6:C8"/>
    <mergeCell ref="A9:A11"/>
    <mergeCell ref="B9:B11"/>
    <mergeCell ref="C9:C11"/>
    <mergeCell ref="A12:A14"/>
    <mergeCell ref="B12:B14"/>
    <mergeCell ref="C12:C14"/>
    <mergeCell ref="A15:A17"/>
    <mergeCell ref="B15:B17"/>
    <mergeCell ref="C15:C17"/>
    <mergeCell ref="A18:A20"/>
    <mergeCell ref="B18:B20"/>
    <mergeCell ref="C18:C20"/>
    <mergeCell ref="A21:A23"/>
    <mergeCell ref="B21:B23"/>
    <mergeCell ref="C21:C23"/>
    <mergeCell ref="A24:A26"/>
    <mergeCell ref="B24:B26"/>
    <mergeCell ref="C24:C26"/>
    <mergeCell ref="E21:E23"/>
    <mergeCell ref="E24:E26"/>
    <mergeCell ref="G3:G5"/>
    <mergeCell ref="G6:G8"/>
    <mergeCell ref="G9:G11"/>
    <mergeCell ref="G12:G14"/>
    <mergeCell ref="G15:G17"/>
    <mergeCell ref="G18:G20"/>
    <mergeCell ref="G21:G23"/>
    <mergeCell ref="G24:G26"/>
    <mergeCell ref="E3:E5"/>
    <mergeCell ref="E6:E8"/>
    <mergeCell ref="E9:E11"/>
    <mergeCell ref="E12:E14"/>
    <mergeCell ref="E15:E17"/>
    <mergeCell ref="E18:E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FBD-3B1B-0747-B9E0-AF024A96E8A5}">
  <dimension ref="A1:BN59"/>
  <sheetViews>
    <sheetView tabSelected="1" zoomScale="50" workbookViewId="0">
      <selection activeCell="N51" sqref="N51"/>
    </sheetView>
  </sheetViews>
  <sheetFormatPr baseColWidth="10" defaultRowHeight="16"/>
  <sheetData>
    <row r="1" spans="1:65">
      <c r="A1" t="s">
        <v>83</v>
      </c>
    </row>
    <row r="3" spans="1:65"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  <c r="AI3" s="5">
        <v>34</v>
      </c>
      <c r="AJ3" s="5">
        <v>35</v>
      </c>
      <c r="AK3" s="5">
        <v>36</v>
      </c>
      <c r="AL3" s="5">
        <v>37</v>
      </c>
      <c r="AM3" s="5">
        <v>38</v>
      </c>
      <c r="AN3" s="5">
        <v>39</v>
      </c>
      <c r="AO3" s="5">
        <v>40</v>
      </c>
      <c r="AP3" s="5">
        <v>41</v>
      </c>
      <c r="AQ3" s="5">
        <v>42</v>
      </c>
      <c r="AR3" s="5">
        <v>43</v>
      </c>
      <c r="AS3" s="5">
        <v>44</v>
      </c>
      <c r="AT3" s="5">
        <v>45</v>
      </c>
      <c r="AU3" s="5">
        <v>46</v>
      </c>
      <c r="AV3" s="5">
        <v>47</v>
      </c>
      <c r="AW3" s="5">
        <v>48</v>
      </c>
      <c r="AX3" s="5">
        <v>49</v>
      </c>
      <c r="AY3" s="5">
        <v>50</v>
      </c>
      <c r="AZ3" s="5">
        <v>51</v>
      </c>
      <c r="BA3" s="5">
        <v>52</v>
      </c>
      <c r="BB3" s="5">
        <v>53</v>
      </c>
      <c r="BC3" s="5">
        <v>54</v>
      </c>
      <c r="BD3" s="5">
        <v>55</v>
      </c>
      <c r="BE3" s="5">
        <v>56</v>
      </c>
      <c r="BF3" s="5">
        <v>57</v>
      </c>
      <c r="BG3" s="5">
        <v>58</v>
      </c>
      <c r="BH3" s="5">
        <v>59</v>
      </c>
      <c r="BI3" s="5">
        <v>60</v>
      </c>
      <c r="BJ3" s="5">
        <v>61</v>
      </c>
      <c r="BK3" s="5">
        <v>62</v>
      </c>
      <c r="BL3" s="5">
        <v>63</v>
      </c>
      <c r="BM3" s="5">
        <v>64</v>
      </c>
    </row>
    <row r="4" spans="1:65" ht="18">
      <c r="A4" s="1" t="s">
        <v>84</v>
      </c>
      <c r="B4" s="7">
        <v>0.41489100000000001</v>
      </c>
      <c r="C4" s="7">
        <v>3.065E-3</v>
      </c>
      <c r="D4" s="7">
        <v>0.41489100000000001</v>
      </c>
      <c r="E4" s="7">
        <v>0.41489100000000001</v>
      </c>
      <c r="F4" s="7">
        <v>0.41489100000000001</v>
      </c>
      <c r="G4" s="7">
        <v>3.065E-3</v>
      </c>
      <c r="H4" s="7">
        <v>0.41489100000000001</v>
      </c>
      <c r="I4" s="7">
        <v>3.065E-3</v>
      </c>
      <c r="J4" s="7">
        <v>3.065E-3</v>
      </c>
      <c r="K4" s="7">
        <v>0.41489100000000001</v>
      </c>
      <c r="L4" s="7">
        <v>0.41489100000000001</v>
      </c>
      <c r="M4" s="7">
        <v>3.065E-3</v>
      </c>
      <c r="N4" s="7">
        <v>0.41489100000000001</v>
      </c>
      <c r="O4" s="7">
        <v>0.41489100000000001</v>
      </c>
      <c r="P4" s="7">
        <v>3.065E-3</v>
      </c>
      <c r="Q4" s="7">
        <v>3.065E-3</v>
      </c>
      <c r="R4" s="7">
        <v>3.065E-3</v>
      </c>
      <c r="S4" s="7">
        <v>0.41489100000000001</v>
      </c>
      <c r="T4" s="7">
        <v>0.41489100000000001</v>
      </c>
      <c r="U4" s="7">
        <v>3.065E-3</v>
      </c>
      <c r="V4" s="7">
        <v>0.41489100000000001</v>
      </c>
      <c r="W4" s="7">
        <v>0.41489100000000001</v>
      </c>
      <c r="X4" s="7">
        <v>0.41489100000000001</v>
      </c>
      <c r="Y4" s="7">
        <v>0.41489100000000001</v>
      </c>
      <c r="Z4" s="7">
        <v>0.41489100000000001</v>
      </c>
      <c r="AA4" s="7">
        <v>0.41489100000000001</v>
      </c>
      <c r="AB4" s="7">
        <v>0.41489100000000001</v>
      </c>
      <c r="AC4" s="7">
        <v>3.065E-3</v>
      </c>
      <c r="AD4" s="7">
        <v>3.065E-3</v>
      </c>
      <c r="AE4" s="7">
        <v>0.41489100000000001</v>
      </c>
      <c r="AF4" s="7">
        <v>3.065E-3</v>
      </c>
      <c r="AG4" s="7">
        <v>3.065E-3</v>
      </c>
      <c r="AH4" s="7">
        <v>3.065E-3</v>
      </c>
      <c r="AI4" s="7">
        <v>3.065E-3</v>
      </c>
      <c r="AJ4" s="7">
        <v>3.065E-3</v>
      </c>
      <c r="AK4" s="7">
        <v>0.41489100000000001</v>
      </c>
      <c r="AL4" s="7">
        <v>3.065E-3</v>
      </c>
      <c r="AM4" s="7">
        <v>0.41489100000000001</v>
      </c>
      <c r="AN4" s="7">
        <v>3.065E-3</v>
      </c>
      <c r="AO4" s="7">
        <v>3.065E-3</v>
      </c>
      <c r="AP4" s="7">
        <v>0.41489100000000001</v>
      </c>
      <c r="AQ4" s="7">
        <v>0.41489100000000001</v>
      </c>
      <c r="AR4" s="7">
        <v>0.41489100000000001</v>
      </c>
      <c r="AS4" s="7">
        <v>0.41489100000000001</v>
      </c>
      <c r="AT4" s="7">
        <v>3.065E-3</v>
      </c>
      <c r="AU4" s="7">
        <v>0.41489100000000001</v>
      </c>
      <c r="AV4" s="7">
        <v>3.065E-3</v>
      </c>
      <c r="AW4" s="7">
        <v>3.065E-3</v>
      </c>
      <c r="AX4" s="7">
        <v>0.41489100000000001</v>
      </c>
      <c r="AY4" s="7">
        <v>3.065E-3</v>
      </c>
      <c r="AZ4" s="7">
        <v>3.065E-3</v>
      </c>
      <c r="BA4" s="7">
        <v>0.41489100000000001</v>
      </c>
      <c r="BB4" s="7">
        <v>3.065E-3</v>
      </c>
      <c r="BC4" s="7">
        <v>0.41489100000000001</v>
      </c>
      <c r="BD4" s="7">
        <v>3.065E-3</v>
      </c>
      <c r="BE4" s="7">
        <v>3.065E-3</v>
      </c>
      <c r="BF4" s="7">
        <v>3.065E-3</v>
      </c>
      <c r="BG4" s="7">
        <v>3.065E-3</v>
      </c>
      <c r="BH4" s="7">
        <v>3.065E-3</v>
      </c>
      <c r="BI4" s="7">
        <v>3.065E-3</v>
      </c>
      <c r="BJ4" s="7">
        <v>0.41489100000000001</v>
      </c>
      <c r="BK4" s="7">
        <v>0.41489100000000001</v>
      </c>
      <c r="BL4" s="7">
        <v>3.065E-3</v>
      </c>
      <c r="BM4" s="7">
        <v>0.41489100000000001</v>
      </c>
    </row>
    <row r="5" spans="1:65" ht="18">
      <c r="A5" s="1" t="s">
        <v>85</v>
      </c>
      <c r="B5" s="7">
        <v>0.41489100000000001</v>
      </c>
      <c r="C5" s="7">
        <v>3.065E-3</v>
      </c>
      <c r="D5" s="7">
        <v>0.41489100000000001</v>
      </c>
      <c r="E5" s="7">
        <v>0.41489100000000001</v>
      </c>
      <c r="F5" s="7">
        <v>0.41489100000000001</v>
      </c>
      <c r="G5" s="7">
        <v>3.065E-3</v>
      </c>
      <c r="H5" s="7">
        <v>3.065E-3</v>
      </c>
      <c r="I5" s="7">
        <v>0.41489100000000001</v>
      </c>
      <c r="J5" s="7">
        <v>0.41489100000000001</v>
      </c>
      <c r="K5" s="7">
        <v>0.41489100000000001</v>
      </c>
      <c r="L5" s="7">
        <v>0.41489100000000001</v>
      </c>
      <c r="M5" s="7">
        <v>3.065E-3</v>
      </c>
      <c r="N5" s="7">
        <v>3.065E-3</v>
      </c>
      <c r="O5" s="7">
        <v>3.065E-3</v>
      </c>
      <c r="P5" s="7">
        <v>3.065E-3</v>
      </c>
      <c r="Q5" s="7">
        <v>3.065E-3</v>
      </c>
      <c r="R5" s="7">
        <v>3.065E-3</v>
      </c>
      <c r="S5" s="7">
        <v>3.065E-3</v>
      </c>
      <c r="T5" s="7">
        <v>3.065E-3</v>
      </c>
      <c r="U5" s="7">
        <v>0.41489100000000001</v>
      </c>
      <c r="V5" s="7">
        <v>3.065E-3</v>
      </c>
      <c r="W5" s="7">
        <v>0.41489100000000001</v>
      </c>
      <c r="X5" s="7">
        <v>3.065E-3</v>
      </c>
      <c r="Y5" s="7">
        <v>0.41489100000000001</v>
      </c>
      <c r="Z5" s="7">
        <v>0.41489100000000001</v>
      </c>
      <c r="AA5" s="7">
        <v>3.065E-3</v>
      </c>
      <c r="AB5" s="7">
        <v>0.41489100000000001</v>
      </c>
      <c r="AC5" s="7">
        <v>0.41489100000000001</v>
      </c>
      <c r="AD5" s="7">
        <v>3.065E-3</v>
      </c>
      <c r="AE5" s="7">
        <v>0.41489100000000001</v>
      </c>
      <c r="AF5" s="7">
        <v>0.41489100000000001</v>
      </c>
      <c r="AG5" s="7">
        <v>3.065E-3</v>
      </c>
      <c r="AH5" s="7">
        <v>3.065E-3</v>
      </c>
      <c r="AI5" s="7">
        <v>0.41489100000000001</v>
      </c>
      <c r="AJ5" s="7">
        <v>3.065E-3</v>
      </c>
      <c r="AK5" s="7">
        <v>3.065E-3</v>
      </c>
      <c r="AL5" s="7">
        <v>3.065E-3</v>
      </c>
      <c r="AM5" s="7">
        <v>0.41489100000000001</v>
      </c>
      <c r="AN5" s="7">
        <v>0.41489100000000001</v>
      </c>
      <c r="AO5" s="7">
        <v>0.41489100000000001</v>
      </c>
      <c r="AP5" s="7">
        <v>3.065E-3</v>
      </c>
      <c r="AQ5" s="7">
        <v>0.41489100000000001</v>
      </c>
      <c r="AR5" s="7">
        <v>0.41489100000000001</v>
      </c>
      <c r="AS5" s="7">
        <v>3.065E-3</v>
      </c>
      <c r="AT5" s="7">
        <v>0.41489100000000001</v>
      </c>
      <c r="AU5" s="7">
        <v>3.065E-3</v>
      </c>
      <c r="AV5" s="7">
        <v>3.065E-3</v>
      </c>
      <c r="AW5" s="7">
        <v>0.41489100000000001</v>
      </c>
      <c r="AX5" s="7">
        <v>0.41489100000000001</v>
      </c>
      <c r="AY5" s="7">
        <v>0.41489100000000001</v>
      </c>
      <c r="AZ5" s="7">
        <v>3.065E-3</v>
      </c>
      <c r="BA5" s="7">
        <v>3.065E-3</v>
      </c>
      <c r="BB5" s="7">
        <v>3.065E-3</v>
      </c>
      <c r="BC5" s="7">
        <v>0.41489100000000001</v>
      </c>
      <c r="BD5" s="7">
        <v>0.41489100000000001</v>
      </c>
      <c r="BE5" s="7">
        <v>3.065E-3</v>
      </c>
      <c r="BF5" s="7">
        <v>0.41489100000000001</v>
      </c>
      <c r="BG5" s="7">
        <v>3.065E-3</v>
      </c>
      <c r="BH5" s="7">
        <v>3.065E-3</v>
      </c>
      <c r="BI5" s="7">
        <v>3.065E-3</v>
      </c>
      <c r="BJ5" s="7">
        <v>0.41489100000000001</v>
      </c>
      <c r="BK5" s="7">
        <v>3.065E-3</v>
      </c>
      <c r="BL5" s="7">
        <v>0.41489100000000001</v>
      </c>
      <c r="BM5" s="7">
        <v>0.41489100000000001</v>
      </c>
    </row>
    <row r="6" spans="1:65" ht="18">
      <c r="A6" s="1" t="s">
        <v>86</v>
      </c>
      <c r="B6" s="7">
        <v>0.41489100000000001</v>
      </c>
      <c r="C6" s="7">
        <v>3.065E-3</v>
      </c>
      <c r="D6" s="7">
        <v>0.41489100000000001</v>
      </c>
      <c r="E6" s="7">
        <v>3.065E-3</v>
      </c>
      <c r="F6" s="7">
        <v>3.065E-3</v>
      </c>
      <c r="G6" s="7">
        <v>3.065E-3</v>
      </c>
      <c r="H6" s="7">
        <v>0.41489100000000001</v>
      </c>
      <c r="I6" s="7">
        <v>3.065E-3</v>
      </c>
      <c r="J6" s="7">
        <v>3.065E-3</v>
      </c>
      <c r="K6" s="7">
        <v>0.41489100000000001</v>
      </c>
      <c r="L6" s="7">
        <v>0.41489100000000001</v>
      </c>
      <c r="M6" s="7">
        <v>0.41489100000000001</v>
      </c>
      <c r="N6" s="7">
        <v>0.41489100000000001</v>
      </c>
      <c r="O6" s="7">
        <v>0.41489100000000001</v>
      </c>
      <c r="P6" s="7">
        <v>0.41489100000000001</v>
      </c>
      <c r="Q6" s="7">
        <v>0.41489100000000001</v>
      </c>
      <c r="R6" s="7">
        <v>3.065E-3</v>
      </c>
      <c r="S6" s="7">
        <v>3.065E-3</v>
      </c>
      <c r="T6" s="7">
        <v>3.065E-3</v>
      </c>
      <c r="U6" s="7">
        <v>3.065E-3</v>
      </c>
      <c r="V6" s="7">
        <v>3.065E-3</v>
      </c>
      <c r="W6" s="7">
        <v>0.41489100000000001</v>
      </c>
      <c r="X6" s="7">
        <v>0.41489100000000001</v>
      </c>
      <c r="Y6" s="7">
        <v>0.41489100000000001</v>
      </c>
      <c r="Z6" s="7">
        <v>0.41489100000000001</v>
      </c>
      <c r="AA6" s="7">
        <v>0.41489100000000001</v>
      </c>
      <c r="AB6" s="7">
        <v>3.065E-3</v>
      </c>
      <c r="AC6" s="7">
        <v>0.41489100000000001</v>
      </c>
      <c r="AD6" s="7">
        <v>0.41489100000000001</v>
      </c>
      <c r="AE6" s="7">
        <v>3.065E-3</v>
      </c>
      <c r="AF6" s="7">
        <v>3.065E-3</v>
      </c>
      <c r="AG6" s="7">
        <v>3.065E-3</v>
      </c>
      <c r="AH6" s="7">
        <v>0.41489100000000001</v>
      </c>
      <c r="AI6" s="7">
        <v>0.41489100000000001</v>
      </c>
      <c r="AJ6" s="7">
        <v>0.41489100000000001</v>
      </c>
      <c r="AK6" s="7">
        <v>3.065E-3</v>
      </c>
      <c r="AL6" s="7">
        <v>3.065E-3</v>
      </c>
      <c r="AM6" s="7">
        <v>0.41489100000000001</v>
      </c>
      <c r="AN6" s="7">
        <v>0.41489100000000001</v>
      </c>
      <c r="AO6" s="7">
        <v>3.065E-3</v>
      </c>
      <c r="AP6" s="7">
        <v>3.065E-3</v>
      </c>
      <c r="AQ6" s="7">
        <v>3.065E-3</v>
      </c>
      <c r="AR6" s="7">
        <v>0.41489100000000001</v>
      </c>
      <c r="AS6" s="7">
        <v>0.41489100000000001</v>
      </c>
      <c r="AT6" s="7">
        <v>3.065E-3</v>
      </c>
      <c r="AU6" s="7">
        <v>3.065E-3</v>
      </c>
      <c r="AV6" s="7">
        <v>3.065E-3</v>
      </c>
      <c r="AW6" s="7">
        <v>3.065E-3</v>
      </c>
      <c r="AX6" s="7">
        <v>0.41489100000000001</v>
      </c>
      <c r="AY6" s="7">
        <v>0.41489100000000001</v>
      </c>
      <c r="AZ6" s="7">
        <v>0.41489100000000001</v>
      </c>
      <c r="BA6" s="7">
        <v>0.41489100000000001</v>
      </c>
      <c r="BB6" s="7">
        <v>0.41489100000000001</v>
      </c>
      <c r="BC6" s="7">
        <v>0.41489100000000001</v>
      </c>
      <c r="BD6" s="7">
        <v>0.41489100000000001</v>
      </c>
      <c r="BE6" s="7">
        <v>0.41489100000000001</v>
      </c>
      <c r="BF6" s="7">
        <v>3.065E-3</v>
      </c>
      <c r="BG6" s="7">
        <v>3.065E-3</v>
      </c>
      <c r="BH6" s="7">
        <v>3.065E-3</v>
      </c>
      <c r="BI6" s="7">
        <v>3.065E-3</v>
      </c>
      <c r="BJ6" s="7">
        <v>3.065E-3</v>
      </c>
      <c r="BK6" s="7">
        <v>3.065E-3</v>
      </c>
      <c r="BL6" s="7">
        <v>3.065E-3</v>
      </c>
      <c r="BM6" s="7">
        <v>0.41489100000000001</v>
      </c>
    </row>
    <row r="7" spans="1:65" ht="18">
      <c r="A7" s="1" t="s">
        <v>87</v>
      </c>
      <c r="B7" s="7">
        <v>3.065E-3</v>
      </c>
      <c r="C7" s="7">
        <v>2.1450000000000002E-3</v>
      </c>
      <c r="D7" s="7">
        <v>2.1450000000000002E-3</v>
      </c>
      <c r="E7" s="7">
        <v>0.18473400000000001</v>
      </c>
      <c r="F7" s="7">
        <v>3.9919999999999999E-3</v>
      </c>
      <c r="G7" s="7">
        <v>2.1450000000000002E-3</v>
      </c>
      <c r="H7" s="7">
        <v>0.18473400000000001</v>
      </c>
      <c r="I7" s="7">
        <v>0.18109800000000001</v>
      </c>
      <c r="J7" s="7">
        <v>0.18109800000000001</v>
      </c>
      <c r="K7" s="7">
        <v>0.18109800000000001</v>
      </c>
      <c r="L7" s="7">
        <v>0.18109800000000001</v>
      </c>
      <c r="M7" s="7">
        <v>0.18109800000000001</v>
      </c>
      <c r="N7" s="7">
        <v>0.18109800000000001</v>
      </c>
      <c r="O7" s="7">
        <v>3.9919999999999999E-3</v>
      </c>
      <c r="P7" s="7">
        <v>2.1450000000000002E-3</v>
      </c>
      <c r="Q7" s="7">
        <v>2.1450000000000002E-3</v>
      </c>
      <c r="R7" s="7">
        <v>2.1450000000000002E-3</v>
      </c>
      <c r="S7" s="7">
        <v>2.1450000000000002E-3</v>
      </c>
      <c r="T7" s="7">
        <v>0.18473400000000001</v>
      </c>
      <c r="U7" s="7">
        <v>0.18109800000000001</v>
      </c>
      <c r="V7" s="7">
        <v>0.18109800000000001</v>
      </c>
      <c r="W7" s="7">
        <v>0.18109800000000001</v>
      </c>
      <c r="X7" s="7">
        <v>0.18109800000000001</v>
      </c>
      <c r="Y7" s="7">
        <v>3.9919999999999999E-3</v>
      </c>
      <c r="Z7" s="7">
        <v>0.18473400000000001</v>
      </c>
      <c r="AA7" s="7">
        <v>0.18109800000000001</v>
      </c>
      <c r="AB7" s="7">
        <v>3.9919999999999999E-3</v>
      </c>
      <c r="AC7" s="7">
        <v>2.1450000000000002E-3</v>
      </c>
      <c r="AD7" s="7">
        <v>2.1450000000000002E-3</v>
      </c>
      <c r="AE7" s="7">
        <v>0.18473400000000001</v>
      </c>
      <c r="AF7" s="7">
        <v>0.18109800000000001</v>
      </c>
      <c r="AG7" s="7">
        <v>0.18109800000000001</v>
      </c>
      <c r="AH7" s="7">
        <v>3.9919999999999999E-3</v>
      </c>
      <c r="AI7" s="7">
        <v>2.1450000000000002E-3</v>
      </c>
      <c r="AJ7" s="7">
        <v>0.18473400000000001</v>
      </c>
      <c r="AK7" s="7">
        <v>0.18109800000000001</v>
      </c>
      <c r="AL7" s="7">
        <v>3.9919999999999999E-3</v>
      </c>
      <c r="AM7" s="7">
        <v>2.1450000000000002E-3</v>
      </c>
      <c r="AN7" s="7">
        <v>2.1450000000000002E-3</v>
      </c>
      <c r="AO7" s="7">
        <v>0.18473400000000001</v>
      </c>
      <c r="AP7" s="7">
        <v>0.18109800000000001</v>
      </c>
      <c r="AQ7" s="7">
        <v>3.9919999999999999E-3</v>
      </c>
      <c r="AR7" s="7">
        <v>2.1450000000000002E-3</v>
      </c>
      <c r="AS7" s="7">
        <v>2.1450000000000002E-3</v>
      </c>
      <c r="AT7" s="7">
        <v>2.1450000000000002E-3</v>
      </c>
      <c r="AU7" s="7">
        <v>0.18473400000000001</v>
      </c>
      <c r="AV7" s="7">
        <v>0.18109800000000001</v>
      </c>
      <c r="AW7" s="7">
        <v>0.18109800000000001</v>
      </c>
      <c r="AX7" s="7">
        <v>0.18109800000000001</v>
      </c>
      <c r="AY7" s="7">
        <v>0.18109800000000001</v>
      </c>
      <c r="AZ7" s="7">
        <v>0.18109800000000001</v>
      </c>
      <c r="BA7" s="7">
        <v>0.18109800000000001</v>
      </c>
      <c r="BB7" s="7">
        <v>0.18109800000000001</v>
      </c>
      <c r="BC7" s="7">
        <v>3.9919999999999999E-3</v>
      </c>
      <c r="BD7" s="7">
        <v>2.1450000000000002E-3</v>
      </c>
      <c r="BE7" s="7">
        <v>2.1450000000000002E-3</v>
      </c>
      <c r="BF7" s="7">
        <v>2.1450000000000002E-3</v>
      </c>
      <c r="BG7" s="7">
        <v>2.1450000000000002E-3</v>
      </c>
      <c r="BH7" s="7">
        <v>2.1450000000000002E-3</v>
      </c>
      <c r="BI7" s="7">
        <v>2.1450000000000002E-3</v>
      </c>
      <c r="BJ7" s="7">
        <v>0.18473400000000001</v>
      </c>
      <c r="BK7" s="7">
        <v>3.9919999999999999E-3</v>
      </c>
      <c r="BL7" s="7">
        <v>2.1450000000000002E-3</v>
      </c>
      <c r="BM7" s="7">
        <v>0.18473400000000001</v>
      </c>
    </row>
    <row r="8" spans="1:65" ht="18">
      <c r="A8" s="1" t="s">
        <v>88</v>
      </c>
      <c r="B8" s="7">
        <v>2.13E-4</v>
      </c>
      <c r="C8" s="7">
        <v>2.1450000000000002E-3</v>
      </c>
      <c r="D8" s="7">
        <v>2.1450000000000002E-3</v>
      </c>
      <c r="E8" s="7">
        <v>0.18473400000000001</v>
      </c>
      <c r="F8" s="7">
        <v>3.9919999999999999E-3</v>
      </c>
      <c r="G8" s="7">
        <v>2.1450000000000002E-3</v>
      </c>
      <c r="H8" s="7">
        <v>0.18473400000000001</v>
      </c>
      <c r="I8" s="7">
        <v>0.18109800000000001</v>
      </c>
      <c r="J8" s="7">
        <v>0.18109800000000001</v>
      </c>
      <c r="K8" s="7">
        <v>0.18109800000000001</v>
      </c>
      <c r="L8" s="7">
        <v>0.18109800000000001</v>
      </c>
      <c r="M8" s="7">
        <v>0.18109800000000001</v>
      </c>
      <c r="N8" s="7">
        <v>0.18109800000000001</v>
      </c>
      <c r="O8" s="7">
        <v>3.9919999999999999E-3</v>
      </c>
      <c r="P8" s="7">
        <v>2.1450000000000002E-3</v>
      </c>
      <c r="Q8" s="7">
        <v>2.1450000000000002E-3</v>
      </c>
      <c r="R8" s="7">
        <v>2.1450000000000002E-3</v>
      </c>
      <c r="S8" s="7">
        <v>2.1450000000000002E-3</v>
      </c>
      <c r="T8" s="7">
        <v>0.18473400000000001</v>
      </c>
      <c r="U8" s="7">
        <v>0.18109800000000001</v>
      </c>
      <c r="V8" s="7">
        <v>0.18109800000000001</v>
      </c>
      <c r="W8" s="7">
        <v>0.18109800000000001</v>
      </c>
      <c r="X8" s="7">
        <v>0.18109800000000001</v>
      </c>
      <c r="Y8" s="7">
        <v>3.9919999999999999E-3</v>
      </c>
      <c r="Z8" s="7">
        <v>0.18473400000000001</v>
      </c>
      <c r="AA8" s="7">
        <v>0.18109800000000001</v>
      </c>
      <c r="AB8" s="7">
        <v>3.9919999999999999E-3</v>
      </c>
      <c r="AC8" s="7">
        <v>2.1450000000000002E-3</v>
      </c>
      <c r="AD8" s="7">
        <v>2.1450000000000002E-3</v>
      </c>
      <c r="AE8" s="7">
        <v>0.18473400000000001</v>
      </c>
      <c r="AF8" s="7">
        <v>0.18109800000000001</v>
      </c>
      <c r="AG8" s="7">
        <v>0.18109800000000001</v>
      </c>
      <c r="AH8" s="7">
        <v>3.9919999999999999E-3</v>
      </c>
      <c r="AI8" s="7">
        <v>2.1450000000000002E-3</v>
      </c>
      <c r="AJ8" s="7">
        <v>0.18473400000000001</v>
      </c>
      <c r="AK8" s="7">
        <v>0.18109800000000001</v>
      </c>
      <c r="AL8" s="7">
        <v>3.9919999999999999E-3</v>
      </c>
      <c r="AM8" s="7">
        <v>2.1450000000000002E-3</v>
      </c>
      <c r="AN8" s="7">
        <v>2.1450000000000002E-3</v>
      </c>
      <c r="AO8" s="7">
        <v>0.18473400000000001</v>
      </c>
      <c r="AP8" s="7">
        <v>0.18109800000000001</v>
      </c>
      <c r="AQ8" s="7">
        <v>3.9919999999999999E-3</v>
      </c>
      <c r="AR8" s="7">
        <v>2.1450000000000002E-3</v>
      </c>
      <c r="AS8" s="7">
        <v>2.1450000000000002E-3</v>
      </c>
      <c r="AT8" s="7">
        <v>2.1450000000000002E-3</v>
      </c>
      <c r="AU8" s="7">
        <v>0.18473400000000001</v>
      </c>
      <c r="AV8" s="7">
        <v>0.18109800000000001</v>
      </c>
      <c r="AW8" s="7">
        <v>0.18109800000000001</v>
      </c>
      <c r="AX8" s="7">
        <v>0.18109800000000001</v>
      </c>
      <c r="AY8" s="7">
        <v>0.18109800000000001</v>
      </c>
      <c r="AZ8" s="7">
        <v>0.18109800000000001</v>
      </c>
      <c r="BA8" s="7">
        <v>0.18109800000000001</v>
      </c>
      <c r="BB8" s="7">
        <v>0.18109800000000001</v>
      </c>
      <c r="BC8" s="7">
        <v>3.9919999999999999E-3</v>
      </c>
      <c r="BD8" s="7">
        <v>2.1450000000000002E-3</v>
      </c>
      <c r="BE8" s="7">
        <v>2.1450000000000002E-3</v>
      </c>
      <c r="BF8" s="7">
        <v>2.1450000000000002E-3</v>
      </c>
      <c r="BG8" s="7">
        <v>2.1450000000000002E-3</v>
      </c>
      <c r="BH8" s="7">
        <v>2.1450000000000002E-3</v>
      </c>
      <c r="BI8" s="7">
        <v>2.1450000000000002E-3</v>
      </c>
      <c r="BJ8" s="7">
        <v>0.18473400000000001</v>
      </c>
      <c r="BK8" s="7">
        <v>3.9919999999999999E-3</v>
      </c>
      <c r="BL8" s="7">
        <v>2.1450000000000002E-3</v>
      </c>
      <c r="BM8" s="7">
        <v>0.18473400000000001</v>
      </c>
    </row>
    <row r="9" spans="1:65" ht="18">
      <c r="A9" s="1" t="s">
        <v>89</v>
      </c>
      <c r="B9" s="7">
        <v>3.6499999999999998E-4</v>
      </c>
      <c r="C9" s="7">
        <v>2.1450000000000002E-3</v>
      </c>
      <c r="D9" s="7">
        <v>2.1450000000000002E-3</v>
      </c>
      <c r="E9" s="7">
        <v>0.18473400000000001</v>
      </c>
      <c r="F9" s="7">
        <v>3.9919999999999999E-3</v>
      </c>
      <c r="G9" s="7">
        <v>2.1450000000000002E-3</v>
      </c>
      <c r="H9" s="7">
        <v>0.18473400000000001</v>
      </c>
      <c r="I9" s="7">
        <v>0.18109800000000001</v>
      </c>
      <c r="J9" s="7">
        <v>0.18109800000000001</v>
      </c>
      <c r="K9" s="7">
        <v>0.18109800000000001</v>
      </c>
      <c r="L9" s="7">
        <v>0.18109800000000001</v>
      </c>
      <c r="M9" s="7">
        <v>0.18109800000000001</v>
      </c>
      <c r="N9" s="7">
        <v>0.18109800000000001</v>
      </c>
      <c r="O9" s="7">
        <v>3.9919999999999999E-3</v>
      </c>
      <c r="P9" s="7">
        <v>2.1450000000000002E-3</v>
      </c>
      <c r="Q9" s="7">
        <v>2.1450000000000002E-3</v>
      </c>
      <c r="R9" s="7">
        <v>2.1450000000000002E-3</v>
      </c>
      <c r="S9" s="7">
        <v>2.1450000000000002E-3</v>
      </c>
      <c r="T9" s="7">
        <v>0.18473400000000001</v>
      </c>
      <c r="U9" s="7">
        <v>0.18109800000000001</v>
      </c>
      <c r="V9" s="7">
        <v>0.18109800000000001</v>
      </c>
      <c r="W9" s="7">
        <v>0.18109800000000001</v>
      </c>
      <c r="X9" s="7">
        <v>0.18109800000000001</v>
      </c>
      <c r="Y9" s="7">
        <v>3.9919999999999999E-3</v>
      </c>
      <c r="Z9" s="7">
        <v>0.18473400000000001</v>
      </c>
      <c r="AA9" s="7">
        <v>0.18109800000000001</v>
      </c>
      <c r="AB9" s="7">
        <v>3.9919999999999999E-3</v>
      </c>
      <c r="AC9" s="7">
        <v>2.1450000000000002E-3</v>
      </c>
      <c r="AD9" s="7">
        <v>2.1450000000000002E-3</v>
      </c>
      <c r="AE9" s="7">
        <v>0.18473400000000001</v>
      </c>
      <c r="AF9" s="7">
        <v>0.18109800000000001</v>
      </c>
      <c r="AG9" s="7">
        <v>0.18109800000000001</v>
      </c>
      <c r="AH9" s="7">
        <v>3.9919999999999999E-3</v>
      </c>
      <c r="AI9" s="7">
        <v>2.1450000000000002E-3</v>
      </c>
      <c r="AJ9" s="7">
        <v>0.18473400000000001</v>
      </c>
      <c r="AK9" s="7">
        <v>0.18109800000000001</v>
      </c>
      <c r="AL9" s="7">
        <v>3.9919999999999999E-3</v>
      </c>
      <c r="AM9" s="7">
        <v>2.1450000000000002E-3</v>
      </c>
      <c r="AN9" s="7">
        <v>2.1450000000000002E-3</v>
      </c>
      <c r="AO9" s="7">
        <v>0.18473400000000001</v>
      </c>
      <c r="AP9" s="7">
        <v>0.18109800000000001</v>
      </c>
      <c r="AQ9" s="7">
        <v>3.9919999999999999E-3</v>
      </c>
      <c r="AR9" s="7">
        <v>2.1450000000000002E-3</v>
      </c>
      <c r="AS9" s="7">
        <v>2.1450000000000002E-3</v>
      </c>
      <c r="AT9" s="7">
        <v>2.1450000000000002E-3</v>
      </c>
      <c r="AU9" s="7">
        <v>0.18473400000000001</v>
      </c>
      <c r="AV9" s="7">
        <v>0.18109800000000001</v>
      </c>
      <c r="AW9" s="7">
        <v>0.18109800000000001</v>
      </c>
      <c r="AX9" s="7">
        <v>0.18109800000000001</v>
      </c>
      <c r="AY9" s="7">
        <v>0.18109800000000001</v>
      </c>
      <c r="AZ9" s="7">
        <v>0.18109800000000001</v>
      </c>
      <c r="BA9" s="7">
        <v>0.18109800000000001</v>
      </c>
      <c r="BB9" s="7">
        <v>0.18109800000000001</v>
      </c>
      <c r="BC9" s="7">
        <v>3.9919999999999999E-3</v>
      </c>
      <c r="BD9" s="7">
        <v>2.1450000000000002E-3</v>
      </c>
      <c r="BE9" s="7">
        <v>2.1450000000000002E-3</v>
      </c>
      <c r="BF9" s="7">
        <v>2.1450000000000002E-3</v>
      </c>
      <c r="BG9" s="7">
        <v>2.1450000000000002E-3</v>
      </c>
      <c r="BH9" s="7">
        <v>2.1450000000000002E-3</v>
      </c>
      <c r="BI9" s="7">
        <v>2.1450000000000002E-3</v>
      </c>
      <c r="BJ9" s="7">
        <v>0.18473400000000001</v>
      </c>
      <c r="BK9" s="7">
        <v>3.9919999999999999E-3</v>
      </c>
      <c r="BL9" s="7">
        <v>2.1450000000000002E-3</v>
      </c>
      <c r="BM9" s="7">
        <v>0.18473400000000001</v>
      </c>
    </row>
    <row r="10" spans="1:65" ht="18">
      <c r="A10" s="1" t="s">
        <v>90</v>
      </c>
      <c r="B10" s="7">
        <v>3.065E-3</v>
      </c>
      <c r="C10" s="7">
        <v>0.41489100000000001</v>
      </c>
      <c r="D10" s="7">
        <v>3.065E-3</v>
      </c>
      <c r="E10" s="7">
        <v>3.065E-3</v>
      </c>
      <c r="F10" s="7">
        <v>3.065E-3</v>
      </c>
      <c r="G10" s="7">
        <v>0.41489100000000001</v>
      </c>
      <c r="H10" s="7">
        <v>3.065E-3</v>
      </c>
      <c r="I10" s="7">
        <v>3.065E-3</v>
      </c>
      <c r="J10" s="7">
        <v>0.41489100000000001</v>
      </c>
      <c r="K10" s="7">
        <v>0.41489100000000001</v>
      </c>
      <c r="L10" s="7">
        <v>0.41489100000000001</v>
      </c>
      <c r="M10" s="7">
        <v>0.41489100000000001</v>
      </c>
      <c r="N10" s="7">
        <v>0.41489100000000001</v>
      </c>
      <c r="O10" s="7">
        <v>0.41489100000000001</v>
      </c>
      <c r="P10" s="7">
        <v>0.41489100000000001</v>
      </c>
      <c r="Q10" s="7">
        <v>3.065E-3</v>
      </c>
      <c r="R10" s="7">
        <v>3.065E-3</v>
      </c>
      <c r="S10" s="7">
        <v>3.065E-3</v>
      </c>
      <c r="T10" s="7">
        <v>3.065E-3</v>
      </c>
      <c r="U10" s="7">
        <v>3.065E-3</v>
      </c>
      <c r="V10" s="7">
        <v>0.41489100000000001</v>
      </c>
      <c r="W10" s="7">
        <v>0.41489100000000001</v>
      </c>
      <c r="X10" s="7">
        <v>0.41489100000000001</v>
      </c>
      <c r="Y10" s="7">
        <v>0.41489100000000001</v>
      </c>
      <c r="Z10" s="7">
        <v>0.41489100000000001</v>
      </c>
      <c r="AA10" s="7">
        <v>3.065E-3</v>
      </c>
      <c r="AB10" s="7">
        <v>0.41489100000000001</v>
      </c>
      <c r="AC10" s="7">
        <v>0.41489100000000001</v>
      </c>
      <c r="AD10" s="7">
        <v>3.065E-3</v>
      </c>
      <c r="AE10" s="7">
        <v>3.065E-3</v>
      </c>
      <c r="AF10" s="7">
        <v>3.065E-3</v>
      </c>
      <c r="AG10" s="7">
        <v>0.41489100000000001</v>
      </c>
      <c r="AH10" s="7">
        <v>0.41489100000000001</v>
      </c>
      <c r="AI10" s="7">
        <v>0.41489100000000001</v>
      </c>
      <c r="AJ10" s="7">
        <v>3.065E-3</v>
      </c>
      <c r="AK10" s="7">
        <v>3.065E-3</v>
      </c>
      <c r="AL10" s="7">
        <v>0.41489100000000001</v>
      </c>
      <c r="AM10" s="7">
        <v>0.41489100000000001</v>
      </c>
      <c r="AN10" s="7">
        <v>3.065E-3</v>
      </c>
      <c r="AO10" s="7">
        <v>3.065E-3</v>
      </c>
      <c r="AP10" s="7">
        <v>3.065E-3</v>
      </c>
      <c r="AQ10" s="7">
        <v>0.41489100000000001</v>
      </c>
      <c r="AR10" s="7">
        <v>0.41489100000000001</v>
      </c>
      <c r="AS10" s="7">
        <v>3.065E-3</v>
      </c>
      <c r="AT10" s="7">
        <v>3.065E-3</v>
      </c>
      <c r="AU10" s="7">
        <v>3.065E-3</v>
      </c>
      <c r="AV10" s="7">
        <v>3.065E-3</v>
      </c>
      <c r="AW10" s="7">
        <v>0.41489100000000001</v>
      </c>
      <c r="AX10" s="7">
        <v>0.41489100000000001</v>
      </c>
      <c r="AY10" s="7">
        <v>0.41489100000000001</v>
      </c>
      <c r="AZ10" s="7">
        <v>0.41489100000000001</v>
      </c>
      <c r="BA10" s="7">
        <v>0.41489100000000001</v>
      </c>
      <c r="BB10" s="7">
        <v>0.41489100000000001</v>
      </c>
      <c r="BC10" s="7">
        <v>0.41489100000000001</v>
      </c>
      <c r="BD10" s="7">
        <v>0.41489100000000001</v>
      </c>
      <c r="BE10" s="7">
        <v>3.065E-3</v>
      </c>
      <c r="BF10" s="7">
        <v>3.065E-3</v>
      </c>
      <c r="BG10" s="7">
        <v>3.065E-3</v>
      </c>
      <c r="BH10" s="7">
        <v>3.065E-3</v>
      </c>
      <c r="BI10" s="7">
        <v>3.065E-3</v>
      </c>
      <c r="BJ10" s="7">
        <v>3.065E-3</v>
      </c>
      <c r="BK10" s="7">
        <v>3.065E-3</v>
      </c>
      <c r="BL10" s="7">
        <v>0.41489100000000001</v>
      </c>
      <c r="BM10" s="7">
        <v>3.065E-3</v>
      </c>
    </row>
    <row r="11" spans="1:65" ht="18">
      <c r="A11" s="1" t="s">
        <v>91</v>
      </c>
      <c r="B11" s="7">
        <v>1.624E-3</v>
      </c>
      <c r="C11" s="7">
        <v>0.62206300000000003</v>
      </c>
      <c r="D11" s="7">
        <v>1.624E-3</v>
      </c>
      <c r="E11" s="7">
        <v>1.624E-3</v>
      </c>
      <c r="F11" s="7">
        <v>1.624E-3</v>
      </c>
      <c r="G11" s="7">
        <v>0.62206300000000003</v>
      </c>
      <c r="H11" s="7">
        <v>1.624E-3</v>
      </c>
      <c r="I11" s="7">
        <v>1.624E-3</v>
      </c>
      <c r="J11" s="7">
        <v>0.62206300000000003</v>
      </c>
      <c r="K11" s="7">
        <v>0.62206300000000003</v>
      </c>
      <c r="L11" s="7">
        <v>0.62206300000000003</v>
      </c>
      <c r="M11" s="7">
        <v>0.62206300000000003</v>
      </c>
      <c r="N11" s="7">
        <v>0.62206300000000003</v>
      </c>
      <c r="O11" s="7">
        <v>0.62206300000000003</v>
      </c>
      <c r="P11" s="7">
        <v>0.62206300000000003</v>
      </c>
      <c r="Q11" s="7">
        <v>1.624E-3</v>
      </c>
      <c r="R11" s="7">
        <v>1.624E-3</v>
      </c>
      <c r="S11" s="7">
        <v>1.624E-3</v>
      </c>
      <c r="T11" s="7">
        <v>1.624E-3</v>
      </c>
      <c r="U11" s="7">
        <v>1.624E-3</v>
      </c>
      <c r="V11" s="7">
        <v>0.62206300000000003</v>
      </c>
      <c r="W11" s="7">
        <v>0.62206300000000003</v>
      </c>
      <c r="X11" s="7">
        <v>0.62206300000000003</v>
      </c>
      <c r="Y11" s="7">
        <v>0.62206300000000003</v>
      </c>
      <c r="Z11" s="7">
        <v>0.62206300000000003</v>
      </c>
      <c r="AA11" s="7">
        <v>1.624E-3</v>
      </c>
      <c r="AB11" s="7">
        <v>0.62206300000000003</v>
      </c>
      <c r="AC11" s="7">
        <v>0.62206300000000003</v>
      </c>
      <c r="AD11" s="7">
        <v>1.624E-3</v>
      </c>
      <c r="AE11" s="7">
        <v>1.624E-3</v>
      </c>
      <c r="AF11" s="7">
        <v>1.624E-3</v>
      </c>
      <c r="AG11" s="7">
        <v>0.62206300000000003</v>
      </c>
      <c r="AH11" s="7">
        <v>0.62206300000000003</v>
      </c>
      <c r="AI11" s="7">
        <v>0.62206300000000003</v>
      </c>
      <c r="AJ11" s="7">
        <v>1.624E-3</v>
      </c>
      <c r="AK11" s="7">
        <v>1.624E-3</v>
      </c>
      <c r="AL11" s="7">
        <v>0.62206300000000003</v>
      </c>
      <c r="AM11" s="7">
        <v>0.62206300000000003</v>
      </c>
      <c r="AN11" s="7">
        <v>1.624E-3</v>
      </c>
      <c r="AO11" s="7">
        <v>1.624E-3</v>
      </c>
      <c r="AP11" s="7">
        <v>1.624E-3</v>
      </c>
      <c r="AQ11" s="7">
        <v>0.62206300000000003</v>
      </c>
      <c r="AR11" s="7">
        <v>0.62206300000000003</v>
      </c>
      <c r="AS11" s="7">
        <v>1.624E-3</v>
      </c>
      <c r="AT11" s="7">
        <v>1.624E-3</v>
      </c>
      <c r="AU11" s="7">
        <v>1.624E-3</v>
      </c>
      <c r="AV11" s="7">
        <v>1.624E-3</v>
      </c>
      <c r="AW11" s="7">
        <v>0.62206300000000003</v>
      </c>
      <c r="AX11" s="7">
        <v>0.62206300000000003</v>
      </c>
      <c r="AY11" s="7">
        <v>0.62206300000000003</v>
      </c>
      <c r="AZ11" s="7">
        <v>0.62206300000000003</v>
      </c>
      <c r="BA11" s="7">
        <v>0.62206300000000003</v>
      </c>
      <c r="BB11" s="7">
        <v>0.62206300000000003</v>
      </c>
      <c r="BC11" s="7">
        <v>0.62206300000000003</v>
      </c>
      <c r="BD11" s="7">
        <v>0.62206300000000003</v>
      </c>
      <c r="BE11" s="7">
        <v>1.624E-3</v>
      </c>
      <c r="BF11" s="7">
        <v>1.624E-3</v>
      </c>
      <c r="BG11" s="7">
        <v>1.624E-3</v>
      </c>
      <c r="BH11" s="7">
        <v>1.624E-3</v>
      </c>
      <c r="BI11" s="7">
        <v>1.624E-3</v>
      </c>
      <c r="BJ11" s="7">
        <v>1.624E-3</v>
      </c>
      <c r="BK11" s="7">
        <v>1.624E-3</v>
      </c>
      <c r="BL11" s="7">
        <v>0.62206300000000003</v>
      </c>
      <c r="BM11" s="7">
        <v>1.624E-3</v>
      </c>
    </row>
    <row r="12" spans="1:65" ht="18">
      <c r="A12" s="1" t="s">
        <v>92</v>
      </c>
      <c r="B12" s="7">
        <v>0.318436</v>
      </c>
      <c r="C12" s="7">
        <v>3.6499999999999998E-4</v>
      </c>
      <c r="D12" s="7">
        <v>3.6499999999999998E-4</v>
      </c>
      <c r="E12" s="7">
        <v>3.6499999999999998E-4</v>
      </c>
      <c r="F12" s="7">
        <v>0.318436</v>
      </c>
      <c r="G12" s="7">
        <v>3.6499999999999998E-4</v>
      </c>
      <c r="H12" s="7">
        <v>3.6499999999999998E-4</v>
      </c>
      <c r="I12" s="7">
        <v>0.318436</v>
      </c>
      <c r="J12" s="7">
        <v>0.318436</v>
      </c>
      <c r="K12" s="7">
        <v>0.318436</v>
      </c>
      <c r="L12" s="7">
        <v>0.318436</v>
      </c>
      <c r="M12" s="7">
        <v>0.318436</v>
      </c>
      <c r="N12" s="7">
        <v>0.318436</v>
      </c>
      <c r="O12" s="7">
        <v>0.318436</v>
      </c>
      <c r="P12" s="7">
        <v>3.6499999999999998E-4</v>
      </c>
      <c r="Q12" s="7">
        <v>3.6499999999999998E-4</v>
      </c>
      <c r="R12" s="7">
        <v>3.6499999999999998E-4</v>
      </c>
      <c r="S12" s="7">
        <v>3.6499999999999998E-4</v>
      </c>
      <c r="T12" s="7">
        <v>3.6499999999999998E-4</v>
      </c>
      <c r="U12" s="7">
        <v>0.318436</v>
      </c>
      <c r="V12" s="7">
        <v>0.318436</v>
      </c>
      <c r="W12" s="7">
        <v>0.318436</v>
      </c>
      <c r="X12" s="7">
        <v>0.318436</v>
      </c>
      <c r="Y12" s="7">
        <v>0.318436</v>
      </c>
      <c r="Z12" s="7">
        <v>3.6499999999999998E-4</v>
      </c>
      <c r="AA12" s="7">
        <v>0.318436</v>
      </c>
      <c r="AB12" s="7">
        <v>0.318436</v>
      </c>
      <c r="AC12" s="7">
        <v>3.6499999999999998E-4</v>
      </c>
      <c r="AD12" s="7">
        <v>3.6499999999999998E-4</v>
      </c>
      <c r="AE12" s="7">
        <v>3.6499999999999998E-4</v>
      </c>
      <c r="AF12" s="7">
        <v>0.318436</v>
      </c>
      <c r="AG12" s="7">
        <v>0.318436</v>
      </c>
      <c r="AH12" s="7">
        <v>0.318436</v>
      </c>
      <c r="AI12" s="7">
        <v>3.6499999999999998E-4</v>
      </c>
      <c r="AJ12" s="7">
        <v>3.6499999999999998E-4</v>
      </c>
      <c r="AK12" s="7">
        <v>0.318436</v>
      </c>
      <c r="AL12" s="7">
        <v>0.318436</v>
      </c>
      <c r="AM12" s="7">
        <v>3.6499999999999998E-4</v>
      </c>
      <c r="AN12" s="7">
        <v>3.6499999999999998E-4</v>
      </c>
      <c r="AO12" s="7">
        <v>3.6499999999999998E-4</v>
      </c>
      <c r="AP12" s="7">
        <v>0.318436</v>
      </c>
      <c r="AQ12" s="7">
        <v>0.318436</v>
      </c>
      <c r="AR12" s="7">
        <v>3.6499999999999998E-4</v>
      </c>
      <c r="AS12" s="7">
        <v>3.6499999999999998E-4</v>
      </c>
      <c r="AT12" s="7">
        <v>3.6499999999999998E-4</v>
      </c>
      <c r="AU12" s="7">
        <v>3.6499999999999998E-4</v>
      </c>
      <c r="AV12" s="7">
        <v>0.318436</v>
      </c>
      <c r="AW12" s="7">
        <v>0.318436</v>
      </c>
      <c r="AX12" s="7">
        <v>0.318436</v>
      </c>
      <c r="AY12" s="7">
        <v>0.318436</v>
      </c>
      <c r="AZ12" s="7">
        <v>0.318436</v>
      </c>
      <c r="BA12" s="7">
        <v>0.318436</v>
      </c>
      <c r="BB12" s="7">
        <v>0.318436</v>
      </c>
      <c r="BC12" s="7">
        <v>0.318436</v>
      </c>
      <c r="BD12" s="7">
        <v>3.6499999999999998E-4</v>
      </c>
      <c r="BE12" s="7">
        <v>3.6499999999999998E-4</v>
      </c>
      <c r="BF12" s="7">
        <v>3.6499999999999998E-4</v>
      </c>
      <c r="BG12" s="7">
        <v>3.6499999999999998E-4</v>
      </c>
      <c r="BH12" s="7">
        <v>3.6499999999999998E-4</v>
      </c>
      <c r="BI12" s="7">
        <v>3.6499999999999998E-4</v>
      </c>
      <c r="BJ12" s="7">
        <v>3.6499999999999998E-4</v>
      </c>
      <c r="BK12" s="7">
        <v>0.318436</v>
      </c>
      <c r="BL12" s="7">
        <v>3.6499999999999998E-4</v>
      </c>
      <c r="BM12" s="7">
        <v>3.6499999999999998E-4</v>
      </c>
    </row>
    <row r="13" spans="1:65" ht="18">
      <c r="A13" s="1" t="s">
        <v>93</v>
      </c>
      <c r="B13" s="7">
        <v>0.62206300000000003</v>
      </c>
      <c r="C13" s="7">
        <v>1.624E-3</v>
      </c>
      <c r="D13" s="7">
        <v>1.624E-3</v>
      </c>
      <c r="E13" s="7">
        <v>1.624E-3</v>
      </c>
      <c r="F13" s="7">
        <v>0.62206300000000003</v>
      </c>
      <c r="G13" s="7">
        <v>1.624E-3</v>
      </c>
      <c r="H13" s="7">
        <v>1.624E-3</v>
      </c>
      <c r="I13" s="7">
        <v>0.62206300000000003</v>
      </c>
      <c r="J13" s="7">
        <v>0.62206300000000003</v>
      </c>
      <c r="K13" s="7">
        <v>0.62206300000000003</v>
      </c>
      <c r="L13" s="7">
        <v>0.62206300000000003</v>
      </c>
      <c r="M13" s="7">
        <v>0.62206300000000003</v>
      </c>
      <c r="N13" s="7">
        <v>0.62206300000000003</v>
      </c>
      <c r="O13" s="7">
        <v>0.62206300000000003</v>
      </c>
      <c r="P13" s="7">
        <v>1.624E-3</v>
      </c>
      <c r="Q13" s="7">
        <v>1.624E-3</v>
      </c>
      <c r="R13" s="7">
        <v>1.624E-3</v>
      </c>
      <c r="S13" s="7">
        <v>1.624E-3</v>
      </c>
      <c r="T13" s="7">
        <v>1.624E-3</v>
      </c>
      <c r="U13" s="7">
        <v>0.62206300000000003</v>
      </c>
      <c r="V13" s="7">
        <v>0.62206300000000003</v>
      </c>
      <c r="W13" s="7">
        <v>0.62206300000000003</v>
      </c>
      <c r="X13" s="7">
        <v>0.62206300000000003</v>
      </c>
      <c r="Y13" s="7">
        <v>0.62206300000000003</v>
      </c>
      <c r="Z13" s="7">
        <v>1.624E-3</v>
      </c>
      <c r="AA13" s="7">
        <v>0.62206300000000003</v>
      </c>
      <c r="AB13" s="7">
        <v>0.62206300000000003</v>
      </c>
      <c r="AC13" s="7">
        <v>1.624E-3</v>
      </c>
      <c r="AD13" s="7">
        <v>1.624E-3</v>
      </c>
      <c r="AE13" s="7">
        <v>1.624E-3</v>
      </c>
      <c r="AF13" s="7">
        <v>0.62206300000000003</v>
      </c>
      <c r="AG13" s="7">
        <v>0.62206300000000003</v>
      </c>
      <c r="AH13" s="7">
        <v>0.62206300000000003</v>
      </c>
      <c r="AI13" s="7">
        <v>1.624E-3</v>
      </c>
      <c r="AJ13" s="7">
        <v>1.624E-3</v>
      </c>
      <c r="AK13" s="7">
        <v>0.62206300000000003</v>
      </c>
      <c r="AL13" s="7">
        <v>0.62206300000000003</v>
      </c>
      <c r="AM13" s="7">
        <v>1.624E-3</v>
      </c>
      <c r="AN13" s="7">
        <v>1.624E-3</v>
      </c>
      <c r="AO13" s="7">
        <v>1.624E-3</v>
      </c>
      <c r="AP13" s="7">
        <v>0.62206300000000003</v>
      </c>
      <c r="AQ13" s="7">
        <v>0.62206300000000003</v>
      </c>
      <c r="AR13" s="7">
        <v>1.624E-3</v>
      </c>
      <c r="AS13" s="7">
        <v>1.624E-3</v>
      </c>
      <c r="AT13" s="7">
        <v>1.624E-3</v>
      </c>
      <c r="AU13" s="7">
        <v>1.624E-3</v>
      </c>
      <c r="AV13" s="7">
        <v>0.62206300000000003</v>
      </c>
      <c r="AW13" s="7">
        <v>0.62206300000000003</v>
      </c>
      <c r="AX13" s="7">
        <v>0.62206300000000003</v>
      </c>
      <c r="AY13" s="7">
        <v>0.62206300000000003</v>
      </c>
      <c r="AZ13" s="7">
        <v>0.62206300000000003</v>
      </c>
      <c r="BA13" s="7">
        <v>0.62206300000000003</v>
      </c>
      <c r="BB13" s="7">
        <v>0.62206300000000003</v>
      </c>
      <c r="BC13" s="7">
        <v>0.62206300000000003</v>
      </c>
      <c r="BD13" s="7">
        <v>1.624E-3</v>
      </c>
      <c r="BE13" s="7">
        <v>1.624E-3</v>
      </c>
      <c r="BF13" s="7">
        <v>1.624E-3</v>
      </c>
      <c r="BG13" s="7">
        <v>1.624E-3</v>
      </c>
      <c r="BH13" s="7">
        <v>1.624E-3</v>
      </c>
      <c r="BI13" s="7">
        <v>1.624E-3</v>
      </c>
      <c r="BJ13" s="7">
        <v>1.624E-3</v>
      </c>
      <c r="BK13" s="7">
        <v>0.62206300000000003</v>
      </c>
      <c r="BL13" s="7">
        <v>1.624E-3</v>
      </c>
      <c r="BM13" s="7">
        <v>1.624E-3</v>
      </c>
    </row>
    <row r="14" spans="1:65" ht="18">
      <c r="A14" s="1" t="s">
        <v>94</v>
      </c>
      <c r="B14" s="7">
        <v>3.6499999999999998E-4</v>
      </c>
      <c r="C14" s="7">
        <v>3.6499999999999998E-4</v>
      </c>
      <c r="D14" s="7">
        <v>3.6499999999999998E-4</v>
      </c>
      <c r="E14" s="7">
        <v>3.6499999999999998E-4</v>
      </c>
      <c r="F14" s="7">
        <v>3.6499999999999998E-4</v>
      </c>
      <c r="G14" s="7">
        <v>3.6499999999999998E-4</v>
      </c>
      <c r="H14" s="7">
        <v>3.6499999999999998E-4</v>
      </c>
      <c r="I14" s="7">
        <v>3.6499999999999998E-4</v>
      </c>
      <c r="J14" s="7">
        <v>3.6499999999999998E-4</v>
      </c>
      <c r="K14" s="7">
        <v>3.6499999999999998E-4</v>
      </c>
      <c r="L14" s="7">
        <v>3.6499999999999998E-4</v>
      </c>
      <c r="M14" s="7">
        <v>3.6499999999999998E-4</v>
      </c>
      <c r="N14" s="7">
        <v>3.6499999999999998E-4</v>
      </c>
      <c r="O14" s="7">
        <v>3.6499999999999998E-4</v>
      </c>
      <c r="P14" s="7">
        <v>3.6499999999999998E-4</v>
      </c>
      <c r="Q14" s="7">
        <v>3.6499999999999998E-4</v>
      </c>
      <c r="R14" s="7">
        <v>0.318436</v>
      </c>
      <c r="S14" s="7">
        <v>0.318436</v>
      </c>
      <c r="T14" s="7">
        <v>0.318436</v>
      </c>
      <c r="U14" s="7">
        <v>0.318436</v>
      </c>
      <c r="V14" s="7">
        <v>0.318436</v>
      </c>
      <c r="W14" s="7">
        <v>0.318436</v>
      </c>
      <c r="X14" s="7">
        <v>0.318436</v>
      </c>
      <c r="Y14" s="7">
        <v>0.318436</v>
      </c>
      <c r="Z14" s="7">
        <v>0.318436</v>
      </c>
      <c r="AA14" s="7">
        <v>0.318436</v>
      </c>
      <c r="AB14" s="7">
        <v>0.318436</v>
      </c>
      <c r="AC14" s="7">
        <v>0.318436</v>
      </c>
      <c r="AD14" s="7">
        <v>0.318436</v>
      </c>
      <c r="AE14" s="7">
        <v>0.318436</v>
      </c>
      <c r="AF14" s="7">
        <v>0.318436</v>
      </c>
      <c r="AG14" s="7">
        <v>0.318436</v>
      </c>
      <c r="AH14" s="7">
        <v>3.6499999999999998E-4</v>
      </c>
      <c r="AI14" s="7">
        <v>3.6499999999999998E-4</v>
      </c>
      <c r="AJ14" s="7">
        <v>3.6499999999999998E-4</v>
      </c>
      <c r="AK14" s="7">
        <v>3.6499999999999998E-4</v>
      </c>
      <c r="AL14" s="7">
        <v>3.6499999999999998E-4</v>
      </c>
      <c r="AM14" s="7">
        <v>3.6499999999999998E-4</v>
      </c>
      <c r="AN14" s="7">
        <v>3.6499999999999998E-4</v>
      </c>
      <c r="AO14" s="7">
        <v>3.6499999999999998E-4</v>
      </c>
      <c r="AP14" s="7">
        <v>3.6499999999999998E-4</v>
      </c>
      <c r="AQ14" s="7">
        <v>3.6499999999999998E-4</v>
      </c>
      <c r="AR14" s="7">
        <v>3.6499999999999998E-4</v>
      </c>
      <c r="AS14" s="7">
        <v>3.6499999999999998E-4</v>
      </c>
      <c r="AT14" s="7">
        <v>3.6499999999999998E-4</v>
      </c>
      <c r="AU14" s="7">
        <v>3.6499999999999998E-4</v>
      </c>
      <c r="AV14" s="7">
        <v>3.6499999999999998E-4</v>
      </c>
      <c r="AW14" s="7">
        <v>3.6499999999999998E-4</v>
      </c>
      <c r="AX14" s="7">
        <v>0.318436</v>
      </c>
      <c r="AY14" s="7">
        <v>0.318436</v>
      </c>
      <c r="AZ14" s="7">
        <v>0.318436</v>
      </c>
      <c r="BA14" s="7">
        <v>0.318436</v>
      </c>
      <c r="BB14" s="7">
        <v>0.318436</v>
      </c>
      <c r="BC14" s="7">
        <v>0.318436</v>
      </c>
      <c r="BD14" s="7">
        <v>0.318436</v>
      </c>
      <c r="BE14" s="7">
        <v>0.318436</v>
      </c>
      <c r="BF14" s="7">
        <v>0.318436</v>
      </c>
      <c r="BG14" s="7">
        <v>0.318436</v>
      </c>
      <c r="BH14" s="7">
        <v>0.318436</v>
      </c>
      <c r="BI14" s="7">
        <v>0.318436</v>
      </c>
      <c r="BJ14" s="7">
        <v>0.318436</v>
      </c>
      <c r="BK14" s="7">
        <v>0.318436</v>
      </c>
      <c r="BL14" s="7">
        <v>0.318436</v>
      </c>
      <c r="BM14" s="7">
        <v>0.318436</v>
      </c>
    </row>
    <row r="15" spans="1:65" ht="18">
      <c r="A15" s="1" t="s">
        <v>95</v>
      </c>
      <c r="B15" s="7">
        <v>1.624E-3</v>
      </c>
      <c r="C15" s="7">
        <v>1.624E-3</v>
      </c>
      <c r="D15" s="7">
        <v>1.624E-3</v>
      </c>
      <c r="E15" s="7">
        <v>1.624E-3</v>
      </c>
      <c r="F15" s="7">
        <v>1.624E-3</v>
      </c>
      <c r="G15" s="7">
        <v>1.624E-3</v>
      </c>
      <c r="H15" s="7">
        <v>1.624E-3</v>
      </c>
      <c r="I15" s="7">
        <v>1.624E-3</v>
      </c>
      <c r="J15" s="7">
        <v>1.624E-3</v>
      </c>
      <c r="K15" s="7">
        <v>1.624E-3</v>
      </c>
      <c r="L15" s="7">
        <v>1.624E-3</v>
      </c>
      <c r="M15" s="7">
        <v>1.624E-3</v>
      </c>
      <c r="N15" s="7">
        <v>1.624E-3</v>
      </c>
      <c r="O15" s="7">
        <v>1.624E-3</v>
      </c>
      <c r="P15" s="7">
        <v>1.624E-3</v>
      </c>
      <c r="Q15" s="7">
        <v>1.624E-3</v>
      </c>
      <c r="R15" s="7">
        <v>1.624E-3</v>
      </c>
      <c r="S15" s="7">
        <v>1.624E-3</v>
      </c>
      <c r="T15" s="7">
        <v>1.624E-3</v>
      </c>
      <c r="U15" s="7">
        <v>1.624E-3</v>
      </c>
      <c r="V15" s="7">
        <v>1.624E-3</v>
      </c>
      <c r="W15" s="7">
        <v>1.624E-3</v>
      </c>
      <c r="X15" s="7">
        <v>1.624E-3</v>
      </c>
      <c r="Y15" s="7">
        <v>1.624E-3</v>
      </c>
      <c r="Z15" s="7">
        <v>1.624E-3</v>
      </c>
      <c r="AA15" s="7">
        <v>1.624E-3</v>
      </c>
      <c r="AB15" s="7">
        <v>1.624E-3</v>
      </c>
      <c r="AC15" s="7">
        <v>1.624E-3</v>
      </c>
      <c r="AD15" s="7">
        <v>1.624E-3</v>
      </c>
      <c r="AE15" s="7">
        <v>1.624E-3</v>
      </c>
      <c r="AF15" s="7">
        <v>1.624E-3</v>
      </c>
      <c r="AG15" s="7">
        <v>1.624E-3</v>
      </c>
      <c r="AH15" s="7">
        <v>0.62206300000000003</v>
      </c>
      <c r="AI15" s="7">
        <v>0.62206300000000003</v>
      </c>
      <c r="AJ15" s="7">
        <v>0.62206300000000003</v>
      </c>
      <c r="AK15" s="7">
        <v>0.62206300000000003</v>
      </c>
      <c r="AL15" s="7">
        <v>0.62206300000000003</v>
      </c>
      <c r="AM15" s="7">
        <v>0.62206300000000003</v>
      </c>
      <c r="AN15" s="7">
        <v>0.62206300000000003</v>
      </c>
      <c r="AO15" s="7">
        <v>0.62206300000000003</v>
      </c>
      <c r="AP15" s="7">
        <v>0.62206300000000003</v>
      </c>
      <c r="AQ15" s="7">
        <v>0.62206300000000003</v>
      </c>
      <c r="AR15" s="7">
        <v>0.62206300000000003</v>
      </c>
      <c r="AS15" s="7">
        <v>0.62206300000000003</v>
      </c>
      <c r="AT15" s="7">
        <v>0.62206300000000003</v>
      </c>
      <c r="AU15" s="7">
        <v>0.62206300000000003</v>
      </c>
      <c r="AV15" s="7">
        <v>0.62206300000000003</v>
      </c>
      <c r="AW15" s="7">
        <v>0.62206300000000003</v>
      </c>
      <c r="AX15" s="7">
        <v>0.62206300000000003</v>
      </c>
      <c r="AY15" s="7">
        <v>0.62206300000000003</v>
      </c>
      <c r="AZ15" s="7">
        <v>0.62206300000000003</v>
      </c>
      <c r="BA15" s="7">
        <v>0.62206300000000003</v>
      </c>
      <c r="BB15" s="7">
        <v>0.62206300000000003</v>
      </c>
      <c r="BC15" s="7">
        <v>0.62206300000000003</v>
      </c>
      <c r="BD15" s="7">
        <v>0.62206300000000003</v>
      </c>
      <c r="BE15" s="7">
        <v>0.62206300000000003</v>
      </c>
      <c r="BF15" s="7">
        <v>0.62206300000000003</v>
      </c>
      <c r="BG15" s="7">
        <v>0.62206300000000003</v>
      </c>
      <c r="BH15" s="7">
        <v>0.62206300000000003</v>
      </c>
      <c r="BI15" s="7">
        <v>0.62206300000000003</v>
      </c>
      <c r="BJ15" s="7">
        <v>0.62206300000000003</v>
      </c>
      <c r="BK15" s="7">
        <v>0.62206300000000003</v>
      </c>
      <c r="BL15" s="7">
        <v>0.62206300000000003</v>
      </c>
      <c r="BM15" s="7">
        <v>0.62206300000000003</v>
      </c>
    </row>
    <row r="16" spans="1:65" ht="18">
      <c r="A16" s="1" t="s">
        <v>96</v>
      </c>
      <c r="B16" s="7">
        <v>3.065E-3</v>
      </c>
      <c r="C16" s="7">
        <v>0.41489100000000001</v>
      </c>
      <c r="D16" s="7">
        <v>3.065E-3</v>
      </c>
      <c r="E16" s="7">
        <v>3.065E-3</v>
      </c>
      <c r="F16" s="7">
        <v>0.41489100000000001</v>
      </c>
      <c r="G16" s="7">
        <v>0.41489100000000001</v>
      </c>
      <c r="H16" s="7">
        <v>3.065E-3</v>
      </c>
      <c r="I16" s="7">
        <v>0.41489100000000001</v>
      </c>
      <c r="J16" s="7">
        <v>3.065E-3</v>
      </c>
      <c r="K16" s="7">
        <v>3.065E-3</v>
      </c>
      <c r="L16" s="7">
        <v>3.065E-3</v>
      </c>
      <c r="M16" s="7">
        <v>3.065E-3</v>
      </c>
      <c r="N16" s="7">
        <v>3.065E-3</v>
      </c>
      <c r="O16" s="7">
        <v>3.065E-3</v>
      </c>
      <c r="P16" s="7">
        <v>3.065E-3</v>
      </c>
      <c r="Q16" s="7">
        <v>3.065E-3</v>
      </c>
      <c r="R16" s="7">
        <v>0.41489100000000001</v>
      </c>
      <c r="S16" s="7">
        <v>0.41489100000000001</v>
      </c>
      <c r="T16" s="7">
        <v>3.065E-3</v>
      </c>
      <c r="U16" s="7">
        <v>0.41489100000000001</v>
      </c>
      <c r="V16" s="7">
        <v>0.41489100000000001</v>
      </c>
      <c r="W16" s="7">
        <v>0.41489100000000001</v>
      </c>
      <c r="X16" s="7">
        <v>3.065E-3</v>
      </c>
      <c r="Y16" s="7">
        <v>3.065E-3</v>
      </c>
      <c r="Z16" s="7">
        <v>0.41489100000000001</v>
      </c>
      <c r="AA16" s="7">
        <v>3.065E-3</v>
      </c>
      <c r="AB16" s="7">
        <v>0.41489100000000001</v>
      </c>
      <c r="AC16" s="7">
        <v>3.065E-3</v>
      </c>
      <c r="AD16" s="7">
        <v>3.065E-3</v>
      </c>
      <c r="AE16" s="7">
        <v>3.065E-3</v>
      </c>
      <c r="AF16" s="7">
        <v>3.065E-3</v>
      </c>
      <c r="AG16" s="7">
        <v>0.41489100000000001</v>
      </c>
      <c r="AH16" s="7">
        <v>0.41489100000000001</v>
      </c>
      <c r="AI16" s="7">
        <v>3.065E-3</v>
      </c>
      <c r="AJ16" s="7">
        <v>3.065E-3</v>
      </c>
      <c r="AK16" s="7">
        <v>0.41489100000000001</v>
      </c>
      <c r="AL16" s="7">
        <v>3.065E-3</v>
      </c>
      <c r="AM16" s="7">
        <v>3.065E-3</v>
      </c>
      <c r="AN16" s="7">
        <v>0.41489100000000001</v>
      </c>
      <c r="AO16" s="7">
        <v>0.41489100000000001</v>
      </c>
      <c r="AP16" s="7">
        <v>0.41489100000000001</v>
      </c>
      <c r="AQ16" s="7">
        <v>0.41489100000000001</v>
      </c>
      <c r="AR16" s="7">
        <v>3.065E-3</v>
      </c>
      <c r="AS16" s="7">
        <v>3.065E-3</v>
      </c>
      <c r="AT16" s="7">
        <v>3.065E-3</v>
      </c>
      <c r="AU16" s="7">
        <v>0.41489100000000001</v>
      </c>
      <c r="AV16" s="7">
        <v>0.41489100000000001</v>
      </c>
      <c r="AW16" s="7">
        <v>3.065E-3</v>
      </c>
      <c r="AX16" s="7">
        <v>3.065E-3</v>
      </c>
      <c r="AY16" s="7">
        <v>3.065E-3</v>
      </c>
      <c r="AZ16" s="7">
        <v>3.065E-3</v>
      </c>
      <c r="BA16" s="7">
        <v>3.065E-3</v>
      </c>
      <c r="BB16" s="7">
        <v>0.41489100000000001</v>
      </c>
      <c r="BC16" s="7">
        <v>0.41489100000000001</v>
      </c>
      <c r="BD16" s="7">
        <v>0.41489100000000001</v>
      </c>
      <c r="BE16" s="7">
        <v>3.065E-3</v>
      </c>
      <c r="BF16" s="7">
        <v>3.065E-3</v>
      </c>
      <c r="BG16" s="7">
        <v>3.065E-3</v>
      </c>
      <c r="BH16" s="7">
        <v>0.41489100000000001</v>
      </c>
      <c r="BI16" s="7">
        <v>0.41489100000000001</v>
      </c>
      <c r="BJ16" s="7">
        <v>3.065E-3</v>
      </c>
      <c r="BK16" s="7">
        <v>3.065E-3</v>
      </c>
      <c r="BL16" s="7">
        <v>0.41489100000000001</v>
      </c>
      <c r="BM16" s="7">
        <v>0.41489100000000001</v>
      </c>
    </row>
    <row r="17" spans="1:66" ht="18">
      <c r="A17" s="1" t="s">
        <v>97</v>
      </c>
      <c r="B17" s="7">
        <v>1.624E-3</v>
      </c>
      <c r="C17" s="7">
        <v>0.62206300000000003</v>
      </c>
      <c r="D17" s="7">
        <v>1.624E-3</v>
      </c>
      <c r="E17" s="7">
        <v>1.624E-3</v>
      </c>
      <c r="F17" s="7">
        <v>0.62206300000000003</v>
      </c>
      <c r="G17" s="7">
        <v>0.62206300000000003</v>
      </c>
      <c r="H17" s="7">
        <v>1.624E-3</v>
      </c>
      <c r="I17" s="7">
        <v>0.62206300000000003</v>
      </c>
      <c r="J17" s="7">
        <v>1.624E-3</v>
      </c>
      <c r="K17" s="7">
        <v>1.624E-3</v>
      </c>
      <c r="L17" s="7">
        <v>1.624E-3</v>
      </c>
      <c r="M17" s="7">
        <v>1.624E-3</v>
      </c>
      <c r="N17" s="7">
        <v>1.624E-3</v>
      </c>
      <c r="O17" s="7">
        <v>1.624E-3</v>
      </c>
      <c r="P17" s="7">
        <v>1.624E-3</v>
      </c>
      <c r="Q17" s="7">
        <v>1.624E-3</v>
      </c>
      <c r="R17" s="7">
        <v>0.62206300000000003</v>
      </c>
      <c r="S17" s="7">
        <v>0.62206300000000003</v>
      </c>
      <c r="T17" s="7">
        <v>1.624E-3</v>
      </c>
      <c r="U17" s="7">
        <v>0.62206300000000003</v>
      </c>
      <c r="V17" s="7">
        <v>0.62206300000000003</v>
      </c>
      <c r="W17" s="7">
        <v>0.62206300000000003</v>
      </c>
      <c r="X17" s="7">
        <v>1.624E-3</v>
      </c>
      <c r="Y17" s="7">
        <v>1.624E-3</v>
      </c>
      <c r="Z17" s="7">
        <v>0.62206300000000003</v>
      </c>
      <c r="AA17" s="7">
        <v>1.624E-3</v>
      </c>
      <c r="AB17" s="7">
        <v>0.62206300000000003</v>
      </c>
      <c r="AC17" s="7">
        <v>1.624E-3</v>
      </c>
      <c r="AD17" s="7">
        <v>1.624E-3</v>
      </c>
      <c r="AE17" s="7">
        <v>1.624E-3</v>
      </c>
      <c r="AF17" s="7">
        <v>1.624E-3</v>
      </c>
      <c r="AG17" s="7">
        <v>0.62206300000000003</v>
      </c>
      <c r="AH17" s="7">
        <v>0.62206300000000003</v>
      </c>
      <c r="AI17" s="7">
        <v>1.624E-3</v>
      </c>
      <c r="AJ17" s="7">
        <v>1.624E-3</v>
      </c>
      <c r="AK17" s="7">
        <v>0.62206300000000003</v>
      </c>
      <c r="AL17" s="7">
        <v>1.624E-3</v>
      </c>
      <c r="AM17" s="7">
        <v>1.624E-3</v>
      </c>
      <c r="AN17" s="7">
        <v>0.62206300000000003</v>
      </c>
      <c r="AO17" s="7">
        <v>0.62206300000000003</v>
      </c>
      <c r="AP17" s="7">
        <v>0.62206300000000003</v>
      </c>
      <c r="AQ17" s="7">
        <v>0.62206300000000003</v>
      </c>
      <c r="AR17" s="7">
        <v>1.624E-3</v>
      </c>
      <c r="AS17" s="7">
        <v>1.624E-3</v>
      </c>
      <c r="AT17" s="7">
        <v>1.624E-3</v>
      </c>
      <c r="AU17" s="7">
        <v>0.62206300000000003</v>
      </c>
      <c r="AV17" s="7">
        <v>0.62206300000000003</v>
      </c>
      <c r="AW17" s="7">
        <v>1.624E-3</v>
      </c>
      <c r="AX17" s="7">
        <v>1.624E-3</v>
      </c>
      <c r="AY17" s="7">
        <v>1.624E-3</v>
      </c>
      <c r="AZ17" s="7">
        <v>1.624E-3</v>
      </c>
      <c r="BA17" s="7">
        <v>1.624E-3</v>
      </c>
      <c r="BB17" s="7">
        <v>0.62206300000000003</v>
      </c>
      <c r="BC17" s="7">
        <v>0.62206300000000003</v>
      </c>
      <c r="BD17" s="7">
        <v>0.62206300000000003</v>
      </c>
      <c r="BE17" s="7">
        <v>1.624E-3</v>
      </c>
      <c r="BF17" s="7">
        <v>1.624E-3</v>
      </c>
      <c r="BG17" s="7">
        <v>1.624E-3</v>
      </c>
      <c r="BH17" s="7">
        <v>0.62206300000000003</v>
      </c>
      <c r="BI17" s="7">
        <v>0.62206300000000003</v>
      </c>
      <c r="BJ17" s="7">
        <v>1.624E-3</v>
      </c>
      <c r="BK17" s="7">
        <v>1.624E-3</v>
      </c>
      <c r="BL17" s="7">
        <v>0.62206300000000003</v>
      </c>
      <c r="BM17" s="7">
        <v>0.62206300000000003</v>
      </c>
    </row>
    <row r="18" spans="1:66" ht="18">
      <c r="A18" s="1" t="s">
        <v>98</v>
      </c>
      <c r="B18" s="7">
        <v>0.62206300000000003</v>
      </c>
      <c r="C18" s="7">
        <v>1.624E-3</v>
      </c>
      <c r="D18" s="7">
        <v>1.624E-3</v>
      </c>
      <c r="E18" s="7">
        <v>0.62206300000000003</v>
      </c>
      <c r="F18" s="7">
        <v>0.62206300000000003</v>
      </c>
      <c r="G18" s="7">
        <v>1.624E-3</v>
      </c>
      <c r="H18" s="7">
        <v>0.62206300000000003</v>
      </c>
      <c r="I18" s="7">
        <v>1.624E-3</v>
      </c>
      <c r="J18" s="7">
        <v>1.624E-3</v>
      </c>
      <c r="K18" s="7">
        <v>1.624E-3</v>
      </c>
      <c r="L18" s="7">
        <v>1.624E-3</v>
      </c>
      <c r="M18" s="7">
        <v>1.624E-3</v>
      </c>
      <c r="N18" s="7">
        <v>1.624E-3</v>
      </c>
      <c r="O18" s="7">
        <v>1.624E-3</v>
      </c>
      <c r="P18" s="7">
        <v>1.624E-3</v>
      </c>
      <c r="Q18" s="7">
        <v>0.62206300000000003</v>
      </c>
      <c r="R18" s="7">
        <v>0.62206300000000003</v>
      </c>
      <c r="S18" s="7">
        <v>1.624E-3</v>
      </c>
      <c r="T18" s="7">
        <v>0.62206300000000003</v>
      </c>
      <c r="U18" s="7">
        <v>0.62206300000000003</v>
      </c>
      <c r="V18" s="7">
        <v>0.62206300000000003</v>
      </c>
      <c r="W18" s="7">
        <v>1.624E-3</v>
      </c>
      <c r="X18" s="7">
        <v>1.624E-3</v>
      </c>
      <c r="Y18" s="7">
        <v>0.62206300000000003</v>
      </c>
      <c r="Z18" s="7">
        <v>1.624E-3</v>
      </c>
      <c r="AA18" s="7">
        <v>0.62206300000000003</v>
      </c>
      <c r="AB18" s="7">
        <v>1.624E-3</v>
      </c>
      <c r="AC18" s="7">
        <v>1.624E-3</v>
      </c>
      <c r="AD18" s="7">
        <v>1.624E-3</v>
      </c>
      <c r="AE18" s="7">
        <v>1.624E-3</v>
      </c>
      <c r="AF18" s="7">
        <v>0.62206300000000003</v>
      </c>
      <c r="AG18" s="7">
        <v>0.62206300000000003</v>
      </c>
      <c r="AH18" s="7">
        <v>1.624E-3</v>
      </c>
      <c r="AI18" s="7">
        <v>1.624E-3</v>
      </c>
      <c r="AJ18" s="7">
        <v>0.62206300000000003</v>
      </c>
      <c r="AK18" s="7">
        <v>1.624E-3</v>
      </c>
      <c r="AL18" s="7">
        <v>1.624E-3</v>
      </c>
      <c r="AM18" s="7">
        <v>0.62206300000000003</v>
      </c>
      <c r="AN18" s="7">
        <v>0.62206300000000003</v>
      </c>
      <c r="AO18" s="7">
        <v>0.62206300000000003</v>
      </c>
      <c r="AP18" s="7">
        <v>0.62206300000000003</v>
      </c>
      <c r="AQ18" s="7">
        <v>1.624E-3</v>
      </c>
      <c r="AR18" s="7">
        <v>1.624E-3</v>
      </c>
      <c r="AS18" s="7">
        <v>1.624E-3</v>
      </c>
      <c r="AT18" s="7">
        <v>0.62206300000000003</v>
      </c>
      <c r="AU18" s="7">
        <v>0.62206300000000003</v>
      </c>
      <c r="AV18" s="7">
        <v>1.624E-3</v>
      </c>
      <c r="AW18" s="7">
        <v>1.624E-3</v>
      </c>
      <c r="AX18" s="7">
        <v>1.624E-3</v>
      </c>
      <c r="AY18" s="7">
        <v>1.624E-3</v>
      </c>
      <c r="AZ18" s="7">
        <v>1.624E-3</v>
      </c>
      <c r="BA18" s="7">
        <v>0.62206300000000003</v>
      </c>
      <c r="BB18" s="7">
        <v>0.62206300000000003</v>
      </c>
      <c r="BC18" s="7">
        <v>0.62206300000000003</v>
      </c>
      <c r="BD18" s="7">
        <v>1.624E-3</v>
      </c>
      <c r="BE18" s="7">
        <v>1.624E-3</v>
      </c>
      <c r="BF18" s="7">
        <v>1.624E-3</v>
      </c>
      <c r="BG18" s="7">
        <v>0.62206300000000003</v>
      </c>
      <c r="BH18" s="7">
        <v>0.62206300000000003</v>
      </c>
      <c r="BI18" s="7">
        <v>1.624E-3</v>
      </c>
      <c r="BJ18" s="7">
        <v>1.624E-3</v>
      </c>
      <c r="BK18" s="7">
        <v>0.62206300000000003</v>
      </c>
      <c r="BL18" s="7">
        <v>0.62206300000000003</v>
      </c>
      <c r="BM18" s="7">
        <v>0.62206300000000003</v>
      </c>
    </row>
    <row r="19" spans="1:66" ht="18">
      <c r="A19" s="1" t="s">
        <v>99</v>
      </c>
      <c r="B19" s="7">
        <v>0.318436</v>
      </c>
      <c r="C19" s="7">
        <v>3.6499999999999998E-4</v>
      </c>
      <c r="D19" s="7">
        <v>3.6499999999999998E-4</v>
      </c>
      <c r="E19" s="7">
        <v>0.318436</v>
      </c>
      <c r="F19" s="7">
        <v>0.318436</v>
      </c>
      <c r="G19" s="7">
        <v>3.6499999999999998E-4</v>
      </c>
      <c r="H19" s="7">
        <v>0.318436</v>
      </c>
      <c r="I19" s="7">
        <v>3.6499999999999998E-4</v>
      </c>
      <c r="J19" s="7">
        <v>3.6499999999999998E-4</v>
      </c>
      <c r="K19" s="7">
        <v>3.6499999999999998E-4</v>
      </c>
      <c r="L19" s="7">
        <v>3.6499999999999998E-4</v>
      </c>
      <c r="M19" s="7">
        <v>3.6499999999999998E-4</v>
      </c>
      <c r="N19" s="7">
        <v>3.6499999999999998E-4</v>
      </c>
      <c r="O19" s="7">
        <v>3.6499999999999998E-4</v>
      </c>
      <c r="P19" s="7">
        <v>3.6499999999999998E-4</v>
      </c>
      <c r="Q19" s="7">
        <v>0.318436</v>
      </c>
      <c r="R19" s="7">
        <v>0.318436</v>
      </c>
      <c r="S19" s="7">
        <v>3.6499999999999998E-4</v>
      </c>
      <c r="T19" s="7">
        <v>0.318436</v>
      </c>
      <c r="U19" s="7">
        <v>0.318436</v>
      </c>
      <c r="V19" s="7">
        <v>0.318436</v>
      </c>
      <c r="W19" s="7">
        <v>3.6499999999999998E-4</v>
      </c>
      <c r="X19" s="7">
        <v>3.6499999999999998E-4</v>
      </c>
      <c r="Y19" s="7">
        <v>0.318436</v>
      </c>
      <c r="Z19" s="7">
        <v>3.6499999999999998E-4</v>
      </c>
      <c r="AA19" s="7">
        <v>0.318436</v>
      </c>
      <c r="AB19" s="7">
        <v>3.6499999999999998E-4</v>
      </c>
      <c r="AC19" s="7">
        <v>3.6499999999999998E-4</v>
      </c>
      <c r="AD19" s="7">
        <v>3.6499999999999998E-4</v>
      </c>
      <c r="AE19" s="7">
        <v>3.6499999999999998E-4</v>
      </c>
      <c r="AF19" s="7">
        <v>0.318436</v>
      </c>
      <c r="AG19" s="7">
        <v>0.318436</v>
      </c>
      <c r="AH19" s="7">
        <v>3.6499999999999998E-4</v>
      </c>
      <c r="AI19" s="7">
        <v>3.6499999999999998E-4</v>
      </c>
      <c r="AJ19" s="7">
        <v>0.318436</v>
      </c>
      <c r="AK19" s="7">
        <v>3.6499999999999998E-4</v>
      </c>
      <c r="AL19" s="7">
        <v>3.6499999999999998E-4</v>
      </c>
      <c r="AM19" s="7">
        <v>0.318436</v>
      </c>
      <c r="AN19" s="7">
        <v>0.318436</v>
      </c>
      <c r="AO19" s="7">
        <v>0.318436</v>
      </c>
      <c r="AP19" s="7">
        <v>0.318436</v>
      </c>
      <c r="AQ19" s="7">
        <v>3.6499999999999998E-4</v>
      </c>
      <c r="AR19" s="7">
        <v>3.6499999999999998E-4</v>
      </c>
      <c r="AS19" s="7">
        <v>3.6499999999999998E-4</v>
      </c>
      <c r="AT19" s="7">
        <v>0.318436</v>
      </c>
      <c r="AU19" s="7">
        <v>0.318436</v>
      </c>
      <c r="AV19" s="7">
        <v>3.6499999999999998E-4</v>
      </c>
      <c r="AW19" s="7">
        <v>3.6499999999999998E-4</v>
      </c>
      <c r="AX19" s="7">
        <v>3.6499999999999998E-4</v>
      </c>
      <c r="AY19" s="7">
        <v>3.6499999999999998E-4</v>
      </c>
      <c r="AZ19" s="7">
        <v>3.6499999999999998E-4</v>
      </c>
      <c r="BA19" s="7">
        <v>0.318436</v>
      </c>
      <c r="BB19" s="7">
        <v>0.318436</v>
      </c>
      <c r="BC19" s="7">
        <v>0.318436</v>
      </c>
      <c r="BD19" s="7">
        <v>3.6499999999999998E-4</v>
      </c>
      <c r="BE19" s="7">
        <v>3.6499999999999998E-4</v>
      </c>
      <c r="BF19" s="7">
        <v>3.6499999999999998E-4</v>
      </c>
      <c r="BG19" s="7">
        <v>0.318436</v>
      </c>
      <c r="BH19" s="7">
        <v>0.318436</v>
      </c>
      <c r="BI19" s="7">
        <v>3.6499999999999998E-4</v>
      </c>
      <c r="BJ19" s="7">
        <v>3.6499999999999998E-4</v>
      </c>
      <c r="BK19" s="7">
        <v>0.318436</v>
      </c>
      <c r="BL19" s="7">
        <v>0.318436</v>
      </c>
      <c r="BM19" s="7">
        <v>0.318436</v>
      </c>
    </row>
    <row r="20" spans="1:66" ht="18">
      <c r="A20" s="1" t="s">
        <v>100</v>
      </c>
      <c r="B20" s="7">
        <v>1.9789999999999999E-3</v>
      </c>
      <c r="C20" s="7">
        <v>3.8830000000000002E-3</v>
      </c>
      <c r="D20" s="7">
        <v>7.1585999999999997E-2</v>
      </c>
      <c r="E20" s="7">
        <v>7.1585999999999997E-2</v>
      </c>
      <c r="F20" s="7">
        <v>3.8370000000000001E-3</v>
      </c>
      <c r="G20" s="7">
        <v>7.1585999999999997E-2</v>
      </c>
      <c r="H20" s="7">
        <v>3.8830000000000002E-3</v>
      </c>
      <c r="I20" s="7">
        <v>3.8830000000000002E-3</v>
      </c>
      <c r="J20" s="7">
        <v>3.8830000000000002E-3</v>
      </c>
      <c r="K20" s="7">
        <v>3.8830000000000002E-3</v>
      </c>
      <c r="L20" s="7">
        <v>3.8830000000000002E-3</v>
      </c>
      <c r="M20" s="7">
        <v>3.8830000000000002E-3</v>
      </c>
      <c r="N20" s="7">
        <v>3.8830000000000002E-3</v>
      </c>
      <c r="O20" s="7">
        <v>3.8370000000000001E-3</v>
      </c>
      <c r="P20" s="7">
        <v>7.1585999999999997E-2</v>
      </c>
      <c r="Q20" s="7">
        <v>7.1585999999999997E-2</v>
      </c>
      <c r="R20" s="7">
        <v>3.8830000000000002E-3</v>
      </c>
      <c r="S20" s="7">
        <v>7.1585999999999997E-2</v>
      </c>
      <c r="T20" s="7">
        <v>7.1585999999999997E-2</v>
      </c>
      <c r="U20" s="7">
        <v>7.1585999999999997E-2</v>
      </c>
      <c r="V20" s="7">
        <v>3.8830000000000002E-3</v>
      </c>
      <c r="W20" s="7">
        <v>3.8830000000000002E-3</v>
      </c>
      <c r="X20" s="7">
        <v>7.1585999999999997E-2</v>
      </c>
      <c r="Y20" s="7">
        <v>3.8370000000000001E-3</v>
      </c>
      <c r="Z20" s="7">
        <v>7.1585999999999997E-2</v>
      </c>
      <c r="AA20" s="7">
        <v>3.8830000000000002E-3</v>
      </c>
      <c r="AB20" s="7">
        <v>3.8370000000000001E-3</v>
      </c>
      <c r="AC20" s="7">
        <v>3.8830000000000002E-3</v>
      </c>
      <c r="AD20" s="7">
        <v>3.8830000000000002E-3</v>
      </c>
      <c r="AE20" s="7">
        <v>7.1585999999999997E-2</v>
      </c>
      <c r="AF20" s="7">
        <v>7.1585999999999997E-2</v>
      </c>
      <c r="AG20" s="7">
        <v>3.8830000000000002E-3</v>
      </c>
      <c r="AH20" s="7">
        <v>3.8370000000000001E-3</v>
      </c>
      <c r="AI20" s="7">
        <v>7.1585999999999997E-2</v>
      </c>
      <c r="AJ20" s="7">
        <v>3.8830000000000002E-3</v>
      </c>
      <c r="AK20" s="7">
        <v>3.8830000000000002E-3</v>
      </c>
      <c r="AL20" s="7">
        <v>0.11766</v>
      </c>
      <c r="AM20" s="7">
        <v>7.1585999999999997E-2</v>
      </c>
      <c r="AN20" s="7">
        <v>7.1585999999999997E-2</v>
      </c>
      <c r="AO20" s="7">
        <v>7.1585999999999997E-2</v>
      </c>
      <c r="AP20" s="7">
        <v>3.8830000000000002E-3</v>
      </c>
      <c r="AQ20" s="7">
        <v>3.8370000000000001E-3</v>
      </c>
      <c r="AR20" s="7">
        <v>3.8830000000000002E-3</v>
      </c>
      <c r="AS20" s="7">
        <v>7.1585999999999997E-2</v>
      </c>
      <c r="AT20" s="7">
        <v>7.1585999999999997E-2</v>
      </c>
      <c r="AU20" s="7">
        <v>3.8830000000000002E-3</v>
      </c>
      <c r="AV20" s="7">
        <v>3.8830000000000002E-3</v>
      </c>
      <c r="AW20" s="7">
        <v>3.8830000000000002E-3</v>
      </c>
      <c r="AX20" s="7">
        <v>3.8830000000000002E-3</v>
      </c>
      <c r="AY20" s="7">
        <v>3.8830000000000002E-3</v>
      </c>
      <c r="AZ20" s="7">
        <v>7.1585999999999997E-2</v>
      </c>
      <c r="BA20" s="7">
        <v>7.1585999999999997E-2</v>
      </c>
      <c r="BB20" s="7">
        <v>7.1585999999999997E-2</v>
      </c>
      <c r="BC20" s="7">
        <v>3.8370000000000001E-3</v>
      </c>
      <c r="BD20" s="7">
        <v>3.8830000000000002E-3</v>
      </c>
      <c r="BE20" s="7">
        <v>3.8830000000000002E-3</v>
      </c>
      <c r="BF20" s="7">
        <v>7.1585999999999997E-2</v>
      </c>
      <c r="BG20" s="7">
        <v>7.1585999999999997E-2</v>
      </c>
      <c r="BH20" s="7">
        <v>3.8830000000000002E-3</v>
      </c>
      <c r="BI20" s="7">
        <v>3.8830000000000002E-3</v>
      </c>
      <c r="BJ20" s="7">
        <v>7.1585999999999997E-2</v>
      </c>
      <c r="BK20" s="7">
        <v>0.11766</v>
      </c>
      <c r="BL20" s="7">
        <v>7.1585999999999997E-2</v>
      </c>
      <c r="BM20" s="7">
        <v>7.1585999999999997E-2</v>
      </c>
    </row>
    <row r="21" spans="1:66" ht="18">
      <c r="A21" s="1" t="s">
        <v>101</v>
      </c>
      <c r="B21" s="7">
        <v>1.624E-3</v>
      </c>
      <c r="C21" s="7">
        <v>3.8830000000000002E-3</v>
      </c>
      <c r="D21" s="7">
        <v>7.1585999999999997E-2</v>
      </c>
      <c r="E21" s="7">
        <v>7.1585999999999997E-2</v>
      </c>
      <c r="F21" s="7">
        <v>3.8370000000000001E-3</v>
      </c>
      <c r="G21" s="7">
        <v>7.1585999999999997E-2</v>
      </c>
      <c r="H21" s="7">
        <v>3.8830000000000002E-3</v>
      </c>
      <c r="I21" s="7">
        <v>3.8830000000000002E-3</v>
      </c>
      <c r="J21" s="7">
        <v>3.8830000000000002E-3</v>
      </c>
      <c r="K21" s="7">
        <v>3.8830000000000002E-3</v>
      </c>
      <c r="L21" s="7">
        <v>3.8830000000000002E-3</v>
      </c>
      <c r="M21" s="7">
        <v>3.8830000000000002E-3</v>
      </c>
      <c r="N21" s="7">
        <v>3.8830000000000002E-3</v>
      </c>
      <c r="O21" s="7">
        <v>3.8370000000000001E-3</v>
      </c>
      <c r="P21" s="7">
        <v>7.1585999999999997E-2</v>
      </c>
      <c r="Q21" s="7">
        <v>7.1585999999999997E-2</v>
      </c>
      <c r="R21" s="7">
        <v>3.8830000000000002E-3</v>
      </c>
      <c r="S21" s="7">
        <v>7.1585999999999997E-2</v>
      </c>
      <c r="T21" s="7">
        <v>7.1585999999999997E-2</v>
      </c>
      <c r="U21" s="7">
        <v>7.1585999999999997E-2</v>
      </c>
      <c r="V21" s="7">
        <v>3.8830000000000002E-3</v>
      </c>
      <c r="W21" s="7">
        <v>3.8830000000000002E-3</v>
      </c>
      <c r="X21" s="7">
        <v>7.1585999999999997E-2</v>
      </c>
      <c r="Y21" s="7">
        <v>3.8370000000000001E-3</v>
      </c>
      <c r="Z21" s="7">
        <v>7.1585999999999997E-2</v>
      </c>
      <c r="AA21" s="7">
        <v>3.8830000000000002E-3</v>
      </c>
      <c r="AB21" s="7">
        <v>3.8370000000000001E-3</v>
      </c>
      <c r="AC21" s="7">
        <v>3.8830000000000002E-3</v>
      </c>
      <c r="AD21" s="7">
        <v>3.8830000000000002E-3</v>
      </c>
      <c r="AE21" s="7">
        <v>7.1585999999999997E-2</v>
      </c>
      <c r="AF21" s="7">
        <v>7.1585999999999997E-2</v>
      </c>
      <c r="AG21" s="7">
        <v>3.8830000000000002E-3</v>
      </c>
      <c r="AH21" s="7">
        <v>3.8370000000000001E-3</v>
      </c>
      <c r="AI21" s="7">
        <v>7.1585999999999997E-2</v>
      </c>
      <c r="AJ21" s="7">
        <v>3.8830000000000002E-3</v>
      </c>
      <c r="AK21" s="7">
        <v>3.8830000000000002E-3</v>
      </c>
      <c r="AL21" s="7">
        <v>0.11766</v>
      </c>
      <c r="AM21" s="7">
        <v>7.1585999999999997E-2</v>
      </c>
      <c r="AN21" s="7">
        <v>7.1585999999999997E-2</v>
      </c>
      <c r="AO21" s="7">
        <v>7.1585999999999997E-2</v>
      </c>
      <c r="AP21" s="7">
        <v>3.8830000000000002E-3</v>
      </c>
      <c r="AQ21" s="7">
        <v>3.8370000000000001E-3</v>
      </c>
      <c r="AR21" s="7">
        <v>3.8830000000000002E-3</v>
      </c>
      <c r="AS21" s="7">
        <v>7.1585999999999997E-2</v>
      </c>
      <c r="AT21" s="7">
        <v>7.1585999999999997E-2</v>
      </c>
      <c r="AU21" s="7">
        <v>3.8830000000000002E-3</v>
      </c>
      <c r="AV21" s="7">
        <v>3.8830000000000002E-3</v>
      </c>
      <c r="AW21" s="7">
        <v>3.8830000000000002E-3</v>
      </c>
      <c r="AX21" s="7">
        <v>3.8830000000000002E-3</v>
      </c>
      <c r="AY21" s="7">
        <v>3.8830000000000002E-3</v>
      </c>
      <c r="AZ21" s="7">
        <v>7.1585999999999997E-2</v>
      </c>
      <c r="BA21" s="7">
        <v>7.1585999999999997E-2</v>
      </c>
      <c r="BB21" s="7">
        <v>7.1585999999999997E-2</v>
      </c>
      <c r="BC21" s="7">
        <v>3.8370000000000001E-3</v>
      </c>
      <c r="BD21" s="7">
        <v>3.8830000000000002E-3</v>
      </c>
      <c r="BE21" s="7">
        <v>3.8830000000000002E-3</v>
      </c>
      <c r="BF21" s="7">
        <v>7.1585999999999997E-2</v>
      </c>
      <c r="BG21" s="7">
        <v>7.1585999999999997E-2</v>
      </c>
      <c r="BH21" s="7">
        <v>3.8830000000000002E-3</v>
      </c>
      <c r="BI21" s="7">
        <v>3.8830000000000002E-3</v>
      </c>
      <c r="BJ21" s="7">
        <v>7.1585999999999997E-2</v>
      </c>
      <c r="BK21" s="7">
        <v>0.11766</v>
      </c>
      <c r="BL21" s="7">
        <v>7.1585999999999997E-2</v>
      </c>
      <c r="BM21" s="7">
        <v>7.1585999999999997E-2</v>
      </c>
    </row>
    <row r="22" spans="1:66" ht="18">
      <c r="A22" s="1" t="s">
        <v>102</v>
      </c>
      <c r="B22" s="7">
        <v>2.13E-4</v>
      </c>
      <c r="C22" s="7">
        <v>3.8830000000000002E-3</v>
      </c>
      <c r="D22" s="7">
        <v>7.1585999999999997E-2</v>
      </c>
      <c r="E22" s="7">
        <v>7.1585999999999997E-2</v>
      </c>
      <c r="F22" s="7">
        <v>3.8370000000000001E-3</v>
      </c>
      <c r="G22" s="7">
        <v>7.1585999999999997E-2</v>
      </c>
      <c r="H22" s="7">
        <v>3.8830000000000002E-3</v>
      </c>
      <c r="I22" s="7">
        <v>3.8830000000000002E-3</v>
      </c>
      <c r="J22" s="7">
        <v>3.8830000000000002E-3</v>
      </c>
      <c r="K22" s="7">
        <v>3.8830000000000002E-3</v>
      </c>
      <c r="L22" s="7">
        <v>3.8830000000000002E-3</v>
      </c>
      <c r="M22" s="7">
        <v>3.8830000000000002E-3</v>
      </c>
      <c r="N22" s="7">
        <v>3.8830000000000002E-3</v>
      </c>
      <c r="O22" s="7">
        <v>3.8370000000000001E-3</v>
      </c>
      <c r="P22" s="7">
        <v>7.1585999999999997E-2</v>
      </c>
      <c r="Q22" s="7">
        <v>7.1585999999999997E-2</v>
      </c>
      <c r="R22" s="7">
        <v>3.8830000000000002E-3</v>
      </c>
      <c r="S22" s="7">
        <v>7.1585999999999997E-2</v>
      </c>
      <c r="T22" s="7">
        <v>7.1585999999999997E-2</v>
      </c>
      <c r="U22" s="7">
        <v>7.1585999999999997E-2</v>
      </c>
      <c r="V22" s="7">
        <v>3.8830000000000002E-3</v>
      </c>
      <c r="W22" s="7">
        <v>3.8830000000000002E-3</v>
      </c>
      <c r="X22" s="7">
        <v>7.1585999999999997E-2</v>
      </c>
      <c r="Y22" s="7">
        <v>3.8370000000000001E-3</v>
      </c>
      <c r="Z22" s="7">
        <v>7.1585999999999997E-2</v>
      </c>
      <c r="AA22" s="7">
        <v>3.8830000000000002E-3</v>
      </c>
      <c r="AB22" s="7">
        <v>3.8370000000000001E-3</v>
      </c>
      <c r="AC22" s="7">
        <v>3.8830000000000002E-3</v>
      </c>
      <c r="AD22" s="7">
        <v>3.8830000000000002E-3</v>
      </c>
      <c r="AE22" s="7">
        <v>7.1585999999999997E-2</v>
      </c>
      <c r="AF22" s="7">
        <v>7.1585999999999997E-2</v>
      </c>
      <c r="AG22" s="7">
        <v>3.8830000000000002E-3</v>
      </c>
      <c r="AH22" s="7">
        <v>3.8370000000000001E-3</v>
      </c>
      <c r="AI22" s="7">
        <v>7.1585999999999997E-2</v>
      </c>
      <c r="AJ22" s="7">
        <v>3.8830000000000002E-3</v>
      </c>
      <c r="AK22" s="7">
        <v>3.8830000000000002E-3</v>
      </c>
      <c r="AL22" s="7">
        <v>0.11766</v>
      </c>
      <c r="AM22" s="7">
        <v>7.1585999999999997E-2</v>
      </c>
      <c r="AN22" s="7">
        <v>7.1585999999999997E-2</v>
      </c>
      <c r="AO22" s="7">
        <v>7.1585999999999997E-2</v>
      </c>
      <c r="AP22" s="7">
        <v>3.8830000000000002E-3</v>
      </c>
      <c r="AQ22" s="7">
        <v>3.8370000000000001E-3</v>
      </c>
      <c r="AR22" s="7">
        <v>3.8830000000000002E-3</v>
      </c>
      <c r="AS22" s="7">
        <v>7.1585999999999997E-2</v>
      </c>
      <c r="AT22" s="7">
        <v>7.1585999999999997E-2</v>
      </c>
      <c r="AU22" s="7">
        <v>3.8830000000000002E-3</v>
      </c>
      <c r="AV22" s="7">
        <v>3.8830000000000002E-3</v>
      </c>
      <c r="AW22" s="7">
        <v>3.8830000000000002E-3</v>
      </c>
      <c r="AX22" s="7">
        <v>3.8830000000000002E-3</v>
      </c>
      <c r="AY22" s="7">
        <v>3.8830000000000002E-3</v>
      </c>
      <c r="AZ22" s="7">
        <v>7.1585999999999997E-2</v>
      </c>
      <c r="BA22" s="7">
        <v>7.1585999999999997E-2</v>
      </c>
      <c r="BB22" s="7">
        <v>7.1585999999999997E-2</v>
      </c>
      <c r="BC22" s="7">
        <v>3.8370000000000001E-3</v>
      </c>
      <c r="BD22" s="7">
        <v>3.8830000000000002E-3</v>
      </c>
      <c r="BE22" s="7">
        <v>3.8830000000000002E-3</v>
      </c>
      <c r="BF22" s="7">
        <v>7.1585999999999997E-2</v>
      </c>
      <c r="BG22" s="7">
        <v>7.1585999999999997E-2</v>
      </c>
      <c r="BH22" s="7">
        <v>3.8830000000000002E-3</v>
      </c>
      <c r="BI22" s="7">
        <v>3.8830000000000002E-3</v>
      </c>
      <c r="BJ22" s="7">
        <v>7.1585999999999997E-2</v>
      </c>
      <c r="BK22" s="7">
        <v>0.11766</v>
      </c>
      <c r="BL22" s="7">
        <v>7.1585999999999997E-2</v>
      </c>
      <c r="BM22" s="7">
        <v>7.1585999999999997E-2</v>
      </c>
    </row>
    <row r="23" spans="1:66" ht="18">
      <c r="A23" s="1" t="s">
        <v>103</v>
      </c>
      <c r="B23" s="7">
        <v>3.6499999999999998E-4</v>
      </c>
      <c r="C23" s="7">
        <v>3.8830000000000002E-3</v>
      </c>
      <c r="D23" s="7">
        <v>7.1585999999999997E-2</v>
      </c>
      <c r="E23" s="7">
        <v>7.1585999999999997E-2</v>
      </c>
      <c r="F23" s="7">
        <v>3.8370000000000001E-3</v>
      </c>
      <c r="G23" s="7">
        <v>7.1585999999999997E-2</v>
      </c>
      <c r="H23" s="7">
        <v>3.8830000000000002E-3</v>
      </c>
      <c r="I23" s="7">
        <v>3.8830000000000002E-3</v>
      </c>
      <c r="J23" s="7">
        <v>3.8830000000000002E-3</v>
      </c>
      <c r="K23" s="7">
        <v>3.8830000000000002E-3</v>
      </c>
      <c r="L23" s="7">
        <v>3.8830000000000002E-3</v>
      </c>
      <c r="M23" s="7">
        <v>3.8830000000000002E-3</v>
      </c>
      <c r="N23" s="7">
        <v>3.8830000000000002E-3</v>
      </c>
      <c r="O23" s="7">
        <v>3.8370000000000001E-3</v>
      </c>
      <c r="P23" s="7">
        <v>7.1585999999999997E-2</v>
      </c>
      <c r="Q23" s="7">
        <v>7.1585999999999997E-2</v>
      </c>
      <c r="R23" s="7">
        <v>3.8830000000000002E-3</v>
      </c>
      <c r="S23" s="7">
        <v>7.1585999999999997E-2</v>
      </c>
      <c r="T23" s="7">
        <v>7.1585999999999997E-2</v>
      </c>
      <c r="U23" s="7">
        <v>7.1585999999999997E-2</v>
      </c>
      <c r="V23" s="7">
        <v>3.8830000000000002E-3</v>
      </c>
      <c r="W23" s="7">
        <v>3.8830000000000002E-3</v>
      </c>
      <c r="X23" s="7">
        <v>7.1585999999999997E-2</v>
      </c>
      <c r="Y23" s="7">
        <v>3.8370000000000001E-3</v>
      </c>
      <c r="Z23" s="7">
        <v>7.1585999999999997E-2</v>
      </c>
      <c r="AA23" s="7">
        <v>3.8830000000000002E-3</v>
      </c>
      <c r="AB23" s="7">
        <v>3.8370000000000001E-3</v>
      </c>
      <c r="AC23" s="7">
        <v>3.8830000000000002E-3</v>
      </c>
      <c r="AD23" s="7">
        <v>3.8830000000000002E-3</v>
      </c>
      <c r="AE23" s="7">
        <v>7.1585999999999997E-2</v>
      </c>
      <c r="AF23" s="7">
        <v>7.1585999999999997E-2</v>
      </c>
      <c r="AG23" s="7">
        <v>3.8830000000000002E-3</v>
      </c>
      <c r="AH23" s="7">
        <v>3.8370000000000001E-3</v>
      </c>
      <c r="AI23" s="7">
        <v>7.1585999999999997E-2</v>
      </c>
      <c r="AJ23" s="7">
        <v>3.8830000000000002E-3</v>
      </c>
      <c r="AK23" s="7">
        <v>3.8830000000000002E-3</v>
      </c>
      <c r="AL23" s="7">
        <v>0.11766</v>
      </c>
      <c r="AM23" s="7">
        <v>7.1585999999999997E-2</v>
      </c>
      <c r="AN23" s="7">
        <v>7.1585999999999997E-2</v>
      </c>
      <c r="AO23" s="7">
        <v>7.1585999999999997E-2</v>
      </c>
      <c r="AP23" s="7">
        <v>3.8830000000000002E-3</v>
      </c>
      <c r="AQ23" s="7">
        <v>3.8370000000000001E-3</v>
      </c>
      <c r="AR23" s="7">
        <v>3.8830000000000002E-3</v>
      </c>
      <c r="AS23" s="7">
        <v>7.1585999999999997E-2</v>
      </c>
      <c r="AT23" s="7">
        <v>7.1585999999999997E-2</v>
      </c>
      <c r="AU23" s="7">
        <v>3.8830000000000002E-3</v>
      </c>
      <c r="AV23" s="7">
        <v>3.8830000000000002E-3</v>
      </c>
      <c r="AW23" s="7">
        <v>3.8830000000000002E-3</v>
      </c>
      <c r="AX23" s="7">
        <v>3.8830000000000002E-3</v>
      </c>
      <c r="AY23" s="7">
        <v>3.8830000000000002E-3</v>
      </c>
      <c r="AZ23" s="7">
        <v>7.1585999999999997E-2</v>
      </c>
      <c r="BA23" s="7">
        <v>7.1585999999999997E-2</v>
      </c>
      <c r="BB23" s="7">
        <v>7.1585999999999997E-2</v>
      </c>
      <c r="BC23" s="7">
        <v>3.8370000000000001E-3</v>
      </c>
      <c r="BD23" s="7">
        <v>3.8830000000000002E-3</v>
      </c>
      <c r="BE23" s="7">
        <v>3.8830000000000002E-3</v>
      </c>
      <c r="BF23" s="7">
        <v>7.1585999999999997E-2</v>
      </c>
      <c r="BG23" s="7">
        <v>7.1585999999999997E-2</v>
      </c>
      <c r="BH23" s="7">
        <v>3.8830000000000002E-3</v>
      </c>
      <c r="BI23" s="7">
        <v>3.8830000000000002E-3</v>
      </c>
      <c r="BJ23" s="7">
        <v>7.1585999999999997E-2</v>
      </c>
      <c r="BK23" s="7">
        <v>0.11766</v>
      </c>
      <c r="BL23" s="7">
        <v>7.1585999999999997E-2</v>
      </c>
      <c r="BM23" s="7">
        <v>7.1585999999999997E-2</v>
      </c>
    </row>
    <row r="24" spans="1:66" ht="18">
      <c r="A24" s="1" t="s">
        <v>104</v>
      </c>
      <c r="B24" s="7">
        <v>3.065E-3</v>
      </c>
      <c r="C24" s="7">
        <v>3.065E-3</v>
      </c>
      <c r="D24" s="7">
        <v>0.41489100000000001</v>
      </c>
      <c r="E24" s="7">
        <v>3.065E-3</v>
      </c>
      <c r="F24" s="7">
        <v>3.065E-3</v>
      </c>
      <c r="G24" s="7">
        <v>3.065E-3</v>
      </c>
      <c r="H24" s="7">
        <v>0.41489100000000001</v>
      </c>
      <c r="I24" s="7">
        <v>3.065E-3</v>
      </c>
      <c r="J24" s="7">
        <v>3.065E-3</v>
      </c>
      <c r="K24" s="7">
        <v>3.065E-3</v>
      </c>
      <c r="L24" s="7">
        <v>3.065E-3</v>
      </c>
      <c r="M24" s="7">
        <v>3.065E-3</v>
      </c>
      <c r="N24" s="7">
        <v>3.065E-3</v>
      </c>
      <c r="O24" s="7">
        <v>3.065E-3</v>
      </c>
      <c r="P24" s="7">
        <v>3.065E-3</v>
      </c>
      <c r="Q24" s="7">
        <v>3.065E-3</v>
      </c>
      <c r="R24" s="7">
        <v>3.065E-3</v>
      </c>
      <c r="S24" s="7">
        <v>0.41489100000000001</v>
      </c>
      <c r="T24" s="7">
        <v>3.065E-3</v>
      </c>
      <c r="U24" s="7">
        <v>3.065E-3</v>
      </c>
      <c r="V24" s="7">
        <v>3.065E-3</v>
      </c>
      <c r="W24" s="7">
        <v>3.065E-3</v>
      </c>
      <c r="X24" s="7">
        <v>3.065E-3</v>
      </c>
      <c r="Y24" s="7">
        <v>3.065E-3</v>
      </c>
      <c r="Z24" s="7">
        <v>3.065E-3</v>
      </c>
      <c r="AA24" s="7">
        <v>3.065E-3</v>
      </c>
      <c r="AB24" s="7">
        <v>3.065E-3</v>
      </c>
      <c r="AC24" s="7">
        <v>3.065E-3</v>
      </c>
      <c r="AD24" s="7">
        <v>3.065E-3</v>
      </c>
      <c r="AE24" s="7">
        <v>0.41489100000000001</v>
      </c>
      <c r="AF24" s="7">
        <v>3.065E-3</v>
      </c>
      <c r="AG24" s="7">
        <v>3.065E-3</v>
      </c>
      <c r="AH24" s="7">
        <v>3.065E-3</v>
      </c>
      <c r="AI24" s="7">
        <v>3.065E-3</v>
      </c>
      <c r="AJ24" s="7">
        <v>3.065E-3</v>
      </c>
      <c r="AK24" s="7">
        <v>3.065E-3</v>
      </c>
      <c r="AL24" s="7">
        <v>3.065E-3</v>
      </c>
      <c r="AM24" s="7">
        <v>3.065E-3</v>
      </c>
      <c r="AN24" s="7">
        <v>3.065E-3</v>
      </c>
      <c r="AO24" s="7">
        <v>3.065E-3</v>
      </c>
      <c r="AP24" s="7">
        <v>3.065E-3</v>
      </c>
      <c r="AQ24" s="7">
        <v>3.065E-3</v>
      </c>
      <c r="AR24" s="7">
        <v>3.065E-3</v>
      </c>
      <c r="AS24" s="7">
        <v>0.41489100000000001</v>
      </c>
      <c r="AT24" s="7">
        <v>3.065E-3</v>
      </c>
      <c r="AU24" s="7">
        <v>3.065E-3</v>
      </c>
      <c r="AV24" s="7">
        <v>3.065E-3</v>
      </c>
      <c r="AW24" s="7">
        <v>0.41489100000000001</v>
      </c>
      <c r="AX24" s="7">
        <v>3.065E-3</v>
      </c>
      <c r="AY24" s="7">
        <v>3.065E-3</v>
      </c>
      <c r="AZ24" s="7">
        <v>3.065E-3</v>
      </c>
      <c r="BA24" s="7">
        <v>3.065E-3</v>
      </c>
      <c r="BB24" s="7">
        <v>3.065E-3</v>
      </c>
      <c r="BC24" s="7">
        <v>3.065E-3</v>
      </c>
      <c r="BD24" s="7">
        <v>3.065E-3</v>
      </c>
      <c r="BE24" s="7">
        <v>3.065E-3</v>
      </c>
      <c r="BF24" s="7">
        <v>3.065E-3</v>
      </c>
      <c r="BG24" s="7">
        <v>3.065E-3</v>
      </c>
      <c r="BH24" s="7">
        <v>0.41489100000000001</v>
      </c>
      <c r="BI24" s="7">
        <v>3.065E-3</v>
      </c>
      <c r="BJ24" s="7">
        <v>3.065E-3</v>
      </c>
      <c r="BK24" s="7">
        <v>3.065E-3</v>
      </c>
      <c r="BL24" s="7">
        <v>0.41489100000000001</v>
      </c>
      <c r="BM24" s="7">
        <v>3.065E-3</v>
      </c>
    </row>
    <row r="25" spans="1:66" ht="18">
      <c r="A25" s="44" t="s">
        <v>105</v>
      </c>
      <c r="B25" s="7">
        <v>1.624E-3</v>
      </c>
      <c r="C25" s="7">
        <v>0.62206300000000003</v>
      </c>
      <c r="D25" s="7">
        <v>0.62206300000000003</v>
      </c>
      <c r="E25" s="7">
        <v>0.62206300000000003</v>
      </c>
      <c r="F25" s="7">
        <v>0.62206300000000003</v>
      </c>
      <c r="G25" s="7">
        <v>0.62206300000000003</v>
      </c>
      <c r="H25" s="7">
        <v>1.624E-3</v>
      </c>
      <c r="I25" s="7">
        <v>1.624E-3</v>
      </c>
      <c r="J25" s="7">
        <v>1.624E-3</v>
      </c>
      <c r="K25" s="7">
        <v>1.624E-3</v>
      </c>
      <c r="L25" s="7">
        <v>1.624E-3</v>
      </c>
      <c r="M25" s="7">
        <v>0.62206300000000003</v>
      </c>
      <c r="N25" s="7">
        <v>1.624E-3</v>
      </c>
      <c r="O25" s="7">
        <v>0.62206300000000003</v>
      </c>
      <c r="P25" s="7">
        <v>0.62206300000000003</v>
      </c>
      <c r="Q25" s="7">
        <v>0.62206300000000003</v>
      </c>
      <c r="R25" s="7">
        <v>0.62206300000000003</v>
      </c>
      <c r="S25" s="7">
        <v>0.62206300000000003</v>
      </c>
      <c r="T25" s="7">
        <v>1.624E-3</v>
      </c>
      <c r="U25" s="7">
        <v>0.62206300000000003</v>
      </c>
      <c r="V25" s="7">
        <v>1.624E-3</v>
      </c>
      <c r="W25" s="7">
        <v>1.624E-3</v>
      </c>
      <c r="X25" s="7">
        <v>0.62206300000000003</v>
      </c>
      <c r="Y25" s="7">
        <v>0.62206300000000003</v>
      </c>
      <c r="Z25" s="7">
        <v>1.624E-3</v>
      </c>
      <c r="AA25" s="7">
        <v>1.624E-3</v>
      </c>
      <c r="AB25" s="7">
        <v>0.62206300000000003</v>
      </c>
      <c r="AC25" s="7">
        <v>0.62206300000000003</v>
      </c>
      <c r="AD25" s="7">
        <v>0.62206300000000003</v>
      </c>
      <c r="AE25" s="7">
        <v>1.624E-3</v>
      </c>
      <c r="AF25" s="7">
        <v>0.62206300000000003</v>
      </c>
      <c r="AG25" s="7">
        <v>0.62206300000000003</v>
      </c>
      <c r="AH25" s="7">
        <v>0.62206300000000003</v>
      </c>
      <c r="AI25" s="7">
        <v>1.624E-3</v>
      </c>
      <c r="AJ25" s="7">
        <v>1.624E-3</v>
      </c>
      <c r="AK25" s="7">
        <v>0.62206300000000003</v>
      </c>
      <c r="AL25" s="7">
        <v>1.624E-3</v>
      </c>
      <c r="AM25" s="7">
        <v>1.624E-3</v>
      </c>
      <c r="AN25" s="7">
        <v>0.62206300000000003</v>
      </c>
      <c r="AO25" s="7">
        <v>0.62206300000000003</v>
      </c>
      <c r="AP25" s="7">
        <v>1.624E-3</v>
      </c>
      <c r="AQ25" s="7">
        <v>1.624E-3</v>
      </c>
      <c r="AR25" s="7">
        <v>0.62206300000000003</v>
      </c>
      <c r="AS25" s="7">
        <v>0.62206300000000003</v>
      </c>
      <c r="AT25" s="7">
        <v>0.62206300000000003</v>
      </c>
      <c r="AU25" s="7">
        <v>0.62206300000000003</v>
      </c>
      <c r="AV25" s="7">
        <v>1.624E-3</v>
      </c>
      <c r="AW25" s="7">
        <v>0.62206300000000003</v>
      </c>
      <c r="AX25" s="7">
        <v>1.624E-3</v>
      </c>
      <c r="AY25" s="7">
        <v>0.62206300000000003</v>
      </c>
      <c r="AZ25" s="7">
        <v>0.62206300000000003</v>
      </c>
      <c r="BA25" s="7">
        <v>1.624E-3</v>
      </c>
      <c r="BB25" s="7">
        <v>1.624E-3</v>
      </c>
      <c r="BC25" s="7">
        <v>1.624E-3</v>
      </c>
      <c r="BD25" s="7">
        <v>0.62206300000000003</v>
      </c>
      <c r="BE25" s="7">
        <v>0.62206300000000003</v>
      </c>
      <c r="BF25" s="7">
        <v>1.624E-3</v>
      </c>
      <c r="BG25" s="7">
        <v>1.624E-3</v>
      </c>
      <c r="BH25" s="7">
        <v>0.62206300000000003</v>
      </c>
      <c r="BI25" s="7">
        <v>0.62206300000000003</v>
      </c>
      <c r="BJ25" s="7">
        <v>0.62206300000000003</v>
      </c>
      <c r="BK25" s="7">
        <v>0.62206300000000003</v>
      </c>
      <c r="BL25" s="7">
        <v>0.62206300000000003</v>
      </c>
      <c r="BM25" s="7">
        <v>0.62206300000000003</v>
      </c>
    </row>
    <row r="26" spans="1:66" ht="18">
      <c r="A26" s="44" t="s">
        <v>106</v>
      </c>
      <c r="B26" s="7">
        <v>0.41489100000000001</v>
      </c>
      <c r="C26" s="7">
        <v>3.065E-3</v>
      </c>
      <c r="D26" s="7">
        <v>0.41489100000000001</v>
      </c>
      <c r="E26" s="7">
        <v>3.065E-3</v>
      </c>
      <c r="F26" s="7">
        <v>3.065E-3</v>
      </c>
      <c r="G26" s="7">
        <v>0.41489100000000001</v>
      </c>
      <c r="H26" s="7">
        <v>0.41489100000000001</v>
      </c>
      <c r="I26" s="7">
        <v>3.065E-3</v>
      </c>
      <c r="J26" s="7">
        <v>0.41489100000000001</v>
      </c>
      <c r="K26" s="7">
        <v>3.065E-3</v>
      </c>
      <c r="L26" s="7">
        <v>3.065E-3</v>
      </c>
      <c r="M26" s="7">
        <v>3.065E-3</v>
      </c>
      <c r="N26" s="7">
        <v>3.065E-3</v>
      </c>
      <c r="O26" s="7">
        <v>3.065E-3</v>
      </c>
      <c r="P26" s="7">
        <v>3.065E-3</v>
      </c>
      <c r="Q26" s="7">
        <v>3.065E-3</v>
      </c>
      <c r="R26" s="7">
        <v>3.065E-3</v>
      </c>
      <c r="S26" s="7">
        <v>0.41489100000000001</v>
      </c>
      <c r="T26" s="7">
        <v>0.41489100000000001</v>
      </c>
      <c r="U26" s="7">
        <v>3.065E-3</v>
      </c>
      <c r="V26" s="7">
        <v>0.41489100000000001</v>
      </c>
      <c r="W26" s="7">
        <v>0.41489100000000001</v>
      </c>
      <c r="X26" s="7">
        <v>0.41489100000000001</v>
      </c>
      <c r="Y26" s="7">
        <v>3.065E-3</v>
      </c>
      <c r="Z26" s="7">
        <v>3.065E-3</v>
      </c>
      <c r="AA26" s="7">
        <v>0.41489100000000001</v>
      </c>
      <c r="AB26" s="7">
        <v>3.065E-3</v>
      </c>
      <c r="AC26" s="7">
        <v>0.41489100000000001</v>
      </c>
      <c r="AD26" s="7">
        <v>3.065E-3</v>
      </c>
      <c r="AE26" s="7">
        <v>3.065E-3</v>
      </c>
      <c r="AF26" s="7">
        <v>3.065E-3</v>
      </c>
      <c r="AG26" s="7">
        <v>3.065E-3</v>
      </c>
      <c r="AH26" s="7">
        <v>0.41489100000000001</v>
      </c>
      <c r="AI26" s="7">
        <v>0.41489100000000001</v>
      </c>
      <c r="AJ26" s="7">
        <v>3.065E-3</v>
      </c>
      <c r="AK26" s="7">
        <v>3.065E-3</v>
      </c>
      <c r="AL26" s="7">
        <v>0.41489100000000001</v>
      </c>
      <c r="AM26" s="7">
        <v>3.065E-3</v>
      </c>
      <c r="AN26" s="7">
        <v>3.065E-3</v>
      </c>
      <c r="AO26" s="7">
        <v>0.41489100000000001</v>
      </c>
      <c r="AP26" s="7">
        <v>0.41489100000000001</v>
      </c>
      <c r="AQ26" s="7">
        <v>0.41489100000000001</v>
      </c>
      <c r="AR26" s="7">
        <v>0.41489100000000001</v>
      </c>
      <c r="AS26" s="7">
        <v>3.065E-3</v>
      </c>
      <c r="AT26" s="7">
        <v>3.065E-3</v>
      </c>
      <c r="AU26" s="7">
        <v>3.065E-3</v>
      </c>
      <c r="AV26" s="7">
        <v>0.41489100000000001</v>
      </c>
      <c r="AW26" s="7">
        <v>0.41489100000000001</v>
      </c>
      <c r="AX26" s="7">
        <v>3.065E-3</v>
      </c>
      <c r="AY26" s="7">
        <v>3.065E-3</v>
      </c>
      <c r="AZ26" s="7">
        <v>3.065E-3</v>
      </c>
      <c r="BA26" s="7">
        <v>3.065E-3</v>
      </c>
      <c r="BB26" s="7">
        <v>3.065E-3</v>
      </c>
      <c r="BC26" s="7">
        <v>0.41489100000000001</v>
      </c>
      <c r="BD26" s="7">
        <v>0.41489100000000001</v>
      </c>
      <c r="BE26" s="7">
        <v>0.41489100000000001</v>
      </c>
      <c r="BF26" s="7">
        <v>3.065E-3</v>
      </c>
      <c r="BG26" s="7">
        <v>3.065E-3</v>
      </c>
      <c r="BH26" s="7">
        <v>3.065E-3</v>
      </c>
      <c r="BI26" s="7">
        <v>0.41489100000000001</v>
      </c>
      <c r="BJ26" s="7">
        <v>0.41489100000000001</v>
      </c>
      <c r="BK26" s="7">
        <v>3.065E-3</v>
      </c>
      <c r="BL26" s="7">
        <v>3.065E-3</v>
      </c>
      <c r="BM26" s="7">
        <v>0.41489100000000001</v>
      </c>
    </row>
    <row r="27" spans="1:66" ht="18">
      <c r="A27" s="44" t="s">
        <v>107</v>
      </c>
      <c r="B27" s="7">
        <v>0.62206300000000003</v>
      </c>
      <c r="C27" s="7">
        <v>0.62206300000000003</v>
      </c>
      <c r="D27" s="7">
        <v>1.624E-3</v>
      </c>
      <c r="E27" s="7">
        <v>0.62206300000000003</v>
      </c>
      <c r="F27" s="7">
        <v>1.624E-3</v>
      </c>
      <c r="G27" s="7">
        <v>1.624E-3</v>
      </c>
      <c r="H27" s="7">
        <v>0.62206300000000003</v>
      </c>
      <c r="I27" s="7">
        <v>1.624E-3</v>
      </c>
      <c r="J27" s="7">
        <v>1.624E-3</v>
      </c>
      <c r="K27" s="7">
        <v>0.62206300000000003</v>
      </c>
      <c r="L27" s="7">
        <v>0.62206300000000003</v>
      </c>
      <c r="M27" s="7">
        <v>1.624E-3</v>
      </c>
      <c r="N27" s="7">
        <v>0.62206300000000003</v>
      </c>
      <c r="O27" s="7">
        <v>0.62206300000000003</v>
      </c>
      <c r="P27" s="7">
        <v>0.62206300000000003</v>
      </c>
      <c r="Q27" s="7">
        <v>0.62206300000000003</v>
      </c>
      <c r="R27" s="7">
        <v>1.624E-3</v>
      </c>
      <c r="S27" s="7">
        <v>1.624E-3</v>
      </c>
      <c r="T27" s="7">
        <v>0.62206300000000003</v>
      </c>
      <c r="U27" s="7">
        <v>1.624E-3</v>
      </c>
      <c r="V27" s="7">
        <v>1.624E-3</v>
      </c>
      <c r="W27" s="7">
        <v>1.624E-3</v>
      </c>
      <c r="X27" s="7">
        <v>1.624E-3</v>
      </c>
      <c r="Y27" s="7">
        <v>1.624E-3</v>
      </c>
      <c r="Z27" s="7">
        <v>1.624E-3</v>
      </c>
      <c r="AA27" s="7">
        <v>1.624E-3</v>
      </c>
      <c r="AB27" s="7">
        <v>1.624E-3</v>
      </c>
      <c r="AC27" s="7">
        <v>1.624E-3</v>
      </c>
      <c r="AD27" s="7">
        <v>1.624E-3</v>
      </c>
      <c r="AE27" s="7">
        <v>1.624E-3</v>
      </c>
      <c r="AF27" s="7">
        <v>1.624E-3</v>
      </c>
      <c r="AG27" s="7">
        <v>1.624E-3</v>
      </c>
      <c r="AH27" s="7">
        <v>0.62206300000000003</v>
      </c>
      <c r="AI27" s="7">
        <v>1.624E-3</v>
      </c>
      <c r="AJ27" s="7">
        <v>0.62206300000000003</v>
      </c>
      <c r="AK27" s="7">
        <v>1.624E-3</v>
      </c>
      <c r="AL27" s="7">
        <v>1.624E-3</v>
      </c>
      <c r="AM27" s="7">
        <v>1.624E-3</v>
      </c>
      <c r="AN27" s="7">
        <v>0.62206300000000003</v>
      </c>
      <c r="AO27" s="7">
        <v>1.624E-3</v>
      </c>
      <c r="AP27" s="7">
        <v>1.624E-3</v>
      </c>
      <c r="AQ27" s="7">
        <v>0.62206300000000003</v>
      </c>
      <c r="AR27" s="7">
        <v>1.624E-3</v>
      </c>
      <c r="AS27" s="7">
        <v>1.624E-3</v>
      </c>
      <c r="AT27" s="7">
        <v>0.62206300000000003</v>
      </c>
      <c r="AU27" s="7">
        <v>0.62206300000000003</v>
      </c>
      <c r="AV27" s="7">
        <v>1.624E-3</v>
      </c>
      <c r="AW27" s="7">
        <v>0.62206300000000003</v>
      </c>
      <c r="AX27" s="7">
        <v>0.62206300000000003</v>
      </c>
      <c r="AY27" s="7">
        <v>1.624E-3</v>
      </c>
      <c r="AZ27" s="7">
        <v>0.62206300000000003</v>
      </c>
      <c r="BA27" s="7">
        <v>0.62206300000000003</v>
      </c>
      <c r="BB27" s="7">
        <v>1.624E-3</v>
      </c>
      <c r="BC27" s="7">
        <v>0.62206300000000003</v>
      </c>
      <c r="BD27" s="7">
        <v>1.624E-3</v>
      </c>
      <c r="BE27" s="7">
        <v>1.624E-3</v>
      </c>
      <c r="BF27" s="7">
        <v>0.62206300000000003</v>
      </c>
      <c r="BG27" s="7">
        <v>0.62206300000000003</v>
      </c>
      <c r="BH27" s="7">
        <v>0.62206300000000003</v>
      </c>
      <c r="BI27" s="7">
        <v>1.624E-3</v>
      </c>
      <c r="BJ27" s="7">
        <v>1.624E-3</v>
      </c>
      <c r="BK27" s="7">
        <v>0.62206300000000003</v>
      </c>
      <c r="BL27" s="7">
        <v>1.624E-3</v>
      </c>
      <c r="BM27" s="7">
        <v>0.62206300000000003</v>
      </c>
    </row>
    <row r="28" spans="1:66" ht="18">
      <c r="A28" s="44" t="s">
        <v>108</v>
      </c>
      <c r="B28" s="7">
        <v>0.318436</v>
      </c>
      <c r="C28" s="7">
        <v>3.6499999999999998E-4</v>
      </c>
      <c r="D28" s="7">
        <v>0.318436</v>
      </c>
      <c r="E28" s="7">
        <v>3.6499999999999998E-4</v>
      </c>
      <c r="F28" s="7">
        <v>3.6499999999999998E-4</v>
      </c>
      <c r="G28" s="7">
        <v>3.6499999999999998E-4</v>
      </c>
      <c r="H28" s="7">
        <v>0.318436</v>
      </c>
      <c r="I28" s="7">
        <v>3.6499999999999998E-4</v>
      </c>
      <c r="J28" s="7">
        <v>0.318436</v>
      </c>
      <c r="K28" s="7">
        <v>0.318436</v>
      </c>
      <c r="L28" s="7">
        <v>0.318436</v>
      </c>
      <c r="M28" s="7">
        <v>3.6499999999999998E-4</v>
      </c>
      <c r="N28" s="7">
        <v>3.6499999999999998E-4</v>
      </c>
      <c r="O28" s="7">
        <v>3.6499999999999998E-4</v>
      </c>
      <c r="P28" s="7">
        <v>0.318436</v>
      </c>
      <c r="Q28" s="7">
        <v>3.6499999999999998E-4</v>
      </c>
      <c r="R28" s="7">
        <v>3.6499999999999998E-4</v>
      </c>
      <c r="S28" s="7">
        <v>0.318436</v>
      </c>
      <c r="T28" s="7">
        <v>0.318436</v>
      </c>
      <c r="U28" s="7">
        <v>3.6499999999999998E-4</v>
      </c>
      <c r="V28" s="7">
        <v>0.318436</v>
      </c>
      <c r="W28" s="7">
        <v>0.318436</v>
      </c>
      <c r="X28" s="7">
        <v>0.318436</v>
      </c>
      <c r="Y28" s="7">
        <v>0.318436</v>
      </c>
      <c r="Z28" s="7">
        <v>0.318436</v>
      </c>
      <c r="AA28" s="7">
        <v>3.6499999999999998E-4</v>
      </c>
      <c r="AB28" s="7">
        <v>0.318436</v>
      </c>
      <c r="AC28" s="7">
        <v>0.318436</v>
      </c>
      <c r="AD28" s="7">
        <v>0.318436</v>
      </c>
      <c r="AE28" s="7">
        <v>3.6499999999999998E-4</v>
      </c>
      <c r="AF28" s="7">
        <v>3.6499999999999998E-4</v>
      </c>
      <c r="AG28" s="7">
        <v>0.318436</v>
      </c>
      <c r="AH28" s="7">
        <v>3.6499999999999998E-4</v>
      </c>
      <c r="AI28" s="7">
        <v>3.6499999999999998E-4</v>
      </c>
      <c r="AJ28" s="7">
        <v>3.6499999999999998E-4</v>
      </c>
      <c r="AK28" s="7">
        <v>3.6499999999999998E-4</v>
      </c>
      <c r="AL28" s="7">
        <v>0.318436</v>
      </c>
      <c r="AM28" s="7">
        <v>0.318436</v>
      </c>
      <c r="AN28" s="7">
        <v>3.6499999999999998E-4</v>
      </c>
      <c r="AO28" s="7">
        <v>0.318436</v>
      </c>
      <c r="AP28" s="7">
        <v>3.6499999999999998E-4</v>
      </c>
      <c r="AQ28" s="7">
        <v>0.318436</v>
      </c>
      <c r="AR28" s="7">
        <v>3.6499999999999998E-4</v>
      </c>
      <c r="AS28" s="7">
        <v>3.6499999999999998E-4</v>
      </c>
      <c r="AT28" s="7">
        <v>3.6499999999999998E-4</v>
      </c>
      <c r="AU28" s="7">
        <v>3.6499999999999998E-4</v>
      </c>
      <c r="AV28" s="7">
        <v>3.6499999999999998E-4</v>
      </c>
      <c r="AW28" s="7">
        <v>3.6499999999999998E-4</v>
      </c>
      <c r="AX28" s="7">
        <v>0.318436</v>
      </c>
      <c r="AY28" s="7">
        <v>3.6499999999999998E-4</v>
      </c>
      <c r="AZ28" s="7">
        <v>0.318436</v>
      </c>
      <c r="BA28" s="7">
        <v>0.318436</v>
      </c>
      <c r="BB28" s="7">
        <v>3.6499999999999998E-4</v>
      </c>
      <c r="BC28" s="7">
        <v>3.6499999999999998E-4</v>
      </c>
      <c r="BD28" s="7">
        <v>0.318436</v>
      </c>
      <c r="BE28" s="7">
        <v>0.318436</v>
      </c>
      <c r="BF28" s="7">
        <v>3.6499999999999998E-4</v>
      </c>
      <c r="BG28" s="7">
        <v>3.6499999999999998E-4</v>
      </c>
      <c r="BH28" s="7">
        <v>0.318436</v>
      </c>
      <c r="BI28" s="7">
        <v>0.318436</v>
      </c>
      <c r="BJ28" s="7">
        <v>3.6499999999999998E-4</v>
      </c>
      <c r="BK28" s="7">
        <v>0.318436</v>
      </c>
      <c r="BL28" s="7">
        <v>0.318436</v>
      </c>
      <c r="BM28" s="7">
        <v>0.318436</v>
      </c>
    </row>
    <row r="29" spans="1:66">
      <c r="BD29" s="8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>
      <c r="BD30" s="8"/>
      <c r="BE30" s="7"/>
      <c r="BF30" s="7"/>
      <c r="BG30" s="7"/>
      <c r="BH30" s="7"/>
      <c r="BI30" s="7"/>
      <c r="BJ30" s="7"/>
      <c r="BK30" s="7"/>
      <c r="BL30" s="7"/>
      <c r="BM30" s="7"/>
      <c r="BN30" s="7"/>
    </row>
    <row r="31" spans="1:66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T31" s="8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BD31" s="8"/>
      <c r="BE31" s="7"/>
      <c r="BF31" s="7"/>
      <c r="BG31" s="7"/>
      <c r="BH31" s="7"/>
      <c r="BI31" s="7"/>
      <c r="BJ31" s="7"/>
      <c r="BK31" s="7"/>
      <c r="BL31" s="7"/>
      <c r="BM31" s="7"/>
      <c r="BN31" s="7"/>
    </row>
    <row r="32" spans="1:66">
      <c r="B32" s="8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O32" s="7"/>
      <c r="P32" s="7"/>
      <c r="Q32" s="7"/>
      <c r="R32" s="7"/>
      <c r="S32" s="7"/>
      <c r="T32" s="8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8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BD32" s="8"/>
      <c r="BE32" s="7"/>
      <c r="BF32" s="7"/>
      <c r="BG32" s="7"/>
      <c r="BH32" s="7"/>
      <c r="BI32" s="7"/>
      <c r="BJ32" s="7"/>
      <c r="BK32" s="7"/>
      <c r="BL32" s="7"/>
      <c r="BM32" s="7"/>
      <c r="BN32" s="7"/>
    </row>
    <row r="33" spans="2:66">
      <c r="B33" s="8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O33" s="8"/>
      <c r="P33" s="7"/>
      <c r="Q33" s="7"/>
      <c r="R33" s="7"/>
      <c r="S33" s="7"/>
      <c r="T33" s="8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8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BD33" s="8"/>
      <c r="BE33" s="7"/>
      <c r="BF33" s="7"/>
      <c r="BG33" s="7"/>
      <c r="BH33" s="7"/>
      <c r="BI33" s="7"/>
      <c r="BJ33" s="7"/>
      <c r="BK33" s="7"/>
      <c r="BL33" s="7"/>
      <c r="BM33" s="7"/>
      <c r="BN33" s="7"/>
    </row>
    <row r="34" spans="2:66">
      <c r="B34" s="8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O34" s="8"/>
      <c r="P34" s="7"/>
      <c r="Q34" s="7"/>
      <c r="R34" s="7"/>
      <c r="S34" s="7"/>
      <c r="T34" s="8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8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BD34" s="8"/>
      <c r="BE34" s="7"/>
      <c r="BF34" s="7"/>
      <c r="BG34" s="7"/>
      <c r="BH34" s="7"/>
      <c r="BI34" s="7"/>
      <c r="BJ34" s="7"/>
      <c r="BK34" s="7"/>
      <c r="BL34" s="7"/>
      <c r="BM34" s="7"/>
      <c r="BN34" s="7"/>
    </row>
    <row r="35" spans="2:66">
      <c r="B35" s="8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O35" s="8"/>
      <c r="P35" s="7"/>
      <c r="Q35" s="7"/>
      <c r="R35" s="7"/>
      <c r="S35" s="7"/>
      <c r="T35" s="8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8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8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8"/>
      <c r="BE35" s="7"/>
      <c r="BF35" s="7"/>
      <c r="BG35" s="7"/>
      <c r="BH35" s="7"/>
      <c r="BI35" s="7"/>
      <c r="BJ35" s="7"/>
      <c r="BK35" s="7"/>
      <c r="BL35" s="7"/>
      <c r="BM35" s="7"/>
      <c r="BN35" s="7"/>
    </row>
    <row r="36" spans="2:66">
      <c r="B36" s="8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O36" s="8"/>
      <c r="P36" s="7"/>
      <c r="Q36" s="7"/>
      <c r="R36" s="7"/>
      <c r="S36" s="7"/>
      <c r="T36" s="8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8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8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8"/>
      <c r="BE36" s="7"/>
      <c r="BF36" s="7"/>
      <c r="BG36" s="7"/>
      <c r="BH36" s="7"/>
      <c r="BI36" s="7"/>
      <c r="BJ36" s="7"/>
      <c r="BK36" s="7"/>
      <c r="BL36" s="7"/>
      <c r="BM36" s="7"/>
      <c r="BN36" s="7"/>
    </row>
    <row r="37" spans="2:66">
      <c r="B37" s="8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O37" s="8"/>
      <c r="P37" s="7"/>
      <c r="Q37" s="7"/>
      <c r="R37" s="7"/>
      <c r="S37" s="7"/>
      <c r="T37" s="8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8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8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8"/>
      <c r="BE37" s="7"/>
      <c r="BF37" s="7"/>
      <c r="BG37" s="7"/>
      <c r="BH37" s="7"/>
      <c r="BI37" s="7"/>
      <c r="BJ37" s="7"/>
      <c r="BK37" s="7"/>
      <c r="BL37" s="7"/>
      <c r="BM37" s="7"/>
      <c r="BN37" s="7"/>
    </row>
    <row r="38" spans="2:66">
      <c r="B38" s="8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O38" s="8"/>
      <c r="P38" s="7"/>
      <c r="Q38" s="7"/>
      <c r="R38" s="7"/>
      <c r="S38" s="7"/>
      <c r="T38" s="8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8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8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8"/>
      <c r="BE38" s="7"/>
      <c r="BF38" s="7"/>
      <c r="BG38" s="7"/>
      <c r="BH38" s="7"/>
      <c r="BI38" s="7"/>
      <c r="BJ38" s="7"/>
      <c r="BK38" s="7"/>
      <c r="BL38" s="7"/>
      <c r="BM38" s="7"/>
      <c r="BN38" s="7"/>
    </row>
    <row r="39" spans="2:66">
      <c r="B39" s="8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O39" s="8"/>
      <c r="P39" s="7"/>
      <c r="Q39" s="7"/>
      <c r="R39" s="7"/>
      <c r="S39" s="7"/>
      <c r="T39" s="8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8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8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8"/>
      <c r="BE39" s="7"/>
      <c r="BF39" s="7"/>
      <c r="BG39" s="7"/>
      <c r="BH39" s="7"/>
      <c r="BI39" s="7"/>
      <c r="BJ39" s="7"/>
      <c r="BK39" s="7"/>
      <c r="BL39" s="7"/>
      <c r="BM39" s="7"/>
      <c r="BN39" s="7"/>
    </row>
    <row r="40" spans="2:66">
      <c r="B40" s="8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O40" s="8"/>
      <c r="P40" s="7"/>
      <c r="Q40" s="7"/>
      <c r="R40" s="7"/>
      <c r="S40" s="7"/>
      <c r="T40" s="8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8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8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8"/>
      <c r="BE40" s="7"/>
      <c r="BF40" s="7"/>
      <c r="BG40" s="7"/>
      <c r="BH40" s="7"/>
      <c r="BI40" s="7"/>
      <c r="BJ40" s="7"/>
      <c r="BK40" s="7"/>
      <c r="BL40" s="7"/>
      <c r="BM40" s="7"/>
      <c r="BN40" s="7"/>
    </row>
    <row r="41" spans="2:66">
      <c r="B41" s="8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O41" s="8"/>
      <c r="P41" s="7"/>
      <c r="Q41" s="7"/>
      <c r="R41" s="7"/>
      <c r="S41" s="7"/>
      <c r="T41" s="8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8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8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8"/>
      <c r="BE41" s="7"/>
      <c r="BF41" s="7"/>
      <c r="BG41" s="7"/>
      <c r="BH41" s="7"/>
      <c r="BI41" s="7"/>
      <c r="BJ41" s="7"/>
      <c r="BK41" s="7"/>
      <c r="BL41" s="7"/>
      <c r="BM41" s="7"/>
      <c r="BN41" s="7"/>
    </row>
    <row r="42" spans="2:66">
      <c r="B42" s="8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O42" s="8"/>
      <c r="P42" s="7"/>
      <c r="Q42" s="7"/>
      <c r="R42" s="7"/>
      <c r="S42" s="7"/>
      <c r="T42" s="8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8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8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8"/>
      <c r="BE42" s="7"/>
      <c r="BF42" s="7"/>
      <c r="BG42" s="7"/>
      <c r="BH42" s="7"/>
      <c r="BI42" s="7"/>
      <c r="BJ42" s="7"/>
      <c r="BK42" s="7"/>
      <c r="BL42" s="7"/>
      <c r="BM42" s="7"/>
      <c r="BN42" s="7"/>
    </row>
    <row r="43" spans="2:66"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O43" s="8"/>
      <c r="P43" s="7"/>
      <c r="Q43" s="7"/>
      <c r="R43" s="7"/>
      <c r="S43" s="7"/>
      <c r="T43" s="8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8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8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8"/>
      <c r="BE43" s="7"/>
      <c r="BF43" s="7"/>
      <c r="BG43" s="7"/>
      <c r="BH43" s="7"/>
      <c r="BI43" s="7"/>
      <c r="BJ43" s="7"/>
      <c r="BK43" s="7"/>
      <c r="BL43" s="7"/>
      <c r="BM43" s="7"/>
      <c r="BN43" s="7"/>
    </row>
    <row r="44" spans="2:66"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O44" s="8"/>
      <c r="P44" s="7"/>
      <c r="Q44" s="7"/>
      <c r="R44" s="7"/>
      <c r="S44" s="7"/>
      <c r="T44" s="8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8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8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8"/>
      <c r="BE44" s="7"/>
      <c r="BF44" s="7"/>
      <c r="BG44" s="7"/>
      <c r="BH44" s="7"/>
      <c r="BI44" s="7"/>
      <c r="BJ44" s="7"/>
      <c r="BK44" s="7"/>
      <c r="BL44" s="7"/>
      <c r="BM44" s="7"/>
      <c r="BN44" s="7"/>
    </row>
    <row r="45" spans="2:66"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O45" s="8"/>
      <c r="P45" s="7"/>
      <c r="Q45" s="7"/>
      <c r="R45" s="7"/>
      <c r="S45" s="7"/>
      <c r="T45" s="8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8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8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8"/>
      <c r="BE45" s="7"/>
      <c r="BF45" s="7"/>
      <c r="BG45" s="7"/>
      <c r="BH45" s="7"/>
      <c r="BI45" s="7"/>
      <c r="BJ45" s="7"/>
      <c r="BK45" s="7"/>
      <c r="BL45" s="7"/>
      <c r="BM45" s="7"/>
      <c r="BN45" s="7"/>
    </row>
    <row r="46" spans="2:66">
      <c r="B46" s="8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O46" s="8"/>
      <c r="P46" s="7"/>
      <c r="Q46" s="7"/>
      <c r="R46" s="7"/>
      <c r="S46" s="7"/>
      <c r="T46" s="8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8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8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8"/>
      <c r="BE46" s="7"/>
      <c r="BF46" s="7"/>
      <c r="BG46" s="7"/>
      <c r="BH46" s="7"/>
      <c r="BI46" s="7"/>
      <c r="BJ46" s="7"/>
      <c r="BK46" s="7"/>
      <c r="BL46" s="7"/>
      <c r="BM46" s="7"/>
      <c r="BN46" s="7"/>
    </row>
    <row r="47" spans="2:66">
      <c r="B47" s="8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8"/>
      <c r="P47" s="7"/>
      <c r="Q47" s="7"/>
      <c r="R47" s="7"/>
      <c r="S47" s="7"/>
      <c r="T47" s="8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8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8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8"/>
      <c r="BE47" s="7"/>
      <c r="BF47" s="7"/>
      <c r="BG47" s="7"/>
      <c r="BH47" s="7"/>
      <c r="BI47" s="7"/>
      <c r="BJ47" s="7"/>
      <c r="BK47" s="7"/>
      <c r="BL47" s="7"/>
      <c r="BM47" s="7"/>
      <c r="BN47" s="7"/>
    </row>
    <row r="48" spans="2:66">
      <c r="B48" s="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O48" s="8"/>
      <c r="P48" s="7"/>
      <c r="Q48" s="7"/>
      <c r="R48" s="7"/>
      <c r="S48" s="7"/>
      <c r="T48" s="8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8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8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8"/>
      <c r="BE48" s="7"/>
      <c r="BF48" s="7"/>
      <c r="BG48" s="7"/>
      <c r="BH48" s="7"/>
      <c r="BI48" s="7"/>
      <c r="BJ48" s="7"/>
      <c r="BK48" s="7"/>
      <c r="BL48" s="7"/>
      <c r="BM48" s="7"/>
      <c r="BN48" s="7"/>
    </row>
    <row r="49" spans="2:66">
      <c r="B49" s="8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O49" s="8"/>
      <c r="P49" s="7"/>
      <c r="Q49" s="7"/>
      <c r="R49" s="7"/>
      <c r="S49" s="7"/>
      <c r="T49" s="8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8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8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8"/>
      <c r="BE49" s="7"/>
      <c r="BF49" s="7"/>
      <c r="BG49" s="7"/>
      <c r="BH49" s="7"/>
      <c r="BI49" s="7"/>
      <c r="BJ49" s="7"/>
      <c r="BK49" s="7"/>
      <c r="BL49" s="7"/>
      <c r="BM49" s="7"/>
      <c r="BN49" s="7"/>
    </row>
    <row r="50" spans="2:66">
      <c r="B50" s="8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O50" s="8"/>
      <c r="P50" s="7"/>
      <c r="Q50" s="7"/>
      <c r="R50" s="7"/>
      <c r="S50" s="7"/>
      <c r="T50" s="8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8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8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8"/>
      <c r="BE50" s="7"/>
      <c r="BF50" s="7"/>
      <c r="BG50" s="7"/>
      <c r="BH50" s="7"/>
      <c r="BI50" s="7"/>
      <c r="BJ50" s="7"/>
      <c r="BK50" s="7"/>
      <c r="BL50" s="7"/>
      <c r="BM50" s="7"/>
      <c r="BN50" s="7"/>
    </row>
    <row r="51" spans="2:66">
      <c r="B51" s="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O51" s="8"/>
      <c r="P51" s="7"/>
      <c r="Q51" s="7"/>
      <c r="R51" s="7"/>
      <c r="S51" s="7"/>
      <c r="T51" s="8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8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8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8"/>
      <c r="BE51" s="7"/>
      <c r="BF51" s="7"/>
      <c r="BG51" s="7"/>
      <c r="BH51" s="7"/>
      <c r="BI51" s="7"/>
      <c r="BJ51" s="7"/>
      <c r="BK51" s="7"/>
      <c r="BL51" s="7"/>
      <c r="BM51" s="7"/>
      <c r="BN51" s="7"/>
    </row>
    <row r="52" spans="2:66"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O52" s="8"/>
      <c r="P52" s="7"/>
      <c r="Q52" s="7"/>
      <c r="R52" s="7"/>
      <c r="S52" s="7"/>
      <c r="T52" s="8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8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8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8"/>
      <c r="BE52" s="7"/>
      <c r="BF52" s="7"/>
      <c r="BG52" s="7"/>
      <c r="BH52" s="7"/>
      <c r="BI52" s="7"/>
      <c r="BJ52" s="7"/>
      <c r="BK52" s="7"/>
      <c r="BL52" s="7"/>
      <c r="BM52" s="7"/>
      <c r="BN52" s="7"/>
    </row>
    <row r="53" spans="2:66">
      <c r="B53" s="8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O53" s="8"/>
      <c r="P53" s="7"/>
      <c r="Q53" s="7"/>
      <c r="R53" s="7"/>
      <c r="S53" s="7"/>
      <c r="T53" s="8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8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8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8"/>
      <c r="BE53" s="7"/>
      <c r="BF53" s="7"/>
      <c r="BG53" s="7"/>
      <c r="BH53" s="7"/>
      <c r="BI53" s="7"/>
      <c r="BJ53" s="7"/>
      <c r="BK53" s="7"/>
      <c r="BL53" s="7"/>
      <c r="BM53" s="7"/>
      <c r="BN53" s="7"/>
    </row>
    <row r="54" spans="2:66">
      <c r="B54" s="8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O54" s="8"/>
      <c r="P54" s="7"/>
      <c r="Q54" s="7"/>
      <c r="R54" s="7"/>
      <c r="S54" s="7"/>
      <c r="T54" s="8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8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8"/>
      <c r="AT54" s="7"/>
      <c r="AU54" s="7"/>
      <c r="AV54" s="7"/>
      <c r="AW54" s="7"/>
      <c r="AX54" s="7"/>
      <c r="AY54" s="7"/>
      <c r="AZ54" s="7"/>
      <c r="BA54" s="7"/>
      <c r="BB54" s="7"/>
      <c r="BC54" s="7"/>
    </row>
    <row r="55" spans="2:66">
      <c r="B55" s="8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O55" s="8"/>
      <c r="P55" s="7"/>
      <c r="Q55" s="7"/>
      <c r="R55" s="7"/>
      <c r="S55" s="7"/>
      <c r="T55" s="8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8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8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</row>
    <row r="56" spans="2:66">
      <c r="O56" s="8"/>
      <c r="P56" s="7"/>
      <c r="Q56" s="7"/>
      <c r="R56" s="7"/>
      <c r="S56" s="7"/>
      <c r="T56" s="7"/>
      <c r="U56" s="7"/>
      <c r="AH56" s="8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8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</row>
    <row r="57" spans="2:66">
      <c r="AS57" s="8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</row>
    <row r="58" spans="2:66">
      <c r="AS58" s="8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</row>
    <row r="59" spans="2:66">
      <c r="AS59" s="8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Supplementary Figure 5</vt:lpstr>
      <vt:lpstr>Supplementary Figure 6</vt:lpstr>
      <vt:lpstr>Supplementary Figure 7</vt:lpstr>
      <vt:lpstr>Supplementary Figure 8</vt:lpstr>
      <vt:lpstr>Supplementary Figure 10</vt:lpstr>
      <vt:lpstr>Supplementary Figure 11</vt:lpstr>
      <vt:lpstr>Supplementary Figure 12</vt:lpstr>
      <vt:lpstr>Supplementary Figure 13</vt:lpstr>
      <vt:lpstr>Supplementary Figure 14</vt:lpstr>
      <vt:lpstr>JR1 Gate</vt:lpstr>
      <vt:lpstr>JR2 Gate</vt:lpstr>
      <vt:lpstr>JR3 Gate</vt:lpstr>
      <vt:lpstr>JR4 Gate</vt:lpstr>
      <vt:lpstr>JR5 Gate</vt:lpstr>
      <vt:lpstr>JR6 Gate</vt:lpstr>
      <vt:lpstr>JR7 Gate</vt:lpstr>
      <vt:lpstr>JR8 Gate</vt:lpstr>
      <vt:lpstr>JR9 Gate</vt:lpstr>
      <vt:lpstr>JR10 Gate</vt:lpstr>
      <vt:lpstr>JR11 Gate</vt:lpstr>
      <vt:lpstr>JR12 Gate</vt:lpstr>
      <vt:lpstr>sc1</vt:lpstr>
      <vt:lpstr>sc2</vt:lpstr>
      <vt:lpstr>sc3</vt:lpstr>
      <vt:lpstr>sc4</vt:lpstr>
      <vt:lpstr>sc5</vt:lpstr>
      <vt:lpstr>sc6</vt:lpstr>
      <vt:lpstr>sc7</vt:lpstr>
      <vt:lpstr>sc8</vt:lpstr>
      <vt:lpstr>sc9</vt:lpstr>
      <vt:lpstr>sc10</vt:lpstr>
      <vt:lpstr>sc11</vt:lpstr>
      <vt:lpstr>sc12</vt:lpstr>
      <vt:lpstr>sc13</vt:lpstr>
      <vt:lpstr>sc14</vt:lpstr>
      <vt:lpstr>sc15</vt:lpstr>
      <vt:lpstr>sc16</vt:lpstr>
      <vt:lpstr>sc17</vt:lpstr>
      <vt:lpstr>sc18</vt:lpstr>
      <vt:lpstr>sc19</vt:lpstr>
      <vt:lpstr>sc20</vt:lpstr>
      <vt:lpstr>sc21</vt:lpstr>
      <vt:lpstr>sc22</vt:lpstr>
      <vt:lpstr>sc23</vt:lpstr>
      <vt:lpstr>sc24</vt:lpstr>
      <vt:lpstr>sc25</vt:lpstr>
      <vt:lpstr>sc26</vt:lpstr>
      <vt:lpstr>sc27</vt:lpstr>
      <vt:lpstr>sc28</vt:lpstr>
      <vt:lpstr>sc29</vt:lpstr>
      <vt:lpstr>sc30</vt:lpstr>
      <vt:lpstr>sc31</vt:lpstr>
      <vt:lpstr>sc32</vt:lpstr>
      <vt:lpstr>sc33</vt:lpstr>
      <vt:lpstr>sc34</vt:lpstr>
      <vt:lpstr>sc35</vt:lpstr>
      <vt:lpstr>sc36</vt:lpstr>
      <vt:lpstr>sc37</vt:lpstr>
      <vt:lpstr>sc38</vt:lpstr>
      <vt:lpstr>sc39</vt:lpstr>
      <vt:lpstr>sc40</vt:lpstr>
      <vt:lpstr>sc41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Sun</dc:creator>
  <cp:lastModifiedBy>Sarah M Coleman</cp:lastModifiedBy>
  <dcterms:created xsi:type="dcterms:W3CDTF">2024-07-22T19:28:16Z</dcterms:created>
  <dcterms:modified xsi:type="dcterms:W3CDTF">2025-07-16T19:19:50Z</dcterms:modified>
</cp:coreProperties>
</file>