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Cpp\Final Final Project\"/>
    </mc:Choice>
  </mc:AlternateContent>
  <bookViews>
    <workbookView xWindow="0" yWindow="0" windowWidth="24000" windowHeight="10320" activeTab="3"/>
  </bookViews>
  <sheets>
    <sheet name="Sheet1" sheetId="1" r:id="rId1"/>
    <sheet name="Sheet3" sheetId="3" r:id="rId2"/>
    <sheet name="Sheet4" sheetId="4" r:id="rId3"/>
    <sheet name="Sheet5" sheetId="5" r:id="rId4"/>
    <sheet name="Sheet2" sheetId="2" r:id="rId5"/>
  </sheets>
  <externalReferences>
    <externalReference r:id="rId6"/>
  </externalReferences>
  <definedNames>
    <definedName name="crewList" localSheetId="1">Sheet3!$A$1:$G$11</definedName>
    <definedName name="CrewWorksheet" localSheetId="2">Sheet4!$A$1:$G$11</definedName>
    <definedName name="testInvoice" localSheetId="0">Sheet1!$A$5:$O$14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C5" i="5" s="1"/>
  <c r="C3" i="5"/>
  <c r="C2" i="5"/>
  <c r="M35" i="2"/>
  <c r="I35" i="2"/>
  <c r="G35" i="2"/>
  <c r="E35" i="2"/>
  <c r="O35" i="2" s="1"/>
  <c r="P35" i="2" s="1"/>
  <c r="M34" i="2"/>
  <c r="I34" i="2"/>
  <c r="G34" i="2"/>
  <c r="E34" i="2"/>
  <c r="O34" i="2" s="1"/>
  <c r="P34" i="2" s="1"/>
  <c r="M33" i="2"/>
  <c r="I33" i="2"/>
  <c r="G33" i="2"/>
  <c r="E33" i="2"/>
  <c r="O33" i="2" s="1"/>
  <c r="P33" i="2" s="1"/>
  <c r="M32" i="2"/>
  <c r="I32" i="2"/>
  <c r="G32" i="2"/>
  <c r="E32" i="2"/>
  <c r="O32" i="2" s="1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M10" i="2"/>
  <c r="I10" i="2"/>
  <c r="F10" i="2"/>
  <c r="D10" i="2"/>
  <c r="C10" i="2"/>
  <c r="E10" i="2" s="1"/>
  <c r="B10" i="2"/>
  <c r="M9" i="2"/>
  <c r="F9" i="2"/>
  <c r="D9" i="2"/>
  <c r="C9" i="2"/>
  <c r="E9" i="2" s="1"/>
  <c r="B9" i="2"/>
  <c r="M8" i="2"/>
  <c r="I8" i="2"/>
  <c r="F8" i="2"/>
  <c r="D8" i="2"/>
  <c r="C8" i="2"/>
  <c r="G8" i="2" s="1"/>
  <c r="B8" i="2"/>
  <c r="M7" i="2"/>
  <c r="F7" i="2"/>
  <c r="E7" i="2"/>
  <c r="D7" i="2"/>
  <c r="C7" i="2"/>
  <c r="G7" i="2" s="1"/>
  <c r="B7" i="2"/>
  <c r="M6" i="2"/>
  <c r="I6" i="2"/>
  <c r="F6" i="2"/>
  <c r="D6" i="2"/>
  <c r="E6" i="2" s="1"/>
  <c r="O6" i="2" s="1"/>
  <c r="P6" i="2" s="1"/>
  <c r="C6" i="2"/>
  <c r="G6" i="2" s="1"/>
  <c r="B6" i="2"/>
  <c r="M5" i="2"/>
  <c r="F5" i="2"/>
  <c r="D5" i="2"/>
  <c r="C5" i="2"/>
  <c r="E5" i="2" s="1"/>
  <c r="B5" i="2"/>
  <c r="A5" i="2"/>
  <c r="C6" i="5" l="1"/>
  <c r="G5" i="2"/>
  <c r="O5" i="2" s="1"/>
  <c r="I7" i="2"/>
  <c r="O7" i="2" s="1"/>
  <c r="P7" i="2" s="1"/>
  <c r="E8" i="2"/>
  <c r="O8" i="2" s="1"/>
  <c r="P8" i="2" s="1"/>
  <c r="G10" i="2"/>
  <c r="O10" i="2" s="1"/>
  <c r="P10" i="2" s="1"/>
  <c r="P11" i="2" s="1"/>
  <c r="G9" i="2"/>
  <c r="I5" i="2"/>
  <c r="I9" i="2"/>
  <c r="O9" i="2" s="1"/>
  <c r="P9" i="2" s="1"/>
  <c r="P5" i="2" l="1"/>
  <c r="P39" i="2" s="1"/>
  <c r="P38" i="2"/>
  <c r="P19" i="1"/>
  <c r="P20" i="1"/>
  <c r="P41" i="2" l="1"/>
  <c r="P40" i="2"/>
  <c r="P43" i="2" s="1"/>
  <c r="P22" i="1"/>
  <c r="P21" i="1"/>
  <c r="P44" i="2" l="1"/>
  <c r="P25" i="1"/>
  <c r="P24" i="1"/>
</calcChain>
</file>

<file path=xl/connections.xml><?xml version="1.0" encoding="utf-8"?>
<connections xmlns="http://schemas.openxmlformats.org/spreadsheetml/2006/main">
  <connection id="1" name="crewList" type="6" refreshedVersion="5" background="1" saveData="1">
    <textPr codePage="437" sourceFile="D:\Cpp\Final Final Project\SJW_Cpp_Part_2_Final\SJW_Cpp_Part_2_Final\crewList.txt">
      <textFields count="7">
        <textField/>
        <textField/>
        <textField/>
        <textField/>
        <textField/>
        <textField/>
        <textField/>
      </textFields>
    </textPr>
  </connection>
  <connection id="2" name="CrewWorksheet" type="6" refreshedVersion="5" background="1" saveData="1">
    <textPr codePage="437" sourceFile="D:\Cpp\Final Final Project\SJW_Cpp_Part_2_Final\SJW_Cpp_Part_2_Final\CrewWorksheet.txt">
      <textFields count="7">
        <textField/>
        <textField/>
        <textField/>
        <textField/>
        <textField/>
        <textField/>
        <textField/>
      </textFields>
    </textPr>
  </connection>
  <connection id="3" name="testInvoice" type="6" refreshedVersion="5" background="1" saveData="1">
    <textPr codePage="437" sourceFile="D:\Cpp\Final Final Project\SJW_Cpp_Part_2_Final\SJW_Cpp_Part_2_Final\testInvoice.txt">
      <textFields count="15"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<sst xmlns="http://schemas.openxmlformats.org/spreadsheetml/2006/main" count="166" uniqueCount="66">
  <si>
    <t>SHOW:</t>
  </si>
  <si>
    <t>COMPANY:</t>
  </si>
  <si>
    <t>VENUE:</t>
  </si>
  <si>
    <t>DATE:</t>
  </si>
  <si>
    <t>Sundance “Main Street”</t>
  </si>
  <si>
    <t>Oasis Stage Werks</t>
  </si>
  <si>
    <t>PC Egyptian Theater</t>
  </si>
  <si>
    <t>Base</t>
  </si>
  <si>
    <t xml:space="preserve">  STRAIGHT TIME</t>
  </si>
  <si>
    <t xml:space="preserve">       OVERTIME</t>
  </si>
  <si>
    <r>
      <t xml:space="preserve">    </t>
    </r>
    <r>
      <rPr>
        <b/>
        <sz val="10"/>
        <rFont val="Arial"/>
        <family val="2"/>
      </rPr>
      <t>DOUBLE-TIME</t>
    </r>
  </si>
  <si>
    <t>PERFORMANCE/CAR LOADING</t>
  </si>
  <si>
    <t>GROSS</t>
  </si>
  <si>
    <t>BENEFITS</t>
  </si>
  <si>
    <t>NAME</t>
  </si>
  <si>
    <t>Dept.</t>
  </si>
  <si>
    <t>Rate</t>
  </si>
  <si>
    <t>Hours</t>
  </si>
  <si>
    <t>Amount</t>
  </si>
  <si>
    <t>HOURS</t>
  </si>
  <si>
    <t>Position</t>
  </si>
  <si>
    <t>#</t>
  </si>
  <si>
    <t>Other</t>
  </si>
  <si>
    <t>WAGES</t>
  </si>
  <si>
    <t>International Alliance of Theatrical Stage Employees,</t>
  </si>
  <si>
    <t>Moving Picture Technicians, Artists and Allied Crafts</t>
  </si>
  <si>
    <t>Total Gross Wages</t>
  </si>
  <si>
    <t>of  the  United States  and  Canada,  AFL-CIO,  CLC</t>
  </si>
  <si>
    <t>Total Gross Benefits</t>
  </si>
  <si>
    <t>Retirement at</t>
  </si>
  <si>
    <t>Submitted By:_____________________________________</t>
  </si>
  <si>
    <t xml:space="preserve">Apprenticeship at </t>
  </si>
  <si>
    <t>Steward</t>
  </si>
  <si>
    <t>TOTAL</t>
  </si>
  <si>
    <t xml:space="preserve"> Approved By:_____________________________________</t>
  </si>
  <si>
    <t>Employer's Representative</t>
  </si>
  <si>
    <t>Sample Show</t>
  </si>
  <si>
    <t>Generic Client Company</t>
  </si>
  <si>
    <t>Generic Venue</t>
  </si>
  <si>
    <t>(dummy data)</t>
  </si>
  <si>
    <t>(dummy %)</t>
  </si>
  <si>
    <t>(dummy%)</t>
  </si>
  <si>
    <t>John Doe</t>
  </si>
  <si>
    <t>Tex Avery</t>
  </si>
  <si>
    <t>Bugs Bunny</t>
  </si>
  <si>
    <t>Rigger</t>
  </si>
  <si>
    <t>Porky Pig</t>
  </si>
  <si>
    <t>Head</t>
  </si>
  <si>
    <t>Daffy Duck</t>
  </si>
  <si>
    <t>Grip</t>
  </si>
  <si>
    <t>Elmer Fudd</t>
  </si>
  <si>
    <t>Tweety Bird</t>
  </si>
  <si>
    <t>Sylvester Cat</t>
  </si>
  <si>
    <t>Yosemite Sam</t>
  </si>
  <si>
    <t>Gossamer</t>
  </si>
  <si>
    <t>Marvin Martian</t>
  </si>
  <si>
    <t>Name</t>
  </si>
  <si>
    <t>Assignment</t>
  </si>
  <si>
    <t>Shows</t>
  </si>
  <si>
    <t>Hours1</t>
  </si>
  <si>
    <t>Hours2</t>
  </si>
  <si>
    <t>Hours3</t>
  </si>
  <si>
    <t>Iteration</t>
  </si>
  <si>
    <t>Points Earned</t>
  </si>
  <si>
    <t>Total Points Earned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</si>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</sst>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\$#,##0.00"/>
    <numFmt numFmtId="170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sz val="9.5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b/>
      <i/>
      <sz val="9"/>
      <name val="Arial"/>
      <family val="2"/>
    </font>
    <font>
      <sz val="6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0" fontId="0" fillId="0" borderId="4" xfId="0" applyFont="1" applyBorder="1"/>
    <xf numFmtId="0" fontId="0" fillId="0" borderId="5" xfId="0" applyBorder="1"/>
    <xf numFmtId="0" fontId="0" fillId="0" borderId="6" xfId="0" applyBorder="1"/>
    <xf numFmtId="14" fontId="0" fillId="0" borderId="4" xfId="0" applyNumberFormat="1" applyBorder="1"/>
    <xf numFmtId="14" fontId="0" fillId="0" borderId="6" xfId="0" applyNumberFormat="1" applyBorder="1"/>
    <xf numFmtId="0" fontId="0" fillId="0" borderId="7" xfId="0" applyNumberFormat="1" applyBorder="1" applyAlignment="1">
      <alignment horizontal="center"/>
    </xf>
    <xf numFmtId="0" fontId="0" fillId="0" borderId="7" xfId="0" applyBorder="1"/>
    <xf numFmtId="0" fontId="3" fillId="0" borderId="7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2" fillId="0" borderId="8" xfId="0" applyFont="1" applyBorder="1"/>
    <xf numFmtId="0" fontId="0" fillId="0" borderId="9" xfId="0" applyBorder="1"/>
    <xf numFmtId="0" fontId="0" fillId="0" borderId="8" xfId="0" applyFont="1" applyBorder="1"/>
    <xf numFmtId="0" fontId="4" fillId="0" borderId="8" xfId="0" applyFont="1" applyBorder="1" applyAlignment="1">
      <alignment horizontal="left"/>
    </xf>
    <xf numFmtId="0" fontId="0" fillId="0" borderId="10" xfId="0" applyBorder="1"/>
    <xf numFmtId="0" fontId="2" fillId="0" borderId="7" xfId="0" applyFont="1" applyBorder="1" applyAlignment="1">
      <alignment horizontal="center"/>
    </xf>
    <xf numFmtId="0" fontId="5" fillId="0" borderId="11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0" fontId="3" fillId="0" borderId="11" xfId="0" applyNumberFormat="1" applyFont="1" applyBorder="1" applyAlignment="1">
      <alignment horizontal="center"/>
    </xf>
    <xf numFmtId="0" fontId="0" fillId="0" borderId="12" xfId="0" applyFont="1" applyBorder="1"/>
    <xf numFmtId="0" fontId="6" fillId="0" borderId="12" xfId="0" applyFont="1" applyBorder="1"/>
    <xf numFmtId="44" fontId="0" fillId="0" borderId="12" xfId="1" applyFont="1" applyFill="1" applyBorder="1" applyAlignment="1" applyProtection="1"/>
    <xf numFmtId="0" fontId="0" fillId="0" borderId="12" xfId="0" applyBorder="1"/>
    <xf numFmtId="165" fontId="0" fillId="0" borderId="12" xfId="0" applyNumberFormat="1" applyBorder="1"/>
    <xf numFmtId="0" fontId="0" fillId="0" borderId="12" xfId="0" applyBorder="1" applyProtection="1">
      <protection locked="0"/>
    </xf>
    <xf numFmtId="0" fontId="0" fillId="0" borderId="0" xfId="0" applyBorder="1"/>
    <xf numFmtId="0" fontId="7" fillId="0" borderId="0" xfId="0" applyFont="1" applyAlignment="1">
      <alignment horizontal="center"/>
    </xf>
    <xf numFmtId="165" fontId="0" fillId="0" borderId="9" xfId="0" applyNumberFormat="1" applyBorder="1"/>
    <xf numFmtId="10" fontId="2" fillId="0" borderId="10" xfId="0" applyNumberFormat="1" applyFont="1" applyBorder="1"/>
    <xf numFmtId="0" fontId="3" fillId="0" borderId="0" xfId="0" applyFont="1"/>
    <xf numFmtId="0" fontId="2" fillId="0" borderId="10" xfId="0" applyFont="1" applyBorder="1"/>
    <xf numFmtId="0" fontId="8" fillId="0" borderId="0" xfId="0" applyFont="1" applyAlignment="1">
      <alignment horizontal="right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/>
    <xf numFmtId="4" fontId="9" fillId="0" borderId="0" xfId="0" applyNumberFormat="1" applyFont="1" applyBorder="1"/>
    <xf numFmtId="165" fontId="0" fillId="0" borderId="0" xfId="0" applyNumberFormat="1" applyBorder="1"/>
    <xf numFmtId="0" fontId="10" fillId="0" borderId="0" xfId="0" applyFont="1"/>
    <xf numFmtId="0" fontId="5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/>
    <xf numFmtId="49" fontId="0" fillId="0" borderId="13" xfId="0" applyNumberFormat="1" applyBorder="1"/>
    <xf numFmtId="170" fontId="0" fillId="0" borderId="13" xfId="0" applyNumberFormat="1" applyBorder="1"/>
    <xf numFmtId="0" fontId="11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 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This Iteration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Sheet5!$A$2:$A$6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Sheet5!$B$2:$B$6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13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v>Total Work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Sheet5!$A$2:$A$6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Sheet5!$C$2:$C$6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23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168752"/>
        <c:axId val="397169536"/>
      </c:barChart>
      <c:catAx>
        <c:axId val="3971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69536"/>
        <c:crosses val="autoZero"/>
        <c:auto val="1"/>
        <c:lblAlgn val="ctr"/>
        <c:lblOffset val="100"/>
        <c:noMultiLvlLbl val="0"/>
      </c:catAx>
      <c:valAx>
        <c:axId val="3971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161925</xdr:colOff>
      <xdr:row>19</xdr:row>
      <xdr:rowOff>161925</xdr:rowOff>
    </xdr:from>
    <xdr:to>
      <xdr:col>10</xdr:col>
      <xdr:colOff>238125</xdr:colOff>
      <xdr:row>24</xdr:row>
      <xdr:rowOff>8922</xdr:rowOff>
    </xdr:to>
    <xdr:pic>
      <xdr:nvPicPr>
        <xdr:cNvPr id="7" name="Picture 6" descr="http://www.clker.com/cliparts/O/v/c/b/i/6/generic-logo-hi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7410450"/>
          <a:ext cx="3219450" cy="799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3</xdr:row>
      <xdr:rowOff>133350</xdr:rowOff>
    </xdr:from>
    <xdr:to>
      <xdr:col>11</xdr:col>
      <xdr:colOff>490537</xdr:colOff>
      <xdr:row>18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40</xdr:row>
      <xdr:rowOff>85725</xdr:rowOff>
    </xdr:from>
    <xdr:to>
      <xdr:col>7</xdr:col>
      <xdr:colOff>428625</xdr:colOff>
      <xdr:row>47</xdr:row>
      <xdr:rowOff>114300</xdr:rowOff>
    </xdr:to>
    <xdr:sp macro="" textlink="">
      <xdr:nvSpPr>
        <xdr:cNvPr id="2" name="Picture 5"/>
        <xdr:cNvSpPr>
          <a:spLocks noChangeArrowheads="1"/>
        </xdr:cNvSpPr>
      </xdr:nvSpPr>
      <xdr:spPr bwMode="auto">
        <a:xfrm>
          <a:off x="4086225" y="6715125"/>
          <a:ext cx="1219200" cy="116205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31</xdr:row>
      <xdr:rowOff>9525</xdr:rowOff>
    </xdr:from>
    <xdr:to>
      <xdr:col>4</xdr:col>
      <xdr:colOff>9525</xdr:colOff>
      <xdr:row>31</xdr:row>
      <xdr:rowOff>19050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526732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561975</xdr:colOff>
      <xdr:row>39</xdr:row>
      <xdr:rowOff>142875</xdr:rowOff>
    </xdr:from>
    <xdr:to>
      <xdr:col>8</xdr:col>
      <xdr:colOff>38100</xdr:colOff>
      <xdr:row>49</xdr:row>
      <xdr:rowOff>123825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6610350"/>
          <a:ext cx="1695450" cy="1600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ld%20Work%20Stuff/IA99/IA99%20Payroll%20Sundance%20Main%20Street%20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Day 1 Su"/>
      <sheetName val="Day 2 M"/>
      <sheetName val="Day 3 Tu"/>
      <sheetName val="Day 4 W"/>
      <sheetName val="Day 5 Th"/>
    </sheetNames>
    <sheetDataSet>
      <sheetData sheetId="0">
        <row r="4">
          <cell r="A4" t="str">
            <v>Sarah Wood</v>
          </cell>
          <cell r="B4" t="str">
            <v>Stew</v>
          </cell>
          <cell r="C4">
            <v>19.98</v>
          </cell>
          <cell r="E4">
            <v>8</v>
          </cell>
          <cell r="F4">
            <v>1</v>
          </cell>
        </row>
        <row r="5">
          <cell r="B5" t="str">
            <v>3rd year Appr</v>
          </cell>
          <cell r="C5">
            <v>16.18</v>
          </cell>
          <cell r="E5">
            <v>8</v>
          </cell>
          <cell r="F5">
            <v>1</v>
          </cell>
        </row>
        <row r="6">
          <cell r="B6" t="str">
            <v>3rd year Appr</v>
          </cell>
          <cell r="C6">
            <v>16.18</v>
          </cell>
          <cell r="E6">
            <v>8</v>
          </cell>
          <cell r="F6">
            <v>1</v>
          </cell>
        </row>
        <row r="7">
          <cell r="B7" t="str">
            <v>Trainee Grip</v>
          </cell>
          <cell r="C7">
            <v>11.08</v>
          </cell>
          <cell r="E7">
            <v>8</v>
          </cell>
          <cell r="F7">
            <v>1</v>
          </cell>
        </row>
        <row r="8">
          <cell r="B8" t="str">
            <v>Trainee Grip</v>
          </cell>
          <cell r="C8">
            <v>11.08</v>
          </cell>
          <cell r="E8">
            <v>8</v>
          </cell>
          <cell r="F8">
            <v>1</v>
          </cell>
        </row>
        <row r="9">
          <cell r="B9" t="str">
            <v>Trainee Grip</v>
          </cell>
          <cell r="C9">
            <v>11.08</v>
          </cell>
          <cell r="E9">
            <v>8</v>
          </cell>
          <cell r="F9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queryTables/queryTable1.xml><?xml version="1.0" encoding="utf-8"?>
<queryTable xmlns="http://schemas.openxmlformats.org/spreadsheetml/2006/main" name="testInvoice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rewLis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rewWorkshee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7" workbookViewId="0">
      <selection activeCell="F19" sqref="F19"/>
    </sheetView>
  </sheetViews>
  <sheetFormatPr defaultRowHeight="15" x14ac:dyDescent="0.25"/>
  <cols>
    <col min="1" max="1" width="14.5703125" customWidth="1"/>
    <col min="2" max="2" width="8.28515625" customWidth="1"/>
    <col min="3" max="14" width="7.85546875" customWidth="1"/>
    <col min="15" max="15" width="9.7109375" customWidth="1"/>
    <col min="16" max="16" width="10" customWidth="1"/>
    <col min="257" max="257" width="25.7109375" customWidth="1"/>
    <col min="258" max="258" width="5.7109375" customWidth="1"/>
    <col min="259" max="259" width="8.28515625" customWidth="1"/>
    <col min="260" max="260" width="7.7109375" customWidth="1"/>
    <col min="262" max="262" width="7.42578125" customWidth="1"/>
    <col min="264" max="264" width="7.5703125" customWidth="1"/>
    <col min="267" max="267" width="3.28515625" customWidth="1"/>
    <col min="270" max="270" width="9.85546875" customWidth="1"/>
    <col min="271" max="271" width="10.85546875" customWidth="1"/>
    <col min="272" max="272" width="10" customWidth="1"/>
    <col min="513" max="513" width="25.7109375" customWidth="1"/>
    <col min="514" max="514" width="5.7109375" customWidth="1"/>
    <col min="515" max="515" width="8.28515625" customWidth="1"/>
    <col min="516" max="516" width="7.7109375" customWidth="1"/>
    <col min="518" max="518" width="7.42578125" customWidth="1"/>
    <col min="520" max="520" width="7.5703125" customWidth="1"/>
    <col min="523" max="523" width="3.28515625" customWidth="1"/>
    <col min="526" max="526" width="9.85546875" customWidth="1"/>
    <col min="527" max="527" width="10.85546875" customWidth="1"/>
    <col min="528" max="528" width="10" customWidth="1"/>
    <col min="769" max="769" width="25.7109375" customWidth="1"/>
    <col min="770" max="770" width="5.7109375" customWidth="1"/>
    <col min="771" max="771" width="8.28515625" customWidth="1"/>
    <col min="772" max="772" width="7.7109375" customWidth="1"/>
    <col min="774" max="774" width="7.42578125" customWidth="1"/>
    <col min="776" max="776" width="7.5703125" customWidth="1"/>
    <col min="779" max="779" width="3.28515625" customWidth="1"/>
    <col min="782" max="782" width="9.85546875" customWidth="1"/>
    <col min="783" max="783" width="10.85546875" customWidth="1"/>
    <col min="784" max="784" width="10" customWidth="1"/>
    <col min="1025" max="1025" width="25.7109375" customWidth="1"/>
    <col min="1026" max="1026" width="5.7109375" customWidth="1"/>
    <col min="1027" max="1027" width="8.28515625" customWidth="1"/>
    <col min="1028" max="1028" width="7.7109375" customWidth="1"/>
    <col min="1030" max="1030" width="7.42578125" customWidth="1"/>
    <col min="1032" max="1032" width="7.5703125" customWidth="1"/>
    <col min="1035" max="1035" width="3.28515625" customWidth="1"/>
    <col min="1038" max="1038" width="9.85546875" customWidth="1"/>
    <col min="1039" max="1039" width="10.85546875" customWidth="1"/>
    <col min="1040" max="1040" width="10" customWidth="1"/>
    <col min="1281" max="1281" width="25.7109375" customWidth="1"/>
    <col min="1282" max="1282" width="5.7109375" customWidth="1"/>
    <col min="1283" max="1283" width="8.28515625" customWidth="1"/>
    <col min="1284" max="1284" width="7.7109375" customWidth="1"/>
    <col min="1286" max="1286" width="7.42578125" customWidth="1"/>
    <col min="1288" max="1288" width="7.5703125" customWidth="1"/>
    <col min="1291" max="1291" width="3.28515625" customWidth="1"/>
    <col min="1294" max="1294" width="9.85546875" customWidth="1"/>
    <col min="1295" max="1295" width="10.85546875" customWidth="1"/>
    <col min="1296" max="1296" width="10" customWidth="1"/>
    <col min="1537" max="1537" width="25.7109375" customWidth="1"/>
    <col min="1538" max="1538" width="5.7109375" customWidth="1"/>
    <col min="1539" max="1539" width="8.28515625" customWidth="1"/>
    <col min="1540" max="1540" width="7.7109375" customWidth="1"/>
    <col min="1542" max="1542" width="7.42578125" customWidth="1"/>
    <col min="1544" max="1544" width="7.5703125" customWidth="1"/>
    <col min="1547" max="1547" width="3.28515625" customWidth="1"/>
    <col min="1550" max="1550" width="9.85546875" customWidth="1"/>
    <col min="1551" max="1551" width="10.85546875" customWidth="1"/>
    <col min="1552" max="1552" width="10" customWidth="1"/>
    <col min="1793" max="1793" width="25.7109375" customWidth="1"/>
    <col min="1794" max="1794" width="5.7109375" customWidth="1"/>
    <col min="1795" max="1795" width="8.28515625" customWidth="1"/>
    <col min="1796" max="1796" width="7.7109375" customWidth="1"/>
    <col min="1798" max="1798" width="7.42578125" customWidth="1"/>
    <col min="1800" max="1800" width="7.5703125" customWidth="1"/>
    <col min="1803" max="1803" width="3.28515625" customWidth="1"/>
    <col min="1806" max="1806" width="9.85546875" customWidth="1"/>
    <col min="1807" max="1807" width="10.85546875" customWidth="1"/>
    <col min="1808" max="1808" width="10" customWidth="1"/>
    <col min="2049" max="2049" width="25.7109375" customWidth="1"/>
    <col min="2050" max="2050" width="5.7109375" customWidth="1"/>
    <col min="2051" max="2051" width="8.28515625" customWidth="1"/>
    <col min="2052" max="2052" width="7.7109375" customWidth="1"/>
    <col min="2054" max="2054" width="7.42578125" customWidth="1"/>
    <col min="2056" max="2056" width="7.5703125" customWidth="1"/>
    <col min="2059" max="2059" width="3.28515625" customWidth="1"/>
    <col min="2062" max="2062" width="9.85546875" customWidth="1"/>
    <col min="2063" max="2063" width="10.85546875" customWidth="1"/>
    <col min="2064" max="2064" width="10" customWidth="1"/>
    <col min="2305" max="2305" width="25.7109375" customWidth="1"/>
    <col min="2306" max="2306" width="5.7109375" customWidth="1"/>
    <col min="2307" max="2307" width="8.28515625" customWidth="1"/>
    <col min="2308" max="2308" width="7.7109375" customWidth="1"/>
    <col min="2310" max="2310" width="7.42578125" customWidth="1"/>
    <col min="2312" max="2312" width="7.5703125" customWidth="1"/>
    <col min="2315" max="2315" width="3.28515625" customWidth="1"/>
    <col min="2318" max="2318" width="9.85546875" customWidth="1"/>
    <col min="2319" max="2319" width="10.85546875" customWidth="1"/>
    <col min="2320" max="2320" width="10" customWidth="1"/>
    <col min="2561" max="2561" width="25.7109375" customWidth="1"/>
    <col min="2562" max="2562" width="5.7109375" customWidth="1"/>
    <col min="2563" max="2563" width="8.28515625" customWidth="1"/>
    <col min="2564" max="2564" width="7.7109375" customWidth="1"/>
    <col min="2566" max="2566" width="7.42578125" customWidth="1"/>
    <col min="2568" max="2568" width="7.5703125" customWidth="1"/>
    <col min="2571" max="2571" width="3.28515625" customWidth="1"/>
    <col min="2574" max="2574" width="9.85546875" customWidth="1"/>
    <col min="2575" max="2575" width="10.85546875" customWidth="1"/>
    <col min="2576" max="2576" width="10" customWidth="1"/>
    <col min="2817" max="2817" width="25.7109375" customWidth="1"/>
    <col min="2818" max="2818" width="5.7109375" customWidth="1"/>
    <col min="2819" max="2819" width="8.28515625" customWidth="1"/>
    <col min="2820" max="2820" width="7.7109375" customWidth="1"/>
    <col min="2822" max="2822" width="7.42578125" customWidth="1"/>
    <col min="2824" max="2824" width="7.5703125" customWidth="1"/>
    <col min="2827" max="2827" width="3.28515625" customWidth="1"/>
    <col min="2830" max="2830" width="9.85546875" customWidth="1"/>
    <col min="2831" max="2831" width="10.85546875" customWidth="1"/>
    <col min="2832" max="2832" width="10" customWidth="1"/>
    <col min="3073" max="3073" width="25.7109375" customWidth="1"/>
    <col min="3074" max="3074" width="5.7109375" customWidth="1"/>
    <col min="3075" max="3075" width="8.28515625" customWidth="1"/>
    <col min="3076" max="3076" width="7.7109375" customWidth="1"/>
    <col min="3078" max="3078" width="7.42578125" customWidth="1"/>
    <col min="3080" max="3080" width="7.5703125" customWidth="1"/>
    <col min="3083" max="3083" width="3.28515625" customWidth="1"/>
    <col min="3086" max="3086" width="9.85546875" customWidth="1"/>
    <col min="3087" max="3087" width="10.85546875" customWidth="1"/>
    <col min="3088" max="3088" width="10" customWidth="1"/>
    <col min="3329" max="3329" width="25.7109375" customWidth="1"/>
    <col min="3330" max="3330" width="5.7109375" customWidth="1"/>
    <col min="3331" max="3331" width="8.28515625" customWidth="1"/>
    <col min="3332" max="3332" width="7.7109375" customWidth="1"/>
    <col min="3334" max="3334" width="7.42578125" customWidth="1"/>
    <col min="3336" max="3336" width="7.5703125" customWidth="1"/>
    <col min="3339" max="3339" width="3.28515625" customWidth="1"/>
    <col min="3342" max="3342" width="9.85546875" customWidth="1"/>
    <col min="3343" max="3343" width="10.85546875" customWidth="1"/>
    <col min="3344" max="3344" width="10" customWidth="1"/>
    <col min="3585" max="3585" width="25.7109375" customWidth="1"/>
    <col min="3586" max="3586" width="5.7109375" customWidth="1"/>
    <col min="3587" max="3587" width="8.28515625" customWidth="1"/>
    <col min="3588" max="3588" width="7.7109375" customWidth="1"/>
    <col min="3590" max="3590" width="7.42578125" customWidth="1"/>
    <col min="3592" max="3592" width="7.5703125" customWidth="1"/>
    <col min="3595" max="3595" width="3.28515625" customWidth="1"/>
    <col min="3598" max="3598" width="9.85546875" customWidth="1"/>
    <col min="3599" max="3599" width="10.85546875" customWidth="1"/>
    <col min="3600" max="3600" width="10" customWidth="1"/>
    <col min="3841" max="3841" width="25.7109375" customWidth="1"/>
    <col min="3842" max="3842" width="5.7109375" customWidth="1"/>
    <col min="3843" max="3843" width="8.28515625" customWidth="1"/>
    <col min="3844" max="3844" width="7.7109375" customWidth="1"/>
    <col min="3846" max="3846" width="7.42578125" customWidth="1"/>
    <col min="3848" max="3848" width="7.5703125" customWidth="1"/>
    <col min="3851" max="3851" width="3.28515625" customWidth="1"/>
    <col min="3854" max="3854" width="9.85546875" customWidth="1"/>
    <col min="3855" max="3855" width="10.85546875" customWidth="1"/>
    <col min="3856" max="3856" width="10" customWidth="1"/>
    <col min="4097" max="4097" width="25.7109375" customWidth="1"/>
    <col min="4098" max="4098" width="5.7109375" customWidth="1"/>
    <col min="4099" max="4099" width="8.28515625" customWidth="1"/>
    <col min="4100" max="4100" width="7.7109375" customWidth="1"/>
    <col min="4102" max="4102" width="7.42578125" customWidth="1"/>
    <col min="4104" max="4104" width="7.5703125" customWidth="1"/>
    <col min="4107" max="4107" width="3.28515625" customWidth="1"/>
    <col min="4110" max="4110" width="9.85546875" customWidth="1"/>
    <col min="4111" max="4111" width="10.85546875" customWidth="1"/>
    <col min="4112" max="4112" width="10" customWidth="1"/>
    <col min="4353" max="4353" width="25.7109375" customWidth="1"/>
    <col min="4354" max="4354" width="5.7109375" customWidth="1"/>
    <col min="4355" max="4355" width="8.28515625" customWidth="1"/>
    <col min="4356" max="4356" width="7.7109375" customWidth="1"/>
    <col min="4358" max="4358" width="7.42578125" customWidth="1"/>
    <col min="4360" max="4360" width="7.5703125" customWidth="1"/>
    <col min="4363" max="4363" width="3.28515625" customWidth="1"/>
    <col min="4366" max="4366" width="9.85546875" customWidth="1"/>
    <col min="4367" max="4367" width="10.85546875" customWidth="1"/>
    <col min="4368" max="4368" width="10" customWidth="1"/>
    <col min="4609" max="4609" width="25.7109375" customWidth="1"/>
    <col min="4610" max="4610" width="5.7109375" customWidth="1"/>
    <col min="4611" max="4611" width="8.28515625" customWidth="1"/>
    <col min="4612" max="4612" width="7.7109375" customWidth="1"/>
    <col min="4614" max="4614" width="7.42578125" customWidth="1"/>
    <col min="4616" max="4616" width="7.5703125" customWidth="1"/>
    <col min="4619" max="4619" width="3.28515625" customWidth="1"/>
    <col min="4622" max="4622" width="9.85546875" customWidth="1"/>
    <col min="4623" max="4623" width="10.85546875" customWidth="1"/>
    <col min="4624" max="4624" width="10" customWidth="1"/>
    <col min="4865" max="4865" width="25.7109375" customWidth="1"/>
    <col min="4866" max="4866" width="5.7109375" customWidth="1"/>
    <col min="4867" max="4867" width="8.28515625" customWidth="1"/>
    <col min="4868" max="4868" width="7.7109375" customWidth="1"/>
    <col min="4870" max="4870" width="7.42578125" customWidth="1"/>
    <col min="4872" max="4872" width="7.5703125" customWidth="1"/>
    <col min="4875" max="4875" width="3.28515625" customWidth="1"/>
    <col min="4878" max="4878" width="9.85546875" customWidth="1"/>
    <col min="4879" max="4879" width="10.85546875" customWidth="1"/>
    <col min="4880" max="4880" width="10" customWidth="1"/>
    <col min="5121" max="5121" width="25.7109375" customWidth="1"/>
    <col min="5122" max="5122" width="5.7109375" customWidth="1"/>
    <col min="5123" max="5123" width="8.28515625" customWidth="1"/>
    <col min="5124" max="5124" width="7.7109375" customWidth="1"/>
    <col min="5126" max="5126" width="7.42578125" customWidth="1"/>
    <col min="5128" max="5128" width="7.5703125" customWidth="1"/>
    <col min="5131" max="5131" width="3.28515625" customWidth="1"/>
    <col min="5134" max="5134" width="9.85546875" customWidth="1"/>
    <col min="5135" max="5135" width="10.85546875" customWidth="1"/>
    <col min="5136" max="5136" width="10" customWidth="1"/>
    <col min="5377" max="5377" width="25.7109375" customWidth="1"/>
    <col min="5378" max="5378" width="5.7109375" customWidth="1"/>
    <col min="5379" max="5379" width="8.28515625" customWidth="1"/>
    <col min="5380" max="5380" width="7.7109375" customWidth="1"/>
    <col min="5382" max="5382" width="7.42578125" customWidth="1"/>
    <col min="5384" max="5384" width="7.5703125" customWidth="1"/>
    <col min="5387" max="5387" width="3.28515625" customWidth="1"/>
    <col min="5390" max="5390" width="9.85546875" customWidth="1"/>
    <col min="5391" max="5391" width="10.85546875" customWidth="1"/>
    <col min="5392" max="5392" width="10" customWidth="1"/>
    <col min="5633" max="5633" width="25.7109375" customWidth="1"/>
    <col min="5634" max="5634" width="5.7109375" customWidth="1"/>
    <col min="5635" max="5635" width="8.28515625" customWidth="1"/>
    <col min="5636" max="5636" width="7.7109375" customWidth="1"/>
    <col min="5638" max="5638" width="7.42578125" customWidth="1"/>
    <col min="5640" max="5640" width="7.5703125" customWidth="1"/>
    <col min="5643" max="5643" width="3.28515625" customWidth="1"/>
    <col min="5646" max="5646" width="9.85546875" customWidth="1"/>
    <col min="5647" max="5647" width="10.85546875" customWidth="1"/>
    <col min="5648" max="5648" width="10" customWidth="1"/>
    <col min="5889" max="5889" width="25.7109375" customWidth="1"/>
    <col min="5890" max="5890" width="5.7109375" customWidth="1"/>
    <col min="5891" max="5891" width="8.28515625" customWidth="1"/>
    <col min="5892" max="5892" width="7.7109375" customWidth="1"/>
    <col min="5894" max="5894" width="7.42578125" customWidth="1"/>
    <col min="5896" max="5896" width="7.5703125" customWidth="1"/>
    <col min="5899" max="5899" width="3.28515625" customWidth="1"/>
    <col min="5902" max="5902" width="9.85546875" customWidth="1"/>
    <col min="5903" max="5903" width="10.85546875" customWidth="1"/>
    <col min="5904" max="5904" width="10" customWidth="1"/>
    <col min="6145" max="6145" width="25.7109375" customWidth="1"/>
    <col min="6146" max="6146" width="5.7109375" customWidth="1"/>
    <col min="6147" max="6147" width="8.28515625" customWidth="1"/>
    <col min="6148" max="6148" width="7.7109375" customWidth="1"/>
    <col min="6150" max="6150" width="7.42578125" customWidth="1"/>
    <col min="6152" max="6152" width="7.5703125" customWidth="1"/>
    <col min="6155" max="6155" width="3.28515625" customWidth="1"/>
    <col min="6158" max="6158" width="9.85546875" customWidth="1"/>
    <col min="6159" max="6159" width="10.85546875" customWidth="1"/>
    <col min="6160" max="6160" width="10" customWidth="1"/>
    <col min="6401" max="6401" width="25.7109375" customWidth="1"/>
    <col min="6402" max="6402" width="5.7109375" customWidth="1"/>
    <col min="6403" max="6403" width="8.28515625" customWidth="1"/>
    <col min="6404" max="6404" width="7.7109375" customWidth="1"/>
    <col min="6406" max="6406" width="7.42578125" customWidth="1"/>
    <col min="6408" max="6408" width="7.5703125" customWidth="1"/>
    <col min="6411" max="6411" width="3.28515625" customWidth="1"/>
    <col min="6414" max="6414" width="9.85546875" customWidth="1"/>
    <col min="6415" max="6415" width="10.85546875" customWidth="1"/>
    <col min="6416" max="6416" width="10" customWidth="1"/>
    <col min="6657" max="6657" width="25.7109375" customWidth="1"/>
    <col min="6658" max="6658" width="5.7109375" customWidth="1"/>
    <col min="6659" max="6659" width="8.28515625" customWidth="1"/>
    <col min="6660" max="6660" width="7.7109375" customWidth="1"/>
    <col min="6662" max="6662" width="7.42578125" customWidth="1"/>
    <col min="6664" max="6664" width="7.5703125" customWidth="1"/>
    <col min="6667" max="6667" width="3.28515625" customWidth="1"/>
    <col min="6670" max="6670" width="9.85546875" customWidth="1"/>
    <col min="6671" max="6671" width="10.85546875" customWidth="1"/>
    <col min="6672" max="6672" width="10" customWidth="1"/>
    <col min="6913" max="6913" width="25.7109375" customWidth="1"/>
    <col min="6914" max="6914" width="5.7109375" customWidth="1"/>
    <col min="6915" max="6915" width="8.28515625" customWidth="1"/>
    <col min="6916" max="6916" width="7.7109375" customWidth="1"/>
    <col min="6918" max="6918" width="7.42578125" customWidth="1"/>
    <col min="6920" max="6920" width="7.5703125" customWidth="1"/>
    <col min="6923" max="6923" width="3.28515625" customWidth="1"/>
    <col min="6926" max="6926" width="9.85546875" customWidth="1"/>
    <col min="6927" max="6927" width="10.85546875" customWidth="1"/>
    <col min="6928" max="6928" width="10" customWidth="1"/>
    <col min="7169" max="7169" width="25.7109375" customWidth="1"/>
    <col min="7170" max="7170" width="5.7109375" customWidth="1"/>
    <col min="7171" max="7171" width="8.28515625" customWidth="1"/>
    <col min="7172" max="7172" width="7.7109375" customWidth="1"/>
    <col min="7174" max="7174" width="7.42578125" customWidth="1"/>
    <col min="7176" max="7176" width="7.5703125" customWidth="1"/>
    <col min="7179" max="7179" width="3.28515625" customWidth="1"/>
    <col min="7182" max="7182" width="9.85546875" customWidth="1"/>
    <col min="7183" max="7183" width="10.85546875" customWidth="1"/>
    <col min="7184" max="7184" width="10" customWidth="1"/>
    <col min="7425" max="7425" width="25.7109375" customWidth="1"/>
    <col min="7426" max="7426" width="5.7109375" customWidth="1"/>
    <col min="7427" max="7427" width="8.28515625" customWidth="1"/>
    <col min="7428" max="7428" width="7.7109375" customWidth="1"/>
    <col min="7430" max="7430" width="7.42578125" customWidth="1"/>
    <col min="7432" max="7432" width="7.5703125" customWidth="1"/>
    <col min="7435" max="7435" width="3.28515625" customWidth="1"/>
    <col min="7438" max="7438" width="9.85546875" customWidth="1"/>
    <col min="7439" max="7439" width="10.85546875" customWidth="1"/>
    <col min="7440" max="7440" width="10" customWidth="1"/>
    <col min="7681" max="7681" width="25.7109375" customWidth="1"/>
    <col min="7682" max="7682" width="5.7109375" customWidth="1"/>
    <col min="7683" max="7683" width="8.28515625" customWidth="1"/>
    <col min="7684" max="7684" width="7.7109375" customWidth="1"/>
    <col min="7686" max="7686" width="7.42578125" customWidth="1"/>
    <col min="7688" max="7688" width="7.5703125" customWidth="1"/>
    <col min="7691" max="7691" width="3.28515625" customWidth="1"/>
    <col min="7694" max="7694" width="9.85546875" customWidth="1"/>
    <col min="7695" max="7695" width="10.85546875" customWidth="1"/>
    <col min="7696" max="7696" width="10" customWidth="1"/>
    <col min="7937" max="7937" width="25.7109375" customWidth="1"/>
    <col min="7938" max="7938" width="5.7109375" customWidth="1"/>
    <col min="7939" max="7939" width="8.28515625" customWidth="1"/>
    <col min="7940" max="7940" width="7.7109375" customWidth="1"/>
    <col min="7942" max="7942" width="7.42578125" customWidth="1"/>
    <col min="7944" max="7944" width="7.5703125" customWidth="1"/>
    <col min="7947" max="7947" width="3.28515625" customWidth="1"/>
    <col min="7950" max="7950" width="9.85546875" customWidth="1"/>
    <col min="7951" max="7951" width="10.85546875" customWidth="1"/>
    <col min="7952" max="7952" width="10" customWidth="1"/>
    <col min="8193" max="8193" width="25.7109375" customWidth="1"/>
    <col min="8194" max="8194" width="5.7109375" customWidth="1"/>
    <col min="8195" max="8195" width="8.28515625" customWidth="1"/>
    <col min="8196" max="8196" width="7.7109375" customWidth="1"/>
    <col min="8198" max="8198" width="7.42578125" customWidth="1"/>
    <col min="8200" max="8200" width="7.5703125" customWidth="1"/>
    <col min="8203" max="8203" width="3.28515625" customWidth="1"/>
    <col min="8206" max="8206" width="9.85546875" customWidth="1"/>
    <col min="8207" max="8207" width="10.85546875" customWidth="1"/>
    <col min="8208" max="8208" width="10" customWidth="1"/>
    <col min="8449" max="8449" width="25.7109375" customWidth="1"/>
    <col min="8450" max="8450" width="5.7109375" customWidth="1"/>
    <col min="8451" max="8451" width="8.28515625" customWidth="1"/>
    <col min="8452" max="8452" width="7.7109375" customWidth="1"/>
    <col min="8454" max="8454" width="7.42578125" customWidth="1"/>
    <col min="8456" max="8456" width="7.5703125" customWidth="1"/>
    <col min="8459" max="8459" width="3.28515625" customWidth="1"/>
    <col min="8462" max="8462" width="9.85546875" customWidth="1"/>
    <col min="8463" max="8463" width="10.85546875" customWidth="1"/>
    <col min="8464" max="8464" width="10" customWidth="1"/>
    <col min="8705" max="8705" width="25.7109375" customWidth="1"/>
    <col min="8706" max="8706" width="5.7109375" customWidth="1"/>
    <col min="8707" max="8707" width="8.28515625" customWidth="1"/>
    <col min="8708" max="8708" width="7.7109375" customWidth="1"/>
    <col min="8710" max="8710" width="7.42578125" customWidth="1"/>
    <col min="8712" max="8712" width="7.5703125" customWidth="1"/>
    <col min="8715" max="8715" width="3.28515625" customWidth="1"/>
    <col min="8718" max="8718" width="9.85546875" customWidth="1"/>
    <col min="8719" max="8719" width="10.85546875" customWidth="1"/>
    <col min="8720" max="8720" width="10" customWidth="1"/>
    <col min="8961" max="8961" width="25.7109375" customWidth="1"/>
    <col min="8962" max="8962" width="5.7109375" customWidth="1"/>
    <col min="8963" max="8963" width="8.28515625" customWidth="1"/>
    <col min="8964" max="8964" width="7.7109375" customWidth="1"/>
    <col min="8966" max="8966" width="7.42578125" customWidth="1"/>
    <col min="8968" max="8968" width="7.5703125" customWidth="1"/>
    <col min="8971" max="8971" width="3.28515625" customWidth="1"/>
    <col min="8974" max="8974" width="9.85546875" customWidth="1"/>
    <col min="8975" max="8975" width="10.85546875" customWidth="1"/>
    <col min="8976" max="8976" width="10" customWidth="1"/>
    <col min="9217" max="9217" width="25.7109375" customWidth="1"/>
    <col min="9218" max="9218" width="5.7109375" customWidth="1"/>
    <col min="9219" max="9219" width="8.28515625" customWidth="1"/>
    <col min="9220" max="9220" width="7.7109375" customWidth="1"/>
    <col min="9222" max="9222" width="7.42578125" customWidth="1"/>
    <col min="9224" max="9224" width="7.5703125" customWidth="1"/>
    <col min="9227" max="9227" width="3.28515625" customWidth="1"/>
    <col min="9230" max="9230" width="9.85546875" customWidth="1"/>
    <col min="9231" max="9231" width="10.85546875" customWidth="1"/>
    <col min="9232" max="9232" width="10" customWidth="1"/>
    <col min="9473" max="9473" width="25.7109375" customWidth="1"/>
    <col min="9474" max="9474" width="5.7109375" customWidth="1"/>
    <col min="9475" max="9475" width="8.28515625" customWidth="1"/>
    <col min="9476" max="9476" width="7.7109375" customWidth="1"/>
    <col min="9478" max="9478" width="7.42578125" customWidth="1"/>
    <col min="9480" max="9480" width="7.5703125" customWidth="1"/>
    <col min="9483" max="9483" width="3.28515625" customWidth="1"/>
    <col min="9486" max="9486" width="9.85546875" customWidth="1"/>
    <col min="9487" max="9487" width="10.85546875" customWidth="1"/>
    <col min="9488" max="9488" width="10" customWidth="1"/>
    <col min="9729" max="9729" width="25.7109375" customWidth="1"/>
    <col min="9730" max="9730" width="5.7109375" customWidth="1"/>
    <col min="9731" max="9731" width="8.28515625" customWidth="1"/>
    <col min="9732" max="9732" width="7.7109375" customWidth="1"/>
    <col min="9734" max="9734" width="7.42578125" customWidth="1"/>
    <col min="9736" max="9736" width="7.5703125" customWidth="1"/>
    <col min="9739" max="9739" width="3.28515625" customWidth="1"/>
    <col min="9742" max="9742" width="9.85546875" customWidth="1"/>
    <col min="9743" max="9743" width="10.85546875" customWidth="1"/>
    <col min="9744" max="9744" width="10" customWidth="1"/>
    <col min="9985" max="9985" width="25.7109375" customWidth="1"/>
    <col min="9986" max="9986" width="5.7109375" customWidth="1"/>
    <col min="9987" max="9987" width="8.28515625" customWidth="1"/>
    <col min="9988" max="9988" width="7.7109375" customWidth="1"/>
    <col min="9990" max="9990" width="7.42578125" customWidth="1"/>
    <col min="9992" max="9992" width="7.5703125" customWidth="1"/>
    <col min="9995" max="9995" width="3.28515625" customWidth="1"/>
    <col min="9998" max="9998" width="9.85546875" customWidth="1"/>
    <col min="9999" max="9999" width="10.85546875" customWidth="1"/>
    <col min="10000" max="10000" width="10" customWidth="1"/>
    <col min="10241" max="10241" width="25.7109375" customWidth="1"/>
    <col min="10242" max="10242" width="5.7109375" customWidth="1"/>
    <col min="10243" max="10243" width="8.28515625" customWidth="1"/>
    <col min="10244" max="10244" width="7.7109375" customWidth="1"/>
    <col min="10246" max="10246" width="7.42578125" customWidth="1"/>
    <col min="10248" max="10248" width="7.5703125" customWidth="1"/>
    <col min="10251" max="10251" width="3.28515625" customWidth="1"/>
    <col min="10254" max="10254" width="9.85546875" customWidth="1"/>
    <col min="10255" max="10255" width="10.85546875" customWidth="1"/>
    <col min="10256" max="10256" width="10" customWidth="1"/>
    <col min="10497" max="10497" width="25.7109375" customWidth="1"/>
    <col min="10498" max="10498" width="5.7109375" customWidth="1"/>
    <col min="10499" max="10499" width="8.28515625" customWidth="1"/>
    <col min="10500" max="10500" width="7.7109375" customWidth="1"/>
    <col min="10502" max="10502" width="7.42578125" customWidth="1"/>
    <col min="10504" max="10504" width="7.5703125" customWidth="1"/>
    <col min="10507" max="10507" width="3.28515625" customWidth="1"/>
    <col min="10510" max="10510" width="9.85546875" customWidth="1"/>
    <col min="10511" max="10511" width="10.85546875" customWidth="1"/>
    <col min="10512" max="10512" width="10" customWidth="1"/>
    <col min="10753" max="10753" width="25.7109375" customWidth="1"/>
    <col min="10754" max="10754" width="5.7109375" customWidth="1"/>
    <col min="10755" max="10755" width="8.28515625" customWidth="1"/>
    <col min="10756" max="10756" width="7.7109375" customWidth="1"/>
    <col min="10758" max="10758" width="7.42578125" customWidth="1"/>
    <col min="10760" max="10760" width="7.5703125" customWidth="1"/>
    <col min="10763" max="10763" width="3.28515625" customWidth="1"/>
    <col min="10766" max="10766" width="9.85546875" customWidth="1"/>
    <col min="10767" max="10767" width="10.85546875" customWidth="1"/>
    <col min="10768" max="10768" width="10" customWidth="1"/>
    <col min="11009" max="11009" width="25.7109375" customWidth="1"/>
    <col min="11010" max="11010" width="5.7109375" customWidth="1"/>
    <col min="11011" max="11011" width="8.28515625" customWidth="1"/>
    <col min="11012" max="11012" width="7.7109375" customWidth="1"/>
    <col min="11014" max="11014" width="7.42578125" customWidth="1"/>
    <col min="11016" max="11016" width="7.5703125" customWidth="1"/>
    <col min="11019" max="11019" width="3.28515625" customWidth="1"/>
    <col min="11022" max="11022" width="9.85546875" customWidth="1"/>
    <col min="11023" max="11023" width="10.85546875" customWidth="1"/>
    <col min="11024" max="11024" width="10" customWidth="1"/>
    <col min="11265" max="11265" width="25.7109375" customWidth="1"/>
    <col min="11266" max="11266" width="5.7109375" customWidth="1"/>
    <col min="11267" max="11267" width="8.28515625" customWidth="1"/>
    <col min="11268" max="11268" width="7.7109375" customWidth="1"/>
    <col min="11270" max="11270" width="7.42578125" customWidth="1"/>
    <col min="11272" max="11272" width="7.5703125" customWidth="1"/>
    <col min="11275" max="11275" width="3.28515625" customWidth="1"/>
    <col min="11278" max="11278" width="9.85546875" customWidth="1"/>
    <col min="11279" max="11279" width="10.85546875" customWidth="1"/>
    <col min="11280" max="11280" width="10" customWidth="1"/>
    <col min="11521" max="11521" width="25.7109375" customWidth="1"/>
    <col min="11522" max="11522" width="5.7109375" customWidth="1"/>
    <col min="11523" max="11523" width="8.28515625" customWidth="1"/>
    <col min="11524" max="11524" width="7.7109375" customWidth="1"/>
    <col min="11526" max="11526" width="7.42578125" customWidth="1"/>
    <col min="11528" max="11528" width="7.5703125" customWidth="1"/>
    <col min="11531" max="11531" width="3.28515625" customWidth="1"/>
    <col min="11534" max="11534" width="9.85546875" customWidth="1"/>
    <col min="11535" max="11535" width="10.85546875" customWidth="1"/>
    <col min="11536" max="11536" width="10" customWidth="1"/>
    <col min="11777" max="11777" width="25.7109375" customWidth="1"/>
    <col min="11778" max="11778" width="5.7109375" customWidth="1"/>
    <col min="11779" max="11779" width="8.28515625" customWidth="1"/>
    <col min="11780" max="11780" width="7.7109375" customWidth="1"/>
    <col min="11782" max="11782" width="7.42578125" customWidth="1"/>
    <col min="11784" max="11784" width="7.5703125" customWidth="1"/>
    <col min="11787" max="11787" width="3.28515625" customWidth="1"/>
    <col min="11790" max="11790" width="9.85546875" customWidth="1"/>
    <col min="11791" max="11791" width="10.85546875" customWidth="1"/>
    <col min="11792" max="11792" width="10" customWidth="1"/>
    <col min="12033" max="12033" width="25.7109375" customWidth="1"/>
    <col min="12034" max="12034" width="5.7109375" customWidth="1"/>
    <col min="12035" max="12035" width="8.28515625" customWidth="1"/>
    <col min="12036" max="12036" width="7.7109375" customWidth="1"/>
    <col min="12038" max="12038" width="7.42578125" customWidth="1"/>
    <col min="12040" max="12040" width="7.5703125" customWidth="1"/>
    <col min="12043" max="12043" width="3.28515625" customWidth="1"/>
    <col min="12046" max="12046" width="9.85546875" customWidth="1"/>
    <col min="12047" max="12047" width="10.85546875" customWidth="1"/>
    <col min="12048" max="12048" width="10" customWidth="1"/>
    <col min="12289" max="12289" width="25.7109375" customWidth="1"/>
    <col min="12290" max="12290" width="5.7109375" customWidth="1"/>
    <col min="12291" max="12291" width="8.28515625" customWidth="1"/>
    <col min="12292" max="12292" width="7.7109375" customWidth="1"/>
    <col min="12294" max="12294" width="7.42578125" customWidth="1"/>
    <col min="12296" max="12296" width="7.5703125" customWidth="1"/>
    <col min="12299" max="12299" width="3.28515625" customWidth="1"/>
    <col min="12302" max="12302" width="9.85546875" customWidth="1"/>
    <col min="12303" max="12303" width="10.85546875" customWidth="1"/>
    <col min="12304" max="12304" width="10" customWidth="1"/>
    <col min="12545" max="12545" width="25.7109375" customWidth="1"/>
    <col min="12546" max="12546" width="5.7109375" customWidth="1"/>
    <col min="12547" max="12547" width="8.28515625" customWidth="1"/>
    <col min="12548" max="12548" width="7.7109375" customWidth="1"/>
    <col min="12550" max="12550" width="7.42578125" customWidth="1"/>
    <col min="12552" max="12552" width="7.5703125" customWidth="1"/>
    <col min="12555" max="12555" width="3.28515625" customWidth="1"/>
    <col min="12558" max="12558" width="9.85546875" customWidth="1"/>
    <col min="12559" max="12559" width="10.85546875" customWidth="1"/>
    <col min="12560" max="12560" width="10" customWidth="1"/>
    <col min="12801" max="12801" width="25.7109375" customWidth="1"/>
    <col min="12802" max="12802" width="5.7109375" customWidth="1"/>
    <col min="12803" max="12803" width="8.28515625" customWidth="1"/>
    <col min="12804" max="12804" width="7.7109375" customWidth="1"/>
    <col min="12806" max="12806" width="7.42578125" customWidth="1"/>
    <col min="12808" max="12808" width="7.5703125" customWidth="1"/>
    <col min="12811" max="12811" width="3.28515625" customWidth="1"/>
    <col min="12814" max="12814" width="9.85546875" customWidth="1"/>
    <col min="12815" max="12815" width="10.85546875" customWidth="1"/>
    <col min="12816" max="12816" width="10" customWidth="1"/>
    <col min="13057" max="13057" width="25.7109375" customWidth="1"/>
    <col min="13058" max="13058" width="5.7109375" customWidth="1"/>
    <col min="13059" max="13059" width="8.28515625" customWidth="1"/>
    <col min="13060" max="13060" width="7.7109375" customWidth="1"/>
    <col min="13062" max="13062" width="7.42578125" customWidth="1"/>
    <col min="13064" max="13064" width="7.5703125" customWidth="1"/>
    <col min="13067" max="13067" width="3.28515625" customWidth="1"/>
    <col min="13070" max="13070" width="9.85546875" customWidth="1"/>
    <col min="13071" max="13071" width="10.85546875" customWidth="1"/>
    <col min="13072" max="13072" width="10" customWidth="1"/>
    <col min="13313" max="13313" width="25.7109375" customWidth="1"/>
    <col min="13314" max="13314" width="5.7109375" customWidth="1"/>
    <col min="13315" max="13315" width="8.28515625" customWidth="1"/>
    <col min="13316" max="13316" width="7.7109375" customWidth="1"/>
    <col min="13318" max="13318" width="7.42578125" customWidth="1"/>
    <col min="13320" max="13320" width="7.5703125" customWidth="1"/>
    <col min="13323" max="13323" width="3.28515625" customWidth="1"/>
    <col min="13326" max="13326" width="9.85546875" customWidth="1"/>
    <col min="13327" max="13327" width="10.85546875" customWidth="1"/>
    <col min="13328" max="13328" width="10" customWidth="1"/>
    <col min="13569" max="13569" width="25.7109375" customWidth="1"/>
    <col min="13570" max="13570" width="5.7109375" customWidth="1"/>
    <col min="13571" max="13571" width="8.28515625" customWidth="1"/>
    <col min="13572" max="13572" width="7.7109375" customWidth="1"/>
    <col min="13574" max="13574" width="7.42578125" customWidth="1"/>
    <col min="13576" max="13576" width="7.5703125" customWidth="1"/>
    <col min="13579" max="13579" width="3.28515625" customWidth="1"/>
    <col min="13582" max="13582" width="9.85546875" customWidth="1"/>
    <col min="13583" max="13583" width="10.85546875" customWidth="1"/>
    <col min="13584" max="13584" width="10" customWidth="1"/>
    <col min="13825" max="13825" width="25.7109375" customWidth="1"/>
    <col min="13826" max="13826" width="5.7109375" customWidth="1"/>
    <col min="13827" max="13827" width="8.28515625" customWidth="1"/>
    <col min="13828" max="13828" width="7.7109375" customWidth="1"/>
    <col min="13830" max="13830" width="7.42578125" customWidth="1"/>
    <col min="13832" max="13832" width="7.5703125" customWidth="1"/>
    <col min="13835" max="13835" width="3.28515625" customWidth="1"/>
    <col min="13838" max="13838" width="9.85546875" customWidth="1"/>
    <col min="13839" max="13839" width="10.85546875" customWidth="1"/>
    <col min="13840" max="13840" width="10" customWidth="1"/>
    <col min="14081" max="14081" width="25.7109375" customWidth="1"/>
    <col min="14082" max="14082" width="5.7109375" customWidth="1"/>
    <col min="14083" max="14083" width="8.28515625" customWidth="1"/>
    <col min="14084" max="14084" width="7.7109375" customWidth="1"/>
    <col min="14086" max="14086" width="7.42578125" customWidth="1"/>
    <col min="14088" max="14088" width="7.5703125" customWidth="1"/>
    <col min="14091" max="14091" width="3.28515625" customWidth="1"/>
    <col min="14094" max="14094" width="9.85546875" customWidth="1"/>
    <col min="14095" max="14095" width="10.85546875" customWidth="1"/>
    <col min="14096" max="14096" width="10" customWidth="1"/>
    <col min="14337" max="14337" width="25.7109375" customWidth="1"/>
    <col min="14338" max="14338" width="5.7109375" customWidth="1"/>
    <col min="14339" max="14339" width="8.28515625" customWidth="1"/>
    <col min="14340" max="14340" width="7.7109375" customWidth="1"/>
    <col min="14342" max="14342" width="7.42578125" customWidth="1"/>
    <col min="14344" max="14344" width="7.5703125" customWidth="1"/>
    <col min="14347" max="14347" width="3.28515625" customWidth="1"/>
    <col min="14350" max="14350" width="9.85546875" customWidth="1"/>
    <col min="14351" max="14351" width="10.85546875" customWidth="1"/>
    <col min="14352" max="14352" width="10" customWidth="1"/>
    <col min="14593" max="14593" width="25.7109375" customWidth="1"/>
    <col min="14594" max="14594" width="5.7109375" customWidth="1"/>
    <col min="14595" max="14595" width="8.28515625" customWidth="1"/>
    <col min="14596" max="14596" width="7.7109375" customWidth="1"/>
    <col min="14598" max="14598" width="7.42578125" customWidth="1"/>
    <col min="14600" max="14600" width="7.5703125" customWidth="1"/>
    <col min="14603" max="14603" width="3.28515625" customWidth="1"/>
    <col min="14606" max="14606" width="9.85546875" customWidth="1"/>
    <col min="14607" max="14607" width="10.85546875" customWidth="1"/>
    <col min="14608" max="14608" width="10" customWidth="1"/>
    <col min="14849" max="14849" width="25.7109375" customWidth="1"/>
    <col min="14850" max="14850" width="5.7109375" customWidth="1"/>
    <col min="14851" max="14851" width="8.28515625" customWidth="1"/>
    <col min="14852" max="14852" width="7.7109375" customWidth="1"/>
    <col min="14854" max="14854" width="7.42578125" customWidth="1"/>
    <col min="14856" max="14856" width="7.5703125" customWidth="1"/>
    <col min="14859" max="14859" width="3.28515625" customWidth="1"/>
    <col min="14862" max="14862" width="9.85546875" customWidth="1"/>
    <col min="14863" max="14863" width="10.85546875" customWidth="1"/>
    <col min="14864" max="14864" width="10" customWidth="1"/>
    <col min="15105" max="15105" width="25.7109375" customWidth="1"/>
    <col min="15106" max="15106" width="5.7109375" customWidth="1"/>
    <col min="15107" max="15107" width="8.28515625" customWidth="1"/>
    <col min="15108" max="15108" width="7.7109375" customWidth="1"/>
    <col min="15110" max="15110" width="7.42578125" customWidth="1"/>
    <col min="15112" max="15112" width="7.5703125" customWidth="1"/>
    <col min="15115" max="15115" width="3.28515625" customWidth="1"/>
    <col min="15118" max="15118" width="9.85546875" customWidth="1"/>
    <col min="15119" max="15119" width="10.85546875" customWidth="1"/>
    <col min="15120" max="15120" width="10" customWidth="1"/>
    <col min="15361" max="15361" width="25.7109375" customWidth="1"/>
    <col min="15362" max="15362" width="5.7109375" customWidth="1"/>
    <col min="15363" max="15363" width="8.28515625" customWidth="1"/>
    <col min="15364" max="15364" width="7.7109375" customWidth="1"/>
    <col min="15366" max="15366" width="7.42578125" customWidth="1"/>
    <col min="15368" max="15368" width="7.5703125" customWidth="1"/>
    <col min="15371" max="15371" width="3.28515625" customWidth="1"/>
    <col min="15374" max="15374" width="9.85546875" customWidth="1"/>
    <col min="15375" max="15375" width="10.85546875" customWidth="1"/>
    <col min="15376" max="15376" width="10" customWidth="1"/>
    <col min="15617" max="15617" width="25.7109375" customWidth="1"/>
    <col min="15618" max="15618" width="5.7109375" customWidth="1"/>
    <col min="15619" max="15619" width="8.28515625" customWidth="1"/>
    <col min="15620" max="15620" width="7.7109375" customWidth="1"/>
    <col min="15622" max="15622" width="7.42578125" customWidth="1"/>
    <col min="15624" max="15624" width="7.5703125" customWidth="1"/>
    <col min="15627" max="15627" width="3.28515625" customWidth="1"/>
    <col min="15630" max="15630" width="9.85546875" customWidth="1"/>
    <col min="15631" max="15631" width="10.85546875" customWidth="1"/>
    <col min="15632" max="15632" width="10" customWidth="1"/>
    <col min="15873" max="15873" width="25.7109375" customWidth="1"/>
    <col min="15874" max="15874" width="5.7109375" customWidth="1"/>
    <col min="15875" max="15875" width="8.28515625" customWidth="1"/>
    <col min="15876" max="15876" width="7.7109375" customWidth="1"/>
    <col min="15878" max="15878" width="7.42578125" customWidth="1"/>
    <col min="15880" max="15880" width="7.5703125" customWidth="1"/>
    <col min="15883" max="15883" width="3.28515625" customWidth="1"/>
    <col min="15886" max="15886" width="9.85546875" customWidth="1"/>
    <col min="15887" max="15887" width="10.85546875" customWidth="1"/>
    <col min="15888" max="15888" width="10" customWidth="1"/>
    <col min="16129" max="16129" width="25.7109375" customWidth="1"/>
    <col min="16130" max="16130" width="5.7109375" customWidth="1"/>
    <col min="16131" max="16131" width="8.28515625" customWidth="1"/>
    <col min="16132" max="16132" width="7.7109375" customWidth="1"/>
    <col min="16134" max="16134" width="7.42578125" customWidth="1"/>
    <col min="16136" max="16136" width="7.5703125" customWidth="1"/>
    <col min="16139" max="16139" width="3.28515625" customWidth="1"/>
    <col min="16142" max="16142" width="9.85546875" customWidth="1"/>
    <col min="16143" max="16143" width="10.85546875" customWidth="1"/>
    <col min="16144" max="16144" width="10" customWidth="1"/>
  </cols>
  <sheetData>
    <row r="1" spans="1:17" ht="19.5" customHeight="1" x14ac:dyDescent="0.25">
      <c r="A1" s="1" t="s">
        <v>0</v>
      </c>
      <c r="B1" s="2"/>
      <c r="C1" s="2"/>
      <c r="D1" s="3"/>
      <c r="E1" s="1" t="s">
        <v>1</v>
      </c>
      <c r="F1" s="2"/>
      <c r="G1" s="2"/>
      <c r="H1" s="3"/>
      <c r="I1" s="1" t="s">
        <v>2</v>
      </c>
      <c r="J1" s="4"/>
      <c r="K1" s="2"/>
      <c r="L1" s="2"/>
      <c r="M1" s="2"/>
      <c r="N1" s="3"/>
      <c r="O1" s="1" t="s">
        <v>3</v>
      </c>
      <c r="P1" s="3"/>
    </row>
    <row r="2" spans="1:17" ht="19.5" customHeight="1" thickBot="1" x14ac:dyDescent="0.3">
      <c r="A2" s="5" t="s">
        <v>36</v>
      </c>
      <c r="B2" s="6"/>
      <c r="C2" s="6"/>
      <c r="D2" s="7"/>
      <c r="E2" s="5" t="s">
        <v>37</v>
      </c>
      <c r="F2" s="6"/>
      <c r="G2" s="6"/>
      <c r="H2" s="7"/>
      <c r="I2" s="5" t="s">
        <v>38</v>
      </c>
      <c r="J2" s="6"/>
      <c r="K2" s="6"/>
      <c r="L2" s="6"/>
      <c r="M2" s="6"/>
      <c r="N2" s="7"/>
      <c r="O2" s="8">
        <v>42466</v>
      </c>
      <c r="P2" s="9"/>
      <c r="Q2" t="s">
        <v>39</v>
      </c>
    </row>
    <row r="3" spans="1:17" x14ac:dyDescent="0.25">
      <c r="A3" s="10"/>
      <c r="B3" s="11"/>
      <c r="C3" s="12" t="s">
        <v>7</v>
      </c>
      <c r="D3" s="13" t="s">
        <v>8</v>
      </c>
      <c r="E3" s="14"/>
      <c r="F3" s="15" t="s">
        <v>9</v>
      </c>
      <c r="G3" s="16"/>
      <c r="H3" s="17" t="s">
        <v>10</v>
      </c>
      <c r="I3" s="16"/>
      <c r="J3" s="18" t="s">
        <v>11</v>
      </c>
      <c r="K3" s="18"/>
      <c r="L3" s="19"/>
      <c r="M3" s="16"/>
      <c r="N3" s="11"/>
      <c r="O3" s="20" t="s">
        <v>12</v>
      </c>
      <c r="P3" s="12" t="s">
        <v>13</v>
      </c>
    </row>
    <row r="4" spans="1:17" ht="18" x14ac:dyDescent="0.25">
      <c r="A4" s="45" t="s">
        <v>14</v>
      </c>
      <c r="B4" s="46" t="s">
        <v>15</v>
      </c>
      <c r="C4" s="46" t="s">
        <v>16</v>
      </c>
      <c r="D4" s="12" t="s">
        <v>17</v>
      </c>
      <c r="E4" s="12" t="s">
        <v>18</v>
      </c>
      <c r="F4" s="12" t="s">
        <v>19</v>
      </c>
      <c r="G4" s="12" t="s">
        <v>18</v>
      </c>
      <c r="H4" s="12" t="s">
        <v>17</v>
      </c>
      <c r="I4" s="12" t="s">
        <v>18</v>
      </c>
      <c r="J4" s="12" t="s">
        <v>20</v>
      </c>
      <c r="K4" s="12" t="s">
        <v>21</v>
      </c>
      <c r="L4" s="12" t="s">
        <v>16</v>
      </c>
      <c r="M4" s="12" t="s">
        <v>18</v>
      </c>
      <c r="N4" s="47" t="s">
        <v>22</v>
      </c>
      <c r="O4" s="47" t="s">
        <v>23</v>
      </c>
      <c r="P4" s="25">
        <v>0.14990000000000001</v>
      </c>
      <c r="Q4" t="s">
        <v>40</v>
      </c>
    </row>
    <row r="5" spans="1:17" x14ac:dyDescent="0.25">
      <c r="A5" s="49" t="s">
        <v>43</v>
      </c>
      <c r="B5" s="49" t="s">
        <v>32</v>
      </c>
      <c r="C5" s="50">
        <v>22</v>
      </c>
      <c r="D5" s="48">
        <v>8</v>
      </c>
      <c r="E5" s="50">
        <v>176</v>
      </c>
      <c r="F5" s="48">
        <v>2</v>
      </c>
      <c r="G5" s="50">
        <v>66</v>
      </c>
      <c r="H5" s="48">
        <v>0</v>
      </c>
      <c r="I5" s="50">
        <v>0</v>
      </c>
      <c r="J5" s="48"/>
      <c r="K5" s="48">
        <v>1</v>
      </c>
      <c r="L5" s="50">
        <v>110</v>
      </c>
      <c r="M5" s="50">
        <v>110</v>
      </c>
      <c r="N5" s="50">
        <v>0</v>
      </c>
      <c r="O5" s="50">
        <v>352</v>
      </c>
      <c r="P5" s="34"/>
    </row>
    <row r="6" spans="1:17" x14ac:dyDescent="0.25">
      <c r="A6" s="49" t="s">
        <v>44</v>
      </c>
      <c r="B6" s="49" t="s">
        <v>45</v>
      </c>
      <c r="C6" s="50">
        <v>24</v>
      </c>
      <c r="D6" s="48">
        <v>8</v>
      </c>
      <c r="E6" s="50">
        <v>192</v>
      </c>
      <c r="F6" s="48">
        <v>2</v>
      </c>
      <c r="G6" s="50">
        <v>72</v>
      </c>
      <c r="H6" s="48">
        <v>0</v>
      </c>
      <c r="I6" s="50">
        <v>0</v>
      </c>
      <c r="J6" s="48"/>
      <c r="K6" s="48">
        <v>0</v>
      </c>
      <c r="L6" s="50">
        <v>0</v>
      </c>
      <c r="M6" s="50">
        <v>0</v>
      </c>
      <c r="N6" s="50">
        <v>0</v>
      </c>
      <c r="O6" s="50">
        <v>264</v>
      </c>
      <c r="P6" s="34"/>
    </row>
    <row r="7" spans="1:17" x14ac:dyDescent="0.25">
      <c r="A7" s="49" t="s">
        <v>46</v>
      </c>
      <c r="B7" s="49" t="s">
        <v>47</v>
      </c>
      <c r="C7" s="50">
        <v>19</v>
      </c>
      <c r="D7" s="48">
        <v>8</v>
      </c>
      <c r="E7" s="50">
        <v>152</v>
      </c>
      <c r="F7" s="48">
        <v>2</v>
      </c>
      <c r="G7" s="50">
        <v>57</v>
      </c>
      <c r="H7" s="48">
        <v>0</v>
      </c>
      <c r="I7" s="50">
        <v>0</v>
      </c>
      <c r="J7" s="48"/>
      <c r="K7" s="48">
        <v>1</v>
      </c>
      <c r="L7" s="50">
        <v>85</v>
      </c>
      <c r="M7" s="50">
        <v>85</v>
      </c>
      <c r="N7" s="50">
        <v>0</v>
      </c>
      <c r="O7" s="50">
        <v>294</v>
      </c>
      <c r="P7" s="34"/>
    </row>
    <row r="8" spans="1:17" x14ac:dyDescent="0.25">
      <c r="A8" s="49" t="s">
        <v>48</v>
      </c>
      <c r="B8" s="49" t="s">
        <v>49</v>
      </c>
      <c r="C8" s="50">
        <v>14</v>
      </c>
      <c r="D8" s="48">
        <v>8</v>
      </c>
      <c r="E8" s="50">
        <v>112</v>
      </c>
      <c r="F8" s="48">
        <v>2</v>
      </c>
      <c r="G8" s="50">
        <v>42</v>
      </c>
      <c r="H8" s="48">
        <v>0</v>
      </c>
      <c r="I8" s="50">
        <v>0</v>
      </c>
      <c r="J8" s="48"/>
      <c r="K8" s="48">
        <v>1</v>
      </c>
      <c r="L8" s="50">
        <v>60</v>
      </c>
      <c r="M8" s="50">
        <v>60</v>
      </c>
      <c r="N8" s="50">
        <v>0</v>
      </c>
      <c r="O8" s="50">
        <v>214</v>
      </c>
      <c r="P8" s="34"/>
    </row>
    <row r="9" spans="1:17" x14ac:dyDescent="0.25">
      <c r="A9" s="49" t="s">
        <v>50</v>
      </c>
      <c r="B9" s="49" t="s">
        <v>49</v>
      </c>
      <c r="C9" s="50">
        <v>14</v>
      </c>
      <c r="D9" s="48">
        <v>8</v>
      </c>
      <c r="E9" s="50">
        <v>112</v>
      </c>
      <c r="F9" s="48">
        <v>2</v>
      </c>
      <c r="G9" s="50">
        <v>42</v>
      </c>
      <c r="H9" s="48">
        <v>0</v>
      </c>
      <c r="I9" s="50">
        <v>0</v>
      </c>
      <c r="J9" s="48"/>
      <c r="K9" s="48">
        <v>1</v>
      </c>
      <c r="L9" s="50">
        <v>60</v>
      </c>
      <c r="M9" s="50">
        <v>60</v>
      </c>
      <c r="N9" s="50">
        <v>0</v>
      </c>
      <c r="O9" s="50">
        <v>214</v>
      </c>
      <c r="P9" s="34"/>
    </row>
    <row r="10" spans="1:17" x14ac:dyDescent="0.25">
      <c r="A10" s="49" t="s">
        <v>51</v>
      </c>
      <c r="B10" s="49" t="s">
        <v>49</v>
      </c>
      <c r="C10" s="50">
        <v>12</v>
      </c>
      <c r="D10" s="48">
        <v>8</v>
      </c>
      <c r="E10" s="50">
        <v>96</v>
      </c>
      <c r="F10" s="48">
        <v>2</v>
      </c>
      <c r="G10" s="50">
        <v>36</v>
      </c>
      <c r="H10" s="48">
        <v>0</v>
      </c>
      <c r="I10" s="50">
        <v>0</v>
      </c>
      <c r="J10" s="48"/>
      <c r="K10" s="48">
        <v>0</v>
      </c>
      <c r="L10" s="50">
        <v>50</v>
      </c>
      <c r="M10" s="50">
        <v>0</v>
      </c>
      <c r="N10" s="50">
        <v>0</v>
      </c>
      <c r="O10" s="50">
        <v>132</v>
      </c>
      <c r="P10" s="34"/>
    </row>
    <row r="11" spans="1:17" x14ac:dyDescent="0.25">
      <c r="A11" s="49" t="s">
        <v>52</v>
      </c>
      <c r="B11" s="49" t="s">
        <v>49</v>
      </c>
      <c r="C11" s="50">
        <v>12</v>
      </c>
      <c r="D11" s="48">
        <v>8</v>
      </c>
      <c r="E11" s="50">
        <v>96</v>
      </c>
      <c r="F11" s="48">
        <v>2</v>
      </c>
      <c r="G11" s="50">
        <v>36</v>
      </c>
      <c r="H11" s="48">
        <v>0</v>
      </c>
      <c r="I11" s="50">
        <v>0</v>
      </c>
      <c r="J11" s="48"/>
      <c r="K11" s="48">
        <v>0</v>
      </c>
      <c r="L11" s="50">
        <v>50</v>
      </c>
      <c r="M11" s="50">
        <v>0</v>
      </c>
      <c r="N11" s="50">
        <v>0</v>
      </c>
      <c r="O11" s="50">
        <v>132</v>
      </c>
      <c r="P11" s="34"/>
    </row>
    <row r="12" spans="1:17" x14ac:dyDescent="0.25">
      <c r="A12" s="49" t="s">
        <v>53</v>
      </c>
      <c r="B12" s="49" t="s">
        <v>49</v>
      </c>
      <c r="C12" s="50">
        <v>12</v>
      </c>
      <c r="D12" s="48">
        <v>8</v>
      </c>
      <c r="E12" s="50">
        <v>96</v>
      </c>
      <c r="F12" s="48">
        <v>2</v>
      </c>
      <c r="G12" s="50">
        <v>36</v>
      </c>
      <c r="H12" s="48">
        <v>0</v>
      </c>
      <c r="I12" s="50">
        <v>0</v>
      </c>
      <c r="J12" s="48"/>
      <c r="K12" s="48">
        <v>0</v>
      </c>
      <c r="L12" s="50">
        <v>50</v>
      </c>
      <c r="M12" s="50">
        <v>0</v>
      </c>
      <c r="N12" s="50">
        <v>0</v>
      </c>
      <c r="O12" s="50">
        <v>132</v>
      </c>
      <c r="P12" s="34"/>
    </row>
    <row r="13" spans="1:17" x14ac:dyDescent="0.25">
      <c r="A13" s="49" t="s">
        <v>54</v>
      </c>
      <c r="B13" s="49" t="s">
        <v>49</v>
      </c>
      <c r="C13" s="50">
        <v>12</v>
      </c>
      <c r="D13" s="48">
        <v>8</v>
      </c>
      <c r="E13" s="50">
        <v>96</v>
      </c>
      <c r="F13" s="48">
        <v>2</v>
      </c>
      <c r="G13" s="50">
        <v>36</v>
      </c>
      <c r="H13" s="48">
        <v>0</v>
      </c>
      <c r="I13" s="50">
        <v>0</v>
      </c>
      <c r="J13" s="48"/>
      <c r="K13" s="48">
        <v>0</v>
      </c>
      <c r="L13" s="50">
        <v>50</v>
      </c>
      <c r="M13" s="50">
        <v>0</v>
      </c>
      <c r="N13" s="50">
        <v>0</v>
      </c>
      <c r="O13" s="50">
        <v>132</v>
      </c>
      <c r="P13" s="34"/>
    </row>
    <row r="14" spans="1:17" x14ac:dyDescent="0.25">
      <c r="A14" s="49" t="s">
        <v>55</v>
      </c>
      <c r="B14" s="49" t="s">
        <v>49</v>
      </c>
      <c r="C14" s="50">
        <v>12</v>
      </c>
      <c r="D14" s="48">
        <v>8</v>
      </c>
      <c r="E14" s="50">
        <v>96</v>
      </c>
      <c r="F14" s="48">
        <v>2</v>
      </c>
      <c r="G14" s="50">
        <v>36</v>
      </c>
      <c r="H14" s="48">
        <v>0</v>
      </c>
      <c r="I14" s="50">
        <v>0</v>
      </c>
      <c r="J14" s="48"/>
      <c r="K14" s="48">
        <v>0</v>
      </c>
      <c r="L14" s="50">
        <v>50</v>
      </c>
      <c r="M14" s="50">
        <v>0</v>
      </c>
      <c r="N14" s="50">
        <v>0</v>
      </c>
      <c r="O14" s="50">
        <v>132</v>
      </c>
      <c r="P14" s="34"/>
    </row>
    <row r="15" spans="1:17" x14ac:dyDescent="0.25">
      <c r="A15" s="48"/>
      <c r="B15" s="48"/>
      <c r="C15" s="50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34"/>
    </row>
    <row r="16" spans="1:17" x14ac:dyDescent="0.25">
      <c r="A16" s="29"/>
      <c r="B16" s="29"/>
      <c r="C16" s="28"/>
      <c r="D16" s="29"/>
      <c r="E16" s="30"/>
      <c r="F16" s="29"/>
      <c r="G16" s="30"/>
      <c r="H16" s="29"/>
      <c r="I16" s="30"/>
      <c r="J16" s="30"/>
      <c r="K16" s="29"/>
      <c r="L16" s="28"/>
      <c r="M16" s="30"/>
      <c r="N16" s="28"/>
      <c r="O16" s="30"/>
      <c r="P16" s="30"/>
    </row>
    <row r="17" spans="1:17" ht="6" customHeight="1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</row>
    <row r="18" spans="1:17" x14ac:dyDescent="0.25">
      <c r="G18" s="33"/>
    </row>
    <row r="19" spans="1:17" x14ac:dyDescent="0.25">
      <c r="G19" s="33"/>
      <c r="L19" s="15" t="s">
        <v>26</v>
      </c>
      <c r="M19" s="19"/>
      <c r="N19" s="19"/>
      <c r="O19" s="19"/>
      <c r="P19" s="34">
        <f>SUM(O5:O16)</f>
        <v>1998</v>
      </c>
    </row>
    <row r="20" spans="1:17" x14ac:dyDescent="0.25">
      <c r="G20" s="33"/>
      <c r="L20" s="15" t="s">
        <v>28</v>
      </c>
      <c r="M20" s="19"/>
      <c r="N20" s="19"/>
      <c r="O20" s="19"/>
      <c r="P20" s="34">
        <f>SUM(P5:P16)</f>
        <v>0</v>
      </c>
    </row>
    <row r="21" spans="1:17" x14ac:dyDescent="0.25">
      <c r="A21" s="36" t="s">
        <v>30</v>
      </c>
      <c r="G21" s="33"/>
      <c r="L21" s="15" t="s">
        <v>29</v>
      </c>
      <c r="M21" s="19"/>
      <c r="N21" s="35">
        <v>5.9900000000000002E-2</v>
      </c>
      <c r="O21" s="19"/>
      <c r="P21" s="34">
        <f>SUM(P19*N21)</f>
        <v>119.6802</v>
      </c>
      <c r="Q21" t="s">
        <v>40</v>
      </c>
    </row>
    <row r="22" spans="1:17" x14ac:dyDescent="0.25">
      <c r="C22" s="38" t="s">
        <v>32</v>
      </c>
      <c r="L22" s="15" t="s">
        <v>31</v>
      </c>
      <c r="M22" s="37"/>
      <c r="N22" s="35">
        <v>1.9900000000000001E-2</v>
      </c>
      <c r="O22" s="19"/>
      <c r="P22" s="34">
        <f>P19*N22</f>
        <v>39.760200000000005</v>
      </c>
      <c r="Q22" t="s">
        <v>41</v>
      </c>
    </row>
    <row r="23" spans="1:17" x14ac:dyDescent="0.25">
      <c r="L23" s="15"/>
      <c r="M23" s="37"/>
      <c r="N23" s="35"/>
      <c r="O23" s="19"/>
      <c r="P23" s="34"/>
    </row>
    <row r="24" spans="1:17" x14ac:dyDescent="0.25">
      <c r="B24" s="39"/>
      <c r="C24" s="40"/>
      <c r="L24" s="41"/>
      <c r="M24" s="41"/>
      <c r="N24" s="32"/>
      <c r="O24" s="32"/>
      <c r="P24" s="42">
        <f>SUM(P19:P23)</f>
        <v>2157.4404</v>
      </c>
    </row>
    <row r="25" spans="1:17" ht="12.75" customHeight="1" x14ac:dyDescent="0.25">
      <c r="A25" s="36" t="s">
        <v>34</v>
      </c>
      <c r="L25" s="15" t="s">
        <v>33</v>
      </c>
      <c r="M25" s="37"/>
      <c r="N25" s="19"/>
      <c r="O25" s="19"/>
      <c r="P25" s="34">
        <f>SUM(P19:P23)</f>
        <v>2157.4404</v>
      </c>
    </row>
    <row r="26" spans="1:17" x14ac:dyDescent="0.25">
      <c r="C26" s="38" t="s">
        <v>35</v>
      </c>
      <c r="L26" s="32"/>
      <c r="M26" s="41"/>
      <c r="N26" s="32"/>
      <c r="O26" s="32"/>
      <c r="P26" s="43"/>
    </row>
    <row r="27" spans="1:17" x14ac:dyDescent="0.25">
      <c r="L27" s="44"/>
      <c r="M27" s="41"/>
      <c r="N27" s="32"/>
      <c r="O27" s="32"/>
      <c r="P27" s="32"/>
    </row>
    <row r="28" spans="1:17" x14ac:dyDescent="0.25">
      <c r="B28" s="40"/>
      <c r="L28" s="44"/>
    </row>
    <row r="29" spans="1:17" x14ac:dyDescent="0.25">
      <c r="A29" s="44"/>
      <c r="L29" s="44"/>
    </row>
    <row r="30" spans="1:17" x14ac:dyDescent="0.25">
      <c r="A30" s="44"/>
    </row>
    <row r="31" spans="1:17" x14ac:dyDescent="0.25">
      <c r="A31" s="4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14.5703125" bestFit="1" customWidth="1"/>
    <col min="2" max="2" width="6" bestFit="1" customWidth="1"/>
    <col min="3" max="3" width="11.42578125" bestFit="1" customWidth="1"/>
    <col min="4" max="4" width="6.7109375" bestFit="1" customWidth="1"/>
    <col min="5" max="7" width="7.140625" bestFit="1" customWidth="1"/>
  </cols>
  <sheetData>
    <row r="1" spans="1:7" x14ac:dyDescent="0.25">
      <c r="A1" t="s">
        <v>56</v>
      </c>
      <c r="B1" t="s">
        <v>21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</row>
    <row r="2" spans="1:7" x14ac:dyDescent="0.25">
      <c r="A2" t="s">
        <v>43</v>
      </c>
      <c r="B2">
        <v>100</v>
      </c>
      <c r="C2" t="s">
        <v>32</v>
      </c>
    </row>
    <row r="3" spans="1:7" x14ac:dyDescent="0.25">
      <c r="A3" t="s">
        <v>44</v>
      </c>
      <c r="B3">
        <v>110</v>
      </c>
      <c r="C3" t="s">
        <v>45</v>
      </c>
    </row>
    <row r="4" spans="1:7" x14ac:dyDescent="0.25">
      <c r="A4" t="s">
        <v>46</v>
      </c>
      <c r="B4">
        <v>160</v>
      </c>
      <c r="C4" t="s">
        <v>47</v>
      </c>
    </row>
    <row r="5" spans="1:7" x14ac:dyDescent="0.25">
      <c r="A5" t="s">
        <v>48</v>
      </c>
      <c r="B5">
        <v>8010</v>
      </c>
      <c r="C5" t="s">
        <v>49</v>
      </c>
    </row>
    <row r="6" spans="1:7" x14ac:dyDescent="0.25">
      <c r="A6" t="s">
        <v>50</v>
      </c>
      <c r="B6">
        <v>8120</v>
      </c>
      <c r="C6" t="s">
        <v>49</v>
      </c>
    </row>
    <row r="7" spans="1:7" x14ac:dyDescent="0.25">
      <c r="A7" t="s">
        <v>51</v>
      </c>
      <c r="B7">
        <v>10120</v>
      </c>
      <c r="C7" t="s">
        <v>49</v>
      </c>
    </row>
    <row r="8" spans="1:7" x14ac:dyDescent="0.25">
      <c r="A8" t="s">
        <v>52</v>
      </c>
      <c r="B8">
        <v>10130</v>
      </c>
      <c r="C8" t="s">
        <v>49</v>
      </c>
    </row>
    <row r="9" spans="1:7" x14ac:dyDescent="0.25">
      <c r="A9" t="s">
        <v>53</v>
      </c>
      <c r="B9">
        <v>10210</v>
      </c>
      <c r="C9" t="s">
        <v>49</v>
      </c>
    </row>
    <row r="10" spans="1:7" x14ac:dyDescent="0.25">
      <c r="A10" t="s">
        <v>54</v>
      </c>
      <c r="B10">
        <v>10310</v>
      </c>
      <c r="C10" t="s">
        <v>49</v>
      </c>
    </row>
    <row r="11" spans="1:7" x14ac:dyDescent="0.25">
      <c r="A11" t="s">
        <v>55</v>
      </c>
      <c r="B11">
        <v>10440</v>
      </c>
      <c r="C11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14.5703125" bestFit="1" customWidth="1"/>
    <col min="2" max="2" width="6" bestFit="1" customWidth="1"/>
    <col min="3" max="3" width="11.42578125" bestFit="1" customWidth="1"/>
    <col min="4" max="4" width="6.7109375" bestFit="1" customWidth="1"/>
    <col min="5" max="7" width="7.140625" bestFit="1" customWidth="1"/>
  </cols>
  <sheetData>
    <row r="1" spans="1:7" x14ac:dyDescent="0.25">
      <c r="A1" t="s">
        <v>56</v>
      </c>
      <c r="B1" t="s">
        <v>21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</row>
    <row r="2" spans="1:7" x14ac:dyDescent="0.25">
      <c r="A2" t="s">
        <v>43</v>
      </c>
      <c r="B2">
        <v>100</v>
      </c>
      <c r="C2" t="s">
        <v>32</v>
      </c>
      <c r="D2">
        <v>1</v>
      </c>
      <c r="E2">
        <v>5</v>
      </c>
      <c r="F2">
        <v>5</v>
      </c>
      <c r="G2">
        <v>0</v>
      </c>
    </row>
    <row r="3" spans="1:7" x14ac:dyDescent="0.25">
      <c r="A3" t="s">
        <v>44</v>
      </c>
      <c r="B3">
        <v>110</v>
      </c>
      <c r="C3" t="s">
        <v>45</v>
      </c>
      <c r="D3">
        <v>0</v>
      </c>
      <c r="E3">
        <v>5</v>
      </c>
      <c r="F3">
        <v>5</v>
      </c>
      <c r="G3">
        <v>0</v>
      </c>
    </row>
    <row r="4" spans="1:7" x14ac:dyDescent="0.25">
      <c r="A4" t="s">
        <v>46</v>
      </c>
      <c r="B4">
        <v>160</v>
      </c>
      <c r="C4" t="s">
        <v>47</v>
      </c>
      <c r="D4">
        <v>1</v>
      </c>
      <c r="E4">
        <v>5</v>
      </c>
      <c r="F4">
        <v>5</v>
      </c>
      <c r="G4">
        <v>0</v>
      </c>
    </row>
    <row r="5" spans="1:7" x14ac:dyDescent="0.25">
      <c r="A5" t="s">
        <v>48</v>
      </c>
      <c r="B5">
        <v>8010</v>
      </c>
      <c r="C5" t="s">
        <v>49</v>
      </c>
      <c r="D5">
        <v>1</v>
      </c>
      <c r="E5">
        <v>5</v>
      </c>
      <c r="F5">
        <v>5</v>
      </c>
      <c r="G5">
        <v>0</v>
      </c>
    </row>
    <row r="6" spans="1:7" x14ac:dyDescent="0.25">
      <c r="A6" t="s">
        <v>50</v>
      </c>
      <c r="B6">
        <v>8120</v>
      </c>
      <c r="C6" t="s">
        <v>49</v>
      </c>
      <c r="D6">
        <v>1</v>
      </c>
      <c r="E6">
        <v>5</v>
      </c>
      <c r="F6">
        <v>5</v>
      </c>
      <c r="G6">
        <v>0</v>
      </c>
    </row>
    <row r="7" spans="1:7" x14ac:dyDescent="0.25">
      <c r="A7" t="s">
        <v>51</v>
      </c>
      <c r="B7">
        <v>10120</v>
      </c>
      <c r="C7" t="s">
        <v>49</v>
      </c>
      <c r="D7">
        <v>0</v>
      </c>
      <c r="E7">
        <v>5</v>
      </c>
      <c r="F7">
        <v>5</v>
      </c>
      <c r="G7">
        <v>0</v>
      </c>
    </row>
    <row r="8" spans="1:7" x14ac:dyDescent="0.25">
      <c r="A8" t="s">
        <v>52</v>
      </c>
      <c r="B8">
        <v>10130</v>
      </c>
      <c r="C8" t="s">
        <v>49</v>
      </c>
      <c r="D8">
        <v>0</v>
      </c>
      <c r="E8">
        <v>5</v>
      </c>
      <c r="F8">
        <v>5</v>
      </c>
      <c r="G8">
        <v>0</v>
      </c>
    </row>
    <row r="9" spans="1:7" x14ac:dyDescent="0.25">
      <c r="A9" t="s">
        <v>53</v>
      </c>
      <c r="B9">
        <v>10210</v>
      </c>
      <c r="C9" t="s">
        <v>49</v>
      </c>
      <c r="D9">
        <v>0</v>
      </c>
      <c r="E9">
        <v>5</v>
      </c>
      <c r="F9">
        <v>5</v>
      </c>
      <c r="G9">
        <v>0</v>
      </c>
    </row>
    <row r="10" spans="1:7" x14ac:dyDescent="0.25">
      <c r="A10" t="s">
        <v>54</v>
      </c>
      <c r="B10">
        <v>10310</v>
      </c>
      <c r="C10" t="s">
        <v>49</v>
      </c>
      <c r="D10">
        <v>0</v>
      </c>
      <c r="E10">
        <v>5</v>
      </c>
      <c r="F10">
        <v>5</v>
      </c>
      <c r="G10">
        <v>0</v>
      </c>
    </row>
    <row r="11" spans="1:7" x14ac:dyDescent="0.25">
      <c r="A11" t="s">
        <v>55</v>
      </c>
      <c r="B11">
        <v>10440</v>
      </c>
      <c r="C11" t="s">
        <v>49</v>
      </c>
      <c r="D11">
        <v>0</v>
      </c>
      <c r="E11">
        <v>5</v>
      </c>
      <c r="F11">
        <v>5</v>
      </c>
      <c r="G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9" sqref="B9"/>
    </sheetView>
  </sheetViews>
  <sheetFormatPr defaultRowHeight="15" x14ac:dyDescent="0.25"/>
  <cols>
    <col min="2" max="2" width="15" customWidth="1"/>
    <col min="3" max="3" width="19.140625" customWidth="1"/>
  </cols>
  <sheetData>
    <row r="1" spans="1:4" s="51" customFormat="1" x14ac:dyDescent="0.25">
      <c r="A1" s="51" t="s">
        <v>62</v>
      </c>
      <c r="B1" s="51" t="s">
        <v>63</v>
      </c>
      <c r="C1" s="51" t="s">
        <v>64</v>
      </c>
    </row>
    <row r="2" spans="1:4" x14ac:dyDescent="0.25">
      <c r="A2">
        <v>1</v>
      </c>
      <c r="B2">
        <v>5</v>
      </c>
      <c r="C2">
        <f>B2</f>
        <v>5</v>
      </c>
    </row>
    <row r="3" spans="1:4" x14ac:dyDescent="0.25">
      <c r="A3">
        <v>2</v>
      </c>
      <c r="B3">
        <v>5</v>
      </c>
      <c r="C3">
        <f>C2+B3</f>
        <v>10</v>
      </c>
    </row>
    <row r="4" spans="1:4" x14ac:dyDescent="0.25">
      <c r="A4">
        <v>3</v>
      </c>
      <c r="B4">
        <v>13</v>
      </c>
      <c r="C4">
        <f t="shared" ref="C4:C6" si="0">C3+B4</f>
        <v>23</v>
      </c>
    </row>
    <row r="5" spans="1:4" x14ac:dyDescent="0.25">
      <c r="A5">
        <v>4</v>
      </c>
      <c r="B5">
        <v>7</v>
      </c>
      <c r="C5">
        <f t="shared" si="0"/>
        <v>30</v>
      </c>
    </row>
    <row r="6" spans="1:4" x14ac:dyDescent="0.25">
      <c r="C6">
        <f t="shared" si="0"/>
        <v>30</v>
      </c>
      <c r="D6" t="s">
        <v>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C15" sqref="C15"/>
    </sheetView>
  </sheetViews>
  <sheetFormatPr defaultRowHeight="15" x14ac:dyDescent="0.25"/>
  <cols>
    <col min="1" max="1" width="25.7109375" customWidth="1"/>
    <col min="2" max="2" width="5.7109375" customWidth="1"/>
    <col min="3" max="3" width="8.28515625" customWidth="1"/>
    <col min="4" max="4" width="7.7109375" customWidth="1"/>
    <col min="6" max="6" width="7.42578125" customWidth="1"/>
    <col min="8" max="8" width="7.5703125" customWidth="1"/>
    <col min="11" max="11" width="3.28515625" customWidth="1"/>
    <col min="14" max="14" width="9.85546875" customWidth="1"/>
    <col min="15" max="15" width="10.85546875" customWidth="1"/>
    <col min="16" max="16" width="10" customWidth="1"/>
    <col min="257" max="257" width="25.7109375" customWidth="1"/>
    <col min="258" max="258" width="5.7109375" customWidth="1"/>
    <col min="259" max="259" width="8.28515625" customWidth="1"/>
    <col min="260" max="260" width="7.7109375" customWidth="1"/>
    <col min="262" max="262" width="7.42578125" customWidth="1"/>
    <col min="264" max="264" width="7.5703125" customWidth="1"/>
    <col min="267" max="267" width="3.28515625" customWidth="1"/>
    <col min="270" max="270" width="9.85546875" customWidth="1"/>
    <col min="271" max="271" width="10.85546875" customWidth="1"/>
    <col min="272" max="272" width="10" customWidth="1"/>
    <col min="513" max="513" width="25.7109375" customWidth="1"/>
    <col min="514" max="514" width="5.7109375" customWidth="1"/>
    <col min="515" max="515" width="8.28515625" customWidth="1"/>
    <col min="516" max="516" width="7.7109375" customWidth="1"/>
    <col min="518" max="518" width="7.42578125" customWidth="1"/>
    <col min="520" max="520" width="7.5703125" customWidth="1"/>
    <col min="523" max="523" width="3.28515625" customWidth="1"/>
    <col min="526" max="526" width="9.85546875" customWidth="1"/>
    <col min="527" max="527" width="10.85546875" customWidth="1"/>
    <col min="528" max="528" width="10" customWidth="1"/>
    <col min="769" max="769" width="25.7109375" customWidth="1"/>
    <col min="770" max="770" width="5.7109375" customWidth="1"/>
    <col min="771" max="771" width="8.28515625" customWidth="1"/>
    <col min="772" max="772" width="7.7109375" customWidth="1"/>
    <col min="774" max="774" width="7.42578125" customWidth="1"/>
    <col min="776" max="776" width="7.5703125" customWidth="1"/>
    <col min="779" max="779" width="3.28515625" customWidth="1"/>
    <col min="782" max="782" width="9.85546875" customWidth="1"/>
    <col min="783" max="783" width="10.85546875" customWidth="1"/>
    <col min="784" max="784" width="10" customWidth="1"/>
    <col min="1025" max="1025" width="25.7109375" customWidth="1"/>
    <col min="1026" max="1026" width="5.7109375" customWidth="1"/>
    <col min="1027" max="1027" width="8.28515625" customWidth="1"/>
    <col min="1028" max="1028" width="7.7109375" customWidth="1"/>
    <col min="1030" max="1030" width="7.42578125" customWidth="1"/>
    <col min="1032" max="1032" width="7.5703125" customWidth="1"/>
    <col min="1035" max="1035" width="3.28515625" customWidth="1"/>
    <col min="1038" max="1038" width="9.85546875" customWidth="1"/>
    <col min="1039" max="1039" width="10.85546875" customWidth="1"/>
    <col min="1040" max="1040" width="10" customWidth="1"/>
    <col min="1281" max="1281" width="25.7109375" customWidth="1"/>
    <col min="1282" max="1282" width="5.7109375" customWidth="1"/>
    <col min="1283" max="1283" width="8.28515625" customWidth="1"/>
    <col min="1284" max="1284" width="7.7109375" customWidth="1"/>
    <col min="1286" max="1286" width="7.42578125" customWidth="1"/>
    <col min="1288" max="1288" width="7.5703125" customWidth="1"/>
    <col min="1291" max="1291" width="3.28515625" customWidth="1"/>
    <col min="1294" max="1294" width="9.85546875" customWidth="1"/>
    <col min="1295" max="1295" width="10.85546875" customWidth="1"/>
    <col min="1296" max="1296" width="10" customWidth="1"/>
    <col min="1537" max="1537" width="25.7109375" customWidth="1"/>
    <col min="1538" max="1538" width="5.7109375" customWidth="1"/>
    <col min="1539" max="1539" width="8.28515625" customWidth="1"/>
    <col min="1540" max="1540" width="7.7109375" customWidth="1"/>
    <col min="1542" max="1542" width="7.42578125" customWidth="1"/>
    <col min="1544" max="1544" width="7.5703125" customWidth="1"/>
    <col min="1547" max="1547" width="3.28515625" customWidth="1"/>
    <col min="1550" max="1550" width="9.85546875" customWidth="1"/>
    <col min="1551" max="1551" width="10.85546875" customWidth="1"/>
    <col min="1552" max="1552" width="10" customWidth="1"/>
    <col min="1793" max="1793" width="25.7109375" customWidth="1"/>
    <col min="1794" max="1794" width="5.7109375" customWidth="1"/>
    <col min="1795" max="1795" width="8.28515625" customWidth="1"/>
    <col min="1796" max="1796" width="7.7109375" customWidth="1"/>
    <col min="1798" max="1798" width="7.42578125" customWidth="1"/>
    <col min="1800" max="1800" width="7.5703125" customWidth="1"/>
    <col min="1803" max="1803" width="3.28515625" customWidth="1"/>
    <col min="1806" max="1806" width="9.85546875" customWidth="1"/>
    <col min="1807" max="1807" width="10.85546875" customWidth="1"/>
    <col min="1808" max="1808" width="10" customWidth="1"/>
    <col min="2049" max="2049" width="25.7109375" customWidth="1"/>
    <col min="2050" max="2050" width="5.7109375" customWidth="1"/>
    <col min="2051" max="2051" width="8.28515625" customWidth="1"/>
    <col min="2052" max="2052" width="7.7109375" customWidth="1"/>
    <col min="2054" max="2054" width="7.42578125" customWidth="1"/>
    <col min="2056" max="2056" width="7.5703125" customWidth="1"/>
    <col min="2059" max="2059" width="3.28515625" customWidth="1"/>
    <col min="2062" max="2062" width="9.85546875" customWidth="1"/>
    <col min="2063" max="2063" width="10.85546875" customWidth="1"/>
    <col min="2064" max="2064" width="10" customWidth="1"/>
    <col min="2305" max="2305" width="25.7109375" customWidth="1"/>
    <col min="2306" max="2306" width="5.7109375" customWidth="1"/>
    <col min="2307" max="2307" width="8.28515625" customWidth="1"/>
    <col min="2308" max="2308" width="7.7109375" customWidth="1"/>
    <col min="2310" max="2310" width="7.42578125" customWidth="1"/>
    <col min="2312" max="2312" width="7.5703125" customWidth="1"/>
    <col min="2315" max="2315" width="3.28515625" customWidth="1"/>
    <col min="2318" max="2318" width="9.85546875" customWidth="1"/>
    <col min="2319" max="2319" width="10.85546875" customWidth="1"/>
    <col min="2320" max="2320" width="10" customWidth="1"/>
    <col min="2561" max="2561" width="25.7109375" customWidth="1"/>
    <col min="2562" max="2562" width="5.7109375" customWidth="1"/>
    <col min="2563" max="2563" width="8.28515625" customWidth="1"/>
    <col min="2564" max="2564" width="7.7109375" customWidth="1"/>
    <col min="2566" max="2566" width="7.42578125" customWidth="1"/>
    <col min="2568" max="2568" width="7.5703125" customWidth="1"/>
    <col min="2571" max="2571" width="3.28515625" customWidth="1"/>
    <col min="2574" max="2574" width="9.85546875" customWidth="1"/>
    <col min="2575" max="2575" width="10.85546875" customWidth="1"/>
    <col min="2576" max="2576" width="10" customWidth="1"/>
    <col min="2817" max="2817" width="25.7109375" customWidth="1"/>
    <col min="2818" max="2818" width="5.7109375" customWidth="1"/>
    <col min="2819" max="2819" width="8.28515625" customWidth="1"/>
    <col min="2820" max="2820" width="7.7109375" customWidth="1"/>
    <col min="2822" max="2822" width="7.42578125" customWidth="1"/>
    <col min="2824" max="2824" width="7.5703125" customWidth="1"/>
    <col min="2827" max="2827" width="3.28515625" customWidth="1"/>
    <col min="2830" max="2830" width="9.85546875" customWidth="1"/>
    <col min="2831" max="2831" width="10.85546875" customWidth="1"/>
    <col min="2832" max="2832" width="10" customWidth="1"/>
    <col min="3073" max="3073" width="25.7109375" customWidth="1"/>
    <col min="3074" max="3074" width="5.7109375" customWidth="1"/>
    <col min="3075" max="3075" width="8.28515625" customWidth="1"/>
    <col min="3076" max="3076" width="7.7109375" customWidth="1"/>
    <col min="3078" max="3078" width="7.42578125" customWidth="1"/>
    <col min="3080" max="3080" width="7.5703125" customWidth="1"/>
    <col min="3083" max="3083" width="3.28515625" customWidth="1"/>
    <col min="3086" max="3086" width="9.85546875" customWidth="1"/>
    <col min="3087" max="3087" width="10.85546875" customWidth="1"/>
    <col min="3088" max="3088" width="10" customWidth="1"/>
    <col min="3329" max="3329" width="25.7109375" customWidth="1"/>
    <col min="3330" max="3330" width="5.7109375" customWidth="1"/>
    <col min="3331" max="3331" width="8.28515625" customWidth="1"/>
    <col min="3332" max="3332" width="7.7109375" customWidth="1"/>
    <col min="3334" max="3334" width="7.42578125" customWidth="1"/>
    <col min="3336" max="3336" width="7.5703125" customWidth="1"/>
    <col min="3339" max="3339" width="3.28515625" customWidth="1"/>
    <col min="3342" max="3342" width="9.85546875" customWidth="1"/>
    <col min="3343" max="3343" width="10.85546875" customWidth="1"/>
    <col min="3344" max="3344" width="10" customWidth="1"/>
    <col min="3585" max="3585" width="25.7109375" customWidth="1"/>
    <col min="3586" max="3586" width="5.7109375" customWidth="1"/>
    <col min="3587" max="3587" width="8.28515625" customWidth="1"/>
    <col min="3588" max="3588" width="7.7109375" customWidth="1"/>
    <col min="3590" max="3590" width="7.42578125" customWidth="1"/>
    <col min="3592" max="3592" width="7.5703125" customWidth="1"/>
    <col min="3595" max="3595" width="3.28515625" customWidth="1"/>
    <col min="3598" max="3598" width="9.85546875" customWidth="1"/>
    <col min="3599" max="3599" width="10.85546875" customWidth="1"/>
    <col min="3600" max="3600" width="10" customWidth="1"/>
    <col min="3841" max="3841" width="25.7109375" customWidth="1"/>
    <col min="3842" max="3842" width="5.7109375" customWidth="1"/>
    <col min="3843" max="3843" width="8.28515625" customWidth="1"/>
    <col min="3844" max="3844" width="7.7109375" customWidth="1"/>
    <col min="3846" max="3846" width="7.42578125" customWidth="1"/>
    <col min="3848" max="3848" width="7.5703125" customWidth="1"/>
    <col min="3851" max="3851" width="3.28515625" customWidth="1"/>
    <col min="3854" max="3854" width="9.85546875" customWidth="1"/>
    <col min="3855" max="3855" width="10.85546875" customWidth="1"/>
    <col min="3856" max="3856" width="10" customWidth="1"/>
    <col min="4097" max="4097" width="25.7109375" customWidth="1"/>
    <col min="4098" max="4098" width="5.7109375" customWidth="1"/>
    <col min="4099" max="4099" width="8.28515625" customWidth="1"/>
    <col min="4100" max="4100" width="7.7109375" customWidth="1"/>
    <col min="4102" max="4102" width="7.42578125" customWidth="1"/>
    <col min="4104" max="4104" width="7.5703125" customWidth="1"/>
    <col min="4107" max="4107" width="3.28515625" customWidth="1"/>
    <col min="4110" max="4110" width="9.85546875" customWidth="1"/>
    <col min="4111" max="4111" width="10.85546875" customWidth="1"/>
    <col min="4112" max="4112" width="10" customWidth="1"/>
    <col min="4353" max="4353" width="25.7109375" customWidth="1"/>
    <col min="4354" max="4354" width="5.7109375" customWidth="1"/>
    <col min="4355" max="4355" width="8.28515625" customWidth="1"/>
    <col min="4356" max="4356" width="7.7109375" customWidth="1"/>
    <col min="4358" max="4358" width="7.42578125" customWidth="1"/>
    <col min="4360" max="4360" width="7.5703125" customWidth="1"/>
    <col min="4363" max="4363" width="3.28515625" customWidth="1"/>
    <col min="4366" max="4366" width="9.85546875" customWidth="1"/>
    <col min="4367" max="4367" width="10.85546875" customWidth="1"/>
    <col min="4368" max="4368" width="10" customWidth="1"/>
    <col min="4609" max="4609" width="25.7109375" customWidth="1"/>
    <col min="4610" max="4610" width="5.7109375" customWidth="1"/>
    <col min="4611" max="4611" width="8.28515625" customWidth="1"/>
    <col min="4612" max="4612" width="7.7109375" customWidth="1"/>
    <col min="4614" max="4614" width="7.42578125" customWidth="1"/>
    <col min="4616" max="4616" width="7.5703125" customWidth="1"/>
    <col min="4619" max="4619" width="3.28515625" customWidth="1"/>
    <col min="4622" max="4622" width="9.85546875" customWidth="1"/>
    <col min="4623" max="4623" width="10.85546875" customWidth="1"/>
    <col min="4624" max="4624" width="10" customWidth="1"/>
    <col min="4865" max="4865" width="25.7109375" customWidth="1"/>
    <col min="4866" max="4866" width="5.7109375" customWidth="1"/>
    <col min="4867" max="4867" width="8.28515625" customWidth="1"/>
    <col min="4868" max="4868" width="7.7109375" customWidth="1"/>
    <col min="4870" max="4870" width="7.42578125" customWidth="1"/>
    <col min="4872" max="4872" width="7.5703125" customWidth="1"/>
    <col min="4875" max="4875" width="3.28515625" customWidth="1"/>
    <col min="4878" max="4878" width="9.85546875" customWidth="1"/>
    <col min="4879" max="4879" width="10.85546875" customWidth="1"/>
    <col min="4880" max="4880" width="10" customWidth="1"/>
    <col min="5121" max="5121" width="25.7109375" customWidth="1"/>
    <col min="5122" max="5122" width="5.7109375" customWidth="1"/>
    <col min="5123" max="5123" width="8.28515625" customWidth="1"/>
    <col min="5124" max="5124" width="7.7109375" customWidth="1"/>
    <col min="5126" max="5126" width="7.42578125" customWidth="1"/>
    <col min="5128" max="5128" width="7.5703125" customWidth="1"/>
    <col min="5131" max="5131" width="3.28515625" customWidth="1"/>
    <col min="5134" max="5134" width="9.85546875" customWidth="1"/>
    <col min="5135" max="5135" width="10.85546875" customWidth="1"/>
    <col min="5136" max="5136" width="10" customWidth="1"/>
    <col min="5377" max="5377" width="25.7109375" customWidth="1"/>
    <col min="5378" max="5378" width="5.7109375" customWidth="1"/>
    <col min="5379" max="5379" width="8.28515625" customWidth="1"/>
    <col min="5380" max="5380" width="7.7109375" customWidth="1"/>
    <col min="5382" max="5382" width="7.42578125" customWidth="1"/>
    <col min="5384" max="5384" width="7.5703125" customWidth="1"/>
    <col min="5387" max="5387" width="3.28515625" customWidth="1"/>
    <col min="5390" max="5390" width="9.85546875" customWidth="1"/>
    <col min="5391" max="5391" width="10.85546875" customWidth="1"/>
    <col min="5392" max="5392" width="10" customWidth="1"/>
    <col min="5633" max="5633" width="25.7109375" customWidth="1"/>
    <col min="5634" max="5634" width="5.7109375" customWidth="1"/>
    <col min="5635" max="5635" width="8.28515625" customWidth="1"/>
    <col min="5636" max="5636" width="7.7109375" customWidth="1"/>
    <col min="5638" max="5638" width="7.42578125" customWidth="1"/>
    <col min="5640" max="5640" width="7.5703125" customWidth="1"/>
    <col min="5643" max="5643" width="3.28515625" customWidth="1"/>
    <col min="5646" max="5646" width="9.85546875" customWidth="1"/>
    <col min="5647" max="5647" width="10.85546875" customWidth="1"/>
    <col min="5648" max="5648" width="10" customWidth="1"/>
    <col min="5889" max="5889" width="25.7109375" customWidth="1"/>
    <col min="5890" max="5890" width="5.7109375" customWidth="1"/>
    <col min="5891" max="5891" width="8.28515625" customWidth="1"/>
    <col min="5892" max="5892" width="7.7109375" customWidth="1"/>
    <col min="5894" max="5894" width="7.42578125" customWidth="1"/>
    <col min="5896" max="5896" width="7.5703125" customWidth="1"/>
    <col min="5899" max="5899" width="3.28515625" customWidth="1"/>
    <col min="5902" max="5902" width="9.85546875" customWidth="1"/>
    <col min="5903" max="5903" width="10.85546875" customWidth="1"/>
    <col min="5904" max="5904" width="10" customWidth="1"/>
    <col min="6145" max="6145" width="25.7109375" customWidth="1"/>
    <col min="6146" max="6146" width="5.7109375" customWidth="1"/>
    <col min="6147" max="6147" width="8.28515625" customWidth="1"/>
    <col min="6148" max="6148" width="7.7109375" customWidth="1"/>
    <col min="6150" max="6150" width="7.42578125" customWidth="1"/>
    <col min="6152" max="6152" width="7.5703125" customWidth="1"/>
    <col min="6155" max="6155" width="3.28515625" customWidth="1"/>
    <col min="6158" max="6158" width="9.85546875" customWidth="1"/>
    <col min="6159" max="6159" width="10.85546875" customWidth="1"/>
    <col min="6160" max="6160" width="10" customWidth="1"/>
    <col min="6401" max="6401" width="25.7109375" customWidth="1"/>
    <col min="6402" max="6402" width="5.7109375" customWidth="1"/>
    <col min="6403" max="6403" width="8.28515625" customWidth="1"/>
    <col min="6404" max="6404" width="7.7109375" customWidth="1"/>
    <col min="6406" max="6406" width="7.42578125" customWidth="1"/>
    <col min="6408" max="6408" width="7.5703125" customWidth="1"/>
    <col min="6411" max="6411" width="3.28515625" customWidth="1"/>
    <col min="6414" max="6414" width="9.85546875" customWidth="1"/>
    <col min="6415" max="6415" width="10.85546875" customWidth="1"/>
    <col min="6416" max="6416" width="10" customWidth="1"/>
    <col min="6657" max="6657" width="25.7109375" customWidth="1"/>
    <col min="6658" max="6658" width="5.7109375" customWidth="1"/>
    <col min="6659" max="6659" width="8.28515625" customWidth="1"/>
    <col min="6660" max="6660" width="7.7109375" customWidth="1"/>
    <col min="6662" max="6662" width="7.42578125" customWidth="1"/>
    <col min="6664" max="6664" width="7.5703125" customWidth="1"/>
    <col min="6667" max="6667" width="3.28515625" customWidth="1"/>
    <col min="6670" max="6670" width="9.85546875" customWidth="1"/>
    <col min="6671" max="6671" width="10.85546875" customWidth="1"/>
    <col min="6672" max="6672" width="10" customWidth="1"/>
    <col min="6913" max="6913" width="25.7109375" customWidth="1"/>
    <col min="6914" max="6914" width="5.7109375" customWidth="1"/>
    <col min="6915" max="6915" width="8.28515625" customWidth="1"/>
    <col min="6916" max="6916" width="7.7109375" customWidth="1"/>
    <col min="6918" max="6918" width="7.42578125" customWidth="1"/>
    <col min="6920" max="6920" width="7.5703125" customWidth="1"/>
    <col min="6923" max="6923" width="3.28515625" customWidth="1"/>
    <col min="6926" max="6926" width="9.85546875" customWidth="1"/>
    <col min="6927" max="6927" width="10.85546875" customWidth="1"/>
    <col min="6928" max="6928" width="10" customWidth="1"/>
    <col min="7169" max="7169" width="25.7109375" customWidth="1"/>
    <col min="7170" max="7170" width="5.7109375" customWidth="1"/>
    <col min="7171" max="7171" width="8.28515625" customWidth="1"/>
    <col min="7172" max="7172" width="7.7109375" customWidth="1"/>
    <col min="7174" max="7174" width="7.42578125" customWidth="1"/>
    <col min="7176" max="7176" width="7.5703125" customWidth="1"/>
    <col min="7179" max="7179" width="3.28515625" customWidth="1"/>
    <col min="7182" max="7182" width="9.85546875" customWidth="1"/>
    <col min="7183" max="7183" width="10.85546875" customWidth="1"/>
    <col min="7184" max="7184" width="10" customWidth="1"/>
    <col min="7425" max="7425" width="25.7109375" customWidth="1"/>
    <col min="7426" max="7426" width="5.7109375" customWidth="1"/>
    <col min="7427" max="7427" width="8.28515625" customWidth="1"/>
    <col min="7428" max="7428" width="7.7109375" customWidth="1"/>
    <col min="7430" max="7430" width="7.42578125" customWidth="1"/>
    <col min="7432" max="7432" width="7.5703125" customWidth="1"/>
    <col min="7435" max="7435" width="3.28515625" customWidth="1"/>
    <col min="7438" max="7438" width="9.85546875" customWidth="1"/>
    <col min="7439" max="7439" width="10.85546875" customWidth="1"/>
    <col min="7440" max="7440" width="10" customWidth="1"/>
    <col min="7681" max="7681" width="25.7109375" customWidth="1"/>
    <col min="7682" max="7682" width="5.7109375" customWidth="1"/>
    <col min="7683" max="7683" width="8.28515625" customWidth="1"/>
    <col min="7684" max="7684" width="7.7109375" customWidth="1"/>
    <col min="7686" max="7686" width="7.42578125" customWidth="1"/>
    <col min="7688" max="7688" width="7.5703125" customWidth="1"/>
    <col min="7691" max="7691" width="3.28515625" customWidth="1"/>
    <col min="7694" max="7694" width="9.85546875" customWidth="1"/>
    <col min="7695" max="7695" width="10.85546875" customWidth="1"/>
    <col min="7696" max="7696" width="10" customWidth="1"/>
    <col min="7937" max="7937" width="25.7109375" customWidth="1"/>
    <col min="7938" max="7938" width="5.7109375" customWidth="1"/>
    <col min="7939" max="7939" width="8.28515625" customWidth="1"/>
    <col min="7940" max="7940" width="7.7109375" customWidth="1"/>
    <col min="7942" max="7942" width="7.42578125" customWidth="1"/>
    <col min="7944" max="7944" width="7.5703125" customWidth="1"/>
    <col min="7947" max="7947" width="3.28515625" customWidth="1"/>
    <col min="7950" max="7950" width="9.85546875" customWidth="1"/>
    <col min="7951" max="7951" width="10.85546875" customWidth="1"/>
    <col min="7952" max="7952" width="10" customWidth="1"/>
    <col min="8193" max="8193" width="25.7109375" customWidth="1"/>
    <col min="8194" max="8194" width="5.7109375" customWidth="1"/>
    <col min="8195" max="8195" width="8.28515625" customWidth="1"/>
    <col min="8196" max="8196" width="7.7109375" customWidth="1"/>
    <col min="8198" max="8198" width="7.42578125" customWidth="1"/>
    <col min="8200" max="8200" width="7.5703125" customWidth="1"/>
    <col min="8203" max="8203" width="3.28515625" customWidth="1"/>
    <col min="8206" max="8206" width="9.85546875" customWidth="1"/>
    <col min="8207" max="8207" width="10.85546875" customWidth="1"/>
    <col min="8208" max="8208" width="10" customWidth="1"/>
    <col min="8449" max="8449" width="25.7109375" customWidth="1"/>
    <col min="8450" max="8450" width="5.7109375" customWidth="1"/>
    <col min="8451" max="8451" width="8.28515625" customWidth="1"/>
    <col min="8452" max="8452" width="7.7109375" customWidth="1"/>
    <col min="8454" max="8454" width="7.42578125" customWidth="1"/>
    <col min="8456" max="8456" width="7.5703125" customWidth="1"/>
    <col min="8459" max="8459" width="3.28515625" customWidth="1"/>
    <col min="8462" max="8462" width="9.85546875" customWidth="1"/>
    <col min="8463" max="8463" width="10.85546875" customWidth="1"/>
    <col min="8464" max="8464" width="10" customWidth="1"/>
    <col min="8705" max="8705" width="25.7109375" customWidth="1"/>
    <col min="8706" max="8706" width="5.7109375" customWidth="1"/>
    <col min="8707" max="8707" width="8.28515625" customWidth="1"/>
    <col min="8708" max="8708" width="7.7109375" customWidth="1"/>
    <col min="8710" max="8710" width="7.42578125" customWidth="1"/>
    <col min="8712" max="8712" width="7.5703125" customWidth="1"/>
    <col min="8715" max="8715" width="3.28515625" customWidth="1"/>
    <col min="8718" max="8718" width="9.85546875" customWidth="1"/>
    <col min="8719" max="8719" width="10.85546875" customWidth="1"/>
    <col min="8720" max="8720" width="10" customWidth="1"/>
    <col min="8961" max="8961" width="25.7109375" customWidth="1"/>
    <col min="8962" max="8962" width="5.7109375" customWidth="1"/>
    <col min="8963" max="8963" width="8.28515625" customWidth="1"/>
    <col min="8964" max="8964" width="7.7109375" customWidth="1"/>
    <col min="8966" max="8966" width="7.42578125" customWidth="1"/>
    <col min="8968" max="8968" width="7.5703125" customWidth="1"/>
    <col min="8971" max="8971" width="3.28515625" customWidth="1"/>
    <col min="8974" max="8974" width="9.85546875" customWidth="1"/>
    <col min="8975" max="8975" width="10.85546875" customWidth="1"/>
    <col min="8976" max="8976" width="10" customWidth="1"/>
    <col min="9217" max="9217" width="25.7109375" customWidth="1"/>
    <col min="9218" max="9218" width="5.7109375" customWidth="1"/>
    <col min="9219" max="9219" width="8.28515625" customWidth="1"/>
    <col min="9220" max="9220" width="7.7109375" customWidth="1"/>
    <col min="9222" max="9222" width="7.42578125" customWidth="1"/>
    <col min="9224" max="9224" width="7.5703125" customWidth="1"/>
    <col min="9227" max="9227" width="3.28515625" customWidth="1"/>
    <col min="9230" max="9230" width="9.85546875" customWidth="1"/>
    <col min="9231" max="9231" width="10.85546875" customWidth="1"/>
    <col min="9232" max="9232" width="10" customWidth="1"/>
    <col min="9473" max="9473" width="25.7109375" customWidth="1"/>
    <col min="9474" max="9474" width="5.7109375" customWidth="1"/>
    <col min="9475" max="9475" width="8.28515625" customWidth="1"/>
    <col min="9476" max="9476" width="7.7109375" customWidth="1"/>
    <col min="9478" max="9478" width="7.42578125" customWidth="1"/>
    <col min="9480" max="9480" width="7.5703125" customWidth="1"/>
    <col min="9483" max="9483" width="3.28515625" customWidth="1"/>
    <col min="9486" max="9486" width="9.85546875" customWidth="1"/>
    <col min="9487" max="9487" width="10.85546875" customWidth="1"/>
    <col min="9488" max="9488" width="10" customWidth="1"/>
    <col min="9729" max="9729" width="25.7109375" customWidth="1"/>
    <col min="9730" max="9730" width="5.7109375" customWidth="1"/>
    <col min="9731" max="9731" width="8.28515625" customWidth="1"/>
    <col min="9732" max="9732" width="7.7109375" customWidth="1"/>
    <col min="9734" max="9734" width="7.42578125" customWidth="1"/>
    <col min="9736" max="9736" width="7.5703125" customWidth="1"/>
    <col min="9739" max="9739" width="3.28515625" customWidth="1"/>
    <col min="9742" max="9742" width="9.85546875" customWidth="1"/>
    <col min="9743" max="9743" width="10.85546875" customWidth="1"/>
    <col min="9744" max="9744" width="10" customWidth="1"/>
    <col min="9985" max="9985" width="25.7109375" customWidth="1"/>
    <col min="9986" max="9986" width="5.7109375" customWidth="1"/>
    <col min="9987" max="9987" width="8.28515625" customWidth="1"/>
    <col min="9988" max="9988" width="7.7109375" customWidth="1"/>
    <col min="9990" max="9990" width="7.42578125" customWidth="1"/>
    <col min="9992" max="9992" width="7.5703125" customWidth="1"/>
    <col min="9995" max="9995" width="3.28515625" customWidth="1"/>
    <col min="9998" max="9998" width="9.85546875" customWidth="1"/>
    <col min="9999" max="9999" width="10.85546875" customWidth="1"/>
    <col min="10000" max="10000" width="10" customWidth="1"/>
    <col min="10241" max="10241" width="25.7109375" customWidth="1"/>
    <col min="10242" max="10242" width="5.7109375" customWidth="1"/>
    <col min="10243" max="10243" width="8.28515625" customWidth="1"/>
    <col min="10244" max="10244" width="7.7109375" customWidth="1"/>
    <col min="10246" max="10246" width="7.42578125" customWidth="1"/>
    <col min="10248" max="10248" width="7.5703125" customWidth="1"/>
    <col min="10251" max="10251" width="3.28515625" customWidth="1"/>
    <col min="10254" max="10254" width="9.85546875" customWidth="1"/>
    <col min="10255" max="10255" width="10.85546875" customWidth="1"/>
    <col min="10256" max="10256" width="10" customWidth="1"/>
    <col min="10497" max="10497" width="25.7109375" customWidth="1"/>
    <col min="10498" max="10498" width="5.7109375" customWidth="1"/>
    <col min="10499" max="10499" width="8.28515625" customWidth="1"/>
    <col min="10500" max="10500" width="7.7109375" customWidth="1"/>
    <col min="10502" max="10502" width="7.42578125" customWidth="1"/>
    <col min="10504" max="10504" width="7.5703125" customWidth="1"/>
    <col min="10507" max="10507" width="3.28515625" customWidth="1"/>
    <col min="10510" max="10510" width="9.85546875" customWidth="1"/>
    <col min="10511" max="10511" width="10.85546875" customWidth="1"/>
    <col min="10512" max="10512" width="10" customWidth="1"/>
    <col min="10753" max="10753" width="25.7109375" customWidth="1"/>
    <col min="10754" max="10754" width="5.7109375" customWidth="1"/>
    <col min="10755" max="10755" width="8.28515625" customWidth="1"/>
    <col min="10756" max="10756" width="7.7109375" customWidth="1"/>
    <col min="10758" max="10758" width="7.42578125" customWidth="1"/>
    <col min="10760" max="10760" width="7.5703125" customWidth="1"/>
    <col min="10763" max="10763" width="3.28515625" customWidth="1"/>
    <col min="10766" max="10766" width="9.85546875" customWidth="1"/>
    <col min="10767" max="10767" width="10.85546875" customWidth="1"/>
    <col min="10768" max="10768" width="10" customWidth="1"/>
    <col min="11009" max="11009" width="25.7109375" customWidth="1"/>
    <col min="11010" max="11010" width="5.7109375" customWidth="1"/>
    <col min="11011" max="11011" width="8.28515625" customWidth="1"/>
    <col min="11012" max="11012" width="7.7109375" customWidth="1"/>
    <col min="11014" max="11014" width="7.42578125" customWidth="1"/>
    <col min="11016" max="11016" width="7.5703125" customWidth="1"/>
    <col min="11019" max="11019" width="3.28515625" customWidth="1"/>
    <col min="11022" max="11022" width="9.85546875" customWidth="1"/>
    <col min="11023" max="11023" width="10.85546875" customWidth="1"/>
    <col min="11024" max="11024" width="10" customWidth="1"/>
    <col min="11265" max="11265" width="25.7109375" customWidth="1"/>
    <col min="11266" max="11266" width="5.7109375" customWidth="1"/>
    <col min="11267" max="11267" width="8.28515625" customWidth="1"/>
    <col min="11268" max="11268" width="7.7109375" customWidth="1"/>
    <col min="11270" max="11270" width="7.42578125" customWidth="1"/>
    <col min="11272" max="11272" width="7.5703125" customWidth="1"/>
    <col min="11275" max="11275" width="3.28515625" customWidth="1"/>
    <col min="11278" max="11278" width="9.85546875" customWidth="1"/>
    <col min="11279" max="11279" width="10.85546875" customWidth="1"/>
    <col min="11280" max="11280" width="10" customWidth="1"/>
    <col min="11521" max="11521" width="25.7109375" customWidth="1"/>
    <col min="11522" max="11522" width="5.7109375" customWidth="1"/>
    <col min="11523" max="11523" width="8.28515625" customWidth="1"/>
    <col min="11524" max="11524" width="7.7109375" customWidth="1"/>
    <col min="11526" max="11526" width="7.42578125" customWidth="1"/>
    <col min="11528" max="11528" width="7.5703125" customWidth="1"/>
    <col min="11531" max="11531" width="3.28515625" customWidth="1"/>
    <col min="11534" max="11534" width="9.85546875" customWidth="1"/>
    <col min="11535" max="11535" width="10.85546875" customWidth="1"/>
    <col min="11536" max="11536" width="10" customWidth="1"/>
    <col min="11777" max="11777" width="25.7109375" customWidth="1"/>
    <col min="11778" max="11778" width="5.7109375" customWidth="1"/>
    <col min="11779" max="11779" width="8.28515625" customWidth="1"/>
    <col min="11780" max="11780" width="7.7109375" customWidth="1"/>
    <col min="11782" max="11782" width="7.42578125" customWidth="1"/>
    <col min="11784" max="11784" width="7.5703125" customWidth="1"/>
    <col min="11787" max="11787" width="3.28515625" customWidth="1"/>
    <col min="11790" max="11790" width="9.85546875" customWidth="1"/>
    <col min="11791" max="11791" width="10.85546875" customWidth="1"/>
    <col min="11792" max="11792" width="10" customWidth="1"/>
    <col min="12033" max="12033" width="25.7109375" customWidth="1"/>
    <col min="12034" max="12034" width="5.7109375" customWidth="1"/>
    <col min="12035" max="12035" width="8.28515625" customWidth="1"/>
    <col min="12036" max="12036" width="7.7109375" customWidth="1"/>
    <col min="12038" max="12038" width="7.42578125" customWidth="1"/>
    <col min="12040" max="12040" width="7.5703125" customWidth="1"/>
    <col min="12043" max="12043" width="3.28515625" customWidth="1"/>
    <col min="12046" max="12046" width="9.85546875" customWidth="1"/>
    <col min="12047" max="12047" width="10.85546875" customWidth="1"/>
    <col min="12048" max="12048" width="10" customWidth="1"/>
    <col min="12289" max="12289" width="25.7109375" customWidth="1"/>
    <col min="12290" max="12290" width="5.7109375" customWidth="1"/>
    <col min="12291" max="12291" width="8.28515625" customWidth="1"/>
    <col min="12292" max="12292" width="7.7109375" customWidth="1"/>
    <col min="12294" max="12294" width="7.42578125" customWidth="1"/>
    <col min="12296" max="12296" width="7.5703125" customWidth="1"/>
    <col min="12299" max="12299" width="3.28515625" customWidth="1"/>
    <col min="12302" max="12302" width="9.85546875" customWidth="1"/>
    <col min="12303" max="12303" width="10.85546875" customWidth="1"/>
    <col min="12304" max="12304" width="10" customWidth="1"/>
    <col min="12545" max="12545" width="25.7109375" customWidth="1"/>
    <col min="12546" max="12546" width="5.7109375" customWidth="1"/>
    <col min="12547" max="12547" width="8.28515625" customWidth="1"/>
    <col min="12548" max="12548" width="7.7109375" customWidth="1"/>
    <col min="12550" max="12550" width="7.42578125" customWidth="1"/>
    <col min="12552" max="12552" width="7.5703125" customWidth="1"/>
    <col min="12555" max="12555" width="3.28515625" customWidth="1"/>
    <col min="12558" max="12558" width="9.85546875" customWidth="1"/>
    <col min="12559" max="12559" width="10.85546875" customWidth="1"/>
    <col min="12560" max="12560" width="10" customWidth="1"/>
    <col min="12801" max="12801" width="25.7109375" customWidth="1"/>
    <col min="12802" max="12802" width="5.7109375" customWidth="1"/>
    <col min="12803" max="12803" width="8.28515625" customWidth="1"/>
    <col min="12804" max="12804" width="7.7109375" customWidth="1"/>
    <col min="12806" max="12806" width="7.42578125" customWidth="1"/>
    <col min="12808" max="12808" width="7.5703125" customWidth="1"/>
    <col min="12811" max="12811" width="3.28515625" customWidth="1"/>
    <col min="12814" max="12814" width="9.85546875" customWidth="1"/>
    <col min="12815" max="12815" width="10.85546875" customWidth="1"/>
    <col min="12816" max="12816" width="10" customWidth="1"/>
    <col min="13057" max="13057" width="25.7109375" customWidth="1"/>
    <col min="13058" max="13058" width="5.7109375" customWidth="1"/>
    <col min="13059" max="13059" width="8.28515625" customWidth="1"/>
    <col min="13060" max="13060" width="7.7109375" customWidth="1"/>
    <col min="13062" max="13062" width="7.42578125" customWidth="1"/>
    <col min="13064" max="13064" width="7.5703125" customWidth="1"/>
    <col min="13067" max="13067" width="3.28515625" customWidth="1"/>
    <col min="13070" max="13070" width="9.85546875" customWidth="1"/>
    <col min="13071" max="13071" width="10.85546875" customWidth="1"/>
    <col min="13072" max="13072" width="10" customWidth="1"/>
    <col min="13313" max="13313" width="25.7109375" customWidth="1"/>
    <col min="13314" max="13314" width="5.7109375" customWidth="1"/>
    <col min="13315" max="13315" width="8.28515625" customWidth="1"/>
    <col min="13316" max="13316" width="7.7109375" customWidth="1"/>
    <col min="13318" max="13318" width="7.42578125" customWidth="1"/>
    <col min="13320" max="13320" width="7.5703125" customWidth="1"/>
    <col min="13323" max="13323" width="3.28515625" customWidth="1"/>
    <col min="13326" max="13326" width="9.85546875" customWidth="1"/>
    <col min="13327" max="13327" width="10.85546875" customWidth="1"/>
    <col min="13328" max="13328" width="10" customWidth="1"/>
    <col min="13569" max="13569" width="25.7109375" customWidth="1"/>
    <col min="13570" max="13570" width="5.7109375" customWidth="1"/>
    <col min="13571" max="13571" width="8.28515625" customWidth="1"/>
    <col min="13572" max="13572" width="7.7109375" customWidth="1"/>
    <col min="13574" max="13574" width="7.42578125" customWidth="1"/>
    <col min="13576" max="13576" width="7.5703125" customWidth="1"/>
    <col min="13579" max="13579" width="3.28515625" customWidth="1"/>
    <col min="13582" max="13582" width="9.85546875" customWidth="1"/>
    <col min="13583" max="13583" width="10.85546875" customWidth="1"/>
    <col min="13584" max="13584" width="10" customWidth="1"/>
    <col min="13825" max="13825" width="25.7109375" customWidth="1"/>
    <col min="13826" max="13826" width="5.7109375" customWidth="1"/>
    <col min="13827" max="13827" width="8.28515625" customWidth="1"/>
    <col min="13828" max="13828" width="7.7109375" customWidth="1"/>
    <col min="13830" max="13830" width="7.42578125" customWidth="1"/>
    <col min="13832" max="13832" width="7.5703125" customWidth="1"/>
    <col min="13835" max="13835" width="3.28515625" customWidth="1"/>
    <col min="13838" max="13838" width="9.85546875" customWidth="1"/>
    <col min="13839" max="13839" width="10.85546875" customWidth="1"/>
    <col min="13840" max="13840" width="10" customWidth="1"/>
    <col min="14081" max="14081" width="25.7109375" customWidth="1"/>
    <col min="14082" max="14082" width="5.7109375" customWidth="1"/>
    <col min="14083" max="14083" width="8.28515625" customWidth="1"/>
    <col min="14084" max="14084" width="7.7109375" customWidth="1"/>
    <col min="14086" max="14086" width="7.42578125" customWidth="1"/>
    <col min="14088" max="14088" width="7.5703125" customWidth="1"/>
    <col min="14091" max="14091" width="3.28515625" customWidth="1"/>
    <col min="14094" max="14094" width="9.85546875" customWidth="1"/>
    <col min="14095" max="14095" width="10.85546875" customWidth="1"/>
    <col min="14096" max="14096" width="10" customWidth="1"/>
    <col min="14337" max="14337" width="25.7109375" customWidth="1"/>
    <col min="14338" max="14338" width="5.7109375" customWidth="1"/>
    <col min="14339" max="14339" width="8.28515625" customWidth="1"/>
    <col min="14340" max="14340" width="7.7109375" customWidth="1"/>
    <col min="14342" max="14342" width="7.42578125" customWidth="1"/>
    <col min="14344" max="14344" width="7.5703125" customWidth="1"/>
    <col min="14347" max="14347" width="3.28515625" customWidth="1"/>
    <col min="14350" max="14350" width="9.85546875" customWidth="1"/>
    <col min="14351" max="14351" width="10.85546875" customWidth="1"/>
    <col min="14352" max="14352" width="10" customWidth="1"/>
    <col min="14593" max="14593" width="25.7109375" customWidth="1"/>
    <col min="14594" max="14594" width="5.7109375" customWidth="1"/>
    <col min="14595" max="14595" width="8.28515625" customWidth="1"/>
    <col min="14596" max="14596" width="7.7109375" customWidth="1"/>
    <col min="14598" max="14598" width="7.42578125" customWidth="1"/>
    <col min="14600" max="14600" width="7.5703125" customWidth="1"/>
    <col min="14603" max="14603" width="3.28515625" customWidth="1"/>
    <col min="14606" max="14606" width="9.85546875" customWidth="1"/>
    <col min="14607" max="14607" width="10.85546875" customWidth="1"/>
    <col min="14608" max="14608" width="10" customWidth="1"/>
    <col min="14849" max="14849" width="25.7109375" customWidth="1"/>
    <col min="14850" max="14850" width="5.7109375" customWidth="1"/>
    <col min="14851" max="14851" width="8.28515625" customWidth="1"/>
    <col min="14852" max="14852" width="7.7109375" customWidth="1"/>
    <col min="14854" max="14854" width="7.42578125" customWidth="1"/>
    <col min="14856" max="14856" width="7.5703125" customWidth="1"/>
    <col min="14859" max="14859" width="3.28515625" customWidth="1"/>
    <col min="14862" max="14862" width="9.85546875" customWidth="1"/>
    <col min="14863" max="14863" width="10.85546875" customWidth="1"/>
    <col min="14864" max="14864" width="10" customWidth="1"/>
    <col min="15105" max="15105" width="25.7109375" customWidth="1"/>
    <col min="15106" max="15106" width="5.7109375" customWidth="1"/>
    <col min="15107" max="15107" width="8.28515625" customWidth="1"/>
    <col min="15108" max="15108" width="7.7109375" customWidth="1"/>
    <col min="15110" max="15110" width="7.42578125" customWidth="1"/>
    <col min="15112" max="15112" width="7.5703125" customWidth="1"/>
    <col min="15115" max="15115" width="3.28515625" customWidth="1"/>
    <col min="15118" max="15118" width="9.85546875" customWidth="1"/>
    <col min="15119" max="15119" width="10.85546875" customWidth="1"/>
    <col min="15120" max="15120" width="10" customWidth="1"/>
    <col min="15361" max="15361" width="25.7109375" customWidth="1"/>
    <col min="15362" max="15362" width="5.7109375" customWidth="1"/>
    <col min="15363" max="15363" width="8.28515625" customWidth="1"/>
    <col min="15364" max="15364" width="7.7109375" customWidth="1"/>
    <col min="15366" max="15366" width="7.42578125" customWidth="1"/>
    <col min="15368" max="15368" width="7.5703125" customWidth="1"/>
    <col min="15371" max="15371" width="3.28515625" customWidth="1"/>
    <col min="15374" max="15374" width="9.85546875" customWidth="1"/>
    <col min="15375" max="15375" width="10.85546875" customWidth="1"/>
    <col min="15376" max="15376" width="10" customWidth="1"/>
    <col min="15617" max="15617" width="25.7109375" customWidth="1"/>
    <col min="15618" max="15618" width="5.7109375" customWidth="1"/>
    <col min="15619" max="15619" width="8.28515625" customWidth="1"/>
    <col min="15620" max="15620" width="7.7109375" customWidth="1"/>
    <col min="15622" max="15622" width="7.42578125" customWidth="1"/>
    <col min="15624" max="15624" width="7.5703125" customWidth="1"/>
    <col min="15627" max="15627" width="3.28515625" customWidth="1"/>
    <col min="15630" max="15630" width="9.85546875" customWidth="1"/>
    <col min="15631" max="15631" width="10.85546875" customWidth="1"/>
    <col min="15632" max="15632" width="10" customWidth="1"/>
    <col min="15873" max="15873" width="25.7109375" customWidth="1"/>
    <col min="15874" max="15874" width="5.7109375" customWidth="1"/>
    <col min="15875" max="15875" width="8.28515625" customWidth="1"/>
    <col min="15876" max="15876" width="7.7109375" customWidth="1"/>
    <col min="15878" max="15878" width="7.42578125" customWidth="1"/>
    <col min="15880" max="15880" width="7.5703125" customWidth="1"/>
    <col min="15883" max="15883" width="3.28515625" customWidth="1"/>
    <col min="15886" max="15886" width="9.85546875" customWidth="1"/>
    <col min="15887" max="15887" width="10.85546875" customWidth="1"/>
    <col min="15888" max="15888" width="10" customWidth="1"/>
    <col min="16129" max="16129" width="25.7109375" customWidth="1"/>
    <col min="16130" max="16130" width="5.7109375" customWidth="1"/>
    <col min="16131" max="16131" width="8.28515625" customWidth="1"/>
    <col min="16132" max="16132" width="7.7109375" customWidth="1"/>
    <col min="16134" max="16134" width="7.42578125" customWidth="1"/>
    <col min="16136" max="16136" width="7.5703125" customWidth="1"/>
    <col min="16139" max="16139" width="3.28515625" customWidth="1"/>
    <col min="16142" max="16142" width="9.85546875" customWidth="1"/>
    <col min="16143" max="16143" width="10.85546875" customWidth="1"/>
    <col min="16144" max="16144" width="10" customWidth="1"/>
  </cols>
  <sheetData>
    <row r="1" spans="1:16" ht="19.5" customHeight="1" x14ac:dyDescent="0.25">
      <c r="A1" s="1" t="s">
        <v>0</v>
      </c>
      <c r="B1" s="2"/>
      <c r="C1" s="2"/>
      <c r="D1" s="3"/>
      <c r="E1" s="1" t="s">
        <v>1</v>
      </c>
      <c r="F1" s="2"/>
      <c r="G1" s="2"/>
      <c r="H1" s="3"/>
      <c r="I1" s="1" t="s">
        <v>2</v>
      </c>
      <c r="J1" s="4"/>
      <c r="K1" s="2"/>
      <c r="L1" s="2"/>
      <c r="M1" s="2"/>
      <c r="N1" s="3"/>
      <c r="O1" s="1" t="s">
        <v>3</v>
      </c>
      <c r="P1" s="3"/>
    </row>
    <row r="2" spans="1:16" ht="19.5" customHeight="1" thickBot="1" x14ac:dyDescent="0.3">
      <c r="A2" s="5" t="s">
        <v>4</v>
      </c>
      <c r="B2" s="6"/>
      <c r="C2" s="6"/>
      <c r="D2" s="7"/>
      <c r="E2" s="5" t="s">
        <v>5</v>
      </c>
      <c r="F2" s="6"/>
      <c r="G2" s="6"/>
      <c r="H2" s="7"/>
      <c r="I2" s="5" t="s">
        <v>6</v>
      </c>
      <c r="J2" s="6"/>
      <c r="K2" s="6"/>
      <c r="L2" s="6"/>
      <c r="M2" s="6"/>
      <c r="N2" s="7"/>
      <c r="O2" s="8">
        <v>41651</v>
      </c>
      <c r="P2" s="9"/>
    </row>
    <row r="3" spans="1:16" x14ac:dyDescent="0.25">
      <c r="A3" s="10"/>
      <c r="B3" s="11"/>
      <c r="C3" s="12" t="s">
        <v>7</v>
      </c>
      <c r="D3" s="13" t="s">
        <v>8</v>
      </c>
      <c r="E3" s="14"/>
      <c r="F3" s="15" t="s">
        <v>9</v>
      </c>
      <c r="G3" s="16"/>
      <c r="H3" s="17" t="s">
        <v>10</v>
      </c>
      <c r="I3" s="16"/>
      <c r="J3" s="18" t="s">
        <v>11</v>
      </c>
      <c r="K3" s="18"/>
      <c r="L3" s="19"/>
      <c r="M3" s="16"/>
      <c r="N3" s="11"/>
      <c r="O3" s="20" t="s">
        <v>12</v>
      </c>
      <c r="P3" s="12" t="s">
        <v>13</v>
      </c>
    </row>
    <row r="4" spans="1:16" ht="18" x14ac:dyDescent="0.25">
      <c r="A4" s="21" t="s">
        <v>14</v>
      </c>
      <c r="B4" s="22" t="s">
        <v>15</v>
      </c>
      <c r="C4" s="22" t="s">
        <v>16</v>
      </c>
      <c r="D4" s="23" t="s">
        <v>17</v>
      </c>
      <c r="E4" s="23" t="s">
        <v>18</v>
      </c>
      <c r="F4" s="23" t="s">
        <v>19</v>
      </c>
      <c r="G4" s="23" t="s">
        <v>18</v>
      </c>
      <c r="H4" s="23" t="s">
        <v>17</v>
      </c>
      <c r="I4" s="23" t="s">
        <v>18</v>
      </c>
      <c r="J4" s="23" t="s">
        <v>20</v>
      </c>
      <c r="K4" s="23" t="s">
        <v>21</v>
      </c>
      <c r="L4" s="23" t="s">
        <v>16</v>
      </c>
      <c r="M4" s="23" t="s">
        <v>18</v>
      </c>
      <c r="N4" s="24" t="s">
        <v>22</v>
      </c>
      <c r="O4" s="24" t="s">
        <v>23</v>
      </c>
      <c r="P4" s="25">
        <v>0.12</v>
      </c>
    </row>
    <row r="5" spans="1:16" x14ac:dyDescent="0.25">
      <c r="A5" s="26" t="str">
        <f>[1]Worksheet!A4</f>
        <v>Sarah Wood</v>
      </c>
      <c r="B5" s="27" t="str">
        <f>[1]Worksheet!B4</f>
        <v>Stew</v>
      </c>
      <c r="C5" s="28">
        <f>[1]Worksheet!C4</f>
        <v>19.98</v>
      </c>
      <c r="D5" s="29">
        <f>[1]Worksheet!E4</f>
        <v>8</v>
      </c>
      <c r="E5" s="30">
        <f t="shared" ref="E5:E10" si="0">C5*D5</f>
        <v>159.84</v>
      </c>
      <c r="F5" s="29">
        <f>[1]Worksheet!F4</f>
        <v>1</v>
      </c>
      <c r="G5" s="30">
        <f t="shared" ref="G5:G14" si="1">(C5*1.5)*F5</f>
        <v>29.97</v>
      </c>
      <c r="H5" s="29"/>
      <c r="I5" s="30">
        <f t="shared" ref="I5:I14" si="2">(C5*2)*H5</f>
        <v>0</v>
      </c>
      <c r="J5" s="30"/>
      <c r="K5" s="29"/>
      <c r="L5" s="28"/>
      <c r="M5" s="30">
        <f t="shared" ref="M5:M35" si="3">K5*L5</f>
        <v>0</v>
      </c>
      <c r="N5" s="28"/>
      <c r="O5" s="30">
        <f t="shared" ref="O5:O35" si="4">E5+G5+I5+M5+N5</f>
        <v>189.81</v>
      </c>
      <c r="P5" s="30">
        <f>O5*P4</f>
        <v>22.777200000000001</v>
      </c>
    </row>
    <row r="6" spans="1:16" x14ac:dyDescent="0.25">
      <c r="A6" s="26" t="s">
        <v>42</v>
      </c>
      <c r="B6" s="27" t="str">
        <f>[1]Worksheet!B5</f>
        <v>3rd year Appr</v>
      </c>
      <c r="C6" s="28">
        <f>[1]Worksheet!C5</f>
        <v>16.18</v>
      </c>
      <c r="D6" s="29">
        <f>[1]Worksheet!E5</f>
        <v>8</v>
      </c>
      <c r="E6" s="30">
        <f t="shared" si="0"/>
        <v>129.44</v>
      </c>
      <c r="F6" s="29">
        <f>[1]Worksheet!F5</f>
        <v>1</v>
      </c>
      <c r="G6" s="30">
        <f t="shared" si="1"/>
        <v>24.27</v>
      </c>
      <c r="H6" s="29"/>
      <c r="I6" s="30">
        <f t="shared" si="2"/>
        <v>0</v>
      </c>
      <c r="J6" s="30"/>
      <c r="K6" s="29"/>
      <c r="L6" s="28"/>
      <c r="M6" s="30">
        <f t="shared" si="3"/>
        <v>0</v>
      </c>
      <c r="N6" s="28"/>
      <c r="O6" s="30">
        <f t="shared" si="4"/>
        <v>153.71</v>
      </c>
      <c r="P6" s="30">
        <f>O6*P4</f>
        <v>18.4452</v>
      </c>
    </row>
    <row r="7" spans="1:16" ht="12.75" customHeight="1" x14ac:dyDescent="0.25">
      <c r="A7" s="26" t="s">
        <v>42</v>
      </c>
      <c r="B7" s="27" t="str">
        <f>[1]Worksheet!B6</f>
        <v>3rd year Appr</v>
      </c>
      <c r="C7" s="28">
        <f>[1]Worksheet!C6</f>
        <v>16.18</v>
      </c>
      <c r="D7" s="29">
        <f>[1]Worksheet!E6</f>
        <v>8</v>
      </c>
      <c r="E7" s="30">
        <f t="shared" si="0"/>
        <v>129.44</v>
      </c>
      <c r="F7" s="29">
        <f>[1]Worksheet!F6</f>
        <v>1</v>
      </c>
      <c r="G7" s="30">
        <f t="shared" si="1"/>
        <v>24.27</v>
      </c>
      <c r="H7" s="29"/>
      <c r="I7" s="30">
        <f t="shared" si="2"/>
        <v>0</v>
      </c>
      <c r="J7" s="30"/>
      <c r="K7" s="29"/>
      <c r="L7" s="28"/>
      <c r="M7" s="30">
        <f t="shared" si="3"/>
        <v>0</v>
      </c>
      <c r="N7" s="28"/>
      <c r="O7" s="30">
        <f t="shared" si="4"/>
        <v>153.71</v>
      </c>
      <c r="P7" s="30">
        <f>O7*P4</f>
        <v>18.4452</v>
      </c>
    </row>
    <row r="8" spans="1:16" x14ac:dyDescent="0.25">
      <c r="A8" s="26" t="s">
        <v>42</v>
      </c>
      <c r="B8" s="27" t="str">
        <f>[1]Worksheet!B7</f>
        <v>Trainee Grip</v>
      </c>
      <c r="C8" s="28">
        <f>[1]Worksheet!C7</f>
        <v>11.08</v>
      </c>
      <c r="D8" s="29">
        <f>[1]Worksheet!E7</f>
        <v>8</v>
      </c>
      <c r="E8" s="30">
        <f t="shared" si="0"/>
        <v>88.64</v>
      </c>
      <c r="F8" s="29">
        <f>[1]Worksheet!F7</f>
        <v>1</v>
      </c>
      <c r="G8" s="30">
        <f t="shared" si="1"/>
        <v>16.62</v>
      </c>
      <c r="H8" s="29"/>
      <c r="I8" s="30">
        <f t="shared" si="2"/>
        <v>0</v>
      </c>
      <c r="J8" s="30"/>
      <c r="K8" s="29"/>
      <c r="L8" s="28"/>
      <c r="M8" s="30">
        <f t="shared" si="3"/>
        <v>0</v>
      </c>
      <c r="N8" s="28"/>
      <c r="O8" s="30">
        <f t="shared" si="4"/>
        <v>105.26</v>
      </c>
      <c r="P8" s="30">
        <f>O8*P4</f>
        <v>12.6312</v>
      </c>
    </row>
    <row r="9" spans="1:16" x14ac:dyDescent="0.25">
      <c r="A9" s="26" t="s">
        <v>42</v>
      </c>
      <c r="B9" s="27" t="str">
        <f>[1]Worksheet!B8</f>
        <v>Trainee Grip</v>
      </c>
      <c r="C9" s="28">
        <f>[1]Worksheet!C8</f>
        <v>11.08</v>
      </c>
      <c r="D9" s="29">
        <f>[1]Worksheet!E8</f>
        <v>8</v>
      </c>
      <c r="E9" s="30">
        <f t="shared" si="0"/>
        <v>88.64</v>
      </c>
      <c r="F9" s="29">
        <f>[1]Worksheet!F8</f>
        <v>1</v>
      </c>
      <c r="G9" s="30">
        <f t="shared" si="1"/>
        <v>16.62</v>
      </c>
      <c r="H9" s="29"/>
      <c r="I9" s="30">
        <f t="shared" si="2"/>
        <v>0</v>
      </c>
      <c r="J9" s="30"/>
      <c r="K9" s="29"/>
      <c r="L9" s="28"/>
      <c r="M9" s="30">
        <f t="shared" si="3"/>
        <v>0</v>
      </c>
      <c r="N9" s="28"/>
      <c r="O9" s="30">
        <f t="shared" si="4"/>
        <v>105.26</v>
      </c>
      <c r="P9" s="30">
        <f>O9*P4</f>
        <v>12.6312</v>
      </c>
    </row>
    <row r="10" spans="1:16" x14ac:dyDescent="0.25">
      <c r="A10" s="26" t="s">
        <v>42</v>
      </c>
      <c r="B10" s="27" t="str">
        <f>[1]Worksheet!B9</f>
        <v>Trainee Grip</v>
      </c>
      <c r="C10" s="28">
        <f>[1]Worksheet!C9</f>
        <v>11.08</v>
      </c>
      <c r="D10" s="29">
        <f>[1]Worksheet!E9</f>
        <v>8</v>
      </c>
      <c r="E10" s="30">
        <f t="shared" si="0"/>
        <v>88.64</v>
      </c>
      <c r="F10" s="29">
        <f>[1]Worksheet!F9</f>
        <v>1</v>
      </c>
      <c r="G10" s="30">
        <f t="shared" si="1"/>
        <v>16.62</v>
      </c>
      <c r="H10" s="29"/>
      <c r="I10" s="30">
        <f t="shared" si="2"/>
        <v>0</v>
      </c>
      <c r="J10" s="30"/>
      <c r="K10" s="29"/>
      <c r="L10" s="28"/>
      <c r="M10" s="30">
        <f t="shared" si="3"/>
        <v>0</v>
      </c>
      <c r="N10" s="28"/>
      <c r="O10" s="30">
        <f t="shared" si="4"/>
        <v>105.26</v>
      </c>
      <c r="P10" s="30">
        <f>O10*P4</f>
        <v>12.6312</v>
      </c>
    </row>
    <row r="11" spans="1:16" x14ac:dyDescent="0.25">
      <c r="A11" s="26"/>
      <c r="B11" s="26"/>
      <c r="C11" s="28"/>
      <c r="D11" s="29"/>
      <c r="E11" s="30"/>
      <c r="F11" s="29"/>
      <c r="G11" s="30"/>
      <c r="H11" s="29"/>
      <c r="I11" s="30"/>
      <c r="J11" s="30"/>
      <c r="K11" s="29"/>
      <c r="L11" s="28"/>
      <c r="M11" s="30"/>
      <c r="N11" s="28"/>
      <c r="O11" s="30">
        <f t="shared" si="4"/>
        <v>0</v>
      </c>
      <c r="P11" s="30">
        <f>O11*P10</f>
        <v>0</v>
      </c>
    </row>
    <row r="12" spans="1:16" x14ac:dyDescent="0.25">
      <c r="A12" s="26"/>
      <c r="B12" s="26"/>
      <c r="C12" s="28"/>
      <c r="D12" s="29"/>
      <c r="E12" s="30"/>
      <c r="F12" s="29"/>
      <c r="G12" s="30"/>
      <c r="H12" s="29"/>
      <c r="I12" s="30"/>
      <c r="J12" s="30"/>
      <c r="K12" s="29"/>
      <c r="L12" s="28"/>
      <c r="M12" s="30"/>
      <c r="N12" s="28"/>
      <c r="O12" s="30">
        <f t="shared" si="4"/>
        <v>0</v>
      </c>
      <c r="P12" s="30">
        <f>O12*P4</f>
        <v>0</v>
      </c>
    </row>
    <row r="13" spans="1:16" x14ac:dyDescent="0.25">
      <c r="A13" s="26"/>
      <c r="B13" s="26"/>
      <c r="C13" s="28"/>
      <c r="D13" s="29"/>
      <c r="E13" s="30"/>
      <c r="F13" s="29"/>
      <c r="G13" s="30"/>
      <c r="H13" s="29"/>
      <c r="I13" s="30"/>
      <c r="J13" s="30"/>
      <c r="K13" s="29"/>
      <c r="L13" s="28"/>
      <c r="M13" s="30"/>
      <c r="N13" s="28"/>
      <c r="O13" s="30">
        <f t="shared" si="4"/>
        <v>0</v>
      </c>
      <c r="P13" s="30">
        <f>O13*P4</f>
        <v>0</v>
      </c>
    </row>
    <row r="14" spans="1:16" x14ac:dyDescent="0.25">
      <c r="A14" s="26"/>
      <c r="B14" s="29"/>
      <c r="C14" s="28"/>
      <c r="D14" s="29"/>
      <c r="E14" s="30"/>
      <c r="F14" s="29"/>
      <c r="G14" s="30"/>
      <c r="H14" s="29"/>
      <c r="I14" s="30"/>
      <c r="J14" s="30"/>
      <c r="K14" s="29"/>
      <c r="L14" s="28"/>
      <c r="M14" s="30"/>
      <c r="N14" s="28"/>
      <c r="O14" s="30">
        <f t="shared" si="4"/>
        <v>0</v>
      </c>
      <c r="P14" s="30">
        <f>O14*P4</f>
        <v>0</v>
      </c>
    </row>
    <row r="15" spans="1:16" x14ac:dyDescent="0.25">
      <c r="A15" s="26"/>
      <c r="B15" s="29"/>
      <c r="D15" s="29"/>
      <c r="E15" s="30"/>
      <c r="F15" s="29"/>
      <c r="G15" s="30"/>
      <c r="H15" s="29"/>
      <c r="I15" s="30"/>
      <c r="J15" s="30"/>
      <c r="K15" s="29"/>
      <c r="L15" s="28"/>
      <c r="M15" s="30"/>
      <c r="N15" s="28"/>
      <c r="O15" s="30">
        <f t="shared" si="4"/>
        <v>0</v>
      </c>
      <c r="P15" s="30">
        <f>O15*P4</f>
        <v>0</v>
      </c>
    </row>
    <row r="16" spans="1:16" x14ac:dyDescent="0.25">
      <c r="A16" s="26"/>
      <c r="B16" s="29"/>
      <c r="C16" s="28"/>
      <c r="D16" s="29"/>
      <c r="E16" s="30"/>
      <c r="F16" s="29"/>
      <c r="G16" s="30"/>
      <c r="H16" s="29"/>
      <c r="I16" s="30"/>
      <c r="J16" s="30"/>
      <c r="K16" s="29"/>
      <c r="L16" s="28"/>
      <c r="M16" s="30"/>
      <c r="N16" s="28"/>
      <c r="O16" s="30">
        <f t="shared" si="4"/>
        <v>0</v>
      </c>
      <c r="P16" s="30">
        <f>O16*P4</f>
        <v>0</v>
      </c>
    </row>
    <row r="17" spans="1:16" x14ac:dyDescent="0.25">
      <c r="A17" s="26"/>
      <c r="B17" s="29"/>
      <c r="C17" s="28"/>
      <c r="D17" s="29"/>
      <c r="E17" s="30"/>
      <c r="F17" s="29"/>
      <c r="G17" s="30"/>
      <c r="H17" s="29"/>
      <c r="I17" s="30"/>
      <c r="J17" s="30"/>
      <c r="K17" s="29"/>
      <c r="L17" s="28"/>
      <c r="M17" s="30"/>
      <c r="N17" s="28"/>
      <c r="O17" s="30">
        <f t="shared" si="4"/>
        <v>0</v>
      </c>
      <c r="P17" s="30">
        <f>O17*P4</f>
        <v>0</v>
      </c>
    </row>
    <row r="18" spans="1:16" x14ac:dyDescent="0.25">
      <c r="A18" s="26"/>
      <c r="B18" s="29"/>
      <c r="C18" s="28"/>
      <c r="D18" s="29"/>
      <c r="E18" s="30"/>
      <c r="F18" s="29"/>
      <c r="G18" s="30"/>
      <c r="H18" s="29"/>
      <c r="I18" s="30"/>
      <c r="J18" s="30"/>
      <c r="K18" s="29"/>
      <c r="L18" s="28"/>
      <c r="M18" s="30"/>
      <c r="N18" s="28"/>
      <c r="O18" s="30">
        <f t="shared" si="4"/>
        <v>0</v>
      </c>
      <c r="P18" s="30">
        <f>O18*P4</f>
        <v>0</v>
      </c>
    </row>
    <row r="19" spans="1:16" x14ac:dyDescent="0.25">
      <c r="A19" s="26"/>
      <c r="B19" s="29"/>
      <c r="C19" s="28"/>
      <c r="D19" s="29"/>
      <c r="E19" s="30"/>
      <c r="F19" s="29"/>
      <c r="G19" s="30"/>
      <c r="H19" s="29"/>
      <c r="I19" s="30"/>
      <c r="J19" s="30"/>
      <c r="K19" s="29"/>
      <c r="L19" s="28"/>
      <c r="M19" s="30"/>
      <c r="N19" s="28"/>
      <c r="O19" s="30">
        <f t="shared" si="4"/>
        <v>0</v>
      </c>
      <c r="P19" s="30">
        <f>O19*P4</f>
        <v>0</v>
      </c>
    </row>
    <row r="20" spans="1:16" x14ac:dyDescent="0.25">
      <c r="A20" s="26"/>
      <c r="B20" s="29"/>
      <c r="C20" s="28"/>
      <c r="D20" s="29"/>
      <c r="E20" s="30"/>
      <c r="F20" s="29"/>
      <c r="G20" s="30"/>
      <c r="H20" s="29"/>
      <c r="I20" s="30"/>
      <c r="J20" s="30"/>
      <c r="K20" s="29"/>
      <c r="L20" s="28"/>
      <c r="M20" s="30"/>
      <c r="N20" s="28"/>
      <c r="O20" s="30">
        <f t="shared" si="4"/>
        <v>0</v>
      </c>
      <c r="P20" s="30">
        <f>O20*P4</f>
        <v>0</v>
      </c>
    </row>
    <row r="21" spans="1:16" x14ac:dyDescent="0.25">
      <c r="A21" s="26"/>
      <c r="B21" s="29"/>
      <c r="C21" s="28"/>
      <c r="D21" s="29"/>
      <c r="E21" s="30"/>
      <c r="F21" s="29"/>
      <c r="G21" s="30"/>
      <c r="H21" s="29"/>
      <c r="I21" s="30"/>
      <c r="J21" s="30"/>
      <c r="K21" s="29"/>
      <c r="L21" s="28"/>
      <c r="M21" s="30"/>
      <c r="N21" s="28"/>
      <c r="O21" s="30">
        <f t="shared" si="4"/>
        <v>0</v>
      </c>
      <c r="P21" s="30">
        <f>O21*P4</f>
        <v>0</v>
      </c>
    </row>
    <row r="22" spans="1:16" x14ac:dyDescent="0.25">
      <c r="A22" s="26"/>
      <c r="B22" s="29"/>
      <c r="C22" s="28"/>
      <c r="D22" s="29"/>
      <c r="E22" s="30"/>
      <c r="F22" s="29"/>
      <c r="G22" s="30"/>
      <c r="H22" s="29"/>
      <c r="I22" s="30"/>
      <c r="J22" s="30"/>
      <c r="K22" s="29"/>
      <c r="L22" s="28"/>
      <c r="M22" s="30"/>
      <c r="N22" s="28"/>
      <c r="O22" s="30">
        <f t="shared" si="4"/>
        <v>0</v>
      </c>
      <c r="P22" s="30">
        <f>O22*P4</f>
        <v>0</v>
      </c>
    </row>
    <row r="23" spans="1:16" x14ac:dyDescent="0.25">
      <c r="A23" s="26"/>
      <c r="B23" s="29"/>
      <c r="C23" s="28"/>
      <c r="D23" s="29"/>
      <c r="E23" s="30"/>
      <c r="F23" s="29"/>
      <c r="G23" s="30"/>
      <c r="H23" s="29"/>
      <c r="I23" s="30"/>
      <c r="J23" s="30"/>
      <c r="K23" s="29"/>
      <c r="L23" s="28"/>
      <c r="M23" s="30"/>
      <c r="N23" s="28"/>
      <c r="O23" s="30">
        <f t="shared" si="4"/>
        <v>0</v>
      </c>
      <c r="P23" s="30">
        <f>O23*P4</f>
        <v>0</v>
      </c>
    </row>
    <row r="24" spans="1:16" x14ac:dyDescent="0.25">
      <c r="A24" s="26"/>
      <c r="B24" s="29"/>
      <c r="C24" s="28"/>
      <c r="D24" s="29"/>
      <c r="E24" s="30"/>
      <c r="F24" s="29"/>
      <c r="G24" s="30"/>
      <c r="H24" s="29"/>
      <c r="I24" s="30"/>
      <c r="J24" s="30"/>
      <c r="K24" s="29"/>
      <c r="L24" s="28"/>
      <c r="M24" s="30"/>
      <c r="N24" s="28"/>
      <c r="O24" s="30">
        <f t="shared" si="4"/>
        <v>0</v>
      </c>
      <c r="P24" s="30">
        <f>O24*P4</f>
        <v>0</v>
      </c>
    </row>
    <row r="25" spans="1:16" x14ac:dyDescent="0.25">
      <c r="A25" s="26"/>
      <c r="B25" s="29"/>
      <c r="C25" s="28"/>
      <c r="D25" s="29"/>
      <c r="E25" s="30"/>
      <c r="F25" s="29"/>
      <c r="G25" s="30"/>
      <c r="H25" s="29"/>
      <c r="I25" s="30"/>
      <c r="J25" s="30"/>
      <c r="K25" s="29"/>
      <c r="L25" s="28"/>
      <c r="M25" s="30"/>
      <c r="N25" s="28"/>
      <c r="O25" s="30">
        <f t="shared" si="4"/>
        <v>0</v>
      </c>
      <c r="P25" s="30">
        <f>O25*P4</f>
        <v>0</v>
      </c>
    </row>
    <row r="26" spans="1:16" x14ac:dyDescent="0.25">
      <c r="A26" s="29"/>
      <c r="B26" s="29"/>
      <c r="C26" s="28"/>
      <c r="D26" s="29"/>
      <c r="E26" s="30"/>
      <c r="F26" s="29"/>
      <c r="G26" s="30"/>
      <c r="H26" s="29"/>
      <c r="I26" s="30"/>
      <c r="J26" s="30"/>
      <c r="K26" s="29"/>
      <c r="L26" s="28"/>
      <c r="M26" s="30"/>
      <c r="N26" s="28"/>
      <c r="O26" s="30">
        <f t="shared" si="4"/>
        <v>0</v>
      </c>
      <c r="P26" s="30">
        <f>O26*P4</f>
        <v>0</v>
      </c>
    </row>
    <row r="27" spans="1:16" x14ac:dyDescent="0.25">
      <c r="A27" s="29"/>
      <c r="B27" s="29"/>
      <c r="C27" s="28"/>
      <c r="D27" s="29"/>
      <c r="E27" s="30"/>
      <c r="F27" s="29"/>
      <c r="G27" s="30"/>
      <c r="H27" s="29"/>
      <c r="I27" s="30"/>
      <c r="J27" s="30"/>
      <c r="K27" s="29"/>
      <c r="L27" s="28"/>
      <c r="M27" s="30"/>
      <c r="N27" s="28"/>
      <c r="O27" s="30">
        <f t="shared" si="4"/>
        <v>0</v>
      </c>
      <c r="P27" s="30">
        <f>O27*P4</f>
        <v>0</v>
      </c>
    </row>
    <row r="28" spans="1:16" x14ac:dyDescent="0.25">
      <c r="A28" s="29"/>
      <c r="B28" s="29"/>
      <c r="C28" s="28"/>
      <c r="D28" s="29"/>
      <c r="E28" s="30"/>
      <c r="F28" s="29"/>
      <c r="G28" s="30"/>
      <c r="H28" s="29"/>
      <c r="I28" s="30"/>
      <c r="J28" s="30"/>
      <c r="K28" s="29"/>
      <c r="L28" s="28"/>
      <c r="M28" s="30"/>
      <c r="N28" s="28"/>
      <c r="O28" s="30">
        <f t="shared" si="4"/>
        <v>0</v>
      </c>
      <c r="P28" s="30">
        <f>O28*P4</f>
        <v>0</v>
      </c>
    </row>
    <row r="29" spans="1:16" x14ac:dyDescent="0.25">
      <c r="A29" s="29"/>
      <c r="B29" s="29"/>
      <c r="C29" s="28"/>
      <c r="D29" s="29"/>
      <c r="E29" s="30"/>
      <c r="F29" s="29"/>
      <c r="G29" s="30"/>
      <c r="H29" s="29"/>
      <c r="I29" s="30"/>
      <c r="J29" s="30"/>
      <c r="K29" s="29"/>
      <c r="L29" s="28"/>
      <c r="M29" s="30"/>
      <c r="N29" s="28"/>
      <c r="O29" s="30">
        <f t="shared" si="4"/>
        <v>0</v>
      </c>
      <c r="P29" s="30">
        <f>O29*P4</f>
        <v>0</v>
      </c>
    </row>
    <row r="30" spans="1:16" x14ac:dyDescent="0.25">
      <c r="A30" s="29"/>
      <c r="B30" s="29"/>
      <c r="C30" s="28"/>
      <c r="D30" s="29"/>
      <c r="E30" s="30"/>
      <c r="F30" s="29"/>
      <c r="G30" s="30"/>
      <c r="H30" s="29"/>
      <c r="I30" s="30"/>
      <c r="J30" s="30"/>
      <c r="K30" s="29"/>
      <c r="L30" s="28"/>
      <c r="M30" s="30"/>
      <c r="N30" s="28"/>
      <c r="O30" s="30">
        <f t="shared" si="4"/>
        <v>0</v>
      </c>
      <c r="P30" s="30">
        <f>O30*P4</f>
        <v>0</v>
      </c>
    </row>
    <row r="31" spans="1:16" x14ac:dyDescent="0.25">
      <c r="A31" s="29"/>
      <c r="B31" s="29"/>
      <c r="C31" s="28"/>
      <c r="D31" s="29"/>
      <c r="E31" s="30"/>
      <c r="F31" s="29"/>
      <c r="G31" s="30"/>
      <c r="H31" s="29"/>
      <c r="I31" s="30"/>
      <c r="J31" s="30"/>
      <c r="K31" s="29"/>
      <c r="L31" s="28"/>
      <c r="M31" s="30"/>
      <c r="N31" s="28"/>
      <c r="O31" s="30">
        <f t="shared" si="4"/>
        <v>0</v>
      </c>
      <c r="P31" s="30">
        <f>O31*P4</f>
        <v>0</v>
      </c>
    </row>
    <row r="32" spans="1:16" x14ac:dyDescent="0.25">
      <c r="A32" s="29"/>
      <c r="B32" s="29"/>
      <c r="C32" s="28"/>
      <c r="D32" s="29"/>
      <c r="E32" s="30">
        <f t="shared" ref="E16:E35" si="5">C32*D32</f>
        <v>0</v>
      </c>
      <c r="F32" s="29"/>
      <c r="G32" s="30">
        <f t="shared" ref="G16:G35" si="6">(C32*1.5)*F32</f>
        <v>0</v>
      </c>
      <c r="H32" s="29"/>
      <c r="I32" s="30">
        <f t="shared" ref="I16:I35" si="7">(C32*2)*H32</f>
        <v>0</v>
      </c>
      <c r="J32" s="30"/>
      <c r="K32" s="29"/>
      <c r="L32" s="28"/>
      <c r="M32" s="30">
        <f t="shared" si="3"/>
        <v>0</v>
      </c>
      <c r="N32" s="28"/>
      <c r="O32" s="30">
        <f t="shared" si="4"/>
        <v>0</v>
      </c>
      <c r="P32" s="30">
        <f>O32*P4</f>
        <v>0</v>
      </c>
    </row>
    <row r="33" spans="1:16" x14ac:dyDescent="0.25">
      <c r="A33" s="31"/>
      <c r="B33" s="29"/>
      <c r="C33" s="28"/>
      <c r="D33" s="29"/>
      <c r="E33" s="30">
        <f t="shared" si="5"/>
        <v>0</v>
      </c>
      <c r="F33" s="29"/>
      <c r="G33" s="30">
        <f t="shared" si="6"/>
        <v>0</v>
      </c>
      <c r="H33" s="29"/>
      <c r="I33" s="30">
        <f t="shared" si="7"/>
        <v>0</v>
      </c>
      <c r="J33" s="30"/>
      <c r="K33" s="29"/>
      <c r="L33" s="28"/>
      <c r="M33" s="30">
        <f t="shared" si="3"/>
        <v>0</v>
      </c>
      <c r="N33" s="28"/>
      <c r="O33" s="30">
        <f t="shared" si="4"/>
        <v>0</v>
      </c>
      <c r="P33" s="30">
        <f>O33*P4</f>
        <v>0</v>
      </c>
    </row>
    <row r="34" spans="1:16" x14ac:dyDescent="0.25">
      <c r="A34" s="29"/>
      <c r="B34" s="29"/>
      <c r="C34" s="28"/>
      <c r="D34" s="29"/>
      <c r="E34" s="30">
        <f t="shared" si="5"/>
        <v>0</v>
      </c>
      <c r="F34" s="29"/>
      <c r="G34" s="30">
        <f t="shared" si="6"/>
        <v>0</v>
      </c>
      <c r="H34" s="29"/>
      <c r="I34" s="30">
        <f t="shared" si="7"/>
        <v>0</v>
      </c>
      <c r="J34" s="30"/>
      <c r="K34" s="29"/>
      <c r="L34" s="28"/>
      <c r="M34" s="30">
        <f t="shared" si="3"/>
        <v>0</v>
      </c>
      <c r="N34" s="28"/>
      <c r="O34" s="30">
        <f t="shared" si="4"/>
        <v>0</v>
      </c>
      <c r="P34" s="30">
        <f>O34*P4</f>
        <v>0</v>
      </c>
    </row>
    <row r="35" spans="1:16" x14ac:dyDescent="0.25">
      <c r="A35" s="29"/>
      <c r="B35" s="29"/>
      <c r="C35" s="28"/>
      <c r="D35" s="29"/>
      <c r="E35" s="30">
        <f t="shared" si="5"/>
        <v>0</v>
      </c>
      <c r="F35" s="29"/>
      <c r="G35" s="30">
        <f t="shared" si="6"/>
        <v>0</v>
      </c>
      <c r="H35" s="29"/>
      <c r="I35" s="30">
        <f t="shared" si="7"/>
        <v>0</v>
      </c>
      <c r="J35" s="30"/>
      <c r="K35" s="29"/>
      <c r="L35" s="28"/>
      <c r="M35" s="30">
        <f t="shared" si="3"/>
        <v>0</v>
      </c>
      <c r="N35" s="28"/>
      <c r="O35" s="30">
        <f t="shared" si="4"/>
        <v>0</v>
      </c>
      <c r="P35" s="30">
        <f>O35*P4</f>
        <v>0</v>
      </c>
    </row>
    <row r="36" spans="1:16" ht="6" customHeight="1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1:16" x14ac:dyDescent="0.25">
      <c r="G37" s="33" t="s">
        <v>24</v>
      </c>
    </row>
    <row r="38" spans="1:16" x14ac:dyDescent="0.25">
      <c r="G38" s="33" t="s">
        <v>25</v>
      </c>
      <c r="L38" s="15" t="s">
        <v>26</v>
      </c>
      <c r="M38" s="19"/>
      <c r="N38" s="19"/>
      <c r="O38" s="19"/>
      <c r="P38" s="34">
        <f>SUM(O5:O35)</f>
        <v>813.01</v>
      </c>
    </row>
    <row r="39" spans="1:16" x14ac:dyDescent="0.25">
      <c r="G39" s="33" t="s">
        <v>27</v>
      </c>
      <c r="L39" s="15" t="s">
        <v>28</v>
      </c>
      <c r="M39" s="19"/>
      <c r="N39" s="19"/>
      <c r="O39" s="19"/>
      <c r="P39" s="34">
        <f>SUM(P5:P35)</f>
        <v>97.561200000000014</v>
      </c>
    </row>
    <row r="40" spans="1:16" x14ac:dyDescent="0.25">
      <c r="G40" s="33"/>
      <c r="L40" s="15" t="s">
        <v>29</v>
      </c>
      <c r="M40" s="19"/>
      <c r="N40" s="35">
        <v>0.06</v>
      </c>
      <c r="O40" s="19"/>
      <c r="P40" s="34">
        <f>SUM(P38*N40)</f>
        <v>48.7806</v>
      </c>
    </row>
    <row r="41" spans="1:16" x14ac:dyDescent="0.25">
      <c r="A41" s="36" t="s">
        <v>30</v>
      </c>
      <c r="L41" s="15" t="s">
        <v>31</v>
      </c>
      <c r="M41" s="37"/>
      <c r="N41" s="35">
        <v>0.02</v>
      </c>
      <c r="O41" s="19"/>
      <c r="P41" s="34">
        <f>P38*N41</f>
        <v>16.260200000000001</v>
      </c>
    </row>
    <row r="42" spans="1:16" x14ac:dyDescent="0.25">
      <c r="C42" s="38" t="s">
        <v>32</v>
      </c>
      <c r="L42" s="15"/>
      <c r="M42" s="37"/>
      <c r="N42" s="35"/>
      <c r="O42" s="19"/>
      <c r="P42" s="34"/>
    </row>
    <row r="43" spans="1:16" x14ac:dyDescent="0.25">
      <c r="B43" s="39"/>
      <c r="C43" s="40"/>
      <c r="L43" s="41"/>
      <c r="M43" s="41"/>
      <c r="N43" s="32"/>
      <c r="O43" s="32"/>
      <c r="P43" s="42">
        <f>SUM(P38:P42)</f>
        <v>975.61200000000008</v>
      </c>
    </row>
    <row r="44" spans="1:16" ht="12.75" customHeight="1" x14ac:dyDescent="0.25">
      <c r="L44" s="15" t="s">
        <v>33</v>
      </c>
      <c r="M44" s="37"/>
      <c r="N44" s="19"/>
      <c r="O44" s="19"/>
      <c r="P44" s="34">
        <f>SUM(P38:P42)</f>
        <v>975.61200000000008</v>
      </c>
    </row>
    <row r="45" spans="1:16" x14ac:dyDescent="0.25">
      <c r="L45" s="32"/>
      <c r="M45" s="41"/>
      <c r="N45" s="32"/>
      <c r="O45" s="32"/>
      <c r="P45" s="43"/>
    </row>
    <row r="46" spans="1:16" x14ac:dyDescent="0.25">
      <c r="A46" s="36" t="s">
        <v>34</v>
      </c>
      <c r="L46" s="44"/>
      <c r="M46" s="41"/>
      <c r="N46" s="32"/>
      <c r="O46" s="32"/>
      <c r="P46" s="32"/>
    </row>
    <row r="47" spans="1:16" x14ac:dyDescent="0.25">
      <c r="B47" s="40"/>
      <c r="C47" s="38" t="s">
        <v>35</v>
      </c>
      <c r="L47" s="44"/>
    </row>
    <row r="48" spans="1:16" x14ac:dyDescent="0.25">
      <c r="A48" s="44"/>
      <c r="L48" s="44"/>
    </row>
    <row r="49" spans="1:1" x14ac:dyDescent="0.25">
      <c r="A49" s="44"/>
    </row>
    <row r="50" spans="1:1" x14ac:dyDescent="0.25">
      <c r="A50" s="4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Sheet3</vt:lpstr>
      <vt:lpstr>Sheet4</vt:lpstr>
      <vt:lpstr>Sheet5</vt:lpstr>
      <vt:lpstr>Sheet2</vt:lpstr>
      <vt:lpstr>Sheet3!crewList</vt:lpstr>
      <vt:lpstr>Sheet4!CrewWorksheet</vt:lpstr>
      <vt:lpstr>Sheet1!testInvoice</vt:lpstr>
    </vt:vector>
  </TitlesOfParts>
  <Company>Ogden-Weber Tech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Wood</dc:creator>
  <cp:lastModifiedBy>Sarah Wood</cp:lastModifiedBy>
  <dcterms:created xsi:type="dcterms:W3CDTF">2016-04-06T15:05:28Z</dcterms:created>
  <dcterms:modified xsi:type="dcterms:W3CDTF">2016-04-06T17:42:12Z</dcterms:modified>
</cp:coreProperties>
</file>