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405_st_huflit_edu_vn/Documents/MyDeadline/Đảm bảo chất lượng/Báo cáo/"/>
    </mc:Choice>
  </mc:AlternateContent>
  <xr:revisionPtr revIDLastSave="1433" documentId="13_ncr:1_{31BEECD2-3FF3-4F21-A496-C80A2075790B}" xr6:coauthVersionLast="36" xr6:coauthVersionMax="47" xr10:uidLastSave="{0CDBC3F0-63DD-42D5-9660-1D73A741E604}"/>
  <bookViews>
    <workbookView xWindow="0" yWindow="0" windowWidth="9552" windowHeight="3240" xr2:uid="{4BBA5CB8-1C1C-4417-BE8B-F75772111B6D}"/>
  </bookViews>
  <sheets>
    <sheet name="Công việc" sheetId="4" r:id="rId1"/>
    <sheet name="LoaiSP_SanPham_Trinh" sheetId="1" r:id="rId2"/>
    <sheet name="DatHang_QuanLyDonHang_Thụy" sheetId="2" r:id="rId3"/>
    <sheet name="DangNhap_QuanLyCongThuc_Tài" sheetId="3" r:id="rId4"/>
    <sheet name="Phi chức năng_Trinh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4" l="1"/>
  <c r="I24" i="4"/>
  <c r="J24" i="4"/>
  <c r="F24" i="4"/>
  <c r="G24" i="4"/>
  <c r="E24" i="4"/>
  <c r="E3" i="3"/>
  <c r="E2" i="3"/>
  <c r="K142" i="3"/>
  <c r="K141" i="3"/>
  <c r="E1" i="3"/>
  <c r="K42" i="3"/>
  <c r="K41" i="3"/>
  <c r="E1" i="2"/>
  <c r="E3" i="2"/>
  <c r="E2" i="2"/>
  <c r="E3" i="1"/>
  <c r="E2" i="1"/>
  <c r="E1" i="1"/>
  <c r="H108" i="2" l="1"/>
  <c r="H107" i="2"/>
  <c r="H106" i="2"/>
  <c r="H105" i="2"/>
  <c r="H104" i="2"/>
  <c r="H103" i="2"/>
  <c r="H102" i="2"/>
  <c r="H153" i="3"/>
  <c r="H152" i="3"/>
  <c r="H151" i="3"/>
  <c r="H150" i="3"/>
  <c r="H149" i="3"/>
  <c r="H148" i="3"/>
  <c r="H147" i="3"/>
  <c r="H146" i="3"/>
  <c r="H145" i="3"/>
  <c r="H144" i="3"/>
  <c r="H143" i="3"/>
  <c r="H142" i="3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34" i="2"/>
  <c r="H2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6" i="2"/>
  <c r="H131" i="1"/>
  <c r="H140" i="3" l="1"/>
  <c r="H139" i="3"/>
  <c r="H130" i="3"/>
  <c r="H131" i="3"/>
  <c r="H132" i="3"/>
  <c r="H133" i="3"/>
  <c r="H134" i="3"/>
  <c r="H135" i="3"/>
  <c r="H136" i="3"/>
  <c r="H137" i="3"/>
  <c r="H129" i="3"/>
  <c r="H127" i="3"/>
  <c r="H120" i="3"/>
  <c r="H121" i="3"/>
  <c r="H122" i="3"/>
  <c r="H123" i="3"/>
  <c r="H124" i="3"/>
  <c r="H125" i="3"/>
  <c r="H119" i="3"/>
  <c r="H108" i="3"/>
  <c r="H109" i="3"/>
  <c r="H110" i="3"/>
  <c r="H111" i="3"/>
  <c r="H112" i="3"/>
  <c r="H113" i="3"/>
  <c r="H114" i="3"/>
  <c r="H115" i="3"/>
  <c r="H116" i="3"/>
  <c r="H117" i="3"/>
  <c r="H10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87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69" i="3"/>
  <c r="H67" i="3"/>
  <c r="H58" i="3"/>
  <c r="H59" i="3"/>
  <c r="H60" i="3"/>
  <c r="H61" i="3"/>
  <c r="H62" i="3"/>
  <c r="H63" i="3"/>
  <c r="H64" i="3"/>
  <c r="H57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42" i="3"/>
  <c r="H38" i="3"/>
  <c r="H37" i="3"/>
  <c r="H39" i="3"/>
  <c r="H40" i="3"/>
  <c r="H36" i="3"/>
  <c r="H31" i="3"/>
  <c r="H32" i="3"/>
  <c r="H33" i="3"/>
  <c r="H34" i="3"/>
  <c r="H30" i="3"/>
  <c r="H28" i="3"/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7" i="3"/>
  <c r="H7" i="1"/>
  <c r="H86" i="2"/>
  <c r="H87" i="2"/>
  <c r="H88" i="2"/>
  <c r="H89" i="2"/>
  <c r="H85" i="2"/>
  <c r="H98" i="2"/>
  <c r="H94" i="2"/>
  <c r="H95" i="2"/>
  <c r="H96" i="2"/>
  <c r="H97" i="2"/>
  <c r="H93" i="2"/>
  <c r="H92" i="2"/>
  <c r="H122" i="1"/>
  <c r="H130" i="1"/>
  <c r="H129" i="1"/>
  <c r="H128" i="1"/>
  <c r="H127" i="1"/>
  <c r="H126" i="1"/>
  <c r="H125" i="1"/>
  <c r="H124" i="1"/>
  <c r="H123" i="1"/>
  <c r="H121" i="1"/>
  <c r="H120" i="1"/>
  <c r="H113" i="1"/>
  <c r="H114" i="1"/>
  <c r="H115" i="1"/>
  <c r="H116" i="1"/>
  <c r="H117" i="1"/>
  <c r="H112" i="1"/>
  <c r="I106" i="1" l="1"/>
  <c r="H97" i="1" l="1"/>
  <c r="I88" i="1"/>
  <c r="I57" i="1"/>
  <c r="I26" i="1"/>
  <c r="I18" i="1"/>
  <c r="H81" i="1" l="1"/>
  <c r="H51" i="1"/>
  <c r="H49" i="1"/>
  <c r="H80" i="1" l="1"/>
  <c r="H48" i="1"/>
  <c r="H69" i="1" l="1"/>
  <c r="H37" i="1"/>
  <c r="H78" i="1" l="1"/>
  <c r="H77" i="1"/>
  <c r="H46" i="1"/>
  <c r="H105" i="1" l="1"/>
  <c r="H104" i="1"/>
  <c r="H103" i="1"/>
  <c r="H98" i="1"/>
  <c r="H62" i="1"/>
  <c r="H15" i="1"/>
  <c r="H55" i="1"/>
  <c r="H94" i="1"/>
  <c r="H95" i="1"/>
  <c r="H96" i="1"/>
  <c r="H99" i="1"/>
  <c r="H64" i="1"/>
  <c r="H65" i="1"/>
  <c r="H66" i="1"/>
  <c r="H67" i="1"/>
  <c r="H68" i="1"/>
  <c r="H70" i="1"/>
  <c r="H71" i="1"/>
  <c r="H72" i="1"/>
  <c r="H73" i="1"/>
  <c r="H74" i="1"/>
  <c r="H75" i="1"/>
  <c r="H76" i="1"/>
  <c r="H79" i="1"/>
  <c r="H82" i="1"/>
  <c r="H83" i="1"/>
  <c r="H84" i="1"/>
  <c r="H85" i="1"/>
  <c r="H86" i="1"/>
  <c r="H87" i="1"/>
  <c r="H63" i="1"/>
  <c r="H33" i="1"/>
  <c r="H34" i="1"/>
  <c r="H35" i="1"/>
  <c r="H36" i="1"/>
  <c r="H38" i="1"/>
  <c r="H39" i="1"/>
  <c r="H40" i="1"/>
  <c r="H41" i="1"/>
  <c r="H42" i="1"/>
  <c r="H43" i="1"/>
  <c r="H44" i="1"/>
  <c r="H45" i="1"/>
  <c r="H47" i="1"/>
  <c r="H50" i="1"/>
  <c r="H52" i="1"/>
  <c r="H53" i="1"/>
  <c r="H54" i="1"/>
  <c r="H56" i="1"/>
  <c r="H32" i="1"/>
  <c r="H31" i="1"/>
  <c r="H22" i="1"/>
  <c r="H23" i="1"/>
  <c r="H24" i="1"/>
  <c r="H25" i="1"/>
  <c r="H9" i="1"/>
  <c r="H10" i="1"/>
  <c r="H11" i="1"/>
  <c r="H12" i="1"/>
  <c r="H13" i="1"/>
  <c r="H14" i="1"/>
  <c r="H16" i="1"/>
  <c r="H17" i="1"/>
  <c r="H8" i="1"/>
  <c r="H106" i="1" l="1"/>
  <c r="H100" i="1"/>
  <c r="H88" i="1"/>
  <c r="H57" i="1"/>
  <c r="H26" i="1"/>
  <c r="H18" i="1"/>
</calcChain>
</file>

<file path=xl/sharedStrings.xml><?xml version="1.0" encoding="utf-8"?>
<sst xmlns="http://schemas.openxmlformats.org/spreadsheetml/2006/main" count="2039" uniqueCount="936">
  <si>
    <t>ID</t>
  </si>
  <si>
    <t>Function Name</t>
  </si>
  <si>
    <t>Function detail</t>
  </si>
  <si>
    <t>Tester</t>
  </si>
  <si>
    <t>Loại sản phẩm</t>
  </si>
  <si>
    <t>Trinh</t>
  </si>
  <si>
    <t>1.1</t>
  </si>
  <si>
    <t>Thêm loại</t>
  </si>
  <si>
    <t>1.2</t>
  </si>
  <si>
    <t>Xem loại</t>
  </si>
  <si>
    <t>Sản phẩm</t>
  </si>
  <si>
    <t>2.1</t>
  </si>
  <si>
    <t>Thêm sản phẩm</t>
  </si>
  <si>
    <t>2.2</t>
  </si>
  <si>
    <t>Sửa sản phẩm</t>
  </si>
  <si>
    <t>2.3</t>
  </si>
  <si>
    <t>Danh sách sản phẩm</t>
  </si>
  <si>
    <t>2.4</t>
  </si>
  <si>
    <t>Tra cứu sản phẩm</t>
  </si>
  <si>
    <t>Đặt hàng</t>
  </si>
  <si>
    <t>Thụy</t>
  </si>
  <si>
    <t>Quản lý đơn hàng - Khách hàng</t>
  </si>
  <si>
    <t>Quản lý đơn hàng - Admin</t>
  </si>
  <si>
    <t>5.1</t>
  </si>
  <si>
    <t>Xem danh sách đơn hàng</t>
  </si>
  <si>
    <t>5.2</t>
  </si>
  <si>
    <t>Đơn hàng</t>
  </si>
  <si>
    <t>Đăng nhập</t>
  </si>
  <si>
    <t>Tài</t>
  </si>
  <si>
    <t>Quản lý công thức</t>
  </si>
  <si>
    <t>7.1</t>
  </si>
  <si>
    <t>Danh sách công thức</t>
  </si>
  <si>
    <t>7.2</t>
  </si>
  <si>
    <t>Thêm công thức</t>
  </si>
  <si>
    <t>7.3</t>
  </si>
  <si>
    <t>Tìm kiếm công thức</t>
  </si>
  <si>
    <t>7.4</t>
  </si>
  <si>
    <t>Cập nhật công thức</t>
  </si>
  <si>
    <t>7.5</t>
  </si>
  <si>
    <t>Thêm chi tiết công thức</t>
  </si>
  <si>
    <t>Quản lý loại sản phẩm - Admin</t>
  </si>
  <si>
    <t>Thêm loại sản phẩm</t>
  </si>
  <si>
    <t>STT</t>
  </si>
  <si>
    <t>Test Description</t>
  </si>
  <si>
    <t>Pre - condition</t>
  </si>
  <si>
    <t>Các bước thực hiện</t>
  </si>
  <si>
    <t>Test data</t>
  </si>
  <si>
    <t>Yêu cầu mong muốn</t>
  </si>
  <si>
    <t>Thực tế</t>
  </si>
  <si>
    <t>Kết quả</t>
  </si>
  <si>
    <t>Viết code</t>
  </si>
  <si>
    <t>Nhập khoảng trắng vào ô tên loại</t>
  </si>
  <si>
    <t>Đăng nhập với role admin</t>
  </si>
  <si>
    <t>1. Nhấn vào menu loại sản phẩm
2. Nhấn nút thêm loại sản phẩm
3. Chuẩn bị data vào tên loại
4. Nhấn nút thêm</t>
  </si>
  <si>
    <t xml:space="preserve"> </t>
  </si>
  <si>
    <t>Vui lòng nhập thông tin</t>
  </si>
  <si>
    <t>Không thông báo</t>
  </si>
  <si>
    <t>Nhập tên loại là chữ</t>
  </si>
  <si>
    <t>Test</t>
  </si>
  <si>
    <t>Thêm thành công</t>
  </si>
  <si>
    <t>*</t>
  </si>
  <si>
    <t>Nhập tên loại là chữ có khoảng trắng phía trước tên loại</t>
  </si>
  <si>
    <t xml:space="preserve"> Test</t>
  </si>
  <si>
    <t>Trùng dữ liệu</t>
  </si>
  <si>
    <t>Nhập tên loại là chữ có khoảng trắng phía sau tên loại</t>
  </si>
  <si>
    <t xml:space="preserve">Test </t>
  </si>
  <si>
    <t>Nhập tên loại là số</t>
  </si>
  <si>
    <t>Nhập tên loại gồm chữ, số, ký tự đặc biệt</t>
  </si>
  <si>
    <t>Cà phê loại 1</t>
  </si>
  <si>
    <t>Nhập tên loại với các ký tự đặc biệt</t>
  </si>
  <si>
    <t>+-*/</t>
  </si>
  <si>
    <t>Vui lòng kiểm tra thông tin</t>
  </si>
  <si>
    <t>Nhập tên loại vượt ký tự cho phép</t>
  </si>
  <si>
    <t>TestmaxTestmaxTestmaxTestmaxTestmaxTestmaxTestmaxTestmax</t>
  </si>
  <si>
    <t>Nhập tên loại từ 1-50 ký tự</t>
  </si>
  <si>
    <t>An error occurred while processing your request.</t>
  </si>
  <si>
    <t>Nhấn 2 lần vào nút thêm</t>
  </si>
  <si>
    <t>Double click 1</t>
  </si>
  <si>
    <t>Kiểm tra nút quay về</t>
  </si>
  <si>
    <t>1. Nhấn vào menu loại sản phẩm
2. Nhấn nút thêm loại sản phẩm
3. Nhấn nút quay về</t>
  </si>
  <si>
    <t>http://coffeeshop.somee.com/LoaiSanPham</t>
  </si>
  <si>
    <t>Sau khi thêm sản phẩm lần 1 thành công, nhấn nút quay về trên browser, thêm sản phầm lần 2</t>
  </si>
  <si>
    <t>1. Nhấn vào menu loại sản phẩm
2. Nhấn nút thêm loại sản phẩm
3. Chuẩn bị data vào tên loại cho lần 1
4. Nhấn nút thêm
5. Nhấn nút quay về
6. Chuẩn bị data vào tên loại cho lần 2</t>
  </si>
  <si>
    <t>Testmax1
Testmax2</t>
  </si>
  <si>
    <t>Xem danh sách loại sản phẩm</t>
  </si>
  <si>
    <t>Kiểm tra thông tin loại sản phẩm sau khi thêm</t>
  </si>
  <si>
    <t>1. Đăng nhập với role admin
2. Đã thêm loại sản phẩm thành công</t>
  </si>
  <si>
    <t>Nhấn vào menu loại sản phẩm</t>
  </si>
  <si>
    <t>Kiểm tra danh sách loại sản phẩm</t>
  </si>
  <si>
    <t>Hiển thị đúng danh sách loại sản phẩm</t>
  </si>
  <si>
    <t>Kiểm tra thống kê loại sản phẩm</t>
  </si>
  <si>
    <t>Hiển thị đúng số lượng loại đang có</t>
  </si>
  <si>
    <t>Kiểm tra danh sách theo từng loại sản phẩm</t>
  </si>
  <si>
    <t>Nhấn vào menu loại sản phẩm, nhấn vào 1 loại sản phẩm</t>
  </si>
  <si>
    <t>Cà phê</t>
  </si>
  <si>
    <t>Hiển thị đúng danh sách loại sản phẩm cà phê</t>
  </si>
  <si>
    <t>Quản lý sản phẩm - Admin</t>
  </si>
  <si>
    <t>Nhập khoảng trắng vào ô tên sản phẩm</t>
  </si>
  <si>
    <t>1. Nhấn nút thêm sản phẩm
2. Chuẩn bị data vào tên sản phẩm
3. Điền đủ fields còn lại
4. Nhấn nút thêm</t>
  </si>
  <si>
    <t xml:space="preserve"> 
70000
coffeehoatan.jpg
moTa = 0</t>
  </si>
  <si>
    <t>Nhập sản phẩm không vi phạm bất kỳ điều kiện nào</t>
  </si>
  <si>
    <t>Test
70000
coffeehoatan.jpg
0</t>
  </si>
  <si>
    <t>Nhập tên sản phẩm là chữ có khoảng trắng phía trước tên sản phẩm</t>
  </si>
  <si>
    <t xml:space="preserve"> Test
70000
coffeehoatan.jpg
0</t>
  </si>
  <si>
    <t>Nhập tên sản phẩm là chữ có khoảng trắng phía sau tên sản phẩm</t>
  </si>
  <si>
    <t>Test 
70000
coffeehoatan.jpg
0</t>
  </si>
  <si>
    <t>Nhập tên sản phẩm với các ký tự đặc biệt</t>
  </si>
  <si>
    <t>+-*/
70000
coffeehoatan.jpg
0</t>
  </si>
  <si>
    <t>Nhập tên sản phẩm vượt ký tự cho phép</t>
  </si>
  <si>
    <t>TestmaxTestmaxTestmaxTestmaxTestmaxTestmaxTestmax
70000
coffeehoatan.jpg
0</t>
  </si>
  <si>
    <t>Nhập tên sản phẩm từ 1-100 ký tự</t>
  </si>
  <si>
    <t>Không nhập giá tiền</t>
  </si>
  <si>
    <t>1. Nhấn nút thêm sản phẩm
2. Chuẩn bị data vào giá tiền
3. Điền đủ fields còn lại
4. Nhấn nút thêm</t>
  </si>
  <si>
    <t>Test
coffeehoatan.jpg
0</t>
  </si>
  <si>
    <t>Nhập số tiền</t>
  </si>
  <si>
    <t>The GIASP field is required.</t>
  </si>
  <si>
    <t>Nhập giá tiền kiểu char</t>
  </si>
  <si>
    <t>Test
abc
coffeehoatan.jpg
0</t>
  </si>
  <si>
    <t>Nhập giá tiền kiểu int, nhỏ hơn giá vốn</t>
  </si>
  <si>
    <t>Test
3000
coffeehoatan.jpg
0</t>
  </si>
  <si>
    <t>Giá tiền phải lớn hơn giá vốn</t>
  </si>
  <si>
    <t>Nhập giá tiền kiểu double</t>
  </si>
  <si>
    <t>Test
5.4
coffeehoatan.jpg
0</t>
  </si>
  <si>
    <t>The value '5.4' is not valid for GIASP.</t>
  </si>
  <si>
    <t>Nhập giá tiền bằng 0, bằng giá vốn</t>
  </si>
  <si>
    <t>Test
0
coffeehoatan.jpg
0</t>
  </si>
  <si>
    <t>Nhập giá tiền nhỏ hơn 0</t>
  </si>
  <si>
    <t>Test"
-2000
coffeehoatan.jpg
0</t>
  </si>
  <si>
    <t>Nhập sai định dạng</t>
  </si>
  <si>
    <t>Nhập giá tiền với số dương cực lớn</t>
  </si>
  <si>
    <t>Test
100000000000000000000000000000000000000000000000000000
coffeehoatan.jpg
0</t>
  </si>
  <si>
    <t>The value '100000000000000000000000000000000000000000000000000000' is not valid for GIASP.</t>
  </si>
  <si>
    <t>Nhập giá tiền với số âm cực lớn</t>
  </si>
  <si>
    <t>Test
-100000000000000000000000000000000000000000000000000000
coffeehoatan.jpg
0</t>
  </si>
  <si>
    <t>The value '-100000000000000000000000000000000000000000000000000000' is not valid for GIASP.</t>
  </si>
  <si>
    <t>Kiểm tra nút giảm giá tiền</t>
  </si>
  <si>
    <r>
      <t xml:space="preserve">1. Nhấn nút thêm sản phẩm
2. Chọn </t>
    </r>
    <r>
      <rPr>
        <sz val="13"/>
        <color theme="1"/>
        <rFont val="Calibri"/>
        <family val="2"/>
      </rPr>
      <t>↓</t>
    </r>
    <r>
      <rPr>
        <sz val="13"/>
        <color theme="1"/>
        <rFont val="Times New Roman"/>
        <family val="1"/>
      </rPr>
      <t xml:space="preserve"> tăng giá tiền</t>
    </r>
  </si>
  <si>
    <t>Ràng buộc nút giảm với giá trị nhỏ nhất là 0</t>
  </si>
  <si>
    <t>Giảm được số tới (-∞, 0)</t>
  </si>
  <si>
    <t>Kiểm tra nút tăng giá tiền</t>
  </si>
  <si>
    <r>
      <t xml:space="preserve">1. Nhấn nút thêm sản phẩm
2. Chọn </t>
    </r>
    <r>
      <rPr>
        <sz val="13"/>
        <color theme="1"/>
        <rFont val="Calibri"/>
        <family val="2"/>
      </rPr>
      <t>↑</t>
    </r>
    <r>
      <rPr>
        <sz val="13"/>
        <color theme="1"/>
        <rFont val="Times New Roman"/>
        <family val="1"/>
      </rPr>
      <t xml:space="preserve"> tăng giá tiền</t>
    </r>
  </si>
  <si>
    <t>Ràng buộc nút tăng với giá trị lớn nhất là 1000</t>
  </si>
  <si>
    <t>Tăng được số tới (0, +∞)</t>
  </si>
  <si>
    <t>Kiểm tra nút chọn ảnh</t>
  </si>
  <si>
    <t>1. Nhấn nút thêm sản phẩm
2. Chọn nút chọn ảnh</t>
  </si>
  <si>
    <t>coffeehoatan.jpg</t>
  </si>
  <si>
    <t>Để trống ảnh</t>
  </si>
  <si>
    <t>1. Nhấn nút thêm sản phẩm
2. Chuẩn bị data vào fields
3. Để trống ảnh
4. Nhấn nút thêm</t>
  </si>
  <si>
    <t>Test
70000
0</t>
  </si>
  <si>
    <t>Chọn ảnh không phải là định dạng của ảnh</t>
  </si>
  <si>
    <t>1. Nhấn nút thêm sản phẩm
2. Chuẩn bị data vào hình ảnh
3. Điền đủ fields còn lại
4. Nhấn nút thêm</t>
  </si>
  <si>
    <t>Test
70000
word.docx
0</t>
  </si>
  <si>
    <t>Để trống mô tả</t>
  </si>
  <si>
    <t>1. Nhấn nút thêm sản phẩm
2. Chuẩn bị data vào mô tả
3. Điền đủ fields còn lại
4. Nhấn nút thêm</t>
  </si>
  <si>
    <t xml:space="preserve">Test
70000
coffeehoatan.jpg
 </t>
  </si>
  <si>
    <t>Nhập mô tả vượt ký tự cho phép</t>
  </si>
  <si>
    <t>Test
70000
coffeehoatan.jpg
TexmaxTexmaxTexmaxTexmaxTexmaxTexmaxTexmaxTexmaxTexmaxTexmaxTexmaxTexmax</t>
  </si>
  <si>
    <t>Kiểm tra loại sản phẩm</t>
  </si>
  <si>
    <t>1. Nhấn nút thêm sản phẩm
2. Nhấn vào dropdown button loại sản phẩm</t>
  </si>
  <si>
    <t>Kiểm tra công thức</t>
  </si>
  <si>
    <t>1. Nhấn nút thêm sản phẩm
2. Nhấn vào dropdown button công thức</t>
  </si>
  <si>
    <t>Hiển thị đúng danh sách công thức</t>
  </si>
  <si>
    <t>Chọn công thức sai loại sản phẩm</t>
  </si>
  <si>
    <t>1. Nhấn nút thêm sản phẩm
2. Chuẩn bị data vào fields
3. Chọn công thức sai loại sản phẩm</t>
  </si>
  <si>
    <t>- Quay về trang danh sách sản phẩm
- Không thêm sản phẩm</t>
  </si>
  <si>
    <t>1. Nhấn nút thêm sản phẩm
2. Chuẩn bị data vào fields
3. Double click vào nút thêm</t>
  </si>
  <si>
    <t>Double click 1
30000
tom.jpg
0</t>
  </si>
  <si>
    <t>1. Nhấn nút thêm sản phẩm
3. Nhấn nút quay về</t>
  </si>
  <si>
    <t>http://coffeeshop.somee.com/SanPham</t>
  </si>
  <si>
    <t>Thông tin sản phẩm hiển thị đúng</t>
  </si>
  <si>
    <t>1. Đăng nhập với role admin
2. Đã thêm sản phẩm thành công</t>
  </si>
  <si>
    <t>1. Chọn menu loại sản phẩm
2. Chọn cà phê
3. Chọn nút sửa sản phẩm Test</t>
  </si>
  <si>
    <t>Test
70000
0</t>
  </si>
  <si>
    <t>Test                                              70000
0</t>
  </si>
  <si>
    <t>1. Đăng nhập với role admin
2. Ở trang loại sản phẩm
3. Ở trạng loại cà phê</t>
  </si>
  <si>
    <t>1. Chọn nút sửa sản phẩm Test 6
2. Chuẩn bị data vào tên sản phẩm
3. Điền đủ fields còn lại
4. Nhấn nút cập nhật</t>
  </si>
  <si>
    <t>Nhập tên sản phẩm là chữ, đã tồn tại, và có khoảng trắng phía trước tên sản phẩm</t>
  </si>
  <si>
    <t>1. Chọn nút sửa sản phẩm Test 1
2. Chuẩn bị data vào tên sản phẩm
3. Điền đủ fields còn lại
4. Nhấn nút cập nhật</t>
  </si>
  <si>
    <t xml:space="preserve"> Cà phê sữa đá
50000
jerry.jpg
0</t>
  </si>
  <si>
    <t>Nhập tên sản phẩm là chữ, đã tồn tại, và có khoảng trắng phía sau tên sản phẩm</t>
  </si>
  <si>
    <t>Cà phê sữa đá 
50000
jerry.jpg
0</t>
  </si>
  <si>
    <t>Nhập tên sản phẩm mới, fields đầy đủ thông tin, không vi phạm điều kiện</t>
  </si>
  <si>
    <t>1. Chọn nút sửa sản phẩm Test 5
2. Chuẩn bị data vào tên sản phẩm
3. Điền đủ fields còn lại
4. Nhấn nút cập nhật</t>
  </si>
  <si>
    <t>Cà phê sữa loại 2
50000
jerry.jpg
0</t>
  </si>
  <si>
    <t>Cập nhật thành công</t>
  </si>
  <si>
    <t>1. Chọn nút sửa sản phẩm Cà phê sữa loại 2
2. Chuẩn bị data vào tên sản phẩm
3. Điền đủ fields còn lại
4. Nhấn nút cập nhật</t>
  </si>
  <si>
    <t>+-*/
50000
jerry.jpg
0</t>
  </si>
  <si>
    <t>TestmaxTestmaxTestmaxTestmaxTestmaxTestmaxTestmaxTestmaxTestmax
50000
jerry.jpg
1</t>
  </si>
  <si>
    <t>Sửa giá tiền là trống</t>
  </si>
  <si>
    <t>1. Chọn nút sửa sản phẩm Cà phê sữa loại 2
2. Chuẩn bị data vào giá tiền
3. Điền đủ fields còn lại
4. Nhấn nút thêm</t>
  </si>
  <si>
    <t>Cà phê sữa loại 2
jerry.jpg
0</t>
  </si>
  <si>
    <t>Sửa giá tiền kiểu char</t>
  </si>
  <si>
    <t>Cà phê sữa loại 2
abc
jerry.jpg
0</t>
  </si>
  <si>
    <t>Cà phê sữa loại 2
3000
jerry.jpg
0</t>
  </si>
  <si>
    <t>Sửa giá tiền kiểu double</t>
  </si>
  <si>
    <t>Cà phê sữa loại 2
5.4
jerry.jpg
0</t>
  </si>
  <si>
    <t>Sửa giá tiền bằng 0, bằng giá vốn</t>
  </si>
  <si>
    <t>Cà phê sữa loại 2
0
jerry.jpg
0</t>
  </si>
  <si>
    <t>Sửa giá tiền nhỏ hơn 0</t>
  </si>
  <si>
    <t>Cà phê sữa loại 2
-2000
jerry.jpg
0</t>
  </si>
  <si>
    <t>Sửa giá tiền với số dương cực lớn</t>
  </si>
  <si>
    <t>Cà phê sữa loại 2
100000000000000000000000000000000000000000000000000000
jerry.jpg
0</t>
  </si>
  <si>
    <t>Sửa giá tiền với số âm cực lớn</t>
  </si>
  <si>
    <t>Cà phê sữa loại 2
-100000000000000000000000000000000000000000000000000000
jerry.jpg
0</t>
  </si>
  <si>
    <r>
      <t xml:space="preserve">1. Chọn nút sửa sản phẩm Cà phê sữa loại 2
2. Chọn </t>
    </r>
    <r>
      <rPr>
        <sz val="13"/>
        <color theme="1"/>
        <rFont val="Calibri"/>
        <family val="2"/>
      </rPr>
      <t>↓</t>
    </r>
    <r>
      <rPr>
        <sz val="13"/>
        <color theme="1"/>
        <rFont val="Times New Roman"/>
        <family val="1"/>
      </rPr>
      <t xml:space="preserve"> tăng giá tiền</t>
    </r>
  </si>
  <si>
    <r>
      <t xml:space="preserve">1. Chọn nút sửa sản phẩm Cà phê sữa loại 2
2. Chọn </t>
    </r>
    <r>
      <rPr>
        <sz val="13"/>
        <color theme="1"/>
        <rFont val="Calibri"/>
        <family val="2"/>
      </rPr>
      <t>↑</t>
    </r>
    <r>
      <rPr>
        <sz val="13"/>
        <color theme="1"/>
        <rFont val="Times New Roman"/>
        <family val="1"/>
      </rPr>
      <t xml:space="preserve"> tăng giá tiền</t>
    </r>
  </si>
  <si>
    <t>1. Chọn nút sửa sản phẩm Cà phê sữa loại 2
2. Chọn nút chọn ảnh</t>
  </si>
  <si>
    <t>Sửa ảnh trống</t>
  </si>
  <si>
    <t>1. Chọn nút sửa sản phẩm Cà phê sữa loại 2
2. Chuẩn bị data vào các fields
3. Để trống ảnh
4. Nhấn nút thêm</t>
  </si>
  <si>
    <t>Cà phê loại 2
70000
0</t>
  </si>
  <si>
    <t>Sửa ảnh không phải là định dạng của hình ảnh</t>
  </si>
  <si>
    <t>1. Chọn nút sửa sản phẩm Cà phê sữa loại 2
2. Chuẩn bị data vào hình ảnh
3. Nhấn nút cập nhật</t>
  </si>
  <si>
    <t>Cà phê loại 2
word.docx
70000
0</t>
  </si>
  <si>
    <t>Sửa mô tả trống</t>
  </si>
  <si>
    <t>1. Chọn nút sửa sản phẩm Cà phê sữa loại 2
2. Chuẩn bị data vào mô tả
3. Nhấn nút cập nhật</t>
  </si>
  <si>
    <t xml:space="preserve">Cà phê sữa loại 2
50000
jerry.jpg
 </t>
  </si>
  <si>
    <t>Sửa mô tả vượt ký tự cho phép</t>
  </si>
  <si>
    <t>Cà phê sữa loại 2
50000
jerry.jpg
TestmaxTestmaxTestmaxTestmaxTestmaxTestmaxTestmaxTestmaxTestmaxTestmax</t>
  </si>
  <si>
    <t>1. Chọn nút sửa sản phẩm Cà phê sữa loại 2
2. Nhấn vào dropdown button loại sản phẩm</t>
  </si>
  <si>
    <t>1. Chọn nút sửa sản phẩm Cà phê sữa loại 2
2. Nhấn vào dropdown button công thức</t>
  </si>
  <si>
    <t>1. Chọn nút sửa sản phẩm Cà phê sữa loại 2
2. Chuẩn bị data vào fields
3. Chọn công thức sai loại sản phẩm</t>
  </si>
  <si>
    <t>- Quay về trang danh sách sản phẩm
- Lưu thông tin sửa</t>
  </si>
  <si>
    <t>1. Chọn nút sửa sản phẩm Cà phê sữa loại 2
2. Nhấn nút quay về</t>
  </si>
  <si>
    <t>Kiểm tra danh sách sản phẩm</t>
  </si>
  <si>
    <t>Nhấn vào menu sản phẩm</t>
  </si>
  <si>
    <t>Hiển thị đúng danh sách sản phẩm</t>
  </si>
  <si>
    <t>Kiểm tra thống kê sản phẩm</t>
  </si>
  <si>
    <t>Hiển thị đúng số lượng sản phẩm đang có</t>
  </si>
  <si>
    <t>Kiểm tra nút sửa sản phẩm</t>
  </si>
  <si>
    <t>Nhấn nút sửa sản phẩm</t>
  </si>
  <si>
    <t>Test 4</t>
  </si>
  <si>
    <t>http://coffeeshop.somee.com/SanPham/Edit/64</t>
  </si>
  <si>
    <t>http://coffeeshop.somee.com/SanPham/Edit/65</t>
  </si>
  <si>
    <t>Nhấn nút xóa khi sản phẩm chưa được sử dụng ở bất cứ đơn hàng nào</t>
  </si>
  <si>
    <t>1. Đăng nhập với role admin
2. Sản phẩm chưa được sử dụng ở bất cứ đơn hàng nào</t>
  </si>
  <si>
    <t>Nhấn nút xóa sản phẩm</t>
  </si>
  <si>
    <t>Delete</t>
  </si>
  <si>
    <t>Xóa thành công</t>
  </si>
  <si>
    <t>Nhấn nút xóa khi sản phẩm được sử dụng ở ít nhất 1 đơn hàng</t>
  </si>
  <si>
    <t>1. Đăng nhập với role admin
2. Sản phẩm được sử dụng ở ít nhất 1 đơn hàng</t>
  </si>
  <si>
    <t>Delete 1</t>
  </si>
  <si>
    <t>Không thể xóa</t>
  </si>
  <si>
    <t>Nhấn vào sản phẩm</t>
  </si>
  <si>
    <t>Nhấn vào một sản phẩm</t>
  </si>
  <si>
    <t>Cà Phê Sữa Đá</t>
  </si>
  <si>
    <t>Hiển thị chi tiết sản phẩm</t>
  </si>
  <si>
    <t>Tra cứu với khoảng trắng</t>
  </si>
  <si>
    <t>1. Điền data vào thanh tìm kiếm
2. Nhấn nút tìm kiếm</t>
  </si>
  <si>
    <t>Hiển thị danh sách sản phẩm</t>
  </si>
  <si>
    <t>Tra cứu tên sản phẩm có tồn tại trong cơ sở dữ liệu</t>
  </si>
  <si>
    <t>Cà</t>
  </si>
  <si>
    <t>Hiển thị các sản phẩm có chữ "cà" trong tên</t>
  </si>
  <si>
    <t>Tra cứu với tên sản phẩm không tồn tại trong cơ sở dữ liệu</t>
  </si>
  <si>
    <t>Trà đá đường</t>
  </si>
  <si>
    <t>Không tìm thấy</t>
  </si>
  <si>
    <t>Không hiển thị thông báo</t>
  </si>
  <si>
    <t>Test GUI</t>
  </si>
  <si>
    <t>Responsive cho trang loại sản phẩm</t>
  </si>
  <si>
    <t>1. Nhấn vào menu loại sản phẩm
2. Thu nhỏ browser</t>
  </si>
  <si>
    <t>820 x 1080</t>
  </si>
  <si>
    <t>Các thành phần trên trang tự động điều chỉnh kích thước</t>
  </si>
  <si>
    <t>Các thành phần trên trang không tự động điều chỉnh kích thước</t>
  </si>
  <si>
    <t>Hover từng dòng loại sản phẩm</t>
  </si>
  <si>
    <t>#faebd7</t>
  </si>
  <si>
    <t>none</t>
  </si>
  <si>
    <t>Hover nút thêm loại sản phẩm</t>
  </si>
  <si>
    <t>#9f5018</t>
  </si>
  <si>
    <t>#8b4513</t>
  </si>
  <si>
    <t>Responsive cho trang thêm loại sản phẩm</t>
  </si>
  <si>
    <t>1. Nhấn vào menu loại sản phẩm
2. Nhấn vào thêm loại sản phẩm
3. Thu nhỏ browser</t>
  </si>
  <si>
    <t>Hover nút thêm</t>
  </si>
  <si>
    <t>Hover nút quay về</t>
  </si>
  <si>
    <t>Responsive cho trang sản phẩm</t>
  </si>
  <si>
    <t>1. Thu nhỏ browser</t>
  </si>
  <si>
    <t>Hover nút thêm sản phẩm</t>
  </si>
  <si>
    <t>Responsive cho trang thêm sản phẩm</t>
  </si>
  <si>
    <t>1. Nhấn vào thêm sản phẩm
2. Thu nhỏ browser</t>
  </si>
  <si>
    <t>1. Nhấn vào thêm sản phẩm
2. Hover nút thêm</t>
  </si>
  <si>
    <t>1. Nhấn vào thêm sản phẩm
2. Hover nút quay về</t>
  </si>
  <si>
    <t>Hover 1 sản phẩm</t>
  </si>
  <si>
    <t>1. Hover 1 sản phẩm</t>
  </si>
  <si>
    <t>Hover nút chỉnh sửa sản phẩm</t>
  </si>
  <si>
    <t>1. Hover nút chỉnh sửa sản phẩm</t>
  </si>
  <si>
    <t>Responsive cho trang chi tiết sản phẩm</t>
  </si>
  <si>
    <t>1. Nhấn vào chi tiết 1 sản phẩm
2. Thu nhỏ browser</t>
  </si>
  <si>
    <t>1. Nhấn vào chi tiết 1 sản phẩm
2. Hover nút quay về</t>
  </si>
  <si>
    <t>Hover nút xóa sửa sản phẩm</t>
  </si>
  <si>
    <t>1. Hover nút xóa sửa sản phẩm</t>
  </si>
  <si>
    <t>Hover nút tìm kiếm</t>
  </si>
  <si>
    <t>1. Hover nút tìm kiếm</t>
  </si>
  <si>
    <t>Placehoder ô tìm kiếm</t>
  </si>
  <si>
    <t>1. Nhấn vào ô tìm kiếm</t>
  </si>
  <si>
    <t>Có</t>
  </si>
  <si>
    <t>Nhấn nút đặt hàng khi không đăng nhập</t>
  </si>
  <si>
    <t>1. Ở trang chi tiết sản phẩm</t>
  </si>
  <si>
    <t>1. Chọn nút đặt hàng</t>
  </si>
  <si>
    <t>&lt;form action="/Authentication/DoLogin" method="post"&gt;&lt;/form&gt;</t>
  </si>
  <si>
    <t>Nhấn nút đặt hàng khi đăng nhập</t>
  </si>
  <si>
    <t>1. Đã đăng nhập với role user
2. Ở trang chi tiết sản phẩm</t>
  </si>
  <si>
    <t>1. Đã đăng nhập
2. Ở trang chi tiết sản phẩm
3. Chọn nút đặt hàng</t>
  </si>
  <si>
    <t>Nhập số lượng bằng 0</t>
  </si>
  <si>
    <t>1. Nhập số lượng = 0,
2. Nhấn nút đặt hàng</t>
  </si>
  <si>
    <t>**</t>
  </si>
  <si>
    <t>Nhập số lượng &lt; 0</t>
  </si>
  <si>
    <t>1. Nhập số lượng &lt; 0,
2. Nhấn nút đặt hàng</t>
  </si>
  <si>
    <t>Nhập số lượng &gt; 0</t>
  </si>
  <si>
    <t>1. Nhập số lượng &gt; 0,
2. Nhấn nút đặt hàng</t>
  </si>
  <si>
    <t>Nhập số lượng với số dương cực lớn</t>
  </si>
  <si>
    <t>1. Nhập số lượng 9999,
2. Nhấn nút đặt hàng</t>
  </si>
  <si>
    <t>Nhập số lượng với số âm cực lớn</t>
  </si>
  <si>
    <t>1. Nhập số lượng -9999,
2. Nhấn nút đặt hàng</t>
  </si>
  <si>
    <t>Kiểm tra nút tăng số lượng</t>
  </si>
  <si>
    <t>Nhấn nút + ở hộp số lượng</t>
  </si>
  <si>
    <t>GTLN = 500</t>
  </si>
  <si>
    <t>Kiểm tra nút giảm số lượng</t>
  </si>
  <si>
    <t>Nhấn nút - ở hộp số lượng</t>
  </si>
  <si>
    <t>GTNN = 1</t>
  </si>
  <si>
    <t>GTNN = 2</t>
  </si>
  <si>
    <t>Nhấn phím tắt ↑ , ↓ ở hộp số lượng</t>
  </si>
  <si>
    <t>Nhấn phím tắt ↑ , ↓</t>
  </si>
  <si>
    <t>Tăng / giảm được số</t>
  </si>
  <si>
    <t>Kiểm tra nút chọn size L, M, S</t>
  </si>
  <si>
    <t>Chọn size L</t>
  </si>
  <si>
    <t>L</t>
  </si>
  <si>
    <t>Đặt hàng với nút mặc định là size S</t>
  </si>
  <si>
    <t>1. Chọn size
2. Nhấn nút đặt hàng</t>
  </si>
  <si>
    <t>Cà Phê Sữa Đá
S</t>
  </si>
  <si>
    <t>Đặt hàng với size M</t>
  </si>
  <si>
    <t>Bạc Sỉu
M</t>
  </si>
  <si>
    <t>Đặt hàng với size L</t>
  </si>
  <si>
    <t>Cà Phê Sữa Đá
L</t>
  </si>
  <si>
    <t>Kiểm tra tổng tiền khi chưa áp dụng khuyến mãi</t>
  </si>
  <si>
    <t>1. Đã đăng nhập với role user
2. Đã chọn sản phẩm</t>
  </si>
  <si>
    <t>1 .Chọn sản phẩm
2. Chọn size</t>
  </si>
  <si>
    <t>Bạc sỉu,
2
29.000
10.000</t>
  </si>
  <si>
    <t>78.000</t>
  </si>
  <si>
    <t>Kiểm tra tên khuyến mãi đã có sẵn</t>
  </si>
  <si>
    <t>1. Đã đăng nhập với role user
2. Đã chọn sản phẩm đặt hàng</t>
  </si>
  <si>
    <t>1. Chọn khuyến mãi</t>
  </si>
  <si>
    <t>HiteDay</t>
  </si>
  <si>
    <t>Kiểm tra tên khuyến mãi mới thêm</t>
  </si>
  <si>
    <t>Halloween</t>
  </si>
  <si>
    <t>Kiểm tra số tiền khuyến mãi với khuyến mãi hết hạn</t>
  </si>
  <si>
    <t>1. Đã đăng nhập
2. Đã chọn sản phẩm đặt hàng</t>
  </si>
  <si>
    <t>Kiểm tra số tiền khuyến mãi với khuyến mãi còn hạn</t>
  </si>
  <si>
    <t>1. Chọn khuyến mãi
2. Nhấn nút áp dụng</t>
  </si>
  <si>
    <t>Halloween
5.000</t>
  </si>
  <si>
    <t>5.000</t>
  </si>
  <si>
    <t>Kiểm tra thành tiền sau khi áp dụng khuyến mãi</t>
  </si>
  <si>
    <t>1 .Chọn sản phẩm
2. Chọn số lượng, size
3. Chọn khuyến mãi</t>
  </si>
  <si>
    <t>tenSP = Bạc sỉu,
soLuong = 2,
gia = 29.000/ly,
size M = 10.000/ly,
khuyenMai = 5.000</t>
  </si>
  <si>
    <t>Thành Tiền 78.000
Tổng tiền là 73.000</t>
  </si>
  <si>
    <t>Kiểm tra nút xóa sản phẩm trong đặt hàng</t>
  </si>
  <si>
    <t>1. Nhấn nút xóa sản phẩm</t>
  </si>
  <si>
    <t>Bạc sỉu</t>
  </si>
  <si>
    <t>Xóa sản phẩm khỏi đơn đặt hàng</t>
  </si>
  <si>
    <t>Nhấn nút quay về trên trình duyệt, nhấn nút xóa sản phẩm lần nữa</t>
  </si>
  <si>
    <t>1. Xóa sản phẩm
2. Nhấn nút quay về
3. Xóa sản phẩm</t>
  </si>
  <si>
    <t>Quay về trang chủ</t>
  </si>
  <si>
    <t>Đang ở trang Customer, nhảy qua trang Admin và hiển thông báo "An error occurred while processing your request."</t>
  </si>
  <si>
    <t>Nhấn nút đặt hàng để xác nhận đơn hàng</t>
  </si>
  <si>
    <t>1 .Chọn sản phẩm
2. Chọn số lượng, size
3. Chọn khuyến mãi
4. Đặt hàng</t>
  </si>
  <si>
    <t>Đặt hàng thành công</t>
  </si>
  <si>
    <t>Kiểm tra danh sách đơn hàng</t>
  </si>
  <si>
    <t>1. Đã đăng nhập với role user</t>
  </si>
  <si>
    <t>1. Nhấn vào menu đơn hàng</t>
  </si>
  <si>
    <t>Hiện danh sách đơn hàng</t>
  </si>
  <si>
    <t>Kiểm tra thông tin đơn hàng sau khi tạo</t>
  </si>
  <si>
    <t>1. Nhấn vào menu đơn hàng
2. Nhấn vào đơn hàng</t>
  </si>
  <si>
    <t>Kiểm tra tình trạng đơn sau khi duyệt</t>
  </si>
  <si>
    <t>1. Đã đăng nhập với role user
2. Đã đặt hàng
3. Admin cập nhật tình trạng đơn</t>
  </si>
  <si>
    <t>Login user:
1. Đặt hàng
2. Xem đơn hàng
Login Admin:
1. Nhấn đơn hàng - Chi tiết đơn - Duyệt đơn
Login user:
1. Nhấn tên KH - nhấn đơn hàng - kiểm tra tình trạng đơn hàng admin duyệt</t>
  </si>
  <si>
    <t>U8131220221039
12/13/2022
73000 VNĐ</t>
  </si>
  <si>
    <t>Đã nhận đơn</t>
  </si>
  <si>
    <t>Kiểm tra tình trạng đơn sau khi hủy</t>
  </si>
  <si>
    <t>Hủy đơn</t>
  </si>
  <si>
    <t>Kiểm tra tình trạng đơn là đang giao</t>
  </si>
  <si>
    <t>1. Đã đăng nhập với role admin
2. Đã đặt hàng
3. Admin cập nhật tình trạng đơn</t>
  </si>
  <si>
    <t>Đang giao hàng</t>
  </si>
  <si>
    <t>Kiểm tra tình trạng đơn là đã giao</t>
  </si>
  <si>
    <t>Đã giao hàng</t>
  </si>
  <si>
    <t>Kiểm tra nút xem đơn hàng</t>
  </si>
  <si>
    <t>1. Đã đăng nhập với role user
2. Đã đặt hàng</t>
  </si>
  <si>
    <t>Nhấn vào nút xem đơn hàng</t>
  </si>
  <si>
    <t>Chuyển sang form chi tiết đơn hàng</t>
  </si>
  <si>
    <t>Kiểm tra thông tin khách hàng</t>
  </si>
  <si>
    <t>Dương Quốc Anh
0123456789
828 Sư Vạn hạnh</t>
  </si>
  <si>
    <t>Kiểm tra nút đánh giá của đơn hàng đã giao</t>
  </si>
  <si>
    <t>1. Đã đăng nhập với role user
2. Đã đặt hàng
3. Admin cập nhật tình trạng đơn là đã giao
4. Ở trang chi tiết đơn hàng đã giao</t>
  </si>
  <si>
    <t>1. Nhấn vào nút xem đơn hàng
2. Nhấn vào nút đánh giá</t>
  </si>
  <si>
    <t>Hiện popup đánh giá đơn hàng</t>
  </si>
  <si>
    <t>Kiểm tra nút chọn sao để đánh giá</t>
  </si>
  <si>
    <t>1. Nhấn vào nút xem đơn hàng
2. Nhấn vào nút đánh giá
3. Nhấn vào dropdown list</t>
  </si>
  <si>
    <t>1,2,3,4,5</t>
  </si>
  <si>
    <t>Đánh giá đơn hàng với giá trị sao để mặc định = 1</t>
  </si>
  <si>
    <t>1. Nhấn vào nút xem đơn hàng
2. Nhấn vào nút đánh giá
3. Đánh giá
4. Nhấn nút lưu</t>
  </si>
  <si>
    <t>1,
te</t>
  </si>
  <si>
    <t>Đánh giá thành công</t>
  </si>
  <si>
    <t>Đánh giá đơn hàng với giá trị sao = 2</t>
  </si>
  <si>
    <t>2,
ngot qua</t>
  </si>
  <si>
    <t>Đánh giá đơn hàng với giá trị sao = 3</t>
  </si>
  <si>
    <t>3,
cung duoc</t>
  </si>
  <si>
    <t>Đánh giá đơn hàng với giá trị sao = 4</t>
  </si>
  <si>
    <t>4,
kha ngon</t>
  </si>
  <si>
    <t>Đánh giá đơn hàng với giá trị sao = 5</t>
  </si>
  <si>
    <t>5
ngon</t>
  </si>
  <si>
    <t>Để trống ô nhận xét</t>
  </si>
  <si>
    <t>1. Nhấn vào nút xem đơn hàng
2. Nhấn vào nút đánh giá
3. Đánh giá</t>
  </si>
  <si>
    <t>Vui lòng ghi nhận xét</t>
  </si>
  <si>
    <t>Nhập chữ, số, ký tự đặc biệt vào ô nhận xét</t>
  </si>
  <si>
    <t>ngon, cho 5 sao</t>
  </si>
  <si>
    <t>Nhập ký tự vượt mức cho phép vào ô nhận xét</t>
  </si>
  <si>
    <t>aaaaaaaaaaaaaaaaaaaaaaaaaaaaaaaaaaaaaaaaaaaaaaaaaaaaaaaaaaaaaaaaaaaaaaaaaaaaaaaaaaaaaaaaaa</t>
  </si>
  <si>
    <t>Kiểm tra nút đóng form đánh giá</t>
  </si>
  <si>
    <t>Nhấn nút đóng</t>
  </si>
  <si>
    <t>Đóng popup đánh giá</t>
  </si>
  <si>
    <t>Kiểm tra tình trạng đơn đã giao có cập nhật tình trạng là đã đánh giá</t>
  </si>
  <si>
    <t>Đã đánh giá</t>
  </si>
  <si>
    <t>1. Đã đăng nhập với role admin</t>
  </si>
  <si>
    <t>Pass</t>
  </si>
  <si>
    <t>1. Đã đăng nhập với role admin
2. Thông tin sản phẩm mới đặt</t>
  </si>
  <si>
    <t xml:space="preserve">U8131220221039
12/13/2022
73000 VNĐ
Chờ xác nhận	</t>
  </si>
  <si>
    <t>1. Đã đăng nhập với role admin
2. Đã đặt hàng</t>
  </si>
  <si>
    <t>1. Nhấn vào menu đơn hàng
2. Nhấn nút xem đơn hàng</t>
  </si>
  <si>
    <t>Kiểm tra tình trạng đơn là đã duyệt</t>
  </si>
  <si>
    <t>1. Đã đăng nhập với role admin
2. Đã đặt hàng
3. Admin đã duyệt đơn</t>
  </si>
  <si>
    <t>Kiểm tra tình trạng đơn là đã hủy</t>
  </si>
  <si>
    <t>1. Đã đăng nhập với role admin
2. Đã đặt hàng
3. Admin đã hủy đơn</t>
  </si>
  <si>
    <t>Kiểm tra tình trạng đơn là đã đánh giá</t>
  </si>
  <si>
    <t>1. Đã đăng nhập với role admin
2. Đã đặt hàng
3. Khách hàng đã đánh giá</t>
  </si>
  <si>
    <t>Kiểm tra danh sách sản phẩm đặt hàng</t>
  </si>
  <si>
    <t>Bạc xỉu
29000 VNĐ
M 10000
2</t>
  </si>
  <si>
    <t>Bạc xỉu
29000 VNĐ
M 10000
3</t>
  </si>
  <si>
    <t>Kiểm tra giá tiền khuyến mãi khi có mã khuyến mãi</t>
  </si>
  <si>
    <t>5000 VNĐ</t>
  </si>
  <si>
    <t>Kiểm tra giá tiền khuyến mãi khi không có mã khuyến mãi</t>
  </si>
  <si>
    <t>U8131220221040
12/13/2022
78000 VNĐ</t>
  </si>
  <si>
    <t>Kiểm tra tổng tiền</t>
  </si>
  <si>
    <t>73000 VNĐ</t>
  </si>
  <si>
    <t>Kiểm tra thành tiền của từng sản phẩm ứng với số lượng</t>
  </si>
  <si>
    <t>78000 VNĐ</t>
  </si>
  <si>
    <t>Cập nhật tình trạng đơn là đã duyệt</t>
  </si>
  <si>
    <t>Failed</t>
  </si>
  <si>
    <t>Cập nhật tình trạng đơn là đã hủy</t>
  </si>
  <si>
    <t>Cập nhật tình trạng đơn là đang giao</t>
  </si>
  <si>
    <t>Cập nhật tình trạng đơn là đã giao</t>
  </si>
  <si>
    <t>Kiểm tra dropdown tình trạng đơn sau khi nhấn nút lưu</t>
  </si>
  <si>
    <t>Dropdown hiển thị đúng tình trạng đơn đã lưu</t>
  </si>
  <si>
    <t>Responsive cho trang đặt hàng</t>
  </si>
  <si>
    <t>1. Đã đăng nhập role user
2. Ở trang đặt hàng</t>
  </si>
  <si>
    <t>Background nút xóa</t>
  </si>
  <si>
    <t>Hover khuyến mãi trong dropdown button</t>
  </si>
  <si>
    <t>1. Hover khuyến mãi trong dropdown button</t>
  </si>
  <si>
    <t>#999999</t>
  </si>
  <si>
    <t>Hover nút đặt hàng</t>
  </si>
  <si>
    <t>1. Hover nút đặt hàng</t>
  </si>
  <si>
    <t>Định dạng tiền</t>
  </si>
  <si>
    <t>VNĐ</t>
  </si>
  <si>
    <t>Responsive cho trang đơn hàng</t>
  </si>
  <si>
    <t>1. Đã đăng nhập role admin
2. Ở trang danh sách đơn hàng</t>
  </si>
  <si>
    <t>Hover từng dòng đơn hàng</t>
  </si>
  <si>
    <t>1. Hover từng dòng đơn hàng</t>
  </si>
  <si>
    <t>Hover nút xem đơn hàng</t>
  </si>
  <si>
    <t>1. Hover nút xem đơn hàng</t>
  </si>
  <si>
    <t>Responsive cho chi tiết đơn hàng</t>
  </si>
  <si>
    <t>1. Đã đăng nhập role admin
2. Ở trang chi tiết đơn hàng</t>
  </si>
  <si>
    <t>Hover trạng thái đơn hàng trong dropdown button</t>
  </si>
  <si>
    <t>1. Hover trạng thái đơn hàng trong dropdown button</t>
  </si>
  <si>
    <t>Hover nút lưu</t>
  </si>
  <si>
    <t>1. Hover nút lưu</t>
  </si>
  <si>
    <t>Thu nhỏ màn hình danh sách đơn hàng</t>
  </si>
  <si>
    <t>Đăng nhập với role user</t>
  </si>
  <si>
    <t>.Thu nhỏ màn hình</t>
  </si>
  <si>
    <t>Không Lỗi form</t>
  </si>
  <si>
    <t>Thu nhỏ màn hình</t>
  </si>
  <si>
    <t>có responsive</t>
  </si>
  <si>
    <t>No responsive</t>
  </si>
  <si>
    <t>Kiểm tra màu chữ label  tiêu đề</t>
  </si>
  <si>
    <t xml:space="preserve">Màu nâu </t>
  </si>
  <si>
    <t>Màu nâu</t>
  </si>
  <si>
    <t>Kiểm tra font size của label  </t>
  </si>
  <si>
    <t>Vừa đủ nhìn</t>
  </si>
  <si>
    <t>Kiểm tra font của label </t>
  </si>
  <si>
    <t>Times New Roman</t>
  </si>
  <si>
    <t>Thời gian Đặt hàng hiển thị </t>
  </si>
  <si>
    <t>Định dạng dd%mm%yyyy%</t>
  </si>
  <si>
    <t>Định dạng mm%dd%yyyy%</t>
  </si>
  <si>
    <t>Kiểm tra nút có đúng chính tả </t>
  </si>
  <si>
    <t>Đúng chính tả</t>
  </si>
  <si>
    <t>Kiểm tra chính tả chi trong chi tiết đơn hàng</t>
  </si>
  <si>
    <t>Sai chính tả :Chi tiết đon hàng</t>
  </si>
  <si>
    <t>Đánh Giá là hình ngôi sai</t>
  </si>
  <si>
    <t>hình ngôi sao</t>
  </si>
  <si>
    <t>chữ số</t>
  </si>
  <si>
    <t>Ô Số điện thoại</t>
  </si>
  <si>
    <t>Để trống ô số điện thoại</t>
  </si>
  <si>
    <t>Ở trang đăng nhập</t>
  </si>
  <si>
    <t>1.Số điện thoại
2.Chuyển ô mật khẩu</t>
  </si>
  <si>
    <t>Nhập khoảng trắng trước số điện thoại</t>
  </si>
  <si>
    <t xml:space="preserve">1.Số điện thoại: 9876543210
2.mật khẩu:123456
3.Bấm nút Đăng nhập </t>
  </si>
  <si>
    <t xml:space="preserve"> 9876543210</t>
  </si>
  <si>
    <t>Không nhập khoảng trắng</t>
  </si>
  <si>
    <t>Đăng nhập thất bại</t>
  </si>
  <si>
    <t>Nhập khoảng trắng giữa số điện thoại</t>
  </si>
  <si>
    <t>1.Số điện thoại:98765  43210
2.mật khẩu:123456
3.Bấm nút Đăng nhập</t>
  </si>
  <si>
    <t>98765  43210</t>
  </si>
  <si>
    <t>Nhập khoảng trắng cuối số điện thoại</t>
  </si>
  <si>
    <t>1.Số điện thoại:9876543210
2.mật khẩu:123456
3.Bấm nút Đăng nhập</t>
  </si>
  <si>
    <t xml:space="preserve">9876543210 </t>
  </si>
  <si>
    <t>Nhập quá ký tự trong ô số điện thoại</t>
  </si>
  <si>
    <t>1.Số điện thoại:11111111111110</t>
  </si>
  <si>
    <t>11111111111110</t>
  </si>
  <si>
    <t>Không nhập quá 10-11 ký tự</t>
  </si>
  <si>
    <t>Nhập ký tự &lt; 10</t>
  </si>
  <si>
    <t>1.Số điện thoại:98765432100</t>
  </si>
  <si>
    <t>Vui lòng nhập 10 - 11 ký tự</t>
  </si>
  <si>
    <t>Nhập chữ thường</t>
  </si>
  <si>
    <t>1.Số điện thoại:chu</t>
  </si>
  <si>
    <t>chu</t>
  </si>
  <si>
    <t>Chỉ nhập số</t>
  </si>
  <si>
    <t>Nhập chữ hoa</t>
  </si>
  <si>
    <t>1.Số điện thoại:TAI</t>
  </si>
  <si>
    <t>TAI</t>
  </si>
  <si>
    <t>Nhập chữ thường và số</t>
  </si>
  <si>
    <t>1.Số điện thoại:9876543210chu</t>
  </si>
  <si>
    <t>9876543210chu</t>
  </si>
  <si>
    <t>Nhập chữ in hoa và số</t>
  </si>
  <si>
    <t>1.Số điện thoại:9876543210C</t>
  </si>
  <si>
    <t>9876543210C</t>
  </si>
  <si>
    <t>Kiểm tra định dạng số</t>
  </si>
  <si>
    <t>1.Số điện thoại:9876543210</t>
  </si>
  <si>
    <t>Định dạng số</t>
  </si>
  <si>
    <t>Không Định dạng số</t>
  </si>
  <si>
    <t>Kiểm tra thông báo khi chữ trong số điện thoại</t>
  </si>
  <si>
    <t>Nhập ký tự đặc biệt trong ô số điện thoại</t>
  </si>
  <si>
    <t>1.Số điện thoại:@Tai</t>
  </si>
  <si>
    <t>@Tai</t>
  </si>
  <si>
    <t>Nhập ô số điện thoại với dữ liệu tồn tại</t>
  </si>
  <si>
    <t>Nhập ô số điện thoại với dữ liệu không tồn tại</t>
  </si>
  <si>
    <t>1.Số điện thoại:9876543200</t>
  </si>
  <si>
    <t>Số điện thoại không tồn tại</t>
  </si>
  <si>
    <t>Nhập dữ liệu kiểu double 0.01</t>
  </si>
  <si>
    <t>1.Số điện thoại:9876543210.01</t>
  </si>
  <si>
    <t>9876543210.01</t>
  </si>
  <si>
    <t>Chỉ nhập số nguyên</t>
  </si>
  <si>
    <t>Đăng nhập sai</t>
  </si>
  <si>
    <t>1.Số điện thoại:9876543210
2.mật khẩu:1234567
3.Bấm nút Đăng nhập</t>
  </si>
  <si>
    <t>9876543210
1234567</t>
  </si>
  <si>
    <t>Nhập lại số điện thoại , mật khẩu</t>
  </si>
  <si>
    <t>Đăng nhập theo role user</t>
  </si>
  <si>
    <t>1.Số điện thoại:0123456789
2.mật khẩu:123456789
3.Bấm nút Đăng nhập</t>
  </si>
  <si>
    <t>0123456789
123456789</t>
  </si>
  <si>
    <t>Dương Quốc Anh</t>
  </si>
  <si>
    <t>Đăng nhập theo role admin</t>
  </si>
  <si>
    <t>9876543210
123456</t>
  </si>
  <si>
    <t>Hà Mỹ Trinh</t>
  </si>
  <si>
    <t>Nhập sai 5 lần liên tục </t>
  </si>
  <si>
    <t>1.Số điện thoại:9876543210
2.mật khẩu:123457
3.Bấm nút Đăng nhập</t>
  </si>
  <si>
    <t>9876543210
123457</t>
  </si>
  <si>
    <t>Hiện captcha khi nhập sai quá 5 lần</t>
  </si>
  <si>
    <t>Không captcha</t>
  </si>
  <si>
    <t>Reload lại trang</t>
  </si>
  <si>
    <t>1.Số điện thoại:9876543210
2.mật khẩu:123456
3.Bấm nút icon Reload</t>
  </si>
  <si>
    <t>Mong muốn mất dữ liệu</t>
  </si>
  <si>
    <t>Còn dữ liệu ô số điện thoại</t>
  </si>
  <si>
    <t>Kiểm tra nhập icon  </t>
  </si>
  <si>
    <t>9876543210😁😁
123456</t>
  </si>
  <si>
    <t>Ô Mật Khẩu</t>
  </si>
  <si>
    <t>Nhập khoảng trống </t>
  </si>
  <si>
    <t xml:space="preserve">1.Số điện thoại:9876543210
2.mật khẩu:    </t>
  </si>
  <si>
    <t xml:space="preserve">9876543210
    </t>
  </si>
  <si>
    <t>Không nhập khoảng trống</t>
  </si>
  <si>
    <t>Nhập khoảng trắng trước  </t>
  </si>
  <si>
    <t>1.Số điện thoại:9876543210
2.mật khẩu:   123456
3.Bấm nút Đăng nhập</t>
  </si>
  <si>
    <t>9876543210
   123456</t>
  </si>
  <si>
    <t>Không thông báo
Đăng nhập thất bại</t>
  </si>
  <si>
    <t>Nhập khoảng trắng giữa  </t>
  </si>
  <si>
    <t>1.Số điện thoại:9876543210
2.mật khẩu:   123 456
3.Bấm nút Đăng nhập</t>
  </si>
  <si>
    <t>9876543210
123 456</t>
  </si>
  <si>
    <t>Nhập khoảng trắng ở cuối  </t>
  </si>
  <si>
    <t>Nhập quá ký tự  </t>
  </si>
  <si>
    <t>1.Mật Khẩu : "2….2"</t>
  </si>
  <si>
    <t>22222222222222222222222222222222222222222222222222222222222222</t>
  </si>
  <si>
    <t>Không nhập quá ký tự</t>
  </si>
  <si>
    <t>Form Đăng nhập</t>
  </si>
  <si>
    <t>Đóng tab sau khi đăng nhập </t>
  </si>
  <si>
    <t>Đã đăng nhập</t>
  </si>
  <si>
    <t>1.Số điện thoại:0123456789
2.mật khẩu:123456789
3.Bấm nút Đăng nhập
4.Đóng tab</t>
  </si>
  <si>
    <t>Đăng nhập từ 2 tab browser </t>
  </si>
  <si>
    <t>1.Đăng nhập Tab 1 với role User
2.Đăng nhập Tab 2 với role User</t>
  </si>
  <si>
    <t>Đăng nhập Tab 1 với role User
Đăng nhập Tab  2 với role User</t>
  </si>
  <si>
    <t>Chỉ một tài khoản được đăng nhập</t>
  </si>
  <si>
    <t>Cả 2 đều đăng nhập
ai đăng nhập cuối thì bật tab lại thì session của người đó</t>
  </si>
  <si>
    <t>Đăng nhập với role user, bật tab mới</t>
  </si>
  <si>
    <t>Đã đăng nhập với role user</t>
  </si>
  <si>
    <t>1.Số điện thoại:0123456789
2.mật khẩu:123456789
3.Bấm nút Đăng nhập
4.Bật tab mới</t>
  </si>
  <si>
    <t>Dương Quốc Anh
Menu khách hàng</t>
  </si>
  <si>
    <t>Dương Quốc Anh
Menu admin</t>
  </si>
  <si>
    <t>Mở form đăng nhập </t>
  </si>
  <si>
    <t>Ở trang chủ</t>
  </si>
  <si>
    <t>1.Nhấp vào link đăng nhập</t>
  </si>
  <si>
    <t>http://coffeeshop.somee.com/Authentication/DoLogin</t>
  </si>
  <si>
    <t>Chức năng quên mật khẩu </t>
  </si>
  <si>
    <t>Mong muốn có chức năng quên mật khẩu</t>
  </si>
  <si>
    <t>Không có chức năng quên mật khẩu</t>
  </si>
  <si>
    <t>TestGUI</t>
  </si>
  <si>
    <t>Nút đăng nhập có hover khi đưa chuột vào  </t>
  </si>
  <si>
    <t>1.Đưa chuột vào nút Đăng Nhập</t>
  </si>
  <si>
    <t>Đưa chuột vào nút Đăng Nhập</t>
  </si>
  <si>
    <t>Mong muốn có hover</t>
  </si>
  <si>
    <t>Không có hover</t>
  </si>
  <si>
    <t>Nút đăng nhập đổi màu khi click </t>
  </si>
  <si>
    <t>1.Click chuột vào nút Đăng Nhập</t>
  </si>
  <si>
    <t>Click chuột vào nút Đăng Nhập</t>
  </si>
  <si>
    <t>Mong muốn đổi màu khi nhấp</t>
  </si>
  <si>
    <t>Không có đổi màu</t>
  </si>
  <si>
    <t xml:space="preserve">Kiểm tra placeholder trong ô số điện thoại </t>
  </si>
  <si>
    <t>Mong muốn có placehoder</t>
  </si>
  <si>
    <t>Không có placehoder</t>
  </si>
  <si>
    <t>Kiểm tra placeholder trong ô mật khẩu</t>
  </si>
  <si>
    <t>Kiểm tra thông báo lỗi chữ màu đỏ </t>
  </si>
  <si>
    <t>Thông báo khi gõ không đúng</t>
  </si>
  <si>
    <t>thông báo "Số điện thoại hoặc mật khẩu không đúng"</t>
  </si>
  <si>
    <t>Kiểm tra các thông lỗi có đúng chính tả </t>
  </si>
  <si>
    <t>Mong Muốn đúng chính tả</t>
  </si>
  <si>
    <t>Thu nhỏ màn hình đăng nhập </t>
  </si>
  <si>
    <t>Không bị lỗi form</t>
  </si>
  <si>
    <t>Nhập text các ký tự đều canh lề trái </t>
  </si>
  <si>
    <t>Chữ Đều canh lề trái</t>
  </si>
  <si>
    <t>Kiểm tra các giá trị nhập vào chữ hoa , chữ thường có được hiển thị </t>
  </si>
  <si>
    <t>Mong nhập được</t>
  </si>
  <si>
    <t>Kiểm tra màu chữ label (SĐT,mật khẩu) </t>
  </si>
  <si>
    <t xml:space="preserve">Màu đen </t>
  </si>
  <si>
    <t>Dấu nhấp nháy xuất hiện bên lề trái của textbox </t>
  </si>
  <si>
    <t>Dấu nháy Canh lề trái</t>
  </si>
  <si>
    <t>Kiểm tra nút đăng nhập có đúng chính tả </t>
  </si>
  <si>
    <t xml:space="preserve">Thao Tác Trên Bàn Phím </t>
  </si>
  <si>
    <t>Enter sau khi nhập ô số điện thoại và ô mật khẩu </t>
  </si>
  <si>
    <t>Số điện thoại:9876543210
mật khẩu:123456
Bấm nút Đăng nhập</t>
  </si>
  <si>
    <t>Mong muốn ấn Enter Đăng Nhập</t>
  </si>
  <si>
    <t xml:space="preserve">Enter Đăng Nhập </t>
  </si>
  <si>
    <t>Tab có đổi ô số điện thoại qua ô mật khẩu </t>
  </si>
  <si>
    <t>1.Ấn vào nút tab</t>
  </si>
  <si>
    <t>Ấn vào nút tab</t>
  </si>
  <si>
    <t>Đổi qua ô khác theo thứ tự</t>
  </si>
  <si>
    <t>Ctrl + F5 có load lại trang </t>
  </si>
  <si>
    <t>1.Bấm Crtl + F5</t>
  </si>
  <si>
    <t>Bấm Crtl + F5</t>
  </si>
  <si>
    <t>Load lại trang</t>
  </si>
  <si>
    <t>Ctrl + V paste dữ liệu lên textbox </t>
  </si>
  <si>
    <t>1.Copy dữ liệu bất kỳ
2.paste dữ lên ô số điện thoại/ô mật khẩu</t>
  </si>
  <si>
    <t>Copy dữ liệu bất kỳ
paste dữ lên ô số điện thoại/ô mật khẩu</t>
  </si>
  <si>
    <t xml:space="preserve">Trả dữ liệu về </t>
  </si>
  <si>
    <t>Trả dữ liệu về</t>
  </si>
  <si>
    <t>Ctrl + C copy dữ liệu lên textbox </t>
  </si>
  <si>
    <t>1.Bấm crtl+C</t>
  </si>
  <si>
    <t>Bấm crtl+C</t>
  </si>
  <si>
    <t>Copy dữ liệu</t>
  </si>
  <si>
    <t>Ctrl + Z lùi dữ liệu textbox </t>
  </si>
  <si>
    <t xml:space="preserve">1.Số điện thoại :9876543210
2.Bấm Crtl+Z </t>
  </si>
  <si>
    <t xml:space="preserve">Số điện thoại :9876543210
Bấm Crtl+Z </t>
  </si>
  <si>
    <t>lùi dữ liệu</t>
  </si>
  <si>
    <t>Ctrl + Y tiến dữ liệu lên textbox </t>
  </si>
  <si>
    <t>1.Số điện thoại :9876543210
2.Crtl +Z
3.Crtl + Y</t>
  </si>
  <si>
    <t>Thao Tác thành công</t>
  </si>
  <si>
    <t>Ctrl + X lấy dữ liệu </t>
  </si>
  <si>
    <t>1.Số điện thoại :9876543210
2.Bấm Crtl +X</t>
  </si>
  <si>
    <t>Lấy dữ liệu đi</t>
  </si>
  <si>
    <t>Danh Sách Công Thức</t>
  </si>
  <si>
    <t>Kiểm tra số lượng công thức hiện tại</t>
  </si>
  <si>
    <t>Số công thức hiện tại</t>
  </si>
  <si>
    <t xml:space="preserve">Thêm Công Thức </t>
  </si>
  <si>
    <t>Để trống  </t>
  </si>
  <si>
    <t>1.Tên công thức:
2.Bấm nút "Thêm"</t>
  </si>
  <si>
    <t>Tên công thức:
Bấm nút "Thêm"</t>
  </si>
  <si>
    <t xml:space="preserve">Không được để trống </t>
  </si>
  <si>
    <t>Error.
An error occurred while processing your request.
Lỗi tên session admin</t>
  </si>
  <si>
    <t>Thêm Công Thức</t>
  </si>
  <si>
    <t>1.Tên công thức:Cà Phê Kiwi
2.Bấm nút "Thêm"</t>
  </si>
  <si>
    <t>Tên công thức:Cà Phê Kiwi
Bấm nút "Thêm"</t>
  </si>
  <si>
    <t>Thêm Thành Công</t>
  </si>
  <si>
    <t>Nhập dữ liệu space </t>
  </si>
  <si>
    <t>Không được để trống</t>
  </si>
  <si>
    <t>Nhập dữ liệu tồn tại </t>
  </si>
  <si>
    <t>1.Tên công thức : phê sữa mochaki 2
2.Bấm nút "Thêm"</t>
  </si>
  <si>
    <t>Tên công thức : phê sữa mochaki 2
Bấm nút "Thêm"</t>
  </si>
  <si>
    <t>Nhập chữ thường  </t>
  </si>
  <si>
    <t>1.Tên công thức : phê sữa mochaki
2.Bấm nút "Thêm"</t>
  </si>
  <si>
    <t>Tên công thức : phê sữa mochaki
Bấm nút "Thêm"</t>
  </si>
  <si>
    <t>Nhập chữ hoa </t>
  </si>
  <si>
    <t>Nhập chữ thường và số  </t>
  </si>
  <si>
    <t>Nhập chữ in hoa và số </t>
  </si>
  <si>
    <t>1.Tên công thức : Cà Phê Sữa Bò 2
2.Bấm nút "Thêm"</t>
  </si>
  <si>
    <t>Tên công thức : Cà Phê Sữa Bò 2
Bấm nút "Thêm"</t>
  </si>
  <si>
    <t>Bấm thêm mới liên tục </t>
  </si>
  <si>
    <t>1.Tên công thức : phê sữa mochaki
2.Bấm nút "Thêm" x3</t>
  </si>
  <si>
    <t>Tên công thức : phê sữa mochaki
Bấm nút "Thêm" x3</t>
  </si>
  <si>
    <t>-Thêm 1 lần</t>
  </si>
  <si>
    <t>-Thêm 3 lần</t>
  </si>
  <si>
    <t>Nhập ký tự đặc biệt  </t>
  </si>
  <si>
    <t>1.Tên công thức : Sữa Tươi @@
2.Bấm nút "Thêm"</t>
  </si>
  <si>
    <t>Tên công thức : Sữa Tươi @@
Bấm nút "Thêm"</t>
  </si>
  <si>
    <t>Không nhập ký tự đặc biệt</t>
  </si>
  <si>
    <t>Kiểm tra nút quay về </t>
  </si>
  <si>
    <t>1.Bấm vào Thêm Công thức
2.Bấm vào nút Quay về</t>
  </si>
  <si>
    <t>Bấm vào Thêm Công thức
Bấm vào nút Quay về</t>
  </si>
  <si>
    <t>Quay về thành công</t>
  </si>
  <si>
    <t>Kiểm tra thứ tự mã công thức sau khi thêm </t>
  </si>
  <si>
    <t xml:space="preserve">1.Tên công thức : phê sữa mochaki
2.Bấm nút "Thêm" </t>
  </si>
  <si>
    <t xml:space="preserve">Thứ tự thêm tăng dần </t>
  </si>
  <si>
    <t>Kiểm tra chi phí ở mức mặc định  </t>
  </si>
  <si>
    <t>Bằng 0</t>
  </si>
  <si>
    <t>Kiểm tra tên công thức sau khi thêm </t>
  </si>
  <si>
    <t>Đúng dữ liệu thêm</t>
  </si>
  <si>
    <t>Kiểm tra chức năng của nút thêm </t>
  </si>
  <si>
    <t>Kiểm tra cộng tổng số công thức </t>
  </si>
  <si>
    <t>Số công thức : số hiện tại + 1 (49)</t>
  </si>
  <si>
    <t>Số công thức : số hiện tại + 1 (48)</t>
  </si>
  <si>
    <t>Thêm Đơn Vị Tính</t>
  </si>
  <si>
    <t>1.Tên Đơn Vị Tính</t>
  </si>
  <si>
    <t>1.Tên Đơn Vị Tính : mg</t>
  </si>
  <si>
    <t>-Thêm Thành Công
Hiển thị bên dropdown List Thêm Chi Tiết</t>
  </si>
  <si>
    <t xml:space="preserve">Tìm Kiếm Thêm Công Thức </t>
  </si>
  <si>
    <t>1.Tìm kiếm:
2.Bấm "Tìm Kiếm"</t>
  </si>
  <si>
    <t>Ô Tìm kiếm:
Bấm "Tìm Kiếm"</t>
  </si>
  <si>
    <t>-Thông báo không để trống
-Tìm kiếm thành công show toàn bộ danh sách</t>
  </si>
  <si>
    <t>-Không thông báo
-Tìm kiếm thành công show toàn bộ danh sách</t>
  </si>
  <si>
    <t>Nhập khoảng cách  </t>
  </si>
  <si>
    <t>-Thông báo không để trống
-Tìm kiếm thành công Danh Sách trống</t>
  </si>
  <si>
    <t>-Không thông báo
-Tìm kiếm thành công Danh Sách trống</t>
  </si>
  <si>
    <t>Nhập một dữ liệu tồn tại </t>
  </si>
  <si>
    <t>1.Tìm kiếm:Cà Phê A
2.Bấm "Tìm Kiếm"</t>
  </si>
  <si>
    <t>1. Ô Tìm kiếm:Cà Phê A
2.Bấm "Tìm Kiếm"</t>
  </si>
  <si>
    <t>-Tìm kiếm thành công
-Danh sách hiện Cà Phê Sữa Đá</t>
  </si>
  <si>
    <t>-Tìm kiếm thành công
-Danh sách hiện Cà Phê Sữa Đá
-Số Công Thức : 5</t>
  </si>
  <si>
    <t>Nhập một dữ liệu không tồn tại  </t>
  </si>
  <si>
    <t>1.Tìm kiếm:Cà Phê Sữa Đá 2
2.Bấm "Tìm Kiếm"</t>
  </si>
  <si>
    <t>Tìm kiếm:Cà Phê Sữa Đá 2
Bấm "Tìm Kiếm"</t>
  </si>
  <si>
    <t>-Tìm kiếm thành công
-Thông báo không tồn tại</t>
  </si>
  <si>
    <t>-Tìm kiếm thành công
-Không thông báo</t>
  </si>
  <si>
    <t>Kiểm tra thông báo dữ liệu không tồn tại </t>
  </si>
  <si>
    <t>Nhập một chữ dữ liệu tồn </t>
  </si>
  <si>
    <t>1.Tìm kiếm:Cà
2.Bấm "Tìm Kiếm"</t>
  </si>
  <si>
    <t>-Tìm kiếm thành công
-Show Danh Sách chữ Cà</t>
  </si>
  <si>
    <t>Nhập hai chữ dữ liệu tồn </t>
  </si>
  <si>
    <t>1.Tìm kiếm:Cà Phê
2.Bấm "Tìm Kiếm"</t>
  </si>
  <si>
    <t>Tìm kiếm:Cà Phê
Bấm "Tìm Kiếm"</t>
  </si>
  <si>
    <t>-Tìm kiếm thành công
-Show Danh Sách chữ Cà Phê</t>
  </si>
  <si>
    <t>Nhập ba chữ dữ liệu tồn </t>
  </si>
  <si>
    <t>1.Tìm kiếm:Cà Phê Sữa
2.Bấm "Tìm Kiếm"</t>
  </si>
  <si>
    <t>Tìm kiếm:Cà Phê Sữa
Bấm "Tìm Kiếm"</t>
  </si>
  <si>
    <t>-Tìm kiếm thành công
-Show Danh Sách chữ Cà Phê Sữa</t>
  </si>
  <si>
    <t>Nhập dữ icon </t>
  </si>
  <si>
    <t>1.Tìm kiếm: 😁
2.Bấm "Tìm Kiếm"</t>
  </si>
  <si>
    <t>Tìm kiếm: 😁
Bấm "Tìm Kiếm"</t>
  </si>
  <si>
    <t>-Tìm kiếm Thất Bại
-Thông báo không nhập icon</t>
  </si>
  <si>
    <t>-Tìm kiếm Thành công
-Không thông báo</t>
  </si>
  <si>
    <t>Nhập chữ viết thường tìm chữ hoa </t>
  </si>
  <si>
    <t>1.Tìm kiếm:PHÊ
2.Bấm "Tìm Kiếm"</t>
  </si>
  <si>
    <t>Tìm kiếm:PHÊ
Bấm "Tìm Kiếm"</t>
  </si>
  <si>
    <t>-Tìm kiếm thành công
-Show Danh Sách chữ PHÊ</t>
  </si>
  <si>
    <t>Nhập chữ thường trước , chữ hoa sau</t>
  </si>
  <si>
    <t>1.Tìm kiếm: cOcA
2.Bấm "Tìm Kiếm"</t>
  </si>
  <si>
    <t>Tìm kiếm: cOcA
Bấm "Tìm Kiếm"</t>
  </si>
  <si>
    <t>-Tìm kiếm thành công
-Show Danh Sách chữ cOcA</t>
  </si>
  <si>
    <t>Nhập số </t>
  </si>
  <si>
    <t>1.Tìm kiếm: 2
2.Bấm "Tìm Kiếm"</t>
  </si>
  <si>
    <t>Tìm kiếm: 2
Bấm "Tìm Kiếm"</t>
  </si>
  <si>
    <t>-Tìm kiếm thành công
-Show Danh Sách 2</t>
  </si>
  <si>
    <t>Kiểm tra có gợi ý tìm kiếm </t>
  </si>
  <si>
    <t>1.Tìm kiếm:Cà Phê Sữa</t>
  </si>
  <si>
    <t>Tìm kiếm:Cà Phê Sữa</t>
  </si>
  <si>
    <t>Có gợi ý tìm kiếm</t>
  </si>
  <si>
    <t>Không gợi ý</t>
  </si>
  <si>
    <t>Enter để tìm kiếm </t>
  </si>
  <si>
    <t>1.Tìm kiếm: 2
2.Bấm "Enter"</t>
  </si>
  <si>
    <t>Tìm kiếm: 2
Bấm "Enter"</t>
  </si>
  <si>
    <t>Bấm nút tìm kiếm </t>
  </si>
  <si>
    <t>1.Tìm kiếm: 2
2.Bấm "Tìm kiếm"</t>
  </si>
  <si>
    <t>Tìm kiếm: 2
Bấm "Tìm kiếm"</t>
  </si>
  <si>
    <t>Kiểm tra tìm kiếm theo mã , chi phí , tên côngthức </t>
  </si>
  <si>
    <t>-Tìm Kiếm theo từng thể loại</t>
  </si>
  <si>
    <t>Lịch sử tìm kiếm </t>
  </si>
  <si>
    <t>-có lịch sử Tìm Kiếm</t>
  </si>
  <si>
    <t>Gõ thiếu từ khóa tìm kiếm </t>
  </si>
  <si>
    <t>1.Tìm kiếm:Cà Đá</t>
  </si>
  <si>
    <t>Tìm kiếm:Cà Đá</t>
  </si>
  <si>
    <t>-Tự hiện kết quả gợi ý đúng</t>
  </si>
  <si>
    <t>-Không có</t>
  </si>
  <si>
    <t>Có hiển thị tổng kết quả tìm kiếm </t>
  </si>
  <si>
    <t>-Tổng kết quả Tìm Kiếm</t>
  </si>
  <si>
    <t>Cập Nhật Công Thức</t>
  </si>
  <si>
    <t>Sửa Công Thức</t>
  </si>
  <si>
    <t>1.Bấm vào một công thức bất kỳ
2.Công Thức:Cà Phê Sữa Kiwi
3.Bấm nút "Cập Nhật"</t>
  </si>
  <si>
    <t>Bấm vào một công thức bất kỳ
Công Thức:
Bấm nút "Cập Nhật"</t>
  </si>
  <si>
    <t>-Thông báo không để trống
-Cập nhật không thành công</t>
  </si>
  <si>
    <t>-Không Thông báo
-Cập nhật không thành công</t>
  </si>
  <si>
    <t>Để trống ô công thức </t>
  </si>
  <si>
    <t>1.Bấm vào một công thức bất kỳ
2.Công Thức:
3.Bấm nút "Cập Nhật"</t>
  </si>
  <si>
    <t>Nhập khoảng trắng </t>
  </si>
  <si>
    <t>-Thông báo không để trống
-Cập nhật Không thành công</t>
  </si>
  <si>
    <t>-Không Thông báo
-Cập nhật thành công</t>
  </si>
  <si>
    <t>Nhập ký tự đặc biệt </t>
  </si>
  <si>
    <t>1.Bấm vào một công thức bất kỳ
2.Công Thức:@
3.Bấm nút "Cập Nhật"</t>
  </si>
  <si>
    <t>Bấm vào một công thức bất kỳ
Công Thức:@
Bấm nút "Cập Nhật"</t>
  </si>
  <si>
    <t>-Thông báo Không ký tự đặc biệt
-Cập nhật Không thành công</t>
  </si>
  <si>
    <t>Nhập giá trị dương </t>
  </si>
  <si>
    <t>1.Bấm vào một công thức bất kỳ
2.Công Thức:2
3.Bấm nút "Cập Nhật"</t>
  </si>
  <si>
    <t>Bấm vào một công thức bất kỳ
Công Thức:2
Bấm nút "Cập Nhật"</t>
  </si>
  <si>
    <t xml:space="preserve">
'-Cập nhật thành công</t>
  </si>
  <si>
    <t>Nhập giá trị âm </t>
  </si>
  <si>
    <t>1.Bấm vào một công thức bất kỳ
2.Công Thức:-10
3.Bấm nút "Cập Nhật"</t>
  </si>
  <si>
    <t>Bấm vào một công thức bất kỳ
Công Thức:-10
Bấm nút "Cập Nhật"</t>
  </si>
  <si>
    <t>-Thông báo Không nhập âm
-Cập nhật Không thành công</t>
  </si>
  <si>
    <t>Nhập số thực </t>
  </si>
  <si>
    <t>1.Bấm vào một công thức bất kỳ
2.Công Thức:-10,1
3.Bấm nút "Cập Nhật"</t>
  </si>
  <si>
    <t>Bấm vào một công thức bất kỳ
Công Thức:-10,1
Bấm nút "Cập Nhật"</t>
  </si>
  <si>
    <t>-Thông báo Không nhập số thực
-Cập nhật Không thành công</t>
  </si>
  <si>
    <t>Sửa đè lên dữ liệu cũ </t>
  </si>
  <si>
    <t>1.Bấm vào một công thức bất kỳ
2.Công Thức:Tester
3.Bấm nút "Cập Nhật"</t>
  </si>
  <si>
    <t>Bấm vào một công thức bất kỳ
Công Thức:Tester
Bấm nút "Cập Nhật"</t>
  </si>
  <si>
    <t>-Cập nhật thành công</t>
  </si>
  <si>
    <t>Kiểm tra nút link quay về </t>
  </si>
  <si>
    <t>1.Bấm vào một công thức bất kỳ
2.Bấm quay về</t>
  </si>
  <si>
    <t>Bấm vào một công thức bất kỳ
Bấm quay về</t>
  </si>
  <si>
    <t>-Quay về thành công</t>
  </si>
  <si>
    <t>Kiểm tra nút link thêm chi tiết </t>
  </si>
  <si>
    <t>1.Bấm vào một công thức bất kỳ
2.Bấm Thêm Chi Tiết</t>
  </si>
  <si>
    <t>Bấm vào một công thức bất kỳ
Bấm Thêm Chi Tiết</t>
  </si>
  <si>
    <t>-Chuyển form thêm chi tiết</t>
  </si>
  <si>
    <t>Kiểm tra nút cập nhật </t>
  </si>
  <si>
    <t>Thêm Chi Tiết Công Thức</t>
  </si>
  <si>
    <t>Thêm Chi tiết Công Thức</t>
  </si>
  <si>
    <t>1.Bấm vào một công thức bất kỳ
2.Bấm Thêm Chi Tiết Công Thức</t>
  </si>
  <si>
    <t>1.Bấm vào một công thức bất kỳ
2.Bấm nút "Thêm" x3</t>
  </si>
  <si>
    <t>-Điền các ô còn lại</t>
  </si>
  <si>
    <t>thông báo The DINHLUONG field is required.</t>
  </si>
  <si>
    <t>1 </t>
  </si>
  <si>
    <t>Ấn liên tục nút Thêm</t>
  </si>
  <si>
    <t>2 </t>
  </si>
  <si>
    <t>Kiểm tra đủ các tên công thức  </t>
  </si>
  <si>
    <t>1.Dropdown Tên công thức</t>
  </si>
  <si>
    <t>-Toàn bộ danh sách tên công thức</t>
  </si>
  <si>
    <t>3 </t>
  </si>
  <si>
    <t>Kiểm tra các tên công thức hiển thị ra danh sách  </t>
  </si>
  <si>
    <t>4 </t>
  </si>
  <si>
    <t>Kiểm tên nguyên liệu với đơn vị tính </t>
  </si>
  <si>
    <t>5 </t>
  </si>
  <si>
    <t>Kiểm tra chức năng link quay về  </t>
  </si>
  <si>
    <t>1.Bấm vào 1 tên nguyên liệu bất kỳ của 1 công thức
2.Bấm Quay Về</t>
  </si>
  <si>
    <t>6 </t>
  </si>
  <si>
    <t>Kiểm tra chức năng nút Thêm </t>
  </si>
  <si>
    <t xml:space="preserve">1.Tên công thức : Sữa Tươi @@
2.Tên Nguyên Liệu : Đường
3.Định lượng:200
4.Đơn vị tính : g </t>
  </si>
  <si>
    <t xml:space="preserve">-Thêm thành công </t>
  </si>
  <si>
    <t>Cập Nhật Chi Tiết Công Thức</t>
  </si>
  <si>
    <t>Cập nhật lại công thức</t>
  </si>
  <si>
    <t>1.Bấm 1 nguyên liệu bất kỳ
2.Định lượng 200
3.Bấm cập nhật</t>
  </si>
  <si>
    <t>Bấm 1 nguyên liệu bất kỳ
Định lượng 200
Bấm cập nhật</t>
  </si>
  <si>
    <t>-Thông báo cập nhật thành công</t>
  </si>
  <si>
    <t>-Thông báo Error.
An error occurred while processing your request.</t>
  </si>
  <si>
    <t>Ô Định Lượng</t>
  </si>
  <si>
    <t>Để trống ô định lượng </t>
  </si>
  <si>
    <t>1.Tên công thức : Sữa Tươi @@
2.Tên Nguyên Liệu : Đường
3.Định lượng:
4.Đơn vị tính : g
5.Bấm nút thêm</t>
  </si>
  <si>
    <t>Tên công thức : Sữa Tươi @@
Tên Nguyên Liệu : Đường
Định lượng:
Đơn vị tính : g
Bấm nút thêm</t>
  </si>
  <si>
    <t>Thông báo không để trống</t>
  </si>
  <si>
    <t>1.Tên công thức : Sữa Tươi @@
2.Tên Nguyên Liệu : Đường
3.Định lượng:100
4.Đơn vị tính : g
5.Bấm nút thêm</t>
  </si>
  <si>
    <t>-Thêm thành công</t>
  </si>
  <si>
    <t>1.Tên công thức : Sữa Tươi @@
2.Tên Nguyên Liệu : Đường
3.Định lượng:-200
4.Đơn vị tính : g
5.Bấm nút thêm</t>
  </si>
  <si>
    <t>-Thông báo không nhập âm
-Thêm thất bại</t>
  </si>
  <si>
    <t>-Không Thông báo
-Thêm thành công</t>
  </si>
  <si>
    <t>1.Tên công thức : Sữa Tươi @@
2.Tên Nguyên Liệu : Đường
3.Định lượng:-200.15
4.Đơn vị tính : g
5.Bấm nút thêm</t>
  </si>
  <si>
    <t>-Thông báo không nhập số thực
-Thêm thất bại</t>
  </si>
  <si>
    <t>1.Tên công thức : Sữa Tươi @@
2.Tên Nguyên Liệu : Đường
3.Định lượng:@@
4.Đơn vị tính : g
5.Bấm nút thêm</t>
  </si>
  <si>
    <t>-Thông báo không nhập ký tự đặc biệt
-Thêm thất bại</t>
  </si>
  <si>
    <t>- Thông báo The value '@@' is not valid for DINHLUONG
-Thêm thất bại</t>
  </si>
  <si>
    <t>7 </t>
  </si>
  <si>
    <t>1.Tên công thức : Sữa Tươi @@
2.Tên Nguyên Liệu : Đường
3.Định lượng:"2….3"
4.Đơn vị tính : g
5.Bấm nút thêm</t>
  </si>
  <si>
    <t>-Thông báo không nhập quá ký tự
-Thêm thất bại</t>
  </si>
  <si>
    <t>The value '2222222222222222222222222222222222222221111111111111111111111111111111111111111111111111111111111112222222222222222222222222222222222222222222222222222222222222222222222222233333333333333333333333333333333333333333333333333322222222222222222222222222222222222222222222222222222222222222222222222222222222222222222222222233333333333333333333333333333333333333333333333333333333333333333333333333333333' is not valid for DINHLUONG.
Thêm thất bại</t>
  </si>
  <si>
    <t>8 </t>
  </si>
  <si>
    <t>Nhập icon </t>
  </si>
  <si>
    <t>1.Tên công thức : Sữa Tươi @@
2.Tên Nguyên Liệu : Đường
3.Định lượng:😁
4.Đơn vị tính : g
5.Bấm nút thêm</t>
  </si>
  <si>
    <t>-Thông báo không nhập icon
-Thêm thất bại</t>
  </si>
  <si>
    <t>- Thông báo The value '😁' is not valid for DINHLUONG
-Thêm thất bại</t>
  </si>
  <si>
    <t>9 </t>
  </si>
  <si>
    <t>Nhập số 0  </t>
  </si>
  <si>
    <t>1.Tên công thức : Sữa Tươi @@
2.Tên Nguyên Liệu : Đường
3.Định lượng:0
4.Đơn vị tính : g
5.Bấm nút thêm</t>
  </si>
  <si>
    <t>Tên công thức : Sữa Tươi @@
Tên Nguyên Liệu : Đường
Định lượng:0
Đơn vị tính : g
Bấm nút thêm</t>
  </si>
  <si>
    <t>-Thông báo Định lượng luôn dương
-Thêm thất bại</t>
  </si>
  <si>
    <t>Thêm Đơn vị tính kiểm tra Thêm chi tiết công thức</t>
  </si>
  <si>
    <t>Kiểm tra số lượng item của đơn vị tính trong thêm chi tiết</t>
  </si>
  <si>
    <t xml:space="preserve">1.Đăng nhập
2.Thêm Đơn Vị Tính :mg
3.Bấm menu "Công Thức"
4.Chọn item
5.Thêm chi tiết công thức 
6.Kiểm tra số lượng ô đơn vị tính </t>
  </si>
  <si>
    <t>1.Thêm đơn vị : mg</t>
  </si>
  <si>
    <t>-Thêm thành công đơn vị tính
'-Số lượng tăng 1</t>
  </si>
  <si>
    <t>Kiểm tra số lượng item của Nguyên Liệu trong thêm chi tiết</t>
  </si>
  <si>
    <t>1.Đăng nhập
2.Thêm Nguyên Liệu:Đường Vàng
3.Bấm menu "Công Thức"
4.Chọn item
5.Thêm chi tiết công thức 
6.Kiểm tra số lượng ô nguyên liệu</t>
  </si>
  <si>
    <t>1.Thêm Nguyên Liệu :Đường Vàng</t>
  </si>
  <si>
    <t>-Thêm thành công Nguyên Liệu
'-Số lượng tăng 1</t>
  </si>
  <si>
    <t>TestGUICôngThức</t>
  </si>
  <si>
    <t>Nút thêm công thưc có hover khi đưa chuột vào  </t>
  </si>
  <si>
    <t>1.Đưa chuột vào nút Thêm công thức</t>
  </si>
  <si>
    <t>Nút thêm công thức đổi màu khi click </t>
  </si>
  <si>
    <t>1.Click chuột vào nút Thêm công thức</t>
  </si>
  <si>
    <t>Kiểm tra placeholder trong Tìm kiêm</t>
  </si>
  <si>
    <t>Kiểm tra placer Thêm công thức</t>
  </si>
  <si>
    <t>Thu nhỏ màn hình Công Thức</t>
  </si>
  <si>
    <t>abc</t>
  </si>
  <si>
    <t>Abc</t>
  </si>
  <si>
    <t xml:space="preserve">Kiểm tra màu chữ label </t>
  </si>
  <si>
    <t>Nhấp chuột vào textbox</t>
  </si>
  <si>
    <t>Kiểm tra nút Thêm công thức,tìm kiếm có đúng chính tả </t>
  </si>
  <si>
    <t>Khoảng cách các chữ chi tiết CT</t>
  </si>
  <si>
    <t xml:space="preserve">Mong muốn chữ cách đều nhau </t>
  </si>
  <si>
    <t>không đều</t>
  </si>
  <si>
    <t>Ô input và các ô select option</t>
  </si>
  <si>
    <t>mong muốn đều nhau</t>
  </si>
  <si>
    <t>Tên</t>
  </si>
  <si>
    <t>Expected results</t>
  </si>
  <si>
    <t>Actual results</t>
  </si>
  <si>
    <t>Ảnh minh chứng</t>
  </si>
  <si>
    <t>GUI dễ nhìn?</t>
  </si>
  <si>
    <t>Không</t>
  </si>
  <si>
    <t>Các chức năng có đáp ứng được thời gian phản hồi mong đợi đối với cơ sở dữ liệu có dữ liệu lớn?</t>
  </si>
  <si>
    <t>Mong muốn có</t>
  </si>
  <si>
    <t>Có tồn tại khóa trong bảng không hợp lệ?</t>
  </si>
  <si>
    <t>Password có được mã hóa nhằm nâng cao tính bảo mật?</t>
  </si>
  <si>
    <t>Website có thể chạy được trên nhiều browser của các nền tảng, hệ điều hành khác nhau?</t>
  </si>
  <si>
    <t>Tổng TC</t>
  </si>
  <si>
    <t>Số lượng Pass</t>
  </si>
  <si>
    <t>Số lượng Failed</t>
  </si>
  <si>
    <t>TC</t>
  </si>
  <si>
    <t>P</t>
  </si>
  <si>
    <t>F</t>
  </si>
  <si>
    <t>Số TS</t>
  </si>
  <si>
    <t>Tổng Test script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</si>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</sst>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Calibri"/>
      <family val="2"/>
    </font>
    <font>
      <sz val="13"/>
      <color theme="1"/>
      <name val="Times New Roman"/>
    </font>
    <font>
      <sz val="13"/>
      <color rgb="FF000000"/>
      <name val="Times New Roman"/>
      <charset val="1"/>
    </font>
    <font>
      <sz val="14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0" borderId="3" xfId="0" quotePrefix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7" borderId="11" xfId="0" applyFont="1" applyFill="1" applyBorder="1"/>
    <xf numFmtId="0" fontId="9" fillId="7" borderId="12" xfId="0" applyFont="1" applyFill="1" applyBorder="1"/>
    <xf numFmtId="0" fontId="1" fillId="0" borderId="11" xfId="0" quotePrefix="1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3" xfId="0" quotePrefix="1" applyFont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1</xdr:row>
      <xdr:rowOff>53340</xdr:rowOff>
    </xdr:from>
    <xdr:to>
      <xdr:col>6</xdr:col>
      <xdr:colOff>105410</xdr:colOff>
      <xdr:row>2</xdr:row>
      <xdr:rowOff>640080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B8A97C-4A9F-447E-A35D-28163613EF6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7960" y="815340"/>
          <a:ext cx="1941830" cy="1348740"/>
        </a:xfrm>
        <a:prstGeom prst="rect">
          <a:avLst/>
        </a:prstGeom>
      </xdr:spPr>
    </xdr:pic>
    <xdr:clientData/>
  </xdr:twoCellAnchor>
  <xdr:twoCellAnchor editAs="oneCell">
    <xdr:from>
      <xdr:col>5</xdr:col>
      <xdr:colOff>13940</xdr:colOff>
      <xdr:row>5</xdr:row>
      <xdr:rowOff>6346</xdr:rowOff>
    </xdr:from>
    <xdr:to>
      <xdr:col>6</xdr:col>
      <xdr:colOff>350937</xdr:colOff>
      <xdr:row>6</xdr:row>
      <xdr:rowOff>632460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3C7B1-250A-409B-9C8F-9873CD5BE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4280" y="3816346"/>
          <a:ext cx="2181037" cy="138811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7</xdr:row>
      <xdr:rowOff>137160</xdr:rowOff>
    </xdr:from>
    <xdr:to>
      <xdr:col>6</xdr:col>
      <xdr:colOff>448775</xdr:colOff>
      <xdr:row>8</xdr:row>
      <xdr:rowOff>548640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75B219-167F-4224-ADEF-2C906ADA5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0820" y="5471160"/>
          <a:ext cx="2262335" cy="1173480"/>
        </a:xfrm>
        <a:prstGeom prst="rect">
          <a:avLst/>
        </a:prstGeom>
      </xdr:spPr>
    </xdr:pic>
    <xdr:clientData/>
  </xdr:twoCellAnchor>
  <xdr:twoCellAnchor editAs="oneCell">
    <xdr:from>
      <xdr:col>5</xdr:col>
      <xdr:colOff>186692</xdr:colOff>
      <xdr:row>8</xdr:row>
      <xdr:rowOff>576582</xdr:rowOff>
    </xdr:from>
    <xdr:to>
      <xdr:col>5</xdr:col>
      <xdr:colOff>1645920</xdr:colOff>
      <xdr:row>11</xdr:row>
      <xdr:rowOff>236219</xdr:rowOff>
    </xdr:to>
    <xdr:pic>
      <xdr:nvPicPr>
        <xdr:cNvPr id="6" name="Picture 5" descr="Không có mô tả.">
          <a:extLst>
            <a:ext uri="{FF2B5EF4-FFF2-40B4-BE49-F238E27FC236}">
              <a16:creationId xmlns:a16="http://schemas.microsoft.com/office/drawing/2014/main" id="{B2FB016A-54D2-4F3D-BCBA-9C0EEFFF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032" y="6672582"/>
          <a:ext cx="1459228" cy="1945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FB2F-52FC-41D0-BBFB-AA7CE8C3996C}">
  <dimension ref="A1:J24"/>
  <sheetViews>
    <sheetView tabSelected="1" workbookViewId="0"/>
  </sheetViews>
  <sheetFormatPr defaultColWidth="8.88671875" defaultRowHeight="16.8" x14ac:dyDescent="0.3"/>
  <cols>
    <col min="1" max="1" width="8.88671875" style="1"/>
    <col min="2" max="2" width="33" style="1" customWidth="1"/>
    <col min="3" max="3" width="16.88671875" style="1" bestFit="1" customWidth="1"/>
    <col min="4" max="4" width="17.33203125" style="1" customWidth="1"/>
    <col min="5" max="5" width="10.5546875" style="1" bestFit="1" customWidth="1"/>
    <col min="6" max="7" width="8.88671875" style="1"/>
    <col min="8" max="8" width="18.44140625" style="1" bestFit="1" customWidth="1"/>
    <col min="9" max="16384" width="8.88671875" style="1"/>
  </cols>
  <sheetData>
    <row r="1" spans="1:10" x14ac:dyDescent="0.3">
      <c r="A1" s="40" t="s">
        <v>0</v>
      </c>
      <c r="B1" s="41" t="s">
        <v>1</v>
      </c>
      <c r="C1" s="41" t="s">
        <v>2</v>
      </c>
      <c r="D1" s="41" t="s">
        <v>3</v>
      </c>
      <c r="E1" s="41" t="s">
        <v>927</v>
      </c>
      <c r="F1" s="41" t="s">
        <v>419</v>
      </c>
      <c r="G1" s="41" t="s">
        <v>442</v>
      </c>
      <c r="H1" s="41" t="s">
        <v>934</v>
      </c>
      <c r="I1" s="41" t="s">
        <v>419</v>
      </c>
      <c r="J1" s="41" t="s">
        <v>442</v>
      </c>
    </row>
    <row r="2" spans="1:10" x14ac:dyDescent="0.3">
      <c r="A2" s="42">
        <v>1</v>
      </c>
      <c r="B2" s="43" t="s">
        <v>4</v>
      </c>
      <c r="C2" s="43"/>
      <c r="D2" s="43" t="s">
        <v>5</v>
      </c>
      <c r="E2" s="76">
        <v>76</v>
      </c>
      <c r="F2" s="76">
        <v>56</v>
      </c>
      <c r="G2" s="76">
        <v>20</v>
      </c>
      <c r="H2" s="76">
        <v>14</v>
      </c>
      <c r="I2" s="76">
        <v>8</v>
      </c>
      <c r="J2" s="76">
        <v>6</v>
      </c>
    </row>
    <row r="3" spans="1:10" x14ac:dyDescent="0.3">
      <c r="A3" s="42" t="s">
        <v>6</v>
      </c>
      <c r="B3" s="43" t="s">
        <v>7</v>
      </c>
      <c r="C3" s="43"/>
      <c r="D3" s="43"/>
      <c r="E3" s="76"/>
      <c r="F3" s="76"/>
      <c r="G3" s="76"/>
      <c r="H3" s="76"/>
      <c r="I3" s="76"/>
      <c r="J3" s="76"/>
    </row>
    <row r="4" spans="1:10" x14ac:dyDescent="0.3">
      <c r="A4" s="44" t="s">
        <v>8</v>
      </c>
      <c r="B4" s="43" t="s">
        <v>9</v>
      </c>
      <c r="C4" s="43"/>
      <c r="D4" s="43"/>
      <c r="E4" s="76"/>
      <c r="F4" s="76"/>
      <c r="G4" s="76"/>
      <c r="H4" s="76"/>
      <c r="I4" s="76"/>
      <c r="J4" s="76"/>
    </row>
    <row r="5" spans="1:10" x14ac:dyDescent="0.3">
      <c r="A5" s="44">
        <v>2</v>
      </c>
      <c r="B5" s="43" t="s">
        <v>10</v>
      </c>
      <c r="C5" s="43"/>
      <c r="D5" s="43" t="s">
        <v>5</v>
      </c>
      <c r="E5" s="76"/>
      <c r="F5" s="76"/>
      <c r="G5" s="76"/>
      <c r="H5" s="76"/>
      <c r="I5" s="76"/>
      <c r="J5" s="76"/>
    </row>
    <row r="6" spans="1:10" x14ac:dyDescent="0.3">
      <c r="A6" s="42" t="s">
        <v>11</v>
      </c>
      <c r="B6" s="43" t="s">
        <v>12</v>
      </c>
      <c r="C6" s="43"/>
      <c r="D6" s="43"/>
      <c r="E6" s="76"/>
      <c r="F6" s="76"/>
      <c r="G6" s="76"/>
      <c r="H6" s="76"/>
      <c r="I6" s="76"/>
      <c r="J6" s="76"/>
    </row>
    <row r="7" spans="1:10" x14ac:dyDescent="0.3">
      <c r="A7" s="42" t="s">
        <v>13</v>
      </c>
      <c r="B7" s="43" t="s">
        <v>14</v>
      </c>
      <c r="C7" s="43"/>
      <c r="D7" s="43"/>
      <c r="E7" s="76"/>
      <c r="F7" s="76"/>
      <c r="G7" s="76"/>
      <c r="H7" s="76"/>
      <c r="I7" s="76"/>
      <c r="J7" s="76"/>
    </row>
    <row r="8" spans="1:10" x14ac:dyDescent="0.3">
      <c r="A8" s="46" t="s">
        <v>15</v>
      </c>
      <c r="B8" s="43" t="s">
        <v>16</v>
      </c>
      <c r="C8" s="43"/>
      <c r="D8" s="43"/>
      <c r="E8" s="76"/>
      <c r="F8" s="76"/>
      <c r="G8" s="76"/>
      <c r="H8" s="76"/>
      <c r="I8" s="76"/>
      <c r="J8" s="76"/>
    </row>
    <row r="9" spans="1:10" x14ac:dyDescent="0.3">
      <c r="A9" s="46" t="s">
        <v>17</v>
      </c>
      <c r="B9" s="43" t="s">
        <v>18</v>
      </c>
      <c r="C9" s="43"/>
      <c r="D9" s="43"/>
      <c r="E9" s="76"/>
      <c r="F9" s="76"/>
      <c r="G9" s="76"/>
      <c r="H9" s="76"/>
      <c r="I9" s="76"/>
      <c r="J9" s="76"/>
    </row>
    <row r="10" spans="1:10" x14ac:dyDescent="0.3">
      <c r="A10" s="46">
        <v>3</v>
      </c>
      <c r="B10" s="43" t="s">
        <v>19</v>
      </c>
      <c r="C10" s="43"/>
      <c r="D10" s="43" t="s">
        <v>20</v>
      </c>
      <c r="E10" s="76">
        <v>62</v>
      </c>
      <c r="F10" s="76">
        <v>17</v>
      </c>
      <c r="G10" s="76">
        <v>45</v>
      </c>
      <c r="H10" s="76">
        <v>10</v>
      </c>
      <c r="I10" s="76">
        <v>9</v>
      </c>
      <c r="J10" s="76">
        <v>1</v>
      </c>
    </row>
    <row r="11" spans="1:10" x14ac:dyDescent="0.3">
      <c r="A11" s="42">
        <v>4</v>
      </c>
      <c r="B11" s="43" t="s">
        <v>21</v>
      </c>
      <c r="C11" s="43"/>
      <c r="D11" s="43" t="s">
        <v>20</v>
      </c>
      <c r="E11" s="76"/>
      <c r="F11" s="76"/>
      <c r="G11" s="76"/>
      <c r="H11" s="76"/>
      <c r="I11" s="76"/>
      <c r="J11" s="76"/>
    </row>
    <row r="12" spans="1:10" x14ac:dyDescent="0.3">
      <c r="A12" s="42">
        <v>5</v>
      </c>
      <c r="B12" s="43" t="s">
        <v>22</v>
      </c>
      <c r="C12" s="43"/>
      <c r="D12" s="43" t="s">
        <v>20</v>
      </c>
      <c r="E12" s="76"/>
      <c r="F12" s="76"/>
      <c r="G12" s="76"/>
      <c r="H12" s="76"/>
      <c r="I12" s="76"/>
      <c r="J12" s="76"/>
    </row>
    <row r="13" spans="1:10" x14ac:dyDescent="0.3">
      <c r="A13" s="46" t="s">
        <v>23</v>
      </c>
      <c r="B13" s="43" t="s">
        <v>24</v>
      </c>
      <c r="C13" s="43"/>
      <c r="D13" s="43"/>
      <c r="E13" s="76"/>
      <c r="F13" s="76"/>
      <c r="G13" s="76"/>
      <c r="H13" s="76"/>
      <c r="I13" s="76"/>
      <c r="J13" s="76"/>
    </row>
    <row r="14" spans="1:10" x14ac:dyDescent="0.3">
      <c r="A14" s="46" t="s">
        <v>25</v>
      </c>
      <c r="B14" s="43" t="s">
        <v>26</v>
      </c>
      <c r="C14" s="43"/>
      <c r="D14" s="43"/>
      <c r="E14" s="76"/>
      <c r="F14" s="76"/>
      <c r="G14" s="76"/>
      <c r="H14" s="76"/>
      <c r="I14" s="76"/>
      <c r="J14" s="76"/>
    </row>
    <row r="15" spans="1:10" x14ac:dyDescent="0.3">
      <c r="A15" s="46">
        <v>6</v>
      </c>
      <c r="B15" s="43" t="s">
        <v>27</v>
      </c>
      <c r="C15" s="43"/>
      <c r="D15" s="43" t="s">
        <v>28</v>
      </c>
      <c r="E15" s="76">
        <v>99</v>
      </c>
      <c r="F15" s="76">
        <v>36</v>
      </c>
      <c r="G15" s="76">
        <v>63</v>
      </c>
      <c r="H15" s="76">
        <v>10</v>
      </c>
      <c r="I15" s="76">
        <v>9</v>
      </c>
      <c r="J15" s="76">
        <v>1</v>
      </c>
    </row>
    <row r="16" spans="1:10" x14ac:dyDescent="0.3">
      <c r="A16" s="46">
        <v>7</v>
      </c>
      <c r="B16" s="43" t="s">
        <v>29</v>
      </c>
      <c r="C16" s="43"/>
      <c r="D16" s="43" t="s">
        <v>28</v>
      </c>
      <c r="E16" s="76"/>
      <c r="F16" s="76"/>
      <c r="G16" s="76"/>
      <c r="H16" s="76"/>
      <c r="I16" s="76"/>
      <c r="J16" s="76"/>
    </row>
    <row r="17" spans="1:10" x14ac:dyDescent="0.3">
      <c r="A17" s="46" t="s">
        <v>30</v>
      </c>
      <c r="B17" s="43" t="s">
        <v>31</v>
      </c>
      <c r="C17" s="43"/>
      <c r="D17" s="43"/>
      <c r="E17" s="76"/>
      <c r="F17" s="76"/>
      <c r="G17" s="76"/>
      <c r="H17" s="76"/>
      <c r="I17" s="76"/>
      <c r="J17" s="76"/>
    </row>
    <row r="18" spans="1:10" x14ac:dyDescent="0.3">
      <c r="A18" s="46" t="s">
        <v>32</v>
      </c>
      <c r="B18" s="43" t="s">
        <v>33</v>
      </c>
      <c r="C18" s="43"/>
      <c r="D18" s="43"/>
      <c r="E18" s="76"/>
      <c r="F18" s="76"/>
      <c r="G18" s="76"/>
      <c r="H18" s="76"/>
      <c r="I18" s="76"/>
      <c r="J18" s="76"/>
    </row>
    <row r="19" spans="1:10" x14ac:dyDescent="0.3">
      <c r="A19" s="46" t="s">
        <v>34</v>
      </c>
      <c r="B19" s="43" t="s">
        <v>35</v>
      </c>
      <c r="C19" s="43"/>
      <c r="D19" s="43"/>
      <c r="E19" s="76"/>
      <c r="F19" s="76"/>
      <c r="G19" s="76"/>
      <c r="H19" s="76"/>
      <c r="I19" s="76"/>
      <c r="J19" s="76"/>
    </row>
    <row r="20" spans="1:10" x14ac:dyDescent="0.3">
      <c r="A20" s="46" t="s">
        <v>36</v>
      </c>
      <c r="B20" s="43" t="s">
        <v>37</v>
      </c>
      <c r="C20" s="43"/>
      <c r="D20" s="43"/>
      <c r="E20" s="76"/>
      <c r="F20" s="76"/>
      <c r="G20" s="76"/>
      <c r="H20" s="76"/>
      <c r="I20" s="76"/>
      <c r="J20" s="76"/>
    </row>
    <row r="21" spans="1:10" x14ac:dyDescent="0.3">
      <c r="A21" s="46" t="s">
        <v>38</v>
      </c>
      <c r="B21" s="45" t="s">
        <v>39</v>
      </c>
      <c r="C21" s="45"/>
      <c r="D21" s="45"/>
      <c r="E21" s="76"/>
      <c r="F21" s="76"/>
      <c r="G21" s="76"/>
      <c r="H21" s="76"/>
      <c r="I21" s="76"/>
      <c r="J21" s="76"/>
    </row>
    <row r="24" spans="1:10" x14ac:dyDescent="0.3">
      <c r="D24" s="1" t="s">
        <v>935</v>
      </c>
      <c r="E24" s="1">
        <f>SUM(E2:E21)</f>
        <v>237</v>
      </c>
      <c r="F24" s="1">
        <f t="shared" ref="F24:J24" si="0">SUM(F2:F21)</f>
        <v>109</v>
      </c>
      <c r="G24" s="1">
        <f t="shared" si="0"/>
        <v>128</v>
      </c>
      <c r="H24" s="1">
        <f t="shared" si="0"/>
        <v>34</v>
      </c>
      <c r="I24" s="1">
        <f t="shared" si="0"/>
        <v>26</v>
      </c>
      <c r="J24" s="1">
        <f t="shared" si="0"/>
        <v>8</v>
      </c>
    </row>
  </sheetData>
  <mergeCells count="18">
    <mergeCell ref="I15:I21"/>
    <mergeCell ref="J15:J21"/>
    <mergeCell ref="E15:E21"/>
    <mergeCell ref="F15:F21"/>
    <mergeCell ref="G15:G21"/>
    <mergeCell ref="H2:H9"/>
    <mergeCell ref="I2:I9"/>
    <mergeCell ref="J2:J9"/>
    <mergeCell ref="H10:H14"/>
    <mergeCell ref="I10:I14"/>
    <mergeCell ref="J10:J14"/>
    <mergeCell ref="H15:H21"/>
    <mergeCell ref="E10:E14"/>
    <mergeCell ref="F10:F14"/>
    <mergeCell ref="G10:G14"/>
    <mergeCell ref="E2:E9"/>
    <mergeCell ref="F2:F9"/>
    <mergeCell ref="G2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4965-E4D9-4ECE-A4A1-DF6D89267F51}">
  <dimension ref="A1:I131"/>
  <sheetViews>
    <sheetView workbookViewId="0">
      <selection activeCell="G3" sqref="G3"/>
    </sheetView>
  </sheetViews>
  <sheetFormatPr defaultColWidth="8.88671875" defaultRowHeight="16.8" x14ac:dyDescent="0.3"/>
  <cols>
    <col min="1" max="1" width="7.109375" style="3" customWidth="1"/>
    <col min="2" max="2" width="26.6640625" style="4" customWidth="1"/>
    <col min="3" max="3" width="26.6640625" style="4" bestFit="1" customWidth="1"/>
    <col min="4" max="4" width="36.33203125" style="4" bestFit="1" customWidth="1"/>
    <col min="5" max="5" width="27" style="4" customWidth="1"/>
    <col min="6" max="7" width="24.6640625" style="4" customWidth="1"/>
    <col min="8" max="8" width="8.88671875" style="4"/>
    <col min="9" max="9" width="10.44140625" style="3" bestFit="1" customWidth="1"/>
    <col min="10" max="10" width="13.44140625" style="1" bestFit="1" customWidth="1"/>
    <col min="11" max="16384" width="8.88671875" style="1"/>
  </cols>
  <sheetData>
    <row r="1" spans="1:9" x14ac:dyDescent="0.3">
      <c r="B1" s="4" t="s">
        <v>3</v>
      </c>
      <c r="C1" s="4" t="s">
        <v>5</v>
      </c>
      <c r="D1" s="4" t="s">
        <v>927</v>
      </c>
      <c r="E1" s="4">
        <f>H18+H26+H57+H88+H100+H106</f>
        <v>76</v>
      </c>
      <c r="F1" s="4" t="s">
        <v>933</v>
      </c>
      <c r="G1" s="4">
        <v>14</v>
      </c>
    </row>
    <row r="2" spans="1:9" x14ac:dyDescent="0.3">
      <c r="D2" s="4" t="s">
        <v>928</v>
      </c>
      <c r="E2" s="4">
        <f>COUNTIF($H$6:$H$105,"Failed")</f>
        <v>56</v>
      </c>
      <c r="F2" s="4" t="s">
        <v>928</v>
      </c>
      <c r="G2" s="4">
        <v>8</v>
      </c>
    </row>
    <row r="3" spans="1:9" x14ac:dyDescent="0.3">
      <c r="D3" s="4" t="s">
        <v>929</v>
      </c>
      <c r="E3" s="4">
        <f>COUNTIF($H$6:$H$105,"Pass")</f>
        <v>20</v>
      </c>
      <c r="F3" s="4" t="s">
        <v>929</v>
      </c>
      <c r="G3" s="4">
        <v>6</v>
      </c>
    </row>
    <row r="4" spans="1:9" x14ac:dyDescent="0.3">
      <c r="A4" s="63" t="s">
        <v>40</v>
      </c>
      <c r="B4" s="64"/>
      <c r="C4" s="64"/>
      <c r="D4" s="64"/>
      <c r="E4" s="64"/>
      <c r="F4" s="64"/>
      <c r="G4" s="64"/>
      <c r="H4" s="65"/>
    </row>
    <row r="5" spans="1:9" x14ac:dyDescent="0.3">
      <c r="A5" s="66" t="s">
        <v>41</v>
      </c>
      <c r="B5" s="67"/>
      <c r="C5" s="67"/>
      <c r="D5" s="67"/>
      <c r="E5" s="67"/>
      <c r="F5" s="67"/>
      <c r="G5" s="67"/>
      <c r="H5" s="68"/>
    </row>
    <row r="6" spans="1:9" x14ac:dyDescent="0.3">
      <c r="A6" s="10" t="s">
        <v>42</v>
      </c>
      <c r="B6" s="11" t="s">
        <v>43</v>
      </c>
      <c r="C6" s="11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3" t="s">
        <v>50</v>
      </c>
    </row>
    <row r="7" spans="1:9" ht="67.2" x14ac:dyDescent="0.3">
      <c r="A7" s="12">
        <v>1</v>
      </c>
      <c r="B7" s="13" t="s">
        <v>51</v>
      </c>
      <c r="C7" s="13" t="s">
        <v>52</v>
      </c>
      <c r="D7" s="13" t="s">
        <v>53</v>
      </c>
      <c r="E7" s="13" t="s">
        <v>54</v>
      </c>
      <c r="F7" s="13" t="s">
        <v>55</v>
      </c>
      <c r="G7" s="14" t="s">
        <v>56</v>
      </c>
      <c r="H7" s="13" t="str">
        <f>IF(F7=G7,"Pass","Failed")</f>
        <v>Failed</v>
      </c>
    </row>
    <row r="8" spans="1:9" ht="67.2" x14ac:dyDescent="0.3">
      <c r="A8" s="12">
        <v>2</v>
      </c>
      <c r="B8" s="13" t="s">
        <v>57</v>
      </c>
      <c r="C8" s="13" t="s">
        <v>52</v>
      </c>
      <c r="D8" s="13" t="s">
        <v>53</v>
      </c>
      <c r="E8" s="13" t="s">
        <v>58</v>
      </c>
      <c r="F8" s="14" t="s">
        <v>59</v>
      </c>
      <c r="G8" s="14" t="s">
        <v>56</v>
      </c>
      <c r="H8" s="13" t="str">
        <f>IF(F8=G8,"Pass","Failed")</f>
        <v>Failed</v>
      </c>
      <c r="I8" s="3" t="s">
        <v>60</v>
      </c>
    </row>
    <row r="9" spans="1:9" ht="67.2" x14ac:dyDescent="0.3">
      <c r="A9" s="12">
        <v>3</v>
      </c>
      <c r="B9" s="13" t="s">
        <v>61</v>
      </c>
      <c r="C9" s="13" t="s">
        <v>52</v>
      </c>
      <c r="D9" s="13" t="s">
        <v>53</v>
      </c>
      <c r="E9" s="13" t="s">
        <v>62</v>
      </c>
      <c r="F9" s="13" t="s">
        <v>63</v>
      </c>
      <c r="G9" s="13">
        <v>2</v>
      </c>
      <c r="H9" s="13" t="str">
        <f t="shared" ref="H9:H17" si="0">IF(F9=G9,"Pass","Failed")</f>
        <v>Failed</v>
      </c>
    </row>
    <row r="10" spans="1:9" ht="67.2" x14ac:dyDescent="0.3">
      <c r="A10" s="12">
        <v>4</v>
      </c>
      <c r="B10" s="13" t="s">
        <v>64</v>
      </c>
      <c r="C10" s="13" t="s">
        <v>52</v>
      </c>
      <c r="D10" s="13" t="s">
        <v>53</v>
      </c>
      <c r="E10" s="13" t="s">
        <v>65</v>
      </c>
      <c r="F10" s="13" t="s">
        <v>63</v>
      </c>
      <c r="G10" s="13">
        <v>2</v>
      </c>
      <c r="H10" s="13" t="str">
        <f t="shared" si="0"/>
        <v>Failed</v>
      </c>
    </row>
    <row r="11" spans="1:9" ht="67.2" x14ac:dyDescent="0.3">
      <c r="A11" s="12">
        <v>5</v>
      </c>
      <c r="B11" s="13" t="s">
        <v>66</v>
      </c>
      <c r="C11" s="13" t="s">
        <v>52</v>
      </c>
      <c r="D11" s="13" t="s">
        <v>53</v>
      </c>
      <c r="E11" s="13">
        <v>123</v>
      </c>
      <c r="F11" s="14" t="s">
        <v>59</v>
      </c>
      <c r="G11" s="14" t="s">
        <v>56</v>
      </c>
      <c r="H11" s="13" t="str">
        <f t="shared" si="0"/>
        <v>Failed</v>
      </c>
    </row>
    <row r="12" spans="1:9" ht="67.2" x14ac:dyDescent="0.3">
      <c r="A12" s="12">
        <v>6</v>
      </c>
      <c r="B12" s="13" t="s">
        <v>67</v>
      </c>
      <c r="C12" s="13" t="s">
        <v>52</v>
      </c>
      <c r="D12" s="13" t="s">
        <v>53</v>
      </c>
      <c r="E12" s="13" t="s">
        <v>68</v>
      </c>
      <c r="F12" s="14" t="s">
        <v>59</v>
      </c>
      <c r="G12" s="14" t="s">
        <v>56</v>
      </c>
      <c r="H12" s="13" t="str">
        <f t="shared" si="0"/>
        <v>Failed</v>
      </c>
    </row>
    <row r="13" spans="1:9" ht="67.2" x14ac:dyDescent="0.3">
      <c r="A13" s="12">
        <v>7</v>
      </c>
      <c r="B13" s="13" t="s">
        <v>69</v>
      </c>
      <c r="C13" s="13" t="s">
        <v>52</v>
      </c>
      <c r="D13" s="13" t="s">
        <v>53</v>
      </c>
      <c r="E13" s="14" t="s">
        <v>70</v>
      </c>
      <c r="F13" s="14" t="s">
        <v>71</v>
      </c>
      <c r="G13" s="14" t="s">
        <v>56</v>
      </c>
      <c r="H13" s="13" t="str">
        <f t="shared" si="0"/>
        <v>Failed</v>
      </c>
    </row>
    <row r="14" spans="1:9" ht="67.2" x14ac:dyDescent="0.3">
      <c r="A14" s="12">
        <v>8</v>
      </c>
      <c r="B14" s="13" t="s">
        <v>72</v>
      </c>
      <c r="C14" s="13" t="s">
        <v>52</v>
      </c>
      <c r="D14" s="13" t="s">
        <v>53</v>
      </c>
      <c r="E14" s="13" t="s">
        <v>73</v>
      </c>
      <c r="F14" s="13" t="s">
        <v>74</v>
      </c>
      <c r="G14" s="14" t="s">
        <v>75</v>
      </c>
      <c r="H14" s="13" t="str">
        <f t="shared" si="0"/>
        <v>Failed</v>
      </c>
    </row>
    <row r="15" spans="1:9" ht="67.2" x14ac:dyDescent="0.3">
      <c r="A15" s="12">
        <v>9</v>
      </c>
      <c r="B15" s="13" t="s">
        <v>76</v>
      </c>
      <c r="C15" s="13" t="s">
        <v>52</v>
      </c>
      <c r="D15" s="13" t="s">
        <v>53</v>
      </c>
      <c r="E15" s="13" t="s">
        <v>77</v>
      </c>
      <c r="F15" s="13">
        <v>1</v>
      </c>
      <c r="G15" s="13">
        <v>1</v>
      </c>
      <c r="H15" s="13" t="str">
        <f t="shared" si="0"/>
        <v>Pass</v>
      </c>
    </row>
    <row r="16" spans="1:9" ht="50.4" x14ac:dyDescent="0.3">
      <c r="A16" s="12">
        <v>10</v>
      </c>
      <c r="B16" s="13" t="s">
        <v>78</v>
      </c>
      <c r="C16" s="13" t="s">
        <v>52</v>
      </c>
      <c r="D16" s="13" t="s">
        <v>79</v>
      </c>
      <c r="E16" s="13"/>
      <c r="F16" s="15" t="s">
        <v>80</v>
      </c>
      <c r="G16" s="15" t="s">
        <v>80</v>
      </c>
      <c r="H16" s="13" t="str">
        <f t="shared" si="0"/>
        <v>Pass</v>
      </c>
    </row>
    <row r="17" spans="1:9" ht="134.4" x14ac:dyDescent="0.3">
      <c r="A17" s="12">
        <v>11</v>
      </c>
      <c r="B17" s="13" t="s">
        <v>81</v>
      </c>
      <c r="C17" s="13" t="s">
        <v>52</v>
      </c>
      <c r="D17" s="13" t="s">
        <v>82</v>
      </c>
      <c r="E17" s="13" t="s">
        <v>83</v>
      </c>
      <c r="F17" s="14" t="s">
        <v>59</v>
      </c>
      <c r="G17" s="14" t="s">
        <v>56</v>
      </c>
      <c r="H17" s="13" t="str">
        <f t="shared" si="0"/>
        <v>Failed</v>
      </c>
    </row>
    <row r="18" spans="1:9" x14ac:dyDescent="0.3">
      <c r="H18" s="4">
        <f>COUNTA(H7:H17)</f>
        <v>11</v>
      </c>
      <c r="I18" s="3">
        <f>COUNTA(I7:I17)</f>
        <v>1</v>
      </c>
    </row>
    <row r="20" spans="1:9" x14ac:dyDescent="0.3">
      <c r="A20" s="69" t="s">
        <v>84</v>
      </c>
      <c r="B20" s="70"/>
      <c r="C20" s="70"/>
      <c r="D20" s="70"/>
      <c r="E20" s="70"/>
      <c r="F20" s="70"/>
      <c r="G20" s="70"/>
      <c r="H20" s="71"/>
    </row>
    <row r="21" spans="1:9" x14ac:dyDescent="0.3">
      <c r="A21" s="10" t="s">
        <v>42</v>
      </c>
      <c r="B21" s="11" t="s">
        <v>43</v>
      </c>
      <c r="C21" s="11" t="s">
        <v>44</v>
      </c>
      <c r="D21" s="11" t="s">
        <v>45</v>
      </c>
      <c r="E21" s="11" t="s">
        <v>46</v>
      </c>
      <c r="F21" s="11" t="s">
        <v>47</v>
      </c>
      <c r="G21" s="11" t="s">
        <v>48</v>
      </c>
      <c r="H21" s="11" t="s">
        <v>49</v>
      </c>
    </row>
    <row r="22" spans="1:9" ht="67.2" x14ac:dyDescent="0.3">
      <c r="A22" s="12">
        <v>1</v>
      </c>
      <c r="B22" s="13" t="s">
        <v>85</v>
      </c>
      <c r="C22" s="13" t="s">
        <v>86</v>
      </c>
      <c r="D22" s="13" t="s">
        <v>87</v>
      </c>
      <c r="E22" s="13" t="s">
        <v>58</v>
      </c>
      <c r="F22" s="13" t="s">
        <v>58</v>
      </c>
      <c r="G22" s="13" t="s">
        <v>58</v>
      </c>
      <c r="H22" s="13" t="str">
        <f>IF(F22=G22,"Pass","Failed")</f>
        <v>Pass</v>
      </c>
    </row>
    <row r="23" spans="1:9" ht="33.6" x14ac:dyDescent="0.3">
      <c r="A23" s="12">
        <v>2</v>
      </c>
      <c r="B23" s="13" t="s">
        <v>88</v>
      </c>
      <c r="C23" s="13" t="s">
        <v>52</v>
      </c>
      <c r="D23" s="13" t="s">
        <v>87</v>
      </c>
      <c r="E23" s="13"/>
      <c r="F23" s="13" t="s">
        <v>89</v>
      </c>
      <c r="G23" s="13" t="s">
        <v>89</v>
      </c>
      <c r="H23" s="13" t="str">
        <f t="shared" ref="H23:H25" si="1">IF(F23=G23,"Pass","Failed")</f>
        <v>Pass</v>
      </c>
    </row>
    <row r="24" spans="1:9" ht="33.6" x14ac:dyDescent="0.3">
      <c r="A24" s="12">
        <v>3</v>
      </c>
      <c r="B24" s="13" t="s">
        <v>90</v>
      </c>
      <c r="C24" s="13" t="s">
        <v>52</v>
      </c>
      <c r="D24" s="13" t="s">
        <v>87</v>
      </c>
      <c r="E24" s="13"/>
      <c r="F24" s="13" t="s">
        <v>91</v>
      </c>
      <c r="G24" s="13" t="s">
        <v>91</v>
      </c>
      <c r="H24" s="13" t="str">
        <f t="shared" si="1"/>
        <v>Pass</v>
      </c>
      <c r="I24" s="3" t="s">
        <v>60</v>
      </c>
    </row>
    <row r="25" spans="1:9" ht="50.4" x14ac:dyDescent="0.3">
      <c r="A25" s="12">
        <v>4</v>
      </c>
      <c r="B25" s="13" t="s">
        <v>92</v>
      </c>
      <c r="C25" s="13" t="s">
        <v>52</v>
      </c>
      <c r="D25" s="13" t="s">
        <v>93</v>
      </c>
      <c r="E25" s="13" t="s">
        <v>94</v>
      </c>
      <c r="F25" s="13" t="s">
        <v>95</v>
      </c>
      <c r="G25" s="13" t="s">
        <v>95</v>
      </c>
      <c r="H25" s="13" t="str">
        <f t="shared" si="1"/>
        <v>Pass</v>
      </c>
      <c r="I25" s="3" t="s">
        <v>60</v>
      </c>
    </row>
    <row r="26" spans="1:9" x14ac:dyDescent="0.3">
      <c r="H26" s="3">
        <f>COUNTA(H22:H25)</f>
        <v>4</v>
      </c>
      <c r="I26" s="3">
        <f>COUNTA(I22:I25)</f>
        <v>2</v>
      </c>
    </row>
    <row r="28" spans="1:9" x14ac:dyDescent="0.3">
      <c r="A28" s="72" t="s">
        <v>96</v>
      </c>
      <c r="B28" s="73"/>
      <c r="C28" s="73"/>
      <c r="D28" s="73"/>
      <c r="E28" s="73"/>
      <c r="F28" s="73"/>
      <c r="G28" s="73"/>
      <c r="H28" s="74"/>
    </row>
    <row r="29" spans="1:9" x14ac:dyDescent="0.3">
      <c r="A29" s="69" t="s">
        <v>12</v>
      </c>
      <c r="B29" s="70"/>
      <c r="C29" s="70"/>
      <c r="D29" s="70"/>
      <c r="E29" s="70"/>
      <c r="F29" s="70"/>
      <c r="G29" s="70"/>
      <c r="H29" s="71"/>
    </row>
    <row r="30" spans="1:9" x14ac:dyDescent="0.3">
      <c r="A30" s="10" t="s">
        <v>42</v>
      </c>
      <c r="B30" s="11" t="s">
        <v>43</v>
      </c>
      <c r="C30" s="11" t="s">
        <v>44</v>
      </c>
      <c r="D30" s="11" t="s">
        <v>45</v>
      </c>
      <c r="E30" s="11" t="s">
        <v>46</v>
      </c>
      <c r="F30" s="11" t="s">
        <v>47</v>
      </c>
      <c r="G30" s="11" t="s">
        <v>48</v>
      </c>
      <c r="H30" s="11" t="s">
        <v>49</v>
      </c>
    </row>
    <row r="31" spans="1:9" ht="67.2" x14ac:dyDescent="0.3">
      <c r="A31" s="12">
        <v>1</v>
      </c>
      <c r="B31" s="13" t="s">
        <v>97</v>
      </c>
      <c r="C31" s="13" t="s">
        <v>52</v>
      </c>
      <c r="D31" s="13" t="s">
        <v>98</v>
      </c>
      <c r="E31" s="14" t="s">
        <v>99</v>
      </c>
      <c r="F31" s="13" t="s">
        <v>55</v>
      </c>
      <c r="G31" s="14" t="s">
        <v>56</v>
      </c>
      <c r="H31" s="13" t="str">
        <f t="shared" ref="H31:H56" si="2">IF(F31=G31,"Pass","Failed")</f>
        <v>Failed</v>
      </c>
    </row>
    <row r="32" spans="1:9" ht="67.2" x14ac:dyDescent="0.3">
      <c r="A32" s="12">
        <v>2</v>
      </c>
      <c r="B32" s="13" t="s">
        <v>100</v>
      </c>
      <c r="C32" s="13" t="s">
        <v>52</v>
      </c>
      <c r="D32" s="13" t="s">
        <v>98</v>
      </c>
      <c r="E32" s="13" t="s">
        <v>101</v>
      </c>
      <c r="F32" s="14" t="s">
        <v>59</v>
      </c>
      <c r="G32" s="14" t="s">
        <v>56</v>
      </c>
      <c r="H32" s="13" t="str">
        <f t="shared" si="2"/>
        <v>Failed</v>
      </c>
      <c r="I32" s="3" t="s">
        <v>60</v>
      </c>
    </row>
    <row r="33" spans="1:9" ht="67.2" x14ac:dyDescent="0.3">
      <c r="A33" s="12">
        <v>3</v>
      </c>
      <c r="B33" s="13" t="s">
        <v>102</v>
      </c>
      <c r="C33" s="13" t="s">
        <v>52</v>
      </c>
      <c r="D33" s="13" t="s">
        <v>98</v>
      </c>
      <c r="E33" s="13" t="s">
        <v>103</v>
      </c>
      <c r="F33" s="13" t="s">
        <v>63</v>
      </c>
      <c r="G33" s="13">
        <v>2</v>
      </c>
      <c r="H33" s="13" t="str">
        <f t="shared" si="2"/>
        <v>Failed</v>
      </c>
    </row>
    <row r="34" spans="1:9" ht="67.2" x14ac:dyDescent="0.3">
      <c r="A34" s="12">
        <v>4</v>
      </c>
      <c r="B34" s="13" t="s">
        <v>104</v>
      </c>
      <c r="C34" s="13" t="s">
        <v>52</v>
      </c>
      <c r="D34" s="13" t="s">
        <v>98</v>
      </c>
      <c r="E34" s="13" t="s">
        <v>105</v>
      </c>
      <c r="F34" s="13" t="s">
        <v>63</v>
      </c>
      <c r="G34" s="13">
        <v>2</v>
      </c>
      <c r="H34" s="13" t="str">
        <f t="shared" si="2"/>
        <v>Failed</v>
      </c>
    </row>
    <row r="35" spans="1:9" ht="67.2" x14ac:dyDescent="0.3">
      <c r="A35" s="12">
        <v>5</v>
      </c>
      <c r="B35" s="13" t="s">
        <v>106</v>
      </c>
      <c r="C35" s="13" t="s">
        <v>52</v>
      </c>
      <c r="D35" s="13" t="s">
        <v>98</v>
      </c>
      <c r="E35" s="14" t="s">
        <v>107</v>
      </c>
      <c r="F35" s="14" t="s">
        <v>71</v>
      </c>
      <c r="G35" s="14" t="s">
        <v>56</v>
      </c>
      <c r="H35" s="13" t="str">
        <f t="shared" si="2"/>
        <v>Failed</v>
      </c>
    </row>
    <row r="36" spans="1:9" ht="100.8" x14ac:dyDescent="0.3">
      <c r="A36" s="12">
        <v>6</v>
      </c>
      <c r="B36" s="13" t="s">
        <v>108</v>
      </c>
      <c r="C36" s="13" t="s">
        <v>52</v>
      </c>
      <c r="D36" s="13" t="s">
        <v>98</v>
      </c>
      <c r="E36" s="13" t="s">
        <v>109</v>
      </c>
      <c r="F36" s="13" t="s">
        <v>110</v>
      </c>
      <c r="G36" s="14" t="s">
        <v>75</v>
      </c>
      <c r="H36" s="13" t="str">
        <f t="shared" si="2"/>
        <v>Failed</v>
      </c>
    </row>
    <row r="37" spans="1:9" ht="67.2" x14ac:dyDescent="0.3">
      <c r="A37" s="12">
        <v>7</v>
      </c>
      <c r="B37" s="13" t="s">
        <v>111</v>
      </c>
      <c r="C37" s="13" t="s">
        <v>52</v>
      </c>
      <c r="D37" s="13" t="s">
        <v>112</v>
      </c>
      <c r="E37" s="13" t="s">
        <v>113</v>
      </c>
      <c r="F37" s="13" t="s">
        <v>114</v>
      </c>
      <c r="G37" s="13" t="s">
        <v>115</v>
      </c>
      <c r="H37" s="13" t="str">
        <f t="shared" si="2"/>
        <v>Failed</v>
      </c>
    </row>
    <row r="38" spans="1:9" ht="67.2" x14ac:dyDescent="0.3">
      <c r="A38" s="12">
        <v>8</v>
      </c>
      <c r="B38" s="13" t="s">
        <v>116</v>
      </c>
      <c r="C38" s="13" t="s">
        <v>52</v>
      </c>
      <c r="D38" s="13" t="s">
        <v>112</v>
      </c>
      <c r="E38" s="13" t="s">
        <v>117</v>
      </c>
      <c r="F38" s="13" t="s">
        <v>114</v>
      </c>
      <c r="G38" s="13" t="s">
        <v>115</v>
      </c>
      <c r="H38" s="13" t="str">
        <f t="shared" si="2"/>
        <v>Failed</v>
      </c>
    </row>
    <row r="39" spans="1:9" ht="67.2" x14ac:dyDescent="0.3">
      <c r="A39" s="12">
        <v>9</v>
      </c>
      <c r="B39" s="13" t="s">
        <v>118</v>
      </c>
      <c r="C39" s="13" t="s">
        <v>52</v>
      </c>
      <c r="D39" s="13" t="s">
        <v>112</v>
      </c>
      <c r="E39" s="13" t="s">
        <v>119</v>
      </c>
      <c r="F39" s="13" t="s">
        <v>120</v>
      </c>
      <c r="G39" s="13" t="s">
        <v>56</v>
      </c>
      <c r="H39" s="13" t="str">
        <f t="shared" si="2"/>
        <v>Failed</v>
      </c>
    </row>
    <row r="40" spans="1:9" ht="67.2" x14ac:dyDescent="0.3">
      <c r="A40" s="12">
        <v>10</v>
      </c>
      <c r="B40" s="13" t="s">
        <v>121</v>
      </c>
      <c r="C40" s="13" t="s">
        <v>52</v>
      </c>
      <c r="D40" s="13" t="s">
        <v>112</v>
      </c>
      <c r="E40" s="13" t="s">
        <v>122</v>
      </c>
      <c r="F40" s="13" t="s">
        <v>71</v>
      </c>
      <c r="G40" s="13" t="s">
        <v>123</v>
      </c>
      <c r="H40" s="13" t="str">
        <f t="shared" si="2"/>
        <v>Failed</v>
      </c>
    </row>
    <row r="41" spans="1:9" ht="67.2" x14ac:dyDescent="0.3">
      <c r="A41" s="12">
        <v>11</v>
      </c>
      <c r="B41" s="13" t="s">
        <v>124</v>
      </c>
      <c r="C41" s="13" t="s">
        <v>52</v>
      </c>
      <c r="D41" s="13" t="s">
        <v>112</v>
      </c>
      <c r="E41" s="13" t="s">
        <v>125</v>
      </c>
      <c r="F41" s="13" t="s">
        <v>114</v>
      </c>
      <c r="G41" s="14" t="s">
        <v>56</v>
      </c>
      <c r="H41" s="13" t="str">
        <f t="shared" si="2"/>
        <v>Failed</v>
      </c>
    </row>
    <row r="42" spans="1:9" ht="67.2" x14ac:dyDescent="0.3">
      <c r="A42" s="12">
        <v>12</v>
      </c>
      <c r="B42" s="13" t="s">
        <v>126</v>
      </c>
      <c r="C42" s="13" t="s">
        <v>52</v>
      </c>
      <c r="D42" s="13" t="s">
        <v>112</v>
      </c>
      <c r="E42" s="13" t="s">
        <v>127</v>
      </c>
      <c r="F42" s="13" t="s">
        <v>128</v>
      </c>
      <c r="G42" s="13" t="s">
        <v>56</v>
      </c>
      <c r="H42" s="13" t="str">
        <f t="shared" si="2"/>
        <v>Failed</v>
      </c>
    </row>
    <row r="43" spans="1:9" ht="100.8" x14ac:dyDescent="0.3">
      <c r="A43" s="12">
        <v>13</v>
      </c>
      <c r="B43" s="13" t="s">
        <v>129</v>
      </c>
      <c r="C43" s="13" t="s">
        <v>52</v>
      </c>
      <c r="D43" s="13" t="s">
        <v>112</v>
      </c>
      <c r="E43" s="13" t="s">
        <v>130</v>
      </c>
      <c r="F43" s="13" t="s">
        <v>71</v>
      </c>
      <c r="G43" s="14" t="s">
        <v>131</v>
      </c>
      <c r="H43" s="13" t="str">
        <f t="shared" si="2"/>
        <v>Failed</v>
      </c>
    </row>
    <row r="44" spans="1:9" ht="117.6" x14ac:dyDescent="0.3">
      <c r="A44" s="12">
        <v>14</v>
      </c>
      <c r="B44" s="13" t="s">
        <v>132</v>
      </c>
      <c r="C44" s="13" t="s">
        <v>52</v>
      </c>
      <c r="D44" s="13" t="s">
        <v>112</v>
      </c>
      <c r="E44" s="13" t="s">
        <v>133</v>
      </c>
      <c r="F44" s="13" t="s">
        <v>71</v>
      </c>
      <c r="G44" s="14" t="s">
        <v>134</v>
      </c>
      <c r="H44" s="13" t="str">
        <f t="shared" si="2"/>
        <v>Failed</v>
      </c>
    </row>
    <row r="45" spans="1:9" ht="34.200000000000003" x14ac:dyDescent="0.3">
      <c r="A45" s="12">
        <v>15</v>
      </c>
      <c r="B45" s="13" t="s">
        <v>135</v>
      </c>
      <c r="C45" s="13" t="s">
        <v>52</v>
      </c>
      <c r="D45" s="13" t="s">
        <v>136</v>
      </c>
      <c r="E45" s="13"/>
      <c r="F45" s="13" t="s">
        <v>137</v>
      </c>
      <c r="G45" s="13" t="s">
        <v>138</v>
      </c>
      <c r="H45" s="13" t="str">
        <f t="shared" si="2"/>
        <v>Failed</v>
      </c>
    </row>
    <row r="46" spans="1:9" ht="34.200000000000003" x14ac:dyDescent="0.3">
      <c r="A46" s="12">
        <v>16</v>
      </c>
      <c r="B46" s="13" t="s">
        <v>139</v>
      </c>
      <c r="C46" s="13" t="s">
        <v>52</v>
      </c>
      <c r="D46" s="13" t="s">
        <v>140</v>
      </c>
      <c r="E46" s="13"/>
      <c r="F46" s="13" t="s">
        <v>141</v>
      </c>
      <c r="G46" s="13" t="s">
        <v>142</v>
      </c>
      <c r="H46" s="13" t="str">
        <f t="shared" si="2"/>
        <v>Failed</v>
      </c>
    </row>
    <row r="47" spans="1:9" ht="33.6" x14ac:dyDescent="0.3">
      <c r="A47" s="12">
        <v>17</v>
      </c>
      <c r="B47" s="13" t="s">
        <v>143</v>
      </c>
      <c r="C47" s="13" t="s">
        <v>52</v>
      </c>
      <c r="D47" s="13" t="s">
        <v>144</v>
      </c>
      <c r="E47" s="13" t="s">
        <v>145</v>
      </c>
      <c r="F47" s="13" t="s">
        <v>145</v>
      </c>
      <c r="G47" s="13" t="s">
        <v>145</v>
      </c>
      <c r="H47" s="13" t="str">
        <f t="shared" si="2"/>
        <v>Pass</v>
      </c>
      <c r="I47" s="3" t="s">
        <v>60</v>
      </c>
    </row>
    <row r="48" spans="1:9" ht="67.2" x14ac:dyDescent="0.3">
      <c r="A48" s="12">
        <v>18</v>
      </c>
      <c r="B48" s="13" t="s">
        <v>146</v>
      </c>
      <c r="C48" s="13" t="s">
        <v>52</v>
      </c>
      <c r="D48" s="13" t="s">
        <v>147</v>
      </c>
      <c r="E48" s="13" t="s">
        <v>148</v>
      </c>
      <c r="F48" s="13" t="s">
        <v>71</v>
      </c>
      <c r="G48" s="14" t="s">
        <v>75</v>
      </c>
      <c r="H48" s="13" t="str">
        <f t="shared" si="2"/>
        <v>Failed</v>
      </c>
    </row>
    <row r="49" spans="1:9" ht="67.2" x14ac:dyDescent="0.3">
      <c r="A49" s="12">
        <v>19</v>
      </c>
      <c r="B49" s="13" t="s">
        <v>149</v>
      </c>
      <c r="C49" s="13" t="s">
        <v>52</v>
      </c>
      <c r="D49" s="13" t="s">
        <v>150</v>
      </c>
      <c r="E49" s="13" t="s">
        <v>151</v>
      </c>
      <c r="F49" s="13" t="s">
        <v>71</v>
      </c>
      <c r="G49" s="14" t="s">
        <v>75</v>
      </c>
      <c r="H49" s="13" t="str">
        <f t="shared" si="2"/>
        <v>Failed</v>
      </c>
      <c r="I49" s="3" t="s">
        <v>60</v>
      </c>
    </row>
    <row r="50" spans="1:9" ht="67.2" x14ac:dyDescent="0.3">
      <c r="A50" s="12">
        <v>20</v>
      </c>
      <c r="B50" s="13" t="s">
        <v>152</v>
      </c>
      <c r="C50" s="13" t="s">
        <v>52</v>
      </c>
      <c r="D50" s="13" t="s">
        <v>153</v>
      </c>
      <c r="E50" s="13" t="s">
        <v>154</v>
      </c>
      <c r="F50" s="13" t="s">
        <v>71</v>
      </c>
      <c r="G50" s="14" t="s">
        <v>75</v>
      </c>
      <c r="H50" s="13" t="str">
        <f t="shared" si="2"/>
        <v>Failed</v>
      </c>
    </row>
    <row r="51" spans="1:9" ht="117.6" x14ac:dyDescent="0.3">
      <c r="A51" s="12">
        <v>21</v>
      </c>
      <c r="B51" s="13" t="s">
        <v>155</v>
      </c>
      <c r="C51" s="13" t="s">
        <v>52</v>
      </c>
      <c r="D51" s="13" t="s">
        <v>153</v>
      </c>
      <c r="E51" s="13" t="s">
        <v>156</v>
      </c>
      <c r="F51" s="13" t="s">
        <v>71</v>
      </c>
      <c r="G51" s="14" t="s">
        <v>75</v>
      </c>
      <c r="H51" s="13" t="str">
        <f t="shared" si="2"/>
        <v>Failed</v>
      </c>
    </row>
    <row r="52" spans="1:9" ht="50.4" x14ac:dyDescent="0.3">
      <c r="A52" s="12">
        <v>22</v>
      </c>
      <c r="B52" s="13" t="s">
        <v>157</v>
      </c>
      <c r="C52" s="13" t="s">
        <v>52</v>
      </c>
      <c r="D52" s="13" t="s">
        <v>158</v>
      </c>
      <c r="E52" s="13"/>
      <c r="F52" s="13" t="s">
        <v>89</v>
      </c>
      <c r="G52" s="13" t="s">
        <v>89</v>
      </c>
      <c r="H52" s="13" t="str">
        <f t="shared" si="2"/>
        <v>Pass</v>
      </c>
      <c r="I52" s="3" t="s">
        <v>60</v>
      </c>
    </row>
    <row r="53" spans="1:9" ht="50.4" x14ac:dyDescent="0.3">
      <c r="A53" s="12">
        <v>23</v>
      </c>
      <c r="B53" s="13" t="s">
        <v>159</v>
      </c>
      <c r="C53" s="13" t="s">
        <v>52</v>
      </c>
      <c r="D53" s="13" t="s">
        <v>160</v>
      </c>
      <c r="E53" s="13"/>
      <c r="F53" s="13" t="s">
        <v>161</v>
      </c>
      <c r="G53" s="13" t="s">
        <v>161</v>
      </c>
      <c r="H53" s="13" t="str">
        <f t="shared" si="2"/>
        <v>Pass</v>
      </c>
      <c r="I53" s="3" t="s">
        <v>60</v>
      </c>
    </row>
    <row r="54" spans="1:9" ht="67.2" x14ac:dyDescent="0.3">
      <c r="A54" s="12">
        <v>24</v>
      </c>
      <c r="B54" s="13" t="s">
        <v>162</v>
      </c>
      <c r="C54" s="13" t="s">
        <v>52</v>
      </c>
      <c r="D54" s="13" t="s">
        <v>163</v>
      </c>
      <c r="E54" s="13"/>
      <c r="F54" s="13" t="s">
        <v>71</v>
      </c>
      <c r="G54" s="14" t="s">
        <v>164</v>
      </c>
      <c r="H54" s="13" t="str">
        <f t="shared" si="2"/>
        <v>Failed</v>
      </c>
    </row>
    <row r="55" spans="1:9" ht="67.2" x14ac:dyDescent="0.3">
      <c r="A55" s="12">
        <v>25</v>
      </c>
      <c r="B55" s="13" t="s">
        <v>76</v>
      </c>
      <c r="C55" s="13" t="s">
        <v>52</v>
      </c>
      <c r="D55" s="13" t="s">
        <v>165</v>
      </c>
      <c r="E55" s="13" t="s">
        <v>166</v>
      </c>
      <c r="F55" s="13">
        <v>1</v>
      </c>
      <c r="G55" s="13">
        <v>1</v>
      </c>
      <c r="H55" s="13" t="str">
        <f t="shared" si="2"/>
        <v>Pass</v>
      </c>
      <c r="I55" s="3" t="s">
        <v>60</v>
      </c>
    </row>
    <row r="56" spans="1:9" ht="33.6" x14ac:dyDescent="0.3">
      <c r="A56" s="12">
        <v>26</v>
      </c>
      <c r="B56" s="13" t="s">
        <v>78</v>
      </c>
      <c r="C56" s="13" t="s">
        <v>52</v>
      </c>
      <c r="D56" s="13" t="s">
        <v>167</v>
      </c>
      <c r="E56" s="13"/>
      <c r="F56" s="15" t="s">
        <v>168</v>
      </c>
      <c r="G56" s="15" t="s">
        <v>168</v>
      </c>
      <c r="H56" s="13" t="str">
        <f t="shared" si="2"/>
        <v>Pass</v>
      </c>
    </row>
    <row r="57" spans="1:9" x14ac:dyDescent="0.3">
      <c r="H57" s="3">
        <f>COUNTA(H31:H56)</f>
        <v>26</v>
      </c>
      <c r="I57" s="3">
        <f>COUNTA(I31:I56)</f>
        <v>6</v>
      </c>
    </row>
    <row r="60" spans="1:9" x14ac:dyDescent="0.3">
      <c r="A60" s="69" t="s">
        <v>14</v>
      </c>
      <c r="B60" s="70"/>
      <c r="C60" s="70"/>
      <c r="D60" s="70"/>
      <c r="E60" s="70"/>
      <c r="F60" s="70"/>
      <c r="G60" s="70"/>
      <c r="H60" s="71"/>
    </row>
    <row r="61" spans="1:9" x14ac:dyDescent="0.3">
      <c r="A61" s="10" t="s">
        <v>42</v>
      </c>
      <c r="B61" s="11" t="s">
        <v>43</v>
      </c>
      <c r="C61" s="11" t="s">
        <v>44</v>
      </c>
      <c r="D61" s="11" t="s">
        <v>45</v>
      </c>
      <c r="E61" s="11" t="s">
        <v>46</v>
      </c>
      <c r="F61" s="11" t="s">
        <v>47</v>
      </c>
      <c r="G61" s="11" t="s">
        <v>48</v>
      </c>
      <c r="H61" s="11" t="s">
        <v>49</v>
      </c>
    </row>
    <row r="62" spans="1:9" ht="67.2" x14ac:dyDescent="0.3">
      <c r="A62" s="12">
        <v>1</v>
      </c>
      <c r="B62" s="13" t="s">
        <v>169</v>
      </c>
      <c r="C62" s="13" t="s">
        <v>170</v>
      </c>
      <c r="D62" s="13" t="s">
        <v>171</v>
      </c>
      <c r="E62" s="13"/>
      <c r="F62" s="13" t="s">
        <v>172</v>
      </c>
      <c r="G62" s="13" t="s">
        <v>173</v>
      </c>
      <c r="H62" s="13" t="str">
        <f>IF(F62=G62,"Pass","Failed")</f>
        <v>Failed</v>
      </c>
    </row>
    <row r="63" spans="1:9" ht="67.2" x14ac:dyDescent="0.3">
      <c r="A63" s="12">
        <v>2</v>
      </c>
      <c r="B63" s="13" t="s">
        <v>97</v>
      </c>
      <c r="C63" s="13" t="s">
        <v>174</v>
      </c>
      <c r="D63" s="13" t="s">
        <v>175</v>
      </c>
      <c r="E63" s="13" t="s">
        <v>54</v>
      </c>
      <c r="F63" s="13" t="s">
        <v>55</v>
      </c>
      <c r="G63" s="14" t="s">
        <v>56</v>
      </c>
      <c r="H63" s="13" t="str">
        <f>IF(F63=G63,"Pass","Failed")</f>
        <v>Failed</v>
      </c>
    </row>
    <row r="64" spans="1:9" ht="67.2" x14ac:dyDescent="0.3">
      <c r="A64" s="12">
        <v>3</v>
      </c>
      <c r="B64" s="13" t="s">
        <v>176</v>
      </c>
      <c r="C64" s="13" t="s">
        <v>174</v>
      </c>
      <c r="D64" s="13" t="s">
        <v>177</v>
      </c>
      <c r="E64" s="13" t="s">
        <v>178</v>
      </c>
      <c r="F64" s="13" t="s">
        <v>63</v>
      </c>
      <c r="G64" s="13">
        <v>2</v>
      </c>
      <c r="H64" s="13" t="str">
        <f t="shared" ref="H64:H87" si="3">IF(F64=G64,"Pass","Failed")</f>
        <v>Failed</v>
      </c>
    </row>
    <row r="65" spans="1:9" ht="67.2" x14ac:dyDescent="0.3">
      <c r="A65" s="12">
        <v>4</v>
      </c>
      <c r="B65" s="13" t="s">
        <v>179</v>
      </c>
      <c r="C65" s="13" t="s">
        <v>174</v>
      </c>
      <c r="D65" s="13" t="s">
        <v>177</v>
      </c>
      <c r="E65" s="13" t="s">
        <v>180</v>
      </c>
      <c r="F65" s="13" t="s">
        <v>63</v>
      </c>
      <c r="G65" s="13">
        <v>2</v>
      </c>
      <c r="H65" s="13" t="str">
        <f t="shared" si="3"/>
        <v>Failed</v>
      </c>
    </row>
    <row r="66" spans="1:9" ht="67.2" x14ac:dyDescent="0.3">
      <c r="A66" s="12">
        <v>5</v>
      </c>
      <c r="B66" s="13" t="s">
        <v>181</v>
      </c>
      <c r="C66" s="13" t="s">
        <v>174</v>
      </c>
      <c r="D66" s="13" t="s">
        <v>182</v>
      </c>
      <c r="E66" s="13" t="s">
        <v>183</v>
      </c>
      <c r="F66" s="14" t="s">
        <v>184</v>
      </c>
      <c r="G66" s="14" t="s">
        <v>56</v>
      </c>
      <c r="H66" s="13" t="str">
        <f t="shared" si="3"/>
        <v>Failed</v>
      </c>
      <c r="I66" s="3" t="s">
        <v>60</v>
      </c>
    </row>
    <row r="67" spans="1:9" ht="84" x14ac:dyDescent="0.3">
      <c r="A67" s="12">
        <v>6</v>
      </c>
      <c r="B67" s="13" t="s">
        <v>106</v>
      </c>
      <c r="C67" s="13" t="s">
        <v>174</v>
      </c>
      <c r="D67" s="13" t="s">
        <v>185</v>
      </c>
      <c r="E67" s="14" t="s">
        <v>186</v>
      </c>
      <c r="F67" s="14" t="s">
        <v>71</v>
      </c>
      <c r="G67" s="14" t="s">
        <v>56</v>
      </c>
      <c r="H67" s="13" t="str">
        <f t="shared" si="3"/>
        <v>Failed</v>
      </c>
    </row>
    <row r="68" spans="1:9" ht="100.8" x14ac:dyDescent="0.3">
      <c r="A68" s="12">
        <v>7</v>
      </c>
      <c r="B68" s="13" t="s">
        <v>108</v>
      </c>
      <c r="C68" s="13" t="s">
        <v>174</v>
      </c>
      <c r="D68" s="13" t="s">
        <v>185</v>
      </c>
      <c r="E68" s="14" t="s">
        <v>187</v>
      </c>
      <c r="F68" s="13" t="s">
        <v>110</v>
      </c>
      <c r="G68" s="14" t="s">
        <v>75</v>
      </c>
      <c r="H68" s="13" t="str">
        <f t="shared" si="3"/>
        <v>Failed</v>
      </c>
    </row>
    <row r="69" spans="1:9" ht="84" x14ac:dyDescent="0.3">
      <c r="A69" s="12">
        <v>8</v>
      </c>
      <c r="B69" s="13" t="s">
        <v>188</v>
      </c>
      <c r="C69" s="13" t="s">
        <v>174</v>
      </c>
      <c r="D69" s="13" t="s">
        <v>189</v>
      </c>
      <c r="E69" s="13" t="s">
        <v>190</v>
      </c>
      <c r="F69" s="13" t="s">
        <v>114</v>
      </c>
      <c r="G69" s="13" t="s">
        <v>115</v>
      </c>
      <c r="H69" s="13" t="str">
        <f t="shared" si="3"/>
        <v>Failed</v>
      </c>
    </row>
    <row r="70" spans="1:9" ht="84" x14ac:dyDescent="0.3">
      <c r="A70" s="12">
        <v>9</v>
      </c>
      <c r="B70" s="13" t="s">
        <v>191</v>
      </c>
      <c r="C70" s="13" t="s">
        <v>174</v>
      </c>
      <c r="D70" s="13" t="s">
        <v>189</v>
      </c>
      <c r="E70" s="13" t="s">
        <v>192</v>
      </c>
      <c r="F70" s="13" t="s">
        <v>114</v>
      </c>
      <c r="G70" s="13" t="s">
        <v>115</v>
      </c>
      <c r="H70" s="13" t="str">
        <f t="shared" si="3"/>
        <v>Failed</v>
      </c>
    </row>
    <row r="71" spans="1:9" ht="84" x14ac:dyDescent="0.3">
      <c r="A71" s="12">
        <v>10</v>
      </c>
      <c r="B71" s="13" t="s">
        <v>118</v>
      </c>
      <c r="C71" s="13" t="s">
        <v>174</v>
      </c>
      <c r="D71" s="13" t="s">
        <v>189</v>
      </c>
      <c r="E71" s="13" t="s">
        <v>193</v>
      </c>
      <c r="F71" s="13" t="s">
        <v>120</v>
      </c>
      <c r="G71" s="13" t="s">
        <v>56</v>
      </c>
      <c r="H71" s="13" t="str">
        <f t="shared" si="3"/>
        <v>Failed</v>
      </c>
    </row>
    <row r="72" spans="1:9" ht="84" x14ac:dyDescent="0.3">
      <c r="A72" s="12">
        <v>11</v>
      </c>
      <c r="B72" s="13" t="s">
        <v>194</v>
      </c>
      <c r="C72" s="13" t="s">
        <v>174</v>
      </c>
      <c r="D72" s="13" t="s">
        <v>189</v>
      </c>
      <c r="E72" s="13" t="s">
        <v>195</v>
      </c>
      <c r="F72" s="13" t="s">
        <v>71</v>
      </c>
      <c r="G72" s="13" t="s">
        <v>123</v>
      </c>
      <c r="H72" s="13" t="str">
        <f t="shared" si="3"/>
        <v>Failed</v>
      </c>
    </row>
    <row r="73" spans="1:9" ht="84" x14ac:dyDescent="0.3">
      <c r="A73" s="12">
        <v>12</v>
      </c>
      <c r="B73" s="13" t="s">
        <v>196</v>
      </c>
      <c r="C73" s="13" t="s">
        <v>174</v>
      </c>
      <c r="D73" s="13" t="s">
        <v>189</v>
      </c>
      <c r="E73" s="13" t="s">
        <v>197</v>
      </c>
      <c r="F73" s="13" t="s">
        <v>114</v>
      </c>
      <c r="G73" s="14" t="s">
        <v>56</v>
      </c>
      <c r="H73" s="13" t="str">
        <f t="shared" si="3"/>
        <v>Failed</v>
      </c>
    </row>
    <row r="74" spans="1:9" ht="84" x14ac:dyDescent="0.3">
      <c r="A74" s="12">
        <v>13</v>
      </c>
      <c r="B74" s="13" t="s">
        <v>198</v>
      </c>
      <c r="C74" s="13" t="s">
        <v>174</v>
      </c>
      <c r="D74" s="13" t="s">
        <v>189</v>
      </c>
      <c r="E74" s="13" t="s">
        <v>199</v>
      </c>
      <c r="F74" s="13" t="s">
        <v>128</v>
      </c>
      <c r="G74" s="13" t="s">
        <v>56</v>
      </c>
      <c r="H74" s="13" t="str">
        <f t="shared" si="3"/>
        <v>Failed</v>
      </c>
    </row>
    <row r="75" spans="1:9" ht="100.8" x14ac:dyDescent="0.3">
      <c r="A75" s="12">
        <v>14</v>
      </c>
      <c r="B75" s="13" t="s">
        <v>200</v>
      </c>
      <c r="C75" s="13" t="s">
        <v>174</v>
      </c>
      <c r="D75" s="13" t="s">
        <v>189</v>
      </c>
      <c r="E75" s="13" t="s">
        <v>201</v>
      </c>
      <c r="F75" s="13" t="s">
        <v>71</v>
      </c>
      <c r="G75" s="14" t="s">
        <v>131</v>
      </c>
      <c r="H75" s="13" t="str">
        <f t="shared" si="3"/>
        <v>Failed</v>
      </c>
    </row>
    <row r="76" spans="1:9" ht="117.6" x14ac:dyDescent="0.3">
      <c r="A76" s="12">
        <v>15</v>
      </c>
      <c r="B76" s="13" t="s">
        <v>202</v>
      </c>
      <c r="C76" s="13" t="s">
        <v>174</v>
      </c>
      <c r="D76" s="13" t="s">
        <v>189</v>
      </c>
      <c r="E76" s="13" t="s">
        <v>203</v>
      </c>
      <c r="F76" s="13" t="s">
        <v>71</v>
      </c>
      <c r="G76" s="14" t="s">
        <v>134</v>
      </c>
      <c r="H76" s="13" t="str">
        <f t="shared" si="3"/>
        <v>Failed</v>
      </c>
    </row>
    <row r="77" spans="1:9" ht="67.2" x14ac:dyDescent="0.3">
      <c r="A77" s="12">
        <v>16</v>
      </c>
      <c r="B77" s="13" t="s">
        <v>135</v>
      </c>
      <c r="C77" s="13" t="s">
        <v>174</v>
      </c>
      <c r="D77" s="13" t="s">
        <v>204</v>
      </c>
      <c r="E77" s="13"/>
      <c r="F77" s="13" t="s">
        <v>137</v>
      </c>
      <c r="G77" s="13" t="s">
        <v>138</v>
      </c>
      <c r="H77" s="13" t="str">
        <f t="shared" si="3"/>
        <v>Failed</v>
      </c>
    </row>
    <row r="78" spans="1:9" ht="67.2" x14ac:dyDescent="0.3">
      <c r="A78" s="12">
        <v>17</v>
      </c>
      <c r="B78" s="13" t="s">
        <v>139</v>
      </c>
      <c r="C78" s="13" t="s">
        <v>174</v>
      </c>
      <c r="D78" s="13" t="s">
        <v>205</v>
      </c>
      <c r="E78" s="13"/>
      <c r="F78" s="13" t="s">
        <v>141</v>
      </c>
      <c r="G78" s="13" t="s">
        <v>142</v>
      </c>
      <c r="H78" s="13" t="str">
        <f t="shared" si="3"/>
        <v>Failed</v>
      </c>
    </row>
    <row r="79" spans="1:9" ht="67.2" x14ac:dyDescent="0.3">
      <c r="A79" s="12">
        <v>18</v>
      </c>
      <c r="B79" s="13" t="s">
        <v>143</v>
      </c>
      <c r="C79" s="13" t="s">
        <v>174</v>
      </c>
      <c r="D79" s="13" t="s">
        <v>206</v>
      </c>
      <c r="E79" s="13" t="s">
        <v>145</v>
      </c>
      <c r="F79" s="13" t="s">
        <v>145</v>
      </c>
      <c r="G79" s="13" t="s">
        <v>145</v>
      </c>
      <c r="H79" s="13" t="str">
        <f t="shared" si="3"/>
        <v>Pass</v>
      </c>
    </row>
    <row r="80" spans="1:9" ht="84" x14ac:dyDescent="0.3">
      <c r="A80" s="12">
        <v>19</v>
      </c>
      <c r="B80" s="13" t="s">
        <v>207</v>
      </c>
      <c r="C80" s="13" t="s">
        <v>174</v>
      </c>
      <c r="D80" s="13" t="s">
        <v>208</v>
      </c>
      <c r="E80" s="13" t="s">
        <v>209</v>
      </c>
      <c r="F80" s="13" t="s">
        <v>71</v>
      </c>
      <c r="G80" s="14" t="s">
        <v>56</v>
      </c>
      <c r="H80" s="13" t="str">
        <f t="shared" si="3"/>
        <v>Failed</v>
      </c>
    </row>
    <row r="81" spans="1:9" ht="67.2" x14ac:dyDescent="0.3">
      <c r="A81" s="12">
        <v>20</v>
      </c>
      <c r="B81" s="13" t="s">
        <v>210</v>
      </c>
      <c r="C81" s="13" t="s">
        <v>174</v>
      </c>
      <c r="D81" s="13" t="s">
        <v>211</v>
      </c>
      <c r="E81" s="13" t="s">
        <v>212</v>
      </c>
      <c r="F81" s="13" t="s">
        <v>71</v>
      </c>
      <c r="G81" s="14" t="s">
        <v>75</v>
      </c>
      <c r="H81" s="13" t="str">
        <f t="shared" si="3"/>
        <v>Failed</v>
      </c>
    </row>
    <row r="82" spans="1:9" ht="67.2" x14ac:dyDescent="0.3">
      <c r="A82" s="12">
        <v>21</v>
      </c>
      <c r="B82" s="13" t="s">
        <v>213</v>
      </c>
      <c r="C82" s="13" t="s">
        <v>174</v>
      </c>
      <c r="D82" s="13" t="s">
        <v>214</v>
      </c>
      <c r="E82" s="13" t="s">
        <v>215</v>
      </c>
      <c r="F82" s="13" t="s">
        <v>55</v>
      </c>
      <c r="G82" s="14" t="s">
        <v>75</v>
      </c>
      <c r="H82" s="13" t="str">
        <f t="shared" si="3"/>
        <v>Failed</v>
      </c>
    </row>
    <row r="83" spans="1:9" ht="117.6" x14ac:dyDescent="0.3">
      <c r="A83" s="12">
        <v>22</v>
      </c>
      <c r="B83" s="13" t="s">
        <v>216</v>
      </c>
      <c r="C83" s="13" t="s">
        <v>174</v>
      </c>
      <c r="D83" s="13" t="s">
        <v>214</v>
      </c>
      <c r="E83" s="13" t="s">
        <v>217</v>
      </c>
      <c r="F83" s="13" t="s">
        <v>71</v>
      </c>
      <c r="G83" s="14" t="s">
        <v>75</v>
      </c>
      <c r="H83" s="13" t="str">
        <f t="shared" si="3"/>
        <v>Failed</v>
      </c>
    </row>
    <row r="84" spans="1:9" ht="67.2" x14ac:dyDescent="0.3">
      <c r="A84" s="12">
        <v>23</v>
      </c>
      <c r="B84" s="13" t="s">
        <v>157</v>
      </c>
      <c r="C84" s="13" t="s">
        <v>174</v>
      </c>
      <c r="D84" s="13" t="s">
        <v>218</v>
      </c>
      <c r="E84" s="13"/>
      <c r="F84" s="13" t="s">
        <v>89</v>
      </c>
      <c r="G84" s="13" t="s">
        <v>89</v>
      </c>
      <c r="H84" s="13" t="str">
        <f t="shared" si="3"/>
        <v>Pass</v>
      </c>
    </row>
    <row r="85" spans="1:9" ht="67.2" x14ac:dyDescent="0.3">
      <c r="A85" s="12">
        <v>24</v>
      </c>
      <c r="B85" s="13" t="s">
        <v>159</v>
      </c>
      <c r="C85" s="13" t="s">
        <v>174</v>
      </c>
      <c r="D85" s="13" t="s">
        <v>219</v>
      </c>
      <c r="E85" s="13"/>
      <c r="F85" s="13" t="s">
        <v>161</v>
      </c>
      <c r="G85" s="13" t="s">
        <v>161</v>
      </c>
      <c r="H85" s="13" t="str">
        <f t="shared" si="3"/>
        <v>Pass</v>
      </c>
    </row>
    <row r="86" spans="1:9" ht="84" x14ac:dyDescent="0.3">
      <c r="A86" s="12">
        <v>25</v>
      </c>
      <c r="B86" s="13" t="s">
        <v>162</v>
      </c>
      <c r="C86" s="13" t="s">
        <v>174</v>
      </c>
      <c r="D86" s="13" t="s">
        <v>220</v>
      </c>
      <c r="E86" s="13"/>
      <c r="F86" s="13" t="s">
        <v>71</v>
      </c>
      <c r="G86" s="14" t="s">
        <v>221</v>
      </c>
      <c r="H86" s="13" t="str">
        <f t="shared" si="3"/>
        <v>Failed</v>
      </c>
    </row>
    <row r="87" spans="1:9" ht="67.2" x14ac:dyDescent="0.3">
      <c r="A87" s="12">
        <v>26</v>
      </c>
      <c r="B87" s="13" t="s">
        <v>78</v>
      </c>
      <c r="C87" s="13" t="s">
        <v>174</v>
      </c>
      <c r="D87" s="13" t="s">
        <v>222</v>
      </c>
      <c r="E87" s="13"/>
      <c r="F87" s="13" t="s">
        <v>168</v>
      </c>
      <c r="G87" s="13" t="s">
        <v>168</v>
      </c>
      <c r="H87" s="13" t="str">
        <f t="shared" si="3"/>
        <v>Pass</v>
      </c>
    </row>
    <row r="88" spans="1:9" x14ac:dyDescent="0.3">
      <c r="H88" s="3">
        <f>COUNTA(H62:H87)</f>
        <v>26</v>
      </c>
      <c r="I88" s="3">
        <f>COUNTA(I62:I87)</f>
        <v>1</v>
      </c>
    </row>
    <row r="89" spans="1:9" x14ac:dyDescent="0.3">
      <c r="A89" s="2"/>
    </row>
    <row r="92" spans="1:9" x14ac:dyDescent="0.3">
      <c r="A92" s="69" t="s">
        <v>16</v>
      </c>
      <c r="B92" s="70"/>
      <c r="C92" s="70"/>
      <c r="D92" s="70"/>
      <c r="E92" s="70"/>
      <c r="F92" s="70"/>
      <c r="G92" s="70"/>
      <c r="H92" s="71"/>
    </row>
    <row r="93" spans="1:9" x14ac:dyDescent="0.3">
      <c r="A93" s="10" t="s">
        <v>42</v>
      </c>
      <c r="B93" s="11" t="s">
        <v>43</v>
      </c>
      <c r="C93" s="11" t="s">
        <v>44</v>
      </c>
      <c r="D93" s="11" t="s">
        <v>45</v>
      </c>
      <c r="E93" s="11" t="s">
        <v>46</v>
      </c>
      <c r="F93" s="11" t="s">
        <v>47</v>
      </c>
      <c r="G93" s="11" t="s">
        <v>48</v>
      </c>
      <c r="H93" s="11" t="s">
        <v>49</v>
      </c>
    </row>
    <row r="94" spans="1:9" ht="33.6" x14ac:dyDescent="0.3">
      <c r="A94" s="12">
        <v>1</v>
      </c>
      <c r="B94" s="13" t="s">
        <v>223</v>
      </c>
      <c r="C94" s="13" t="s">
        <v>52</v>
      </c>
      <c r="D94" s="13" t="s">
        <v>224</v>
      </c>
      <c r="E94" s="13"/>
      <c r="F94" s="13" t="s">
        <v>225</v>
      </c>
      <c r="G94" s="13" t="s">
        <v>225</v>
      </c>
      <c r="H94" s="13" t="str">
        <f t="shared" ref="H94:H99" si="4">IF(F94=G94,"Pass","Failed")</f>
        <v>Pass</v>
      </c>
    </row>
    <row r="95" spans="1:9" ht="33.6" x14ac:dyDescent="0.3">
      <c r="A95" s="12">
        <v>2</v>
      </c>
      <c r="B95" s="13" t="s">
        <v>226</v>
      </c>
      <c r="C95" s="13" t="s">
        <v>52</v>
      </c>
      <c r="D95" s="13" t="s">
        <v>224</v>
      </c>
      <c r="E95" s="13"/>
      <c r="F95" s="13" t="s">
        <v>227</v>
      </c>
      <c r="G95" s="13" t="s">
        <v>227</v>
      </c>
      <c r="H95" s="13" t="str">
        <f t="shared" si="4"/>
        <v>Pass</v>
      </c>
    </row>
    <row r="96" spans="1:9" ht="33.6" x14ac:dyDescent="0.3">
      <c r="A96" s="12">
        <v>3</v>
      </c>
      <c r="B96" s="13" t="s">
        <v>228</v>
      </c>
      <c r="C96" s="13" t="s">
        <v>52</v>
      </c>
      <c r="D96" s="13" t="s">
        <v>229</v>
      </c>
      <c r="E96" s="13" t="s">
        <v>230</v>
      </c>
      <c r="F96" s="16" t="s">
        <v>231</v>
      </c>
      <c r="G96" s="16" t="s">
        <v>232</v>
      </c>
      <c r="H96" s="13" t="str">
        <f t="shared" si="4"/>
        <v>Failed</v>
      </c>
    </row>
    <row r="97" spans="1:9" ht="84" x14ac:dyDescent="0.3">
      <c r="A97" s="12">
        <v>4</v>
      </c>
      <c r="B97" s="13" t="s">
        <v>233</v>
      </c>
      <c r="C97" s="13" t="s">
        <v>234</v>
      </c>
      <c r="D97" s="13" t="s">
        <v>235</v>
      </c>
      <c r="E97" s="13" t="s">
        <v>236</v>
      </c>
      <c r="F97" s="14" t="s">
        <v>237</v>
      </c>
      <c r="G97" s="14" t="s">
        <v>56</v>
      </c>
      <c r="H97" s="13" t="str">
        <f>IF(F97=G97,"Pass","Failed")</f>
        <v>Failed</v>
      </c>
      <c r="I97" s="3" t="s">
        <v>60</v>
      </c>
    </row>
    <row r="98" spans="1:9" ht="67.2" x14ac:dyDescent="0.3">
      <c r="A98" s="12">
        <v>5</v>
      </c>
      <c r="B98" s="13" t="s">
        <v>238</v>
      </c>
      <c r="C98" s="13" t="s">
        <v>239</v>
      </c>
      <c r="D98" s="13" t="s">
        <v>235</v>
      </c>
      <c r="E98" s="13" t="s">
        <v>240</v>
      </c>
      <c r="F98" s="14" t="s">
        <v>241</v>
      </c>
      <c r="G98" s="14" t="s">
        <v>75</v>
      </c>
      <c r="H98" s="13" t="str">
        <f t="shared" ref="H98" si="5">IF(F98=G98,"Pass","Failed")</f>
        <v>Failed</v>
      </c>
    </row>
    <row r="99" spans="1:9" ht="33.6" x14ac:dyDescent="0.3">
      <c r="A99" s="12">
        <v>6</v>
      </c>
      <c r="B99" s="13" t="s">
        <v>242</v>
      </c>
      <c r="C99" s="13" t="s">
        <v>52</v>
      </c>
      <c r="D99" s="13" t="s">
        <v>243</v>
      </c>
      <c r="E99" s="13" t="s">
        <v>244</v>
      </c>
      <c r="F99" s="13" t="s">
        <v>245</v>
      </c>
      <c r="G99" s="13" t="s">
        <v>245</v>
      </c>
      <c r="H99" s="13" t="str">
        <f t="shared" si="4"/>
        <v>Pass</v>
      </c>
    </row>
    <row r="100" spans="1:9" x14ac:dyDescent="0.3">
      <c r="H100" s="3">
        <f>COUNTA(H94:H99)</f>
        <v>6</v>
      </c>
      <c r="I100" s="3">
        <v>1</v>
      </c>
    </row>
    <row r="101" spans="1:9" x14ac:dyDescent="0.3">
      <c r="A101" s="69" t="s">
        <v>18</v>
      </c>
      <c r="B101" s="70"/>
      <c r="C101" s="70"/>
      <c r="D101" s="70"/>
      <c r="E101" s="70"/>
      <c r="F101" s="70"/>
      <c r="G101" s="70"/>
      <c r="H101" s="71"/>
    </row>
    <row r="102" spans="1:9" x14ac:dyDescent="0.3">
      <c r="A102" s="10" t="s">
        <v>42</v>
      </c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</row>
    <row r="103" spans="1:9" ht="33.6" x14ac:dyDescent="0.3">
      <c r="A103" s="12">
        <v>1</v>
      </c>
      <c r="B103" s="13" t="s">
        <v>246</v>
      </c>
      <c r="C103" s="13" t="s">
        <v>52</v>
      </c>
      <c r="D103" s="13" t="s">
        <v>247</v>
      </c>
      <c r="E103" s="13" t="s">
        <v>54</v>
      </c>
      <c r="F103" s="13" t="s">
        <v>248</v>
      </c>
      <c r="G103" s="13" t="s">
        <v>248</v>
      </c>
      <c r="H103" s="13" t="str">
        <f t="shared" ref="H103:H105" si="6">IF(F103=G103,"Pass","Failed")</f>
        <v>Pass</v>
      </c>
      <c r="I103" s="3" t="s">
        <v>60</v>
      </c>
    </row>
    <row r="104" spans="1:9" ht="50.4" x14ac:dyDescent="0.3">
      <c r="A104" s="12">
        <v>2</v>
      </c>
      <c r="B104" s="13" t="s">
        <v>249</v>
      </c>
      <c r="C104" s="13" t="s">
        <v>52</v>
      </c>
      <c r="D104" s="13" t="s">
        <v>247</v>
      </c>
      <c r="E104" s="13" t="s">
        <v>250</v>
      </c>
      <c r="F104" s="13" t="s">
        <v>251</v>
      </c>
      <c r="G104" s="13" t="s">
        <v>251</v>
      </c>
      <c r="H104" s="13" t="str">
        <f t="shared" si="6"/>
        <v>Pass</v>
      </c>
      <c r="I104" s="3" t="s">
        <v>60</v>
      </c>
    </row>
    <row r="105" spans="1:9" ht="50.4" x14ac:dyDescent="0.3">
      <c r="A105" s="12">
        <v>3</v>
      </c>
      <c r="B105" s="13" t="s">
        <v>252</v>
      </c>
      <c r="C105" s="13" t="s">
        <v>52</v>
      </c>
      <c r="D105" s="13" t="s">
        <v>247</v>
      </c>
      <c r="E105" s="13" t="s">
        <v>253</v>
      </c>
      <c r="F105" s="13" t="s">
        <v>254</v>
      </c>
      <c r="G105" s="13" t="s">
        <v>255</v>
      </c>
      <c r="H105" s="13" t="str">
        <f t="shared" si="6"/>
        <v>Failed</v>
      </c>
      <c r="I105" s="3" t="s">
        <v>60</v>
      </c>
    </row>
    <row r="106" spans="1:9" x14ac:dyDescent="0.3">
      <c r="H106" s="4">
        <f>COUNTA(H103:H105)</f>
        <v>3</v>
      </c>
      <c r="I106" s="4">
        <f>COUNTA(I103:I105)</f>
        <v>3</v>
      </c>
    </row>
    <row r="109" spans="1:9" x14ac:dyDescent="0.3">
      <c r="A109" s="47" t="s">
        <v>256</v>
      </c>
      <c r="B109" s="47"/>
      <c r="C109" s="47"/>
      <c r="D109" s="47"/>
      <c r="E109" s="47"/>
      <c r="F109" s="47"/>
      <c r="G109" s="47"/>
      <c r="H109" s="47"/>
    </row>
    <row r="110" spans="1:9" x14ac:dyDescent="0.3">
      <c r="A110" s="48" t="s">
        <v>4</v>
      </c>
      <c r="B110" s="48"/>
      <c r="C110" s="48"/>
      <c r="D110" s="48"/>
      <c r="E110" s="48"/>
      <c r="F110" s="48"/>
      <c r="G110" s="48"/>
      <c r="H110" s="48"/>
    </row>
    <row r="111" spans="1:9" x14ac:dyDescent="0.3">
      <c r="A111" s="10" t="s">
        <v>42</v>
      </c>
      <c r="B111" s="11" t="s">
        <v>43</v>
      </c>
      <c r="C111" s="11" t="s">
        <v>44</v>
      </c>
      <c r="D111" s="11" t="s">
        <v>45</v>
      </c>
      <c r="E111" s="13" t="s">
        <v>46</v>
      </c>
      <c r="F111" s="11" t="s">
        <v>47</v>
      </c>
      <c r="G111" s="11" t="s">
        <v>48</v>
      </c>
      <c r="H111" s="11" t="s">
        <v>49</v>
      </c>
    </row>
    <row r="112" spans="1:9" ht="50.4" x14ac:dyDescent="0.3">
      <c r="A112" s="12">
        <v>1</v>
      </c>
      <c r="B112" s="13" t="s">
        <v>257</v>
      </c>
      <c r="C112" s="13" t="s">
        <v>52</v>
      </c>
      <c r="D112" s="13" t="s">
        <v>258</v>
      </c>
      <c r="E112" s="13" t="s">
        <v>259</v>
      </c>
      <c r="F112" s="13" t="s">
        <v>260</v>
      </c>
      <c r="G112" s="13" t="s">
        <v>261</v>
      </c>
      <c r="H112" s="13" t="str">
        <f t="shared" ref="H112:H117" si="7">IF(F112=G112,"Pass","Failed")</f>
        <v>Failed</v>
      </c>
    </row>
    <row r="113" spans="1:8" ht="33.6" x14ac:dyDescent="0.3">
      <c r="A113" s="12">
        <v>2</v>
      </c>
      <c r="B113" s="13" t="s">
        <v>262</v>
      </c>
      <c r="C113" s="13" t="s">
        <v>52</v>
      </c>
      <c r="D113" s="13"/>
      <c r="E113" s="13" t="s">
        <v>94</v>
      </c>
      <c r="F113" s="13" t="s">
        <v>263</v>
      </c>
      <c r="G113" s="13" t="s">
        <v>264</v>
      </c>
      <c r="H113" s="13" t="str">
        <f t="shared" si="7"/>
        <v>Failed</v>
      </c>
    </row>
    <row r="114" spans="1:8" ht="33.6" x14ac:dyDescent="0.3">
      <c r="A114" s="12">
        <v>3</v>
      </c>
      <c r="B114" s="13" t="s">
        <v>265</v>
      </c>
      <c r="C114" s="13" t="s">
        <v>52</v>
      </c>
      <c r="D114" s="13"/>
      <c r="E114" s="13"/>
      <c r="F114" s="13" t="s">
        <v>266</v>
      </c>
      <c r="G114" s="13" t="s">
        <v>267</v>
      </c>
      <c r="H114" s="13" t="str">
        <f t="shared" si="7"/>
        <v>Failed</v>
      </c>
    </row>
    <row r="115" spans="1:8" ht="50.4" x14ac:dyDescent="0.3">
      <c r="A115" s="12">
        <v>4</v>
      </c>
      <c r="B115" s="13" t="s">
        <v>268</v>
      </c>
      <c r="C115" s="13" t="s">
        <v>52</v>
      </c>
      <c r="D115" s="13" t="s">
        <v>269</v>
      </c>
      <c r="E115" s="13" t="s">
        <v>259</v>
      </c>
      <c r="F115" s="13" t="s">
        <v>260</v>
      </c>
      <c r="G115" s="13" t="s">
        <v>261</v>
      </c>
      <c r="H115" s="13" t="str">
        <f t="shared" si="7"/>
        <v>Failed</v>
      </c>
    </row>
    <row r="116" spans="1:8" x14ac:dyDescent="0.3">
      <c r="A116" s="12">
        <v>5</v>
      </c>
      <c r="B116" s="13" t="s">
        <v>270</v>
      </c>
      <c r="C116" s="13" t="s">
        <v>52</v>
      </c>
      <c r="D116" s="13"/>
      <c r="E116" s="13"/>
      <c r="F116" s="13" t="s">
        <v>266</v>
      </c>
      <c r="G116" s="13" t="s">
        <v>267</v>
      </c>
      <c r="H116" s="13" t="str">
        <f t="shared" si="7"/>
        <v>Failed</v>
      </c>
    </row>
    <row r="117" spans="1:8" x14ac:dyDescent="0.3">
      <c r="A117" s="17">
        <v>6</v>
      </c>
      <c r="B117" s="18" t="s">
        <v>271</v>
      </c>
      <c r="C117" s="18" t="s">
        <v>52</v>
      </c>
      <c r="D117" s="18"/>
      <c r="E117" s="18"/>
      <c r="F117" s="18" t="s">
        <v>266</v>
      </c>
      <c r="G117" s="18" t="s">
        <v>267</v>
      </c>
      <c r="H117" s="18" t="str">
        <f t="shared" si="7"/>
        <v>Failed</v>
      </c>
    </row>
    <row r="118" spans="1:8" x14ac:dyDescent="0.3">
      <c r="A118" s="48" t="s">
        <v>10</v>
      </c>
      <c r="B118" s="48"/>
      <c r="C118" s="48"/>
      <c r="D118" s="48"/>
      <c r="E118" s="48"/>
      <c r="F118" s="48"/>
      <c r="G118" s="48"/>
      <c r="H118" s="48"/>
    </row>
    <row r="119" spans="1:8" x14ac:dyDescent="0.3">
      <c r="A119" s="10" t="s">
        <v>42</v>
      </c>
      <c r="B119" s="11" t="s">
        <v>43</v>
      </c>
      <c r="C119" s="11" t="s">
        <v>44</v>
      </c>
      <c r="D119" s="11" t="s">
        <v>45</v>
      </c>
      <c r="E119" s="13" t="s">
        <v>46</v>
      </c>
      <c r="F119" s="11" t="s">
        <v>47</v>
      </c>
      <c r="G119" s="11" t="s">
        <v>48</v>
      </c>
      <c r="H119" s="11" t="s">
        <v>49</v>
      </c>
    </row>
    <row r="120" spans="1:8" ht="50.4" x14ac:dyDescent="0.3">
      <c r="A120" s="12">
        <v>1</v>
      </c>
      <c r="B120" s="13" t="s">
        <v>272</v>
      </c>
      <c r="C120" s="13" t="s">
        <v>52</v>
      </c>
      <c r="D120" s="19" t="s">
        <v>273</v>
      </c>
      <c r="E120" s="13" t="s">
        <v>259</v>
      </c>
      <c r="F120" s="13" t="s">
        <v>260</v>
      </c>
      <c r="G120" s="13" t="s">
        <v>261</v>
      </c>
      <c r="H120" s="13" t="str">
        <f t="shared" ref="H120:H131" si="8">IF(F120=G120,"Pass","Failed")</f>
        <v>Failed</v>
      </c>
    </row>
    <row r="121" spans="1:8" x14ac:dyDescent="0.3">
      <c r="A121" s="12">
        <v>2</v>
      </c>
      <c r="B121" s="13" t="s">
        <v>274</v>
      </c>
      <c r="C121" s="13" t="s">
        <v>52</v>
      </c>
      <c r="D121" s="13" t="s">
        <v>274</v>
      </c>
      <c r="E121" s="13"/>
      <c r="F121" s="13" t="s">
        <v>266</v>
      </c>
      <c r="G121" s="13" t="s">
        <v>267</v>
      </c>
      <c r="H121" s="13" t="str">
        <f t="shared" si="8"/>
        <v>Failed</v>
      </c>
    </row>
    <row r="122" spans="1:8" ht="50.4" x14ac:dyDescent="0.3">
      <c r="A122" s="12">
        <v>3</v>
      </c>
      <c r="B122" s="13" t="s">
        <v>275</v>
      </c>
      <c r="C122" s="13" t="s">
        <v>52</v>
      </c>
      <c r="D122" s="13" t="s">
        <v>276</v>
      </c>
      <c r="E122" s="13" t="s">
        <v>259</v>
      </c>
      <c r="F122" s="13" t="s">
        <v>260</v>
      </c>
      <c r="G122" s="13" t="s">
        <v>261</v>
      </c>
      <c r="H122" s="13" t="str">
        <f t="shared" si="8"/>
        <v>Failed</v>
      </c>
    </row>
    <row r="123" spans="1:8" ht="33.6" x14ac:dyDescent="0.3">
      <c r="A123" s="12">
        <v>4</v>
      </c>
      <c r="B123" s="13" t="s">
        <v>270</v>
      </c>
      <c r="C123" s="13" t="s">
        <v>52</v>
      </c>
      <c r="D123" s="13" t="s">
        <v>277</v>
      </c>
      <c r="E123" s="13"/>
      <c r="F123" s="13" t="s">
        <v>266</v>
      </c>
      <c r="G123" s="13" t="s">
        <v>267</v>
      </c>
      <c r="H123" s="13" t="str">
        <f t="shared" si="8"/>
        <v>Failed</v>
      </c>
    </row>
    <row r="124" spans="1:8" ht="33.6" x14ac:dyDescent="0.3">
      <c r="A124" s="12">
        <v>5</v>
      </c>
      <c r="B124" s="13" t="s">
        <v>271</v>
      </c>
      <c r="C124" s="13" t="s">
        <v>52</v>
      </c>
      <c r="D124" s="13" t="s">
        <v>278</v>
      </c>
      <c r="E124" s="13"/>
      <c r="F124" s="13" t="s">
        <v>266</v>
      </c>
      <c r="G124" s="13" t="s">
        <v>267</v>
      </c>
      <c r="H124" s="13" t="str">
        <f t="shared" si="8"/>
        <v>Failed</v>
      </c>
    </row>
    <row r="125" spans="1:8" x14ac:dyDescent="0.3">
      <c r="A125" s="12">
        <v>6</v>
      </c>
      <c r="B125" s="13" t="s">
        <v>279</v>
      </c>
      <c r="C125" s="13" t="s">
        <v>52</v>
      </c>
      <c r="D125" s="13" t="s">
        <v>280</v>
      </c>
      <c r="E125" s="13"/>
      <c r="F125" s="13" t="s">
        <v>266</v>
      </c>
      <c r="G125" s="13" t="s">
        <v>267</v>
      </c>
      <c r="H125" s="13" t="str">
        <f t="shared" si="8"/>
        <v>Failed</v>
      </c>
    </row>
    <row r="126" spans="1:8" ht="33.6" x14ac:dyDescent="0.3">
      <c r="A126" s="12">
        <v>7</v>
      </c>
      <c r="B126" s="13" t="s">
        <v>281</v>
      </c>
      <c r="C126" s="13" t="s">
        <v>52</v>
      </c>
      <c r="D126" s="13" t="s">
        <v>282</v>
      </c>
      <c r="E126" s="13"/>
      <c r="F126" s="13" t="s">
        <v>266</v>
      </c>
      <c r="G126" s="13" t="s">
        <v>267</v>
      </c>
      <c r="H126" s="13" t="str">
        <f t="shared" si="8"/>
        <v>Failed</v>
      </c>
    </row>
    <row r="127" spans="1:8" ht="50.4" x14ac:dyDescent="0.3">
      <c r="A127" s="12">
        <v>8</v>
      </c>
      <c r="B127" s="13" t="s">
        <v>283</v>
      </c>
      <c r="C127" s="13" t="s">
        <v>52</v>
      </c>
      <c r="D127" s="13" t="s">
        <v>284</v>
      </c>
      <c r="E127" s="13" t="s">
        <v>259</v>
      </c>
      <c r="F127" s="13" t="s">
        <v>260</v>
      </c>
      <c r="G127" s="13" t="s">
        <v>261</v>
      </c>
      <c r="H127" s="13" t="str">
        <f t="shared" si="8"/>
        <v>Failed</v>
      </c>
    </row>
    <row r="128" spans="1:8" ht="33.6" x14ac:dyDescent="0.3">
      <c r="A128" s="12">
        <v>9</v>
      </c>
      <c r="B128" s="13" t="s">
        <v>271</v>
      </c>
      <c r="C128" s="13" t="s">
        <v>52</v>
      </c>
      <c r="D128" s="13" t="s">
        <v>285</v>
      </c>
      <c r="E128" s="13"/>
      <c r="F128" s="13" t="s">
        <v>266</v>
      </c>
      <c r="G128" s="13" t="s">
        <v>267</v>
      </c>
      <c r="H128" s="13" t="str">
        <f t="shared" si="8"/>
        <v>Failed</v>
      </c>
    </row>
    <row r="129" spans="1:8" ht="33.6" x14ac:dyDescent="0.3">
      <c r="A129" s="17">
        <v>10</v>
      </c>
      <c r="B129" s="18" t="s">
        <v>286</v>
      </c>
      <c r="C129" s="18" t="s">
        <v>52</v>
      </c>
      <c r="D129" s="18" t="s">
        <v>287</v>
      </c>
      <c r="E129" s="18"/>
      <c r="F129" s="18" t="s">
        <v>266</v>
      </c>
      <c r="G129" s="18" t="s">
        <v>267</v>
      </c>
      <c r="H129" s="13" t="str">
        <f t="shared" si="8"/>
        <v>Failed</v>
      </c>
    </row>
    <row r="130" spans="1:8" x14ac:dyDescent="0.3">
      <c r="A130" s="28">
        <v>11</v>
      </c>
      <c r="B130" s="21" t="s">
        <v>288</v>
      </c>
      <c r="C130" s="21" t="s">
        <v>52</v>
      </c>
      <c r="D130" s="21" t="s">
        <v>289</v>
      </c>
      <c r="E130" s="21"/>
      <c r="F130" s="21" t="s">
        <v>266</v>
      </c>
      <c r="G130" s="21" t="s">
        <v>267</v>
      </c>
      <c r="H130" s="27" t="str">
        <f t="shared" si="8"/>
        <v>Failed</v>
      </c>
    </row>
    <row r="131" spans="1:8" x14ac:dyDescent="0.3">
      <c r="A131" s="28">
        <v>12</v>
      </c>
      <c r="B131" s="21" t="s">
        <v>290</v>
      </c>
      <c r="C131" s="21" t="s">
        <v>52</v>
      </c>
      <c r="D131" s="21" t="s">
        <v>291</v>
      </c>
      <c r="E131" s="21"/>
      <c r="F131" s="21" t="s">
        <v>292</v>
      </c>
      <c r="G131" s="21" t="s">
        <v>292</v>
      </c>
      <c r="H131" s="27" t="str">
        <f t="shared" si="8"/>
        <v>Pass</v>
      </c>
    </row>
  </sheetData>
  <mergeCells count="11">
    <mergeCell ref="A109:H109"/>
    <mergeCell ref="A110:H110"/>
    <mergeCell ref="A118:H118"/>
    <mergeCell ref="A5:H5"/>
    <mergeCell ref="A4:H4"/>
    <mergeCell ref="A20:H20"/>
    <mergeCell ref="A29:H29"/>
    <mergeCell ref="A28:H28"/>
    <mergeCell ref="A92:H92"/>
    <mergeCell ref="A101:H101"/>
    <mergeCell ref="A60:H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A65D-E8B9-4A88-96A6-8C7C07F5AFBB}">
  <dimension ref="A1:J108"/>
  <sheetViews>
    <sheetView workbookViewId="0">
      <selection activeCell="F1" sqref="F1"/>
    </sheetView>
  </sheetViews>
  <sheetFormatPr defaultColWidth="8.88671875" defaultRowHeight="16.8" x14ac:dyDescent="0.3"/>
  <cols>
    <col min="1" max="1" width="8.88671875" style="3"/>
    <col min="2" max="2" width="24.33203125" style="5" customWidth="1"/>
    <col min="3" max="3" width="22.5546875" style="5" customWidth="1"/>
    <col min="4" max="4" width="30.33203125" style="5" customWidth="1"/>
    <col min="5" max="5" width="21.33203125" style="5" customWidth="1"/>
    <col min="6" max="7" width="26.88671875" style="5" customWidth="1"/>
    <col min="8" max="8" width="9.6640625" style="5" customWidth="1"/>
    <col min="9" max="9" width="10.44140625" style="3" bestFit="1" customWidth="1"/>
    <col min="10" max="16384" width="8.88671875" style="5"/>
  </cols>
  <sheetData>
    <row r="1" spans="1:9" x14ac:dyDescent="0.3">
      <c r="B1" s="5" t="s">
        <v>3</v>
      </c>
      <c r="C1" s="5" t="s">
        <v>20</v>
      </c>
      <c r="D1" s="4" t="s">
        <v>927</v>
      </c>
      <c r="E1" s="4">
        <f>SUM(J28,J53,J65,J80)</f>
        <v>62</v>
      </c>
      <c r="F1" s="4" t="s">
        <v>933</v>
      </c>
      <c r="G1" s="5">
        <v>10</v>
      </c>
    </row>
    <row r="2" spans="1:9" x14ac:dyDescent="0.3">
      <c r="D2" s="4" t="s">
        <v>928</v>
      </c>
      <c r="E2" s="4">
        <f>COUNTIF($H$6:$H$80,"Failed")</f>
        <v>17</v>
      </c>
      <c r="F2" s="4" t="s">
        <v>928</v>
      </c>
      <c r="G2" s="5">
        <v>9</v>
      </c>
    </row>
    <row r="3" spans="1:9" x14ac:dyDescent="0.3">
      <c r="D3" s="4" t="s">
        <v>929</v>
      </c>
      <c r="E3" s="4">
        <f>COUNTIF($H$6:$H$80,"Pass")</f>
        <v>45</v>
      </c>
      <c r="F3" s="4" t="s">
        <v>929</v>
      </c>
      <c r="G3" s="5">
        <v>1</v>
      </c>
    </row>
    <row r="4" spans="1:9" x14ac:dyDescent="0.3">
      <c r="A4" s="52" t="s">
        <v>19</v>
      </c>
      <c r="B4" s="52"/>
      <c r="C4" s="52"/>
      <c r="D4" s="52"/>
      <c r="E4" s="52"/>
      <c r="F4" s="52"/>
      <c r="G4" s="52"/>
      <c r="H4" s="52"/>
    </row>
    <row r="5" spans="1:9" s="3" customFormat="1" x14ac:dyDescent="0.3">
      <c r="A5" s="29" t="s">
        <v>42</v>
      </c>
      <c r="B5" s="30" t="s">
        <v>43</v>
      </c>
      <c r="C5" s="30" t="s">
        <v>44</v>
      </c>
      <c r="D5" s="30" t="s">
        <v>45</v>
      </c>
      <c r="E5" s="30" t="s">
        <v>46</v>
      </c>
      <c r="F5" s="30" t="s">
        <v>47</v>
      </c>
      <c r="G5" s="30" t="s">
        <v>48</v>
      </c>
      <c r="H5" s="30" t="s">
        <v>49</v>
      </c>
      <c r="I5" s="3" t="s">
        <v>50</v>
      </c>
    </row>
    <row r="6" spans="1:9" ht="67.2" x14ac:dyDescent="0.3">
      <c r="A6" s="29">
        <v>1</v>
      </c>
      <c r="B6" s="20" t="s">
        <v>293</v>
      </c>
      <c r="C6" s="20" t="s">
        <v>294</v>
      </c>
      <c r="D6" s="20" t="s">
        <v>295</v>
      </c>
      <c r="E6" s="20"/>
      <c r="F6" s="20" t="s">
        <v>296</v>
      </c>
      <c r="G6" s="20" t="s">
        <v>296</v>
      </c>
      <c r="H6" s="21" t="str">
        <f>IF(F6=G6,"Pass","Failed")</f>
        <v>Pass</v>
      </c>
      <c r="I6" s="3" t="s">
        <v>60</v>
      </c>
    </row>
    <row r="7" spans="1:9" ht="67.2" x14ac:dyDescent="0.3">
      <c r="A7" s="29">
        <v>2</v>
      </c>
      <c r="B7" s="20" t="s">
        <v>297</v>
      </c>
      <c r="C7" s="20" t="s">
        <v>298</v>
      </c>
      <c r="D7" s="20" t="s">
        <v>299</v>
      </c>
      <c r="E7" s="20"/>
      <c r="F7" s="20" t="s">
        <v>19</v>
      </c>
      <c r="G7" s="20" t="s">
        <v>19</v>
      </c>
      <c r="H7" s="21" t="str">
        <f t="shared" ref="H7:H28" si="0">IF(F7=G7,"Pass","Failed")</f>
        <v>Pass</v>
      </c>
      <c r="I7" s="3" t="s">
        <v>60</v>
      </c>
    </row>
    <row r="8" spans="1:9" ht="67.2" x14ac:dyDescent="0.3">
      <c r="A8" s="29">
        <v>3</v>
      </c>
      <c r="B8" s="20" t="s">
        <v>300</v>
      </c>
      <c r="C8" s="20" t="s">
        <v>298</v>
      </c>
      <c r="D8" s="20" t="s">
        <v>301</v>
      </c>
      <c r="E8" s="20">
        <v>0</v>
      </c>
      <c r="F8" s="20" t="s">
        <v>71</v>
      </c>
      <c r="G8" s="20">
        <v>1</v>
      </c>
      <c r="H8" s="21" t="str">
        <f t="shared" si="0"/>
        <v>Failed</v>
      </c>
      <c r="I8" s="3" t="s">
        <v>302</v>
      </c>
    </row>
    <row r="9" spans="1:9" ht="67.2" x14ac:dyDescent="0.3">
      <c r="A9" s="29">
        <v>4</v>
      </c>
      <c r="B9" s="20" t="s">
        <v>303</v>
      </c>
      <c r="C9" s="20" t="s">
        <v>298</v>
      </c>
      <c r="D9" s="20" t="s">
        <v>304</v>
      </c>
      <c r="E9" s="20">
        <v>-1</v>
      </c>
      <c r="F9" s="20">
        <v>1</v>
      </c>
      <c r="G9" s="20">
        <v>1</v>
      </c>
      <c r="H9" s="21" t="str">
        <f t="shared" si="0"/>
        <v>Pass</v>
      </c>
      <c r="I9" s="3" t="s">
        <v>60</v>
      </c>
    </row>
    <row r="10" spans="1:9" ht="67.2" x14ac:dyDescent="0.3">
      <c r="A10" s="29">
        <v>5</v>
      </c>
      <c r="B10" s="20" t="s">
        <v>305</v>
      </c>
      <c r="C10" s="20" t="s">
        <v>298</v>
      </c>
      <c r="D10" s="20" t="s">
        <v>306</v>
      </c>
      <c r="E10" s="20">
        <v>2</v>
      </c>
      <c r="F10" s="20">
        <v>2</v>
      </c>
      <c r="G10" s="20">
        <v>2</v>
      </c>
      <c r="H10" s="21" t="str">
        <f t="shared" si="0"/>
        <v>Pass</v>
      </c>
      <c r="I10" s="3" t="s">
        <v>60</v>
      </c>
    </row>
    <row r="11" spans="1:9" ht="67.2" x14ac:dyDescent="0.3">
      <c r="A11" s="29">
        <v>6</v>
      </c>
      <c r="B11" s="20" t="s">
        <v>307</v>
      </c>
      <c r="C11" s="20" t="s">
        <v>298</v>
      </c>
      <c r="D11" s="20" t="s">
        <v>308</v>
      </c>
      <c r="E11" s="20">
        <v>9999</v>
      </c>
      <c r="F11" s="20">
        <v>1</v>
      </c>
      <c r="G11" s="20">
        <v>1</v>
      </c>
      <c r="H11" s="21" t="str">
        <f t="shared" si="0"/>
        <v>Pass</v>
      </c>
      <c r="I11" s="3" t="s">
        <v>60</v>
      </c>
    </row>
    <row r="12" spans="1:9" ht="67.2" x14ac:dyDescent="0.3">
      <c r="A12" s="29">
        <v>7</v>
      </c>
      <c r="B12" s="20" t="s">
        <v>309</v>
      </c>
      <c r="C12" s="20" t="s">
        <v>298</v>
      </c>
      <c r="D12" s="20" t="s">
        <v>310</v>
      </c>
      <c r="E12" s="20">
        <v>-9999</v>
      </c>
      <c r="F12" s="20">
        <v>1</v>
      </c>
      <c r="G12" s="20">
        <v>1</v>
      </c>
      <c r="H12" s="21" t="str">
        <f t="shared" si="0"/>
        <v>Pass</v>
      </c>
      <c r="I12" s="3" t="s">
        <v>60</v>
      </c>
    </row>
    <row r="13" spans="1:9" ht="33.6" x14ac:dyDescent="0.3">
      <c r="A13" s="29">
        <v>8</v>
      </c>
      <c r="B13" s="20" t="s">
        <v>311</v>
      </c>
      <c r="C13" s="20" t="s">
        <v>294</v>
      </c>
      <c r="D13" s="20" t="s">
        <v>312</v>
      </c>
      <c r="E13" s="20"/>
      <c r="F13" s="20" t="s">
        <v>313</v>
      </c>
      <c r="G13" s="20" t="s">
        <v>142</v>
      </c>
      <c r="H13" s="21" t="str">
        <f t="shared" si="0"/>
        <v>Failed</v>
      </c>
      <c r="I13" s="3" t="s">
        <v>60</v>
      </c>
    </row>
    <row r="14" spans="1:9" ht="33.6" x14ac:dyDescent="0.3">
      <c r="A14" s="29">
        <v>9</v>
      </c>
      <c r="B14" s="20" t="s">
        <v>314</v>
      </c>
      <c r="C14" s="20" t="s">
        <v>294</v>
      </c>
      <c r="D14" s="20" t="s">
        <v>315</v>
      </c>
      <c r="E14" s="20"/>
      <c r="F14" s="20" t="s">
        <v>316</v>
      </c>
      <c r="G14" s="20" t="s">
        <v>317</v>
      </c>
      <c r="H14" s="21" t="str">
        <f t="shared" si="0"/>
        <v>Failed</v>
      </c>
      <c r="I14" s="3" t="s">
        <v>60</v>
      </c>
    </row>
    <row r="15" spans="1:9" ht="33.6" x14ac:dyDescent="0.3">
      <c r="A15" s="29">
        <v>10</v>
      </c>
      <c r="B15" s="20" t="s">
        <v>318</v>
      </c>
      <c r="C15" s="20" t="s">
        <v>294</v>
      </c>
      <c r="D15" s="20" t="s">
        <v>319</v>
      </c>
      <c r="E15" s="20"/>
      <c r="F15" s="20" t="s">
        <v>320</v>
      </c>
      <c r="G15" s="20" t="s">
        <v>320</v>
      </c>
      <c r="H15" s="21" t="str">
        <f t="shared" si="0"/>
        <v>Pass</v>
      </c>
    </row>
    <row r="16" spans="1:9" ht="33.6" x14ac:dyDescent="0.3">
      <c r="A16" s="29">
        <v>11</v>
      </c>
      <c r="B16" s="20" t="s">
        <v>321</v>
      </c>
      <c r="C16" s="20" t="s">
        <v>294</v>
      </c>
      <c r="D16" s="20" t="s">
        <v>322</v>
      </c>
      <c r="E16" s="20" t="s">
        <v>323</v>
      </c>
      <c r="F16" s="20">
        <v>3</v>
      </c>
      <c r="G16" s="20">
        <v>3</v>
      </c>
      <c r="H16" s="21" t="str">
        <f t="shared" si="0"/>
        <v>Pass</v>
      </c>
      <c r="I16" s="3" t="s">
        <v>60</v>
      </c>
    </row>
    <row r="17" spans="1:10" ht="67.2" x14ac:dyDescent="0.3">
      <c r="A17" s="29">
        <v>12</v>
      </c>
      <c r="B17" s="20" t="s">
        <v>324</v>
      </c>
      <c r="C17" s="20" t="s">
        <v>298</v>
      </c>
      <c r="D17" s="20" t="s">
        <v>325</v>
      </c>
      <c r="E17" s="20" t="s">
        <v>326</v>
      </c>
      <c r="F17" s="20" t="s">
        <v>326</v>
      </c>
      <c r="G17" s="20" t="s">
        <v>326</v>
      </c>
      <c r="H17" s="21" t="str">
        <f t="shared" si="0"/>
        <v>Pass</v>
      </c>
    </row>
    <row r="18" spans="1:10" ht="67.2" x14ac:dyDescent="0.3">
      <c r="A18" s="29">
        <v>13</v>
      </c>
      <c r="B18" s="20" t="s">
        <v>327</v>
      </c>
      <c r="C18" s="20" t="s">
        <v>298</v>
      </c>
      <c r="D18" s="20" t="s">
        <v>325</v>
      </c>
      <c r="E18" s="20" t="s">
        <v>328</v>
      </c>
      <c r="F18" s="20" t="s">
        <v>328</v>
      </c>
      <c r="G18" s="20" t="s">
        <v>328</v>
      </c>
      <c r="H18" s="21" t="str">
        <f t="shared" si="0"/>
        <v>Pass</v>
      </c>
    </row>
    <row r="19" spans="1:10" ht="67.2" x14ac:dyDescent="0.3">
      <c r="A19" s="29">
        <v>14</v>
      </c>
      <c r="B19" s="20" t="s">
        <v>329</v>
      </c>
      <c r="C19" s="20" t="s">
        <v>298</v>
      </c>
      <c r="D19" s="20" t="s">
        <v>325</v>
      </c>
      <c r="E19" s="20" t="s">
        <v>330</v>
      </c>
      <c r="F19" s="20" t="s">
        <v>330</v>
      </c>
      <c r="G19" s="20" t="s">
        <v>330</v>
      </c>
      <c r="H19" s="21" t="str">
        <f t="shared" si="0"/>
        <v>Pass</v>
      </c>
    </row>
    <row r="20" spans="1:10" ht="67.2" x14ac:dyDescent="0.3">
      <c r="A20" s="29">
        <v>15</v>
      </c>
      <c r="B20" s="20" t="s">
        <v>331</v>
      </c>
      <c r="C20" s="20" t="s">
        <v>332</v>
      </c>
      <c r="D20" s="20" t="s">
        <v>333</v>
      </c>
      <c r="E20" s="20" t="s">
        <v>334</v>
      </c>
      <c r="F20" s="22" t="s">
        <v>335</v>
      </c>
      <c r="G20" s="22" t="s">
        <v>335</v>
      </c>
      <c r="H20" s="21" t="str">
        <f t="shared" si="0"/>
        <v>Pass</v>
      </c>
      <c r="I20" s="3" t="s">
        <v>60</v>
      </c>
    </row>
    <row r="21" spans="1:10" ht="67.2" x14ac:dyDescent="0.3">
      <c r="A21" s="29">
        <v>16</v>
      </c>
      <c r="B21" s="20" t="s">
        <v>336</v>
      </c>
      <c r="C21" s="20" t="s">
        <v>337</v>
      </c>
      <c r="D21" s="20" t="s">
        <v>338</v>
      </c>
      <c r="E21" s="20" t="s">
        <v>339</v>
      </c>
      <c r="F21" s="20" t="s">
        <v>339</v>
      </c>
      <c r="G21" s="20" t="s">
        <v>339</v>
      </c>
      <c r="H21" s="21" t="str">
        <f t="shared" si="0"/>
        <v>Pass</v>
      </c>
    </row>
    <row r="22" spans="1:10" ht="67.2" x14ac:dyDescent="0.3">
      <c r="A22" s="29">
        <v>17</v>
      </c>
      <c r="B22" s="20" t="s">
        <v>340</v>
      </c>
      <c r="C22" s="20" t="s">
        <v>337</v>
      </c>
      <c r="D22" s="20" t="s">
        <v>338</v>
      </c>
      <c r="E22" s="20" t="s">
        <v>341</v>
      </c>
      <c r="F22" s="20" t="s">
        <v>341</v>
      </c>
      <c r="G22" s="20" t="s">
        <v>341</v>
      </c>
      <c r="H22" s="34" t="str">
        <f t="shared" si="0"/>
        <v>Pass</v>
      </c>
    </row>
    <row r="23" spans="1:10" ht="50.4" x14ac:dyDescent="0.3">
      <c r="A23" s="29">
        <v>18</v>
      </c>
      <c r="B23" s="20" t="s">
        <v>342</v>
      </c>
      <c r="C23" s="20" t="s">
        <v>343</v>
      </c>
      <c r="D23" s="20" t="s">
        <v>338</v>
      </c>
      <c r="E23" s="20" t="s">
        <v>339</v>
      </c>
      <c r="F23" s="20">
        <v>0</v>
      </c>
      <c r="G23" s="20">
        <v>0</v>
      </c>
      <c r="H23" s="21" t="str">
        <f t="shared" si="0"/>
        <v>Pass</v>
      </c>
    </row>
    <row r="24" spans="1:10" ht="50.4" x14ac:dyDescent="0.3">
      <c r="A24" s="29">
        <v>19</v>
      </c>
      <c r="B24" s="20" t="s">
        <v>344</v>
      </c>
      <c r="C24" s="20" t="s">
        <v>343</v>
      </c>
      <c r="D24" s="20" t="s">
        <v>345</v>
      </c>
      <c r="E24" s="20" t="s">
        <v>346</v>
      </c>
      <c r="F24" s="22" t="s">
        <v>347</v>
      </c>
      <c r="G24" s="22" t="s">
        <v>347</v>
      </c>
      <c r="H24" s="21" t="str">
        <f t="shared" si="0"/>
        <v>Pass</v>
      </c>
    </row>
    <row r="25" spans="1:10" ht="84" x14ac:dyDescent="0.3">
      <c r="A25" s="29">
        <v>20</v>
      </c>
      <c r="B25" s="20" t="s">
        <v>348</v>
      </c>
      <c r="C25" s="20" t="s">
        <v>337</v>
      </c>
      <c r="D25" s="20" t="s">
        <v>349</v>
      </c>
      <c r="E25" s="20" t="s">
        <v>350</v>
      </c>
      <c r="F25" s="20" t="s">
        <v>351</v>
      </c>
      <c r="G25" s="20" t="s">
        <v>351</v>
      </c>
      <c r="H25" s="21" t="str">
        <f t="shared" si="0"/>
        <v>Pass</v>
      </c>
      <c r="I25" s="3" t="s">
        <v>60</v>
      </c>
    </row>
    <row r="26" spans="1:10" ht="67.2" x14ac:dyDescent="0.3">
      <c r="A26" s="29">
        <v>21</v>
      </c>
      <c r="B26" s="20" t="s">
        <v>352</v>
      </c>
      <c r="C26" s="20" t="s">
        <v>337</v>
      </c>
      <c r="D26" s="20" t="s">
        <v>353</v>
      </c>
      <c r="E26" s="20" t="s">
        <v>354</v>
      </c>
      <c r="F26" s="20" t="s">
        <v>355</v>
      </c>
      <c r="G26" s="20" t="s">
        <v>355</v>
      </c>
      <c r="H26" s="34" t="str">
        <f t="shared" si="0"/>
        <v>Pass</v>
      </c>
    </row>
    <row r="27" spans="1:10" ht="84" x14ac:dyDescent="0.3">
      <c r="A27" s="29">
        <v>22</v>
      </c>
      <c r="B27" s="20" t="s">
        <v>356</v>
      </c>
      <c r="C27" s="20" t="s">
        <v>337</v>
      </c>
      <c r="D27" s="20" t="s">
        <v>357</v>
      </c>
      <c r="E27" s="20" t="s">
        <v>354</v>
      </c>
      <c r="F27" s="20" t="s">
        <v>358</v>
      </c>
      <c r="G27" s="20" t="s">
        <v>359</v>
      </c>
      <c r="H27" s="21" t="str">
        <f t="shared" si="0"/>
        <v>Failed</v>
      </c>
    </row>
    <row r="28" spans="1:10" ht="84" x14ac:dyDescent="0.3">
      <c r="A28" s="29">
        <v>23</v>
      </c>
      <c r="B28" s="20" t="s">
        <v>360</v>
      </c>
      <c r="C28" s="20" t="s">
        <v>337</v>
      </c>
      <c r="D28" s="20" t="s">
        <v>361</v>
      </c>
      <c r="E28" s="20" t="s">
        <v>350</v>
      </c>
      <c r="F28" s="23" t="s">
        <v>362</v>
      </c>
      <c r="G28" s="23" t="s">
        <v>56</v>
      </c>
      <c r="H28" s="21" t="str">
        <f t="shared" si="0"/>
        <v>Failed</v>
      </c>
      <c r="J28" s="5">
        <v>23</v>
      </c>
    </row>
    <row r="29" spans="1:10" x14ac:dyDescent="0.3">
      <c r="A29" s="7"/>
      <c r="B29" s="6"/>
      <c r="C29" s="6"/>
      <c r="D29" s="9"/>
      <c r="E29" s="9"/>
      <c r="F29" s="9"/>
      <c r="G29" s="9"/>
      <c r="H29" s="6"/>
    </row>
    <row r="30" spans="1:10" x14ac:dyDescent="0.3">
      <c r="A30" s="7"/>
      <c r="B30" s="6"/>
      <c r="C30" s="6"/>
      <c r="D30" s="9"/>
      <c r="E30" s="9"/>
      <c r="F30" s="9"/>
      <c r="G30" s="9"/>
      <c r="H30" s="6"/>
    </row>
    <row r="31" spans="1:10" x14ac:dyDescent="0.3">
      <c r="A31" s="7"/>
      <c r="B31" s="6"/>
      <c r="C31" s="6"/>
      <c r="D31" s="9"/>
      <c r="E31" s="9"/>
      <c r="F31" s="9"/>
      <c r="G31" s="9"/>
      <c r="H31" s="6"/>
    </row>
    <row r="32" spans="1:10" x14ac:dyDescent="0.3">
      <c r="A32" s="52" t="s">
        <v>21</v>
      </c>
      <c r="B32" s="52"/>
      <c r="C32" s="52"/>
      <c r="D32" s="52"/>
      <c r="E32" s="52"/>
      <c r="F32" s="52"/>
      <c r="G32" s="52"/>
      <c r="H32" s="52"/>
    </row>
    <row r="33" spans="1:9" s="3" customFormat="1" x14ac:dyDescent="0.3">
      <c r="A33" s="29" t="s">
        <v>42</v>
      </c>
      <c r="B33" s="30" t="s">
        <v>43</v>
      </c>
      <c r="C33" s="30" t="s">
        <v>44</v>
      </c>
      <c r="D33" s="30" t="s">
        <v>45</v>
      </c>
      <c r="E33" s="30" t="s">
        <v>46</v>
      </c>
      <c r="F33" s="30" t="s">
        <v>47</v>
      </c>
      <c r="G33" s="30" t="s">
        <v>48</v>
      </c>
      <c r="H33" s="30" t="s">
        <v>49</v>
      </c>
    </row>
    <row r="34" spans="1:9" ht="33.6" x14ac:dyDescent="0.3">
      <c r="A34" s="29">
        <v>1</v>
      </c>
      <c r="B34" s="20" t="s">
        <v>363</v>
      </c>
      <c r="C34" s="20" t="s">
        <v>364</v>
      </c>
      <c r="D34" s="20" t="s">
        <v>365</v>
      </c>
      <c r="E34" s="20"/>
      <c r="F34" s="20" t="s">
        <v>366</v>
      </c>
      <c r="G34" s="20" t="s">
        <v>366</v>
      </c>
      <c r="H34" s="21" t="str">
        <f t="shared" ref="H34:H53" si="1">IF(F34=G34,"Pass","Failed")</f>
        <v>Pass</v>
      </c>
    </row>
    <row r="35" spans="1:9" ht="84" x14ac:dyDescent="0.3">
      <c r="A35" s="29">
        <v>2</v>
      </c>
      <c r="B35" s="20" t="s">
        <v>367</v>
      </c>
      <c r="C35" s="20" t="s">
        <v>337</v>
      </c>
      <c r="D35" s="20" t="s">
        <v>368</v>
      </c>
      <c r="E35" s="20" t="s">
        <v>350</v>
      </c>
      <c r="F35" s="20" t="s">
        <v>350</v>
      </c>
      <c r="G35" s="20" t="s">
        <v>350</v>
      </c>
      <c r="H35" s="21" t="str">
        <f t="shared" si="1"/>
        <v>Pass</v>
      </c>
    </row>
    <row r="36" spans="1:9" ht="168" x14ac:dyDescent="0.3">
      <c r="A36" s="29">
        <v>3</v>
      </c>
      <c r="B36" s="20" t="s">
        <v>369</v>
      </c>
      <c r="C36" s="20" t="s">
        <v>370</v>
      </c>
      <c r="D36" s="20" t="s">
        <v>371</v>
      </c>
      <c r="E36" s="36" t="s">
        <v>372</v>
      </c>
      <c r="F36" s="36" t="s">
        <v>373</v>
      </c>
      <c r="G36" s="36" t="s">
        <v>373</v>
      </c>
      <c r="H36" s="21" t="str">
        <f t="shared" si="1"/>
        <v>Pass</v>
      </c>
      <c r="I36" s="3" t="s">
        <v>302</v>
      </c>
    </row>
    <row r="37" spans="1:9" ht="168" x14ac:dyDescent="0.3">
      <c r="A37" s="29">
        <v>4</v>
      </c>
      <c r="B37" s="20" t="s">
        <v>374</v>
      </c>
      <c r="C37" s="20" t="s">
        <v>370</v>
      </c>
      <c r="D37" s="20" t="s">
        <v>371</v>
      </c>
      <c r="E37" s="36" t="s">
        <v>372</v>
      </c>
      <c r="F37" s="20" t="s">
        <v>375</v>
      </c>
      <c r="G37" s="20" t="s">
        <v>375</v>
      </c>
      <c r="H37" s="21" t="str">
        <f t="shared" si="1"/>
        <v>Pass</v>
      </c>
      <c r="I37" s="3" t="s">
        <v>60</v>
      </c>
    </row>
    <row r="38" spans="1:9" ht="168" x14ac:dyDescent="0.3">
      <c r="A38" s="29">
        <v>5</v>
      </c>
      <c r="B38" s="20" t="s">
        <v>376</v>
      </c>
      <c r="C38" s="20" t="s">
        <v>377</v>
      </c>
      <c r="D38" s="20" t="s">
        <v>371</v>
      </c>
      <c r="E38" s="36" t="s">
        <v>372</v>
      </c>
      <c r="F38" s="20" t="s">
        <v>378</v>
      </c>
      <c r="G38" s="20" t="s">
        <v>378</v>
      </c>
      <c r="H38" s="21" t="str">
        <f t="shared" si="1"/>
        <v>Pass</v>
      </c>
      <c r="I38" s="3" t="s">
        <v>60</v>
      </c>
    </row>
    <row r="39" spans="1:9" ht="168" x14ac:dyDescent="0.3">
      <c r="A39" s="29">
        <v>6</v>
      </c>
      <c r="B39" s="20" t="s">
        <v>379</v>
      </c>
      <c r="C39" s="20" t="s">
        <v>370</v>
      </c>
      <c r="D39" s="20" t="s">
        <v>371</v>
      </c>
      <c r="E39" s="36" t="s">
        <v>372</v>
      </c>
      <c r="F39" s="20" t="s">
        <v>380</v>
      </c>
      <c r="G39" s="20" t="s">
        <v>380</v>
      </c>
      <c r="H39" s="21" t="str">
        <f t="shared" si="1"/>
        <v>Pass</v>
      </c>
      <c r="I39" s="3" t="s">
        <v>60</v>
      </c>
    </row>
    <row r="40" spans="1:9" ht="54" x14ac:dyDescent="0.3">
      <c r="A40" s="29">
        <v>7</v>
      </c>
      <c r="B40" s="20" t="s">
        <v>381</v>
      </c>
      <c r="C40" s="20" t="s">
        <v>382</v>
      </c>
      <c r="D40" s="20" t="s">
        <v>383</v>
      </c>
      <c r="E40" s="36" t="s">
        <v>372</v>
      </c>
      <c r="F40" s="20" t="s">
        <v>384</v>
      </c>
      <c r="G40" s="20" t="s">
        <v>384</v>
      </c>
      <c r="H40" s="21" t="str">
        <f t="shared" si="1"/>
        <v>Pass</v>
      </c>
    </row>
    <row r="41" spans="1:9" ht="54" x14ac:dyDescent="0.3">
      <c r="A41" s="29">
        <v>8</v>
      </c>
      <c r="B41" s="20" t="s">
        <v>385</v>
      </c>
      <c r="C41" s="20" t="s">
        <v>382</v>
      </c>
      <c r="D41" s="20" t="s">
        <v>383</v>
      </c>
      <c r="E41" s="36" t="s">
        <v>372</v>
      </c>
      <c r="F41" s="20" t="s">
        <v>386</v>
      </c>
      <c r="G41" s="20" t="s">
        <v>386</v>
      </c>
      <c r="H41" s="21" t="str">
        <f t="shared" si="1"/>
        <v>Pass</v>
      </c>
    </row>
    <row r="42" spans="1:9" ht="134.4" x14ac:dyDescent="0.3">
      <c r="A42" s="29">
        <v>9</v>
      </c>
      <c r="B42" s="20" t="s">
        <v>387</v>
      </c>
      <c r="C42" s="20" t="s">
        <v>388</v>
      </c>
      <c r="D42" s="20" t="s">
        <v>389</v>
      </c>
      <c r="E42" s="36" t="s">
        <v>372</v>
      </c>
      <c r="F42" s="20" t="s">
        <v>390</v>
      </c>
      <c r="G42" s="20" t="s">
        <v>390</v>
      </c>
      <c r="H42" s="21" t="str">
        <f t="shared" si="1"/>
        <v>Pass</v>
      </c>
    </row>
    <row r="43" spans="1:9" ht="134.4" x14ac:dyDescent="0.3">
      <c r="A43" s="29">
        <v>10</v>
      </c>
      <c r="B43" s="20" t="s">
        <v>391</v>
      </c>
      <c r="C43" s="20" t="s">
        <v>388</v>
      </c>
      <c r="D43" s="20" t="s">
        <v>392</v>
      </c>
      <c r="E43" s="36" t="s">
        <v>372</v>
      </c>
      <c r="F43" s="20" t="s">
        <v>393</v>
      </c>
      <c r="G43" s="20" t="s">
        <v>393</v>
      </c>
      <c r="H43" s="21" t="str">
        <f t="shared" si="1"/>
        <v>Pass</v>
      </c>
    </row>
    <row r="44" spans="1:9" ht="134.4" x14ac:dyDescent="0.3">
      <c r="A44" s="29">
        <v>11</v>
      </c>
      <c r="B44" s="20" t="s">
        <v>394</v>
      </c>
      <c r="C44" s="20" t="s">
        <v>388</v>
      </c>
      <c r="D44" s="20" t="s">
        <v>395</v>
      </c>
      <c r="E44" s="20" t="s">
        <v>396</v>
      </c>
      <c r="F44" s="23" t="s">
        <v>397</v>
      </c>
      <c r="G44" s="23" t="s">
        <v>56</v>
      </c>
      <c r="H44" s="21" t="str">
        <f t="shared" si="1"/>
        <v>Failed</v>
      </c>
    </row>
    <row r="45" spans="1:9" ht="134.4" x14ac:dyDescent="0.3">
      <c r="A45" s="29">
        <v>12</v>
      </c>
      <c r="B45" s="20" t="s">
        <v>398</v>
      </c>
      <c r="C45" s="20" t="s">
        <v>388</v>
      </c>
      <c r="D45" s="20" t="s">
        <v>395</v>
      </c>
      <c r="E45" s="20" t="s">
        <v>399</v>
      </c>
      <c r="F45" s="23" t="s">
        <v>397</v>
      </c>
      <c r="G45" s="23" t="s">
        <v>56</v>
      </c>
      <c r="H45" s="21" t="str">
        <f t="shared" si="1"/>
        <v>Failed</v>
      </c>
    </row>
    <row r="46" spans="1:9" ht="134.4" x14ac:dyDescent="0.3">
      <c r="A46" s="29">
        <v>13</v>
      </c>
      <c r="B46" s="20" t="s">
        <v>400</v>
      </c>
      <c r="C46" s="20" t="s">
        <v>388</v>
      </c>
      <c r="D46" s="20" t="s">
        <v>395</v>
      </c>
      <c r="E46" s="20" t="s">
        <v>401</v>
      </c>
      <c r="F46" s="23" t="s">
        <v>397</v>
      </c>
      <c r="G46" s="23" t="s">
        <v>56</v>
      </c>
      <c r="H46" s="21" t="str">
        <f t="shared" si="1"/>
        <v>Failed</v>
      </c>
    </row>
    <row r="47" spans="1:9" ht="134.4" x14ac:dyDescent="0.3">
      <c r="A47" s="29">
        <v>14</v>
      </c>
      <c r="B47" s="20" t="s">
        <v>402</v>
      </c>
      <c r="C47" s="20" t="s">
        <v>388</v>
      </c>
      <c r="D47" s="20" t="s">
        <v>395</v>
      </c>
      <c r="E47" s="20" t="s">
        <v>403</v>
      </c>
      <c r="F47" s="23" t="s">
        <v>397</v>
      </c>
      <c r="G47" s="23" t="s">
        <v>56</v>
      </c>
      <c r="H47" s="21" t="str">
        <f t="shared" si="1"/>
        <v>Failed</v>
      </c>
    </row>
    <row r="48" spans="1:9" ht="134.4" x14ac:dyDescent="0.3">
      <c r="A48" s="29">
        <v>15</v>
      </c>
      <c r="B48" s="20" t="s">
        <v>404</v>
      </c>
      <c r="C48" s="20" t="s">
        <v>388</v>
      </c>
      <c r="D48" s="20" t="s">
        <v>395</v>
      </c>
      <c r="E48" s="20" t="s">
        <v>405</v>
      </c>
      <c r="F48" s="23" t="s">
        <v>397</v>
      </c>
      <c r="G48" s="23" t="s">
        <v>56</v>
      </c>
      <c r="H48" s="21" t="str">
        <f t="shared" si="1"/>
        <v>Failed</v>
      </c>
    </row>
    <row r="49" spans="1:10" ht="134.4" x14ac:dyDescent="0.3">
      <c r="A49" s="29">
        <v>16</v>
      </c>
      <c r="B49" s="20" t="s">
        <v>406</v>
      </c>
      <c r="C49" s="20" t="s">
        <v>388</v>
      </c>
      <c r="D49" s="20" t="s">
        <v>407</v>
      </c>
      <c r="E49" s="20" t="s">
        <v>54</v>
      </c>
      <c r="F49" s="20" t="s">
        <v>408</v>
      </c>
      <c r="G49" s="20" t="s">
        <v>56</v>
      </c>
      <c r="H49" s="21" t="str">
        <f t="shared" si="1"/>
        <v>Failed</v>
      </c>
    </row>
    <row r="50" spans="1:10" ht="134.4" x14ac:dyDescent="0.3">
      <c r="A50" s="29">
        <v>17</v>
      </c>
      <c r="B50" s="20" t="s">
        <v>409</v>
      </c>
      <c r="C50" s="20" t="s">
        <v>388</v>
      </c>
      <c r="D50" s="20" t="s">
        <v>395</v>
      </c>
      <c r="E50" s="20" t="s">
        <v>410</v>
      </c>
      <c r="F50" s="23" t="s">
        <v>397</v>
      </c>
      <c r="G50" s="23" t="s">
        <v>56</v>
      </c>
      <c r="H50" s="21" t="str">
        <f t="shared" si="1"/>
        <v>Failed</v>
      </c>
    </row>
    <row r="51" spans="1:10" ht="134.4" x14ac:dyDescent="0.3">
      <c r="A51" s="29">
        <v>18</v>
      </c>
      <c r="B51" s="20" t="s">
        <v>411</v>
      </c>
      <c r="C51" s="20" t="s">
        <v>388</v>
      </c>
      <c r="D51" s="20" t="s">
        <v>407</v>
      </c>
      <c r="E51" s="20" t="s">
        <v>412</v>
      </c>
      <c r="F51" s="20" t="s">
        <v>408</v>
      </c>
      <c r="G51" s="20" t="s">
        <v>56</v>
      </c>
      <c r="H51" s="21" t="str">
        <f t="shared" si="1"/>
        <v>Failed</v>
      </c>
    </row>
    <row r="52" spans="1:10" ht="134.4" x14ac:dyDescent="0.3">
      <c r="A52" s="29">
        <v>19</v>
      </c>
      <c r="B52" s="20" t="s">
        <v>413</v>
      </c>
      <c r="C52" s="20" t="s">
        <v>388</v>
      </c>
      <c r="D52" s="20" t="s">
        <v>414</v>
      </c>
      <c r="E52" s="20"/>
      <c r="F52" s="20" t="s">
        <v>415</v>
      </c>
      <c r="G52" s="20" t="s">
        <v>415</v>
      </c>
      <c r="H52" s="21" t="str">
        <f t="shared" si="1"/>
        <v>Pass</v>
      </c>
    </row>
    <row r="53" spans="1:10" ht="134.4" x14ac:dyDescent="0.3">
      <c r="A53" s="29">
        <v>20</v>
      </c>
      <c r="B53" s="20" t="s">
        <v>416</v>
      </c>
      <c r="C53" s="20" t="s">
        <v>388</v>
      </c>
      <c r="D53" s="20" t="s">
        <v>395</v>
      </c>
      <c r="E53" s="20"/>
      <c r="F53" s="20" t="s">
        <v>417</v>
      </c>
      <c r="G53" s="20" t="s">
        <v>417</v>
      </c>
      <c r="H53" s="21" t="str">
        <f t="shared" si="1"/>
        <v>Pass</v>
      </c>
      <c r="J53" s="5">
        <v>20</v>
      </c>
    </row>
    <row r="54" spans="1:10" x14ac:dyDescent="0.3">
      <c r="A54" s="7"/>
      <c r="B54" s="6"/>
      <c r="C54" s="6"/>
      <c r="D54" s="9"/>
      <c r="E54" s="9"/>
      <c r="F54" s="9"/>
      <c r="G54" s="9"/>
      <c r="H54" s="6"/>
    </row>
    <row r="55" spans="1:10" x14ac:dyDescent="0.3">
      <c r="A55" s="52" t="s">
        <v>22</v>
      </c>
      <c r="B55" s="52"/>
      <c r="C55" s="52"/>
      <c r="D55" s="52"/>
      <c r="E55" s="52"/>
      <c r="F55" s="52"/>
      <c r="G55" s="52"/>
      <c r="H55" s="52"/>
    </row>
    <row r="56" spans="1:10" x14ac:dyDescent="0.3">
      <c r="A56" s="53" t="s">
        <v>24</v>
      </c>
      <c r="B56" s="53"/>
      <c r="C56" s="53"/>
      <c r="D56" s="53"/>
      <c r="E56" s="53"/>
      <c r="F56" s="53"/>
      <c r="G56" s="53"/>
      <c r="H56" s="53"/>
    </row>
    <row r="57" spans="1:10" s="3" customFormat="1" x14ac:dyDescent="0.3">
      <c r="A57" s="29" t="s">
        <v>42</v>
      </c>
      <c r="B57" s="30" t="s">
        <v>43</v>
      </c>
      <c r="C57" s="30"/>
      <c r="D57" s="30" t="s">
        <v>45</v>
      </c>
      <c r="E57" s="30" t="s">
        <v>46</v>
      </c>
      <c r="F57" s="30" t="s">
        <v>47</v>
      </c>
      <c r="G57" s="30" t="s">
        <v>48</v>
      </c>
      <c r="H57" s="30" t="s">
        <v>49</v>
      </c>
    </row>
    <row r="58" spans="1:10" ht="33.6" x14ac:dyDescent="0.3">
      <c r="A58" s="29">
        <v>1</v>
      </c>
      <c r="B58" s="20" t="s">
        <v>363</v>
      </c>
      <c r="C58" s="20" t="s">
        <v>418</v>
      </c>
      <c r="D58" s="20" t="s">
        <v>365</v>
      </c>
      <c r="E58" s="20"/>
      <c r="F58" s="20" t="s">
        <v>366</v>
      </c>
      <c r="G58" s="20" t="s">
        <v>366</v>
      </c>
      <c r="H58" s="20" t="s">
        <v>419</v>
      </c>
      <c r="I58" s="3" t="s">
        <v>60</v>
      </c>
    </row>
    <row r="59" spans="1:10" ht="72" x14ac:dyDescent="0.35">
      <c r="A59" s="29">
        <v>2</v>
      </c>
      <c r="B59" s="20" t="s">
        <v>367</v>
      </c>
      <c r="C59" s="20" t="s">
        <v>420</v>
      </c>
      <c r="D59" s="20" t="s">
        <v>365</v>
      </c>
      <c r="E59" s="35" t="s">
        <v>421</v>
      </c>
      <c r="F59" s="35" t="s">
        <v>421</v>
      </c>
      <c r="G59" s="35" t="s">
        <v>421</v>
      </c>
      <c r="H59" s="20" t="s">
        <v>419</v>
      </c>
    </row>
    <row r="60" spans="1:10" ht="72" x14ac:dyDescent="0.35">
      <c r="A60" s="29">
        <v>3</v>
      </c>
      <c r="B60" s="20" t="s">
        <v>381</v>
      </c>
      <c r="C60" s="20" t="s">
        <v>422</v>
      </c>
      <c r="D60" s="20" t="s">
        <v>423</v>
      </c>
      <c r="E60" s="35" t="s">
        <v>421</v>
      </c>
      <c r="F60" s="20" t="s">
        <v>384</v>
      </c>
      <c r="G60" s="20" t="s">
        <v>384</v>
      </c>
      <c r="H60" s="20" t="s">
        <v>419</v>
      </c>
      <c r="I60" s="3" t="s">
        <v>60</v>
      </c>
    </row>
    <row r="61" spans="1:10" ht="84" x14ac:dyDescent="0.35">
      <c r="A61" s="29">
        <v>4</v>
      </c>
      <c r="B61" s="20" t="s">
        <v>424</v>
      </c>
      <c r="C61" s="20" t="s">
        <v>425</v>
      </c>
      <c r="D61" s="20" t="s">
        <v>365</v>
      </c>
      <c r="E61" s="35" t="s">
        <v>372</v>
      </c>
      <c r="F61" s="36" t="s">
        <v>373</v>
      </c>
      <c r="G61" s="36" t="s">
        <v>373</v>
      </c>
      <c r="H61" s="20" t="s">
        <v>419</v>
      </c>
      <c r="I61" s="3" t="s">
        <v>60</v>
      </c>
    </row>
    <row r="62" spans="1:10" ht="67.2" x14ac:dyDescent="0.35">
      <c r="A62" s="29">
        <v>5</v>
      </c>
      <c r="B62" s="20" t="s">
        <v>426</v>
      </c>
      <c r="C62" s="20" t="s">
        <v>427</v>
      </c>
      <c r="D62" s="20" t="s">
        <v>365</v>
      </c>
      <c r="E62" s="35" t="s">
        <v>372</v>
      </c>
      <c r="F62" s="20" t="s">
        <v>375</v>
      </c>
      <c r="G62" s="20" t="s">
        <v>375</v>
      </c>
      <c r="H62" s="20" t="s">
        <v>419</v>
      </c>
      <c r="I62" s="3" t="s">
        <v>60</v>
      </c>
    </row>
    <row r="63" spans="1:10" ht="84" x14ac:dyDescent="0.35">
      <c r="A63" s="29">
        <v>6</v>
      </c>
      <c r="B63" s="20" t="s">
        <v>376</v>
      </c>
      <c r="C63" s="20" t="s">
        <v>377</v>
      </c>
      <c r="D63" s="20" t="s">
        <v>365</v>
      </c>
      <c r="E63" s="35" t="s">
        <v>372</v>
      </c>
      <c r="F63" s="20" t="s">
        <v>378</v>
      </c>
      <c r="G63" s="20" t="s">
        <v>378</v>
      </c>
      <c r="H63" s="20" t="s">
        <v>419</v>
      </c>
      <c r="I63" s="3" t="s">
        <v>60</v>
      </c>
    </row>
    <row r="64" spans="1:10" ht="84" x14ac:dyDescent="0.35">
      <c r="A64" s="29">
        <v>7</v>
      </c>
      <c r="B64" s="20" t="s">
        <v>379</v>
      </c>
      <c r="C64" s="20" t="s">
        <v>377</v>
      </c>
      <c r="D64" s="20" t="s">
        <v>365</v>
      </c>
      <c r="E64" s="35" t="s">
        <v>372</v>
      </c>
      <c r="F64" s="20" t="s">
        <v>380</v>
      </c>
      <c r="G64" s="20" t="s">
        <v>380</v>
      </c>
      <c r="H64" s="20" t="s">
        <v>419</v>
      </c>
      <c r="I64" s="3" t="s">
        <v>60</v>
      </c>
    </row>
    <row r="65" spans="1:10" ht="84" x14ac:dyDescent="0.35">
      <c r="A65" s="29">
        <v>8</v>
      </c>
      <c r="B65" s="20" t="s">
        <v>428</v>
      </c>
      <c r="C65" s="20" t="s">
        <v>429</v>
      </c>
      <c r="D65" s="20" t="s">
        <v>365</v>
      </c>
      <c r="E65" s="35" t="s">
        <v>372</v>
      </c>
      <c r="F65" s="20" t="s">
        <v>417</v>
      </c>
      <c r="G65" s="20" t="s">
        <v>417</v>
      </c>
      <c r="H65" s="20" t="s">
        <v>419</v>
      </c>
      <c r="J65" s="5">
        <v>8</v>
      </c>
    </row>
    <row r="66" spans="1:10" x14ac:dyDescent="0.3">
      <c r="A66" s="7"/>
      <c r="B66" s="6"/>
      <c r="C66" s="6"/>
      <c r="D66" s="9"/>
      <c r="E66" s="9"/>
      <c r="F66" s="9"/>
      <c r="G66" s="9"/>
      <c r="H66" s="6"/>
    </row>
    <row r="67" spans="1:10" x14ac:dyDescent="0.3">
      <c r="A67" s="7"/>
      <c r="B67" s="6"/>
      <c r="C67" s="6"/>
      <c r="D67" s="9"/>
      <c r="E67" s="9"/>
      <c r="F67" s="9"/>
      <c r="G67" s="9"/>
      <c r="H67" s="6"/>
    </row>
    <row r="68" spans="1:10" x14ac:dyDescent="0.3">
      <c r="A68" s="54" t="s">
        <v>26</v>
      </c>
      <c r="B68" s="54"/>
      <c r="C68" s="54"/>
      <c r="D68" s="54"/>
      <c r="E68" s="54"/>
      <c r="F68" s="54"/>
      <c r="G68" s="54"/>
      <c r="H68" s="54"/>
    </row>
    <row r="69" spans="1:10" s="3" customFormat="1" x14ac:dyDescent="0.3">
      <c r="A69" s="7" t="s">
        <v>42</v>
      </c>
      <c r="B69" s="8" t="s">
        <v>43</v>
      </c>
      <c r="C69" s="8" t="s">
        <v>44</v>
      </c>
      <c r="D69" s="8" t="s">
        <v>45</v>
      </c>
      <c r="E69" s="8" t="s">
        <v>46</v>
      </c>
      <c r="F69" s="8" t="s">
        <v>47</v>
      </c>
      <c r="G69" s="8" t="s">
        <v>48</v>
      </c>
      <c r="H69" s="8" t="s">
        <v>49</v>
      </c>
    </row>
    <row r="70" spans="1:10" ht="54" x14ac:dyDescent="0.35">
      <c r="A70" s="29">
        <v>1</v>
      </c>
      <c r="B70" s="20" t="s">
        <v>385</v>
      </c>
      <c r="C70" s="20" t="s">
        <v>422</v>
      </c>
      <c r="D70" s="20" t="s">
        <v>423</v>
      </c>
      <c r="E70" s="35" t="s">
        <v>372</v>
      </c>
      <c r="F70" s="20" t="s">
        <v>386</v>
      </c>
      <c r="G70" s="20" t="s">
        <v>386</v>
      </c>
      <c r="H70" s="20" t="s">
        <v>419</v>
      </c>
    </row>
    <row r="71" spans="1:10" ht="67.2" x14ac:dyDescent="0.35">
      <c r="A71" s="29">
        <v>2</v>
      </c>
      <c r="B71" s="20" t="s">
        <v>430</v>
      </c>
      <c r="C71" s="20" t="s">
        <v>422</v>
      </c>
      <c r="D71" s="20" t="s">
        <v>423</v>
      </c>
      <c r="E71" s="35" t="s">
        <v>372</v>
      </c>
      <c r="F71" s="20" t="s">
        <v>431</v>
      </c>
      <c r="G71" s="20" t="s">
        <v>432</v>
      </c>
      <c r="H71" s="20" t="s">
        <v>419</v>
      </c>
    </row>
    <row r="72" spans="1:10" ht="54" x14ac:dyDescent="0.35">
      <c r="A72" s="29">
        <v>3</v>
      </c>
      <c r="B72" s="20" t="s">
        <v>433</v>
      </c>
      <c r="C72" s="20" t="s">
        <v>422</v>
      </c>
      <c r="D72" s="20" t="s">
        <v>423</v>
      </c>
      <c r="E72" s="35" t="s">
        <v>372</v>
      </c>
      <c r="F72" s="33" t="s">
        <v>434</v>
      </c>
      <c r="G72" s="33" t="s">
        <v>434</v>
      </c>
      <c r="H72" s="20" t="s">
        <v>419</v>
      </c>
    </row>
    <row r="73" spans="1:10" ht="54" x14ac:dyDescent="0.35">
      <c r="A73" s="29">
        <v>4</v>
      </c>
      <c r="B73" s="20" t="s">
        <v>435</v>
      </c>
      <c r="C73" s="20" t="s">
        <v>422</v>
      </c>
      <c r="D73" s="20" t="s">
        <v>423</v>
      </c>
      <c r="E73" s="35" t="s">
        <v>436</v>
      </c>
      <c r="F73" s="20">
        <v>0</v>
      </c>
      <c r="G73" s="20">
        <v>0</v>
      </c>
      <c r="H73" s="20" t="s">
        <v>419</v>
      </c>
    </row>
    <row r="74" spans="1:10" ht="54" x14ac:dyDescent="0.35">
      <c r="A74" s="29">
        <v>5</v>
      </c>
      <c r="B74" s="20" t="s">
        <v>437</v>
      </c>
      <c r="C74" s="20" t="s">
        <v>422</v>
      </c>
      <c r="D74" s="20" t="s">
        <v>423</v>
      </c>
      <c r="E74" s="35" t="s">
        <v>372</v>
      </c>
      <c r="F74" s="20" t="s">
        <v>438</v>
      </c>
      <c r="G74" s="20" t="s">
        <v>438</v>
      </c>
      <c r="H74" s="20" t="s">
        <v>419</v>
      </c>
    </row>
    <row r="75" spans="1:10" ht="54" x14ac:dyDescent="0.35">
      <c r="A75" s="29">
        <v>6</v>
      </c>
      <c r="B75" s="20" t="s">
        <v>439</v>
      </c>
      <c r="C75" s="20" t="s">
        <v>422</v>
      </c>
      <c r="D75" s="20" t="s">
        <v>423</v>
      </c>
      <c r="E75" s="35" t="s">
        <v>372</v>
      </c>
      <c r="F75" s="20" t="s">
        <v>440</v>
      </c>
      <c r="G75" s="20" t="s">
        <v>440</v>
      </c>
      <c r="H75" s="20" t="s">
        <v>419</v>
      </c>
    </row>
    <row r="76" spans="1:10" ht="54" x14ac:dyDescent="0.35">
      <c r="A76" s="29">
        <v>7</v>
      </c>
      <c r="B76" s="20" t="s">
        <v>441</v>
      </c>
      <c r="C76" s="20" t="s">
        <v>422</v>
      </c>
      <c r="D76" s="20" t="s">
        <v>423</v>
      </c>
      <c r="E76" s="35" t="s">
        <v>372</v>
      </c>
      <c r="F76" s="23" t="s">
        <v>184</v>
      </c>
      <c r="G76" s="23" t="s">
        <v>56</v>
      </c>
      <c r="H76" s="20" t="s">
        <v>442</v>
      </c>
    </row>
    <row r="77" spans="1:10" ht="54" x14ac:dyDescent="0.35">
      <c r="A77" s="29">
        <v>8</v>
      </c>
      <c r="B77" s="20" t="s">
        <v>443</v>
      </c>
      <c r="C77" s="20" t="s">
        <v>422</v>
      </c>
      <c r="D77" s="20" t="s">
        <v>423</v>
      </c>
      <c r="E77" s="35" t="s">
        <v>372</v>
      </c>
      <c r="F77" s="23" t="s">
        <v>184</v>
      </c>
      <c r="G77" s="23" t="s">
        <v>56</v>
      </c>
      <c r="H77" s="20" t="s">
        <v>442</v>
      </c>
    </row>
    <row r="78" spans="1:10" ht="54" x14ac:dyDescent="0.35">
      <c r="A78" s="29">
        <v>9</v>
      </c>
      <c r="B78" s="20" t="s">
        <v>444</v>
      </c>
      <c r="C78" s="20" t="s">
        <v>422</v>
      </c>
      <c r="D78" s="20" t="s">
        <v>423</v>
      </c>
      <c r="E78" s="35" t="s">
        <v>372</v>
      </c>
      <c r="F78" s="23" t="s">
        <v>184</v>
      </c>
      <c r="G78" s="23" t="s">
        <v>56</v>
      </c>
      <c r="H78" s="20" t="s">
        <v>442</v>
      </c>
    </row>
    <row r="79" spans="1:10" ht="54" x14ac:dyDescent="0.35">
      <c r="A79" s="29">
        <v>10</v>
      </c>
      <c r="B79" s="20" t="s">
        <v>445</v>
      </c>
      <c r="C79" s="20" t="s">
        <v>422</v>
      </c>
      <c r="D79" s="20" t="s">
        <v>423</v>
      </c>
      <c r="E79" s="35" t="s">
        <v>372</v>
      </c>
      <c r="F79" s="23" t="s">
        <v>184</v>
      </c>
      <c r="G79" s="23" t="s">
        <v>56</v>
      </c>
      <c r="H79" s="20" t="s">
        <v>442</v>
      </c>
    </row>
    <row r="80" spans="1:10" ht="50.4" x14ac:dyDescent="0.3">
      <c r="A80" s="29">
        <v>11</v>
      </c>
      <c r="B80" s="20" t="s">
        <v>446</v>
      </c>
      <c r="C80" s="20"/>
      <c r="D80" s="20"/>
      <c r="E80" s="20"/>
      <c r="F80" s="20" t="s">
        <v>447</v>
      </c>
      <c r="G80" s="20" t="s">
        <v>447</v>
      </c>
      <c r="H80" s="20" t="s">
        <v>419</v>
      </c>
      <c r="J80" s="5">
        <v>11</v>
      </c>
    </row>
    <row r="81" spans="1:8" x14ac:dyDescent="0.3">
      <c r="A81" s="7"/>
      <c r="B81" s="9"/>
      <c r="C81" s="9"/>
      <c r="D81" s="9"/>
      <c r="E81" s="9"/>
      <c r="F81" s="9"/>
      <c r="G81" s="9"/>
      <c r="H81" s="9"/>
    </row>
    <row r="83" spans="1:8" x14ac:dyDescent="0.3">
      <c r="A83" s="51" t="s">
        <v>256</v>
      </c>
      <c r="B83" s="51"/>
      <c r="C83" s="51"/>
      <c r="D83" s="51"/>
      <c r="E83" s="51"/>
      <c r="F83" s="51"/>
      <c r="G83" s="51"/>
      <c r="H83" s="51"/>
    </row>
    <row r="84" spans="1:8" x14ac:dyDescent="0.3">
      <c r="A84" s="50" t="s">
        <v>19</v>
      </c>
      <c r="B84" s="50"/>
      <c r="C84" s="50"/>
      <c r="D84" s="50"/>
      <c r="E84" s="50"/>
      <c r="F84" s="50"/>
      <c r="G84" s="50"/>
      <c r="H84" s="50"/>
    </row>
    <row r="85" spans="1:8" ht="50.4" x14ac:dyDescent="0.3">
      <c r="A85" s="28">
        <v>1</v>
      </c>
      <c r="B85" s="21" t="s">
        <v>448</v>
      </c>
      <c r="C85" s="20" t="s">
        <v>449</v>
      </c>
      <c r="D85" s="19" t="s">
        <v>273</v>
      </c>
      <c r="E85" s="21" t="s">
        <v>259</v>
      </c>
      <c r="F85" s="21" t="s">
        <v>260</v>
      </c>
      <c r="G85" s="21" t="s">
        <v>261</v>
      </c>
      <c r="H85" s="21" t="str">
        <f>IF(F85=G85,"Pass","Failed")</f>
        <v>Failed</v>
      </c>
    </row>
    <row r="86" spans="1:8" ht="50.4" x14ac:dyDescent="0.3">
      <c r="A86" s="28">
        <v>2</v>
      </c>
      <c r="B86" s="33" t="s">
        <v>450</v>
      </c>
      <c r="C86" s="20" t="s">
        <v>449</v>
      </c>
      <c r="D86" s="21"/>
      <c r="E86" s="33"/>
      <c r="F86" s="21" t="s">
        <v>266</v>
      </c>
      <c r="G86" s="21" t="s">
        <v>267</v>
      </c>
      <c r="H86" s="21" t="str">
        <f>IF(F86=G86,"Pass","Failed")</f>
        <v>Failed</v>
      </c>
    </row>
    <row r="87" spans="1:8" ht="50.4" x14ac:dyDescent="0.3">
      <c r="A87" s="28">
        <v>3</v>
      </c>
      <c r="B87" s="21" t="s">
        <v>451</v>
      </c>
      <c r="C87" s="20" t="s">
        <v>449</v>
      </c>
      <c r="D87" s="21" t="s">
        <v>452</v>
      </c>
      <c r="E87" s="33"/>
      <c r="F87" s="21" t="s">
        <v>453</v>
      </c>
      <c r="G87" s="21" t="s">
        <v>453</v>
      </c>
      <c r="H87" s="21" t="str">
        <f>IF(F87=G87,"Pass","Failed")</f>
        <v>Pass</v>
      </c>
    </row>
    <row r="88" spans="1:8" ht="50.4" x14ac:dyDescent="0.3">
      <c r="A88" s="28">
        <v>4</v>
      </c>
      <c r="B88" s="33" t="s">
        <v>454</v>
      </c>
      <c r="C88" s="20" t="s">
        <v>449</v>
      </c>
      <c r="D88" s="33" t="s">
        <v>455</v>
      </c>
      <c r="E88" s="33"/>
      <c r="F88" s="21" t="s">
        <v>266</v>
      </c>
      <c r="G88" s="21" t="s">
        <v>267</v>
      </c>
      <c r="H88" s="21" t="str">
        <f>IF(F88=G88,"Pass","Failed")</f>
        <v>Failed</v>
      </c>
    </row>
    <row r="89" spans="1:8" ht="50.4" x14ac:dyDescent="0.3">
      <c r="A89" s="28">
        <v>5</v>
      </c>
      <c r="B89" s="33" t="s">
        <v>456</v>
      </c>
      <c r="C89" s="20" t="s">
        <v>449</v>
      </c>
      <c r="D89" s="33"/>
      <c r="E89" s="33"/>
      <c r="F89" s="33" t="s">
        <v>457</v>
      </c>
      <c r="G89" s="21" t="s">
        <v>457</v>
      </c>
      <c r="H89" s="21" t="str">
        <f>IF(F89=G89,"Pass","Failed")</f>
        <v>Pass</v>
      </c>
    </row>
    <row r="90" spans="1:8" x14ac:dyDescent="0.3">
      <c r="A90" s="50" t="s">
        <v>22</v>
      </c>
      <c r="B90" s="50"/>
      <c r="C90" s="50"/>
      <c r="D90" s="50"/>
      <c r="E90" s="50"/>
      <c r="F90" s="50"/>
      <c r="G90" s="50"/>
      <c r="H90" s="50"/>
    </row>
    <row r="91" spans="1:8" x14ac:dyDescent="0.3">
      <c r="A91" s="31" t="s">
        <v>42</v>
      </c>
      <c r="B91" s="32" t="s">
        <v>43</v>
      </c>
      <c r="C91" s="32" t="s">
        <v>44</v>
      </c>
      <c r="D91" s="30" t="s">
        <v>45</v>
      </c>
      <c r="E91" s="33" t="s">
        <v>46</v>
      </c>
      <c r="F91" s="32" t="s">
        <v>47</v>
      </c>
      <c r="G91" s="32" t="s">
        <v>48</v>
      </c>
      <c r="H91" s="32" t="s">
        <v>49</v>
      </c>
    </row>
    <row r="92" spans="1:8" ht="67.2" x14ac:dyDescent="0.3">
      <c r="A92" s="28">
        <v>1</v>
      </c>
      <c r="B92" s="21" t="s">
        <v>458</v>
      </c>
      <c r="C92" s="20" t="s">
        <v>459</v>
      </c>
      <c r="D92" s="19" t="s">
        <v>273</v>
      </c>
      <c r="E92" s="21" t="s">
        <v>259</v>
      </c>
      <c r="F92" s="21" t="s">
        <v>260</v>
      </c>
      <c r="G92" s="21" t="s">
        <v>261</v>
      </c>
      <c r="H92" s="21" t="str">
        <f t="shared" ref="H92:H98" si="2">IF(F92=G92,"Pass","Failed")</f>
        <v>Failed</v>
      </c>
    </row>
    <row r="93" spans="1:8" ht="67.2" x14ac:dyDescent="0.3">
      <c r="A93" s="28">
        <v>2</v>
      </c>
      <c r="B93" s="21" t="s">
        <v>460</v>
      </c>
      <c r="C93" s="20" t="s">
        <v>459</v>
      </c>
      <c r="D93" s="21" t="s">
        <v>461</v>
      </c>
      <c r="E93" s="21"/>
      <c r="F93" s="21" t="s">
        <v>263</v>
      </c>
      <c r="G93" s="21" t="s">
        <v>264</v>
      </c>
      <c r="H93" s="21" t="str">
        <f t="shared" si="2"/>
        <v>Failed</v>
      </c>
    </row>
    <row r="94" spans="1:8" ht="67.2" x14ac:dyDescent="0.3">
      <c r="A94" s="28">
        <v>3</v>
      </c>
      <c r="B94" s="21" t="s">
        <v>456</v>
      </c>
      <c r="C94" s="20" t="s">
        <v>459</v>
      </c>
      <c r="D94" s="33"/>
      <c r="E94" s="21"/>
      <c r="F94" s="33" t="s">
        <v>457</v>
      </c>
      <c r="G94" s="21" t="s">
        <v>457</v>
      </c>
      <c r="H94" s="21" t="str">
        <f t="shared" si="2"/>
        <v>Pass</v>
      </c>
    </row>
    <row r="95" spans="1:8" ht="67.2" x14ac:dyDescent="0.3">
      <c r="A95" s="28">
        <v>4</v>
      </c>
      <c r="B95" s="21" t="s">
        <v>462</v>
      </c>
      <c r="C95" s="20" t="s">
        <v>459</v>
      </c>
      <c r="D95" s="21" t="s">
        <v>463</v>
      </c>
      <c r="E95" s="21"/>
      <c r="F95" s="21" t="s">
        <v>266</v>
      </c>
      <c r="G95" s="21" t="s">
        <v>267</v>
      </c>
      <c r="H95" s="21" t="str">
        <f t="shared" si="2"/>
        <v>Failed</v>
      </c>
    </row>
    <row r="96" spans="1:8" ht="67.2" x14ac:dyDescent="0.3">
      <c r="A96" s="28">
        <v>5</v>
      </c>
      <c r="B96" s="21" t="s">
        <v>464</v>
      </c>
      <c r="C96" s="20" t="s">
        <v>465</v>
      </c>
      <c r="D96" s="19" t="s">
        <v>273</v>
      </c>
      <c r="E96" s="21" t="s">
        <v>259</v>
      </c>
      <c r="F96" s="21" t="s">
        <v>260</v>
      </c>
      <c r="G96" s="21" t="s">
        <v>261</v>
      </c>
      <c r="H96" s="21" t="str">
        <f t="shared" si="2"/>
        <v>Failed</v>
      </c>
    </row>
    <row r="97" spans="1:8" ht="67.2" x14ac:dyDescent="0.3">
      <c r="A97" s="28">
        <v>6</v>
      </c>
      <c r="B97" s="21" t="s">
        <v>466</v>
      </c>
      <c r="C97" s="20" t="s">
        <v>465</v>
      </c>
      <c r="D97" s="21" t="s">
        <v>467</v>
      </c>
      <c r="E97" s="21"/>
      <c r="F97" s="21" t="s">
        <v>453</v>
      </c>
      <c r="G97" s="21" t="s">
        <v>453</v>
      </c>
      <c r="H97" s="21" t="str">
        <f t="shared" si="2"/>
        <v>Pass</v>
      </c>
    </row>
    <row r="98" spans="1:8" ht="67.2" x14ac:dyDescent="0.3">
      <c r="A98" s="28">
        <v>7</v>
      </c>
      <c r="B98" s="21" t="s">
        <v>468</v>
      </c>
      <c r="C98" s="20" t="s">
        <v>465</v>
      </c>
      <c r="D98" s="21" t="s">
        <v>469</v>
      </c>
      <c r="E98" s="21"/>
      <c r="F98" s="21" t="s">
        <v>266</v>
      </c>
      <c r="G98" s="21" t="s">
        <v>267</v>
      </c>
      <c r="H98" s="21" t="str">
        <f t="shared" si="2"/>
        <v>Failed</v>
      </c>
    </row>
    <row r="99" spans="1:8" x14ac:dyDescent="0.3">
      <c r="A99" s="49" t="s">
        <v>21</v>
      </c>
      <c r="B99" s="49"/>
      <c r="C99" s="49"/>
      <c r="D99" s="49"/>
      <c r="E99" s="49"/>
      <c r="F99" s="49"/>
      <c r="G99" s="49"/>
      <c r="H99" s="49"/>
    </row>
    <row r="100" spans="1:8" ht="33.6" x14ac:dyDescent="0.3">
      <c r="A100" s="24">
        <v>1</v>
      </c>
      <c r="B100" s="24" t="s">
        <v>470</v>
      </c>
      <c r="C100" s="21" t="s">
        <v>471</v>
      </c>
      <c r="D100" s="20" t="s">
        <v>472</v>
      </c>
      <c r="E100" s="20"/>
      <c r="F100" s="20" t="s">
        <v>473</v>
      </c>
      <c r="G100" s="20" t="s">
        <v>473</v>
      </c>
      <c r="H100" s="20" t="s">
        <v>419</v>
      </c>
    </row>
    <row r="101" spans="1:8" ht="33.6" x14ac:dyDescent="0.3">
      <c r="A101" s="24">
        <v>2</v>
      </c>
      <c r="B101" s="24" t="s">
        <v>474</v>
      </c>
      <c r="C101" s="21" t="s">
        <v>471</v>
      </c>
      <c r="D101" s="20" t="s">
        <v>472</v>
      </c>
      <c r="E101" s="20"/>
      <c r="F101" s="20" t="s">
        <v>475</v>
      </c>
      <c r="G101" s="20" t="s">
        <v>476</v>
      </c>
      <c r="H101" s="20" t="s">
        <v>442</v>
      </c>
    </row>
    <row r="102" spans="1:8" ht="33.6" x14ac:dyDescent="0.3">
      <c r="A102" s="24">
        <v>3</v>
      </c>
      <c r="B102" s="24" t="s">
        <v>477</v>
      </c>
      <c r="C102" s="21" t="s">
        <v>471</v>
      </c>
      <c r="D102" s="20"/>
      <c r="E102" s="20"/>
      <c r="F102" s="20" t="s">
        <v>478</v>
      </c>
      <c r="G102" s="20" t="s">
        <v>479</v>
      </c>
      <c r="H102" s="20" t="str">
        <f t="shared" ref="H102:H104" si="3">IF(F102=G102,"Pass","Failed")</f>
        <v>Failed</v>
      </c>
    </row>
    <row r="103" spans="1:8" ht="33.6" x14ac:dyDescent="0.3">
      <c r="A103" s="24">
        <v>4</v>
      </c>
      <c r="B103" s="24" t="s">
        <v>480</v>
      </c>
      <c r="C103" s="21" t="s">
        <v>471</v>
      </c>
      <c r="D103" s="20"/>
      <c r="E103" s="20"/>
      <c r="F103" s="20" t="s">
        <v>481</v>
      </c>
      <c r="G103" s="20" t="s">
        <v>481</v>
      </c>
      <c r="H103" s="20" t="str">
        <f t="shared" si="3"/>
        <v>Pass</v>
      </c>
    </row>
    <row r="104" spans="1:8" ht="33.6" x14ac:dyDescent="0.3">
      <c r="A104" s="24">
        <v>5</v>
      </c>
      <c r="B104" s="24" t="s">
        <v>482</v>
      </c>
      <c r="C104" s="21" t="s">
        <v>471</v>
      </c>
      <c r="D104" s="20"/>
      <c r="E104" s="20"/>
      <c r="F104" s="20" t="s">
        <v>483</v>
      </c>
      <c r="G104" s="20" t="s">
        <v>483</v>
      </c>
      <c r="H104" s="20" t="str">
        <f t="shared" si="3"/>
        <v>Pass</v>
      </c>
    </row>
    <row r="105" spans="1:8" ht="33.6" x14ac:dyDescent="0.3">
      <c r="A105" s="24">
        <v>6</v>
      </c>
      <c r="B105" s="24" t="s">
        <v>484</v>
      </c>
      <c r="C105" s="21" t="s">
        <v>471</v>
      </c>
      <c r="D105" s="20"/>
      <c r="E105" s="20"/>
      <c r="F105" s="20" t="s">
        <v>485</v>
      </c>
      <c r="G105" s="20" t="s">
        <v>486</v>
      </c>
      <c r="H105" s="20" t="str">
        <f>IF(F105=G105,"Pass","Failed")</f>
        <v>Failed</v>
      </c>
    </row>
    <row r="106" spans="1:8" ht="33.6" x14ac:dyDescent="0.3">
      <c r="A106" s="24">
        <v>7</v>
      </c>
      <c r="B106" s="24" t="s">
        <v>487</v>
      </c>
      <c r="C106" s="21" t="s">
        <v>471</v>
      </c>
      <c r="D106" s="20"/>
      <c r="E106" s="20"/>
      <c r="F106" s="20" t="s">
        <v>488</v>
      </c>
      <c r="G106" s="20" t="s">
        <v>488</v>
      </c>
      <c r="H106" s="20" t="str">
        <f t="shared" ref="H106" si="4">IF(F106=G106,"Pass","Failed")</f>
        <v>Pass</v>
      </c>
    </row>
    <row r="107" spans="1:8" ht="33.6" x14ac:dyDescent="0.3">
      <c r="A107" s="24">
        <v>8</v>
      </c>
      <c r="B107" s="24" t="s">
        <v>489</v>
      </c>
      <c r="C107" s="21" t="s">
        <v>471</v>
      </c>
      <c r="D107" s="20"/>
      <c r="E107" s="20"/>
      <c r="F107" s="20" t="s">
        <v>488</v>
      </c>
      <c r="G107" s="20" t="s">
        <v>490</v>
      </c>
      <c r="H107" s="20" t="str">
        <f t="shared" ref="H107" si="5">IF(F107=G107,"Pass","Failed")</f>
        <v>Failed</v>
      </c>
    </row>
    <row r="108" spans="1:8" ht="33.6" x14ac:dyDescent="0.3">
      <c r="A108" s="24">
        <v>9</v>
      </c>
      <c r="B108" s="24" t="s">
        <v>491</v>
      </c>
      <c r="C108" s="21" t="s">
        <v>471</v>
      </c>
      <c r="D108" s="20"/>
      <c r="E108" s="20"/>
      <c r="F108" s="20" t="s">
        <v>492</v>
      </c>
      <c r="G108" s="20" t="s">
        <v>493</v>
      </c>
      <c r="H108" s="20" t="str">
        <f t="shared" ref="H108" si="6">IF(F108=G108,"Pass","Failed")</f>
        <v>Failed</v>
      </c>
    </row>
  </sheetData>
  <mergeCells count="9">
    <mergeCell ref="A99:H99"/>
    <mergeCell ref="A90:H90"/>
    <mergeCell ref="A83:H83"/>
    <mergeCell ref="A84:H84"/>
    <mergeCell ref="A4:H4"/>
    <mergeCell ref="A32:H32"/>
    <mergeCell ref="A55:H55"/>
    <mergeCell ref="A56:H56"/>
    <mergeCell ref="A68:H6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B6AD-EEBB-4217-B4C7-C604CCF801B6}">
  <dimension ref="A1:AG156"/>
  <sheetViews>
    <sheetView workbookViewId="0">
      <selection activeCell="F1" sqref="F1"/>
    </sheetView>
  </sheetViews>
  <sheetFormatPr defaultColWidth="8.88671875" defaultRowHeight="16.8" x14ac:dyDescent="0.3"/>
  <cols>
    <col min="1" max="1" width="8.88671875" style="4"/>
    <col min="2" max="2" width="40.5546875" style="4" bestFit="1" customWidth="1"/>
    <col min="3" max="3" width="28.109375" style="4" customWidth="1"/>
    <col min="4" max="4" width="30.44140625" style="4" customWidth="1"/>
    <col min="5" max="5" width="26.5546875" style="4" customWidth="1"/>
    <col min="6" max="6" width="31.88671875" style="4" customWidth="1"/>
    <col min="7" max="7" width="28.6640625" style="4" customWidth="1"/>
    <col min="8" max="8" width="8.88671875" style="4"/>
    <col min="9" max="9" width="10.44140625" style="4" bestFit="1" customWidth="1"/>
    <col min="10" max="16384" width="8.88671875" style="4"/>
  </cols>
  <sheetData>
    <row r="1" spans="1:9" x14ac:dyDescent="0.3">
      <c r="B1" s="4" t="s">
        <v>3</v>
      </c>
      <c r="C1" s="4" t="s">
        <v>28</v>
      </c>
      <c r="D1" s="4" t="s">
        <v>927</v>
      </c>
      <c r="E1" s="4">
        <f>SUM(K28,K34,K40,K67,K85,K105,K117,K125,K127,K137,K140)</f>
        <v>99</v>
      </c>
      <c r="F1" s="4" t="s">
        <v>933</v>
      </c>
      <c r="G1" s="5">
        <v>10</v>
      </c>
    </row>
    <row r="2" spans="1:9" x14ac:dyDescent="0.3">
      <c r="D2" s="4" t="s">
        <v>928</v>
      </c>
      <c r="E2" s="4">
        <f>SUM(K41,K141)</f>
        <v>36</v>
      </c>
      <c r="F2" s="4" t="s">
        <v>928</v>
      </c>
      <c r="G2" s="5">
        <v>9</v>
      </c>
    </row>
    <row r="3" spans="1:9" x14ac:dyDescent="0.3">
      <c r="D3" s="4" t="s">
        <v>929</v>
      </c>
      <c r="E3" s="4">
        <f>SUM(K42,K142)</f>
        <v>63</v>
      </c>
      <c r="F3" s="4" t="s">
        <v>929</v>
      </c>
      <c r="G3" s="5">
        <v>1</v>
      </c>
    </row>
    <row r="4" spans="1:9" x14ac:dyDescent="0.3">
      <c r="A4" s="56" t="s">
        <v>27</v>
      </c>
      <c r="B4" s="56"/>
      <c r="C4" s="56"/>
      <c r="D4" s="56"/>
      <c r="E4" s="56"/>
      <c r="F4" s="56"/>
      <c r="G4" s="56"/>
      <c r="H4" s="56"/>
    </row>
    <row r="5" spans="1:9" x14ac:dyDescent="0.3">
      <c r="A5" s="55" t="s">
        <v>494</v>
      </c>
      <c r="B5" s="55"/>
      <c r="C5" s="55"/>
      <c r="D5" s="55"/>
      <c r="E5" s="55"/>
      <c r="F5" s="55"/>
      <c r="G5" s="55"/>
      <c r="H5" s="55"/>
    </row>
    <row r="6" spans="1:9" x14ac:dyDescent="0.3">
      <c r="A6" s="20" t="s">
        <v>42</v>
      </c>
      <c r="B6" s="20" t="s">
        <v>43</v>
      </c>
      <c r="C6" s="21" t="s">
        <v>44</v>
      </c>
      <c r="D6" s="20" t="s">
        <v>45</v>
      </c>
      <c r="E6" s="20" t="s">
        <v>46</v>
      </c>
      <c r="F6" s="20" t="s">
        <v>47</v>
      </c>
      <c r="G6" s="20" t="s">
        <v>48</v>
      </c>
      <c r="H6" s="20" t="s">
        <v>49</v>
      </c>
      <c r="I6" s="4" t="s">
        <v>50</v>
      </c>
    </row>
    <row r="7" spans="1:9" ht="33.6" x14ac:dyDescent="0.3">
      <c r="A7" s="20">
        <v>1</v>
      </c>
      <c r="B7" s="20" t="s">
        <v>495</v>
      </c>
      <c r="C7" s="20" t="s">
        <v>496</v>
      </c>
      <c r="D7" s="20" t="s">
        <v>497</v>
      </c>
      <c r="E7" s="20"/>
      <c r="F7" s="20" t="s">
        <v>55</v>
      </c>
      <c r="G7" s="20" t="s">
        <v>56</v>
      </c>
      <c r="H7" s="20" t="str">
        <f>IF(F7=G7,"Pass","Failed")</f>
        <v>Failed</v>
      </c>
    </row>
    <row r="8" spans="1:9" ht="50.4" x14ac:dyDescent="0.3">
      <c r="A8" s="20">
        <v>2</v>
      </c>
      <c r="B8" s="20" t="s">
        <v>498</v>
      </c>
      <c r="C8" s="20" t="s">
        <v>496</v>
      </c>
      <c r="D8" s="20" t="s">
        <v>499</v>
      </c>
      <c r="E8" s="22" t="s">
        <v>500</v>
      </c>
      <c r="F8" s="20" t="s">
        <v>501</v>
      </c>
      <c r="G8" s="20" t="s">
        <v>502</v>
      </c>
      <c r="H8" s="20" t="str">
        <f t="shared" ref="H8:H27" si="0">IF(F8=G8,"Pass","Failed")</f>
        <v>Failed</v>
      </c>
    </row>
    <row r="9" spans="1:9" ht="50.4" x14ac:dyDescent="0.3">
      <c r="A9" s="20">
        <v>3</v>
      </c>
      <c r="B9" s="20" t="s">
        <v>503</v>
      </c>
      <c r="C9" s="20" t="s">
        <v>496</v>
      </c>
      <c r="D9" s="20" t="s">
        <v>504</v>
      </c>
      <c r="E9" s="20" t="s">
        <v>505</v>
      </c>
      <c r="F9" s="20" t="s">
        <v>501</v>
      </c>
      <c r="G9" s="20" t="s">
        <v>502</v>
      </c>
      <c r="H9" s="20" t="str">
        <f t="shared" si="0"/>
        <v>Failed</v>
      </c>
    </row>
    <row r="10" spans="1:9" ht="50.4" x14ac:dyDescent="0.3">
      <c r="A10" s="20">
        <v>4</v>
      </c>
      <c r="B10" s="20" t="s">
        <v>506</v>
      </c>
      <c r="C10" s="20" t="s">
        <v>496</v>
      </c>
      <c r="D10" s="20" t="s">
        <v>507</v>
      </c>
      <c r="E10" s="22" t="s">
        <v>508</v>
      </c>
      <c r="F10" s="20" t="s">
        <v>501</v>
      </c>
      <c r="G10" s="20" t="s">
        <v>502</v>
      </c>
      <c r="H10" s="20" t="str">
        <f t="shared" si="0"/>
        <v>Failed</v>
      </c>
    </row>
    <row r="11" spans="1:9" ht="33.6" x14ac:dyDescent="0.3">
      <c r="A11" s="20">
        <v>5</v>
      </c>
      <c r="B11" s="20" t="s">
        <v>509</v>
      </c>
      <c r="C11" s="20" t="s">
        <v>496</v>
      </c>
      <c r="D11" s="20" t="s">
        <v>510</v>
      </c>
      <c r="E11" s="22" t="s">
        <v>511</v>
      </c>
      <c r="F11" s="20" t="s">
        <v>512</v>
      </c>
      <c r="G11" s="22" t="s">
        <v>511</v>
      </c>
      <c r="H11" s="20" t="str">
        <f t="shared" si="0"/>
        <v>Failed</v>
      </c>
    </row>
    <row r="12" spans="1:9" x14ac:dyDescent="0.3">
      <c r="A12" s="20">
        <v>6</v>
      </c>
      <c r="B12" s="20" t="s">
        <v>513</v>
      </c>
      <c r="C12" s="20" t="s">
        <v>496</v>
      </c>
      <c r="D12" s="20" t="s">
        <v>514</v>
      </c>
      <c r="E12" s="20">
        <v>9876543</v>
      </c>
      <c r="F12" s="20" t="s">
        <v>515</v>
      </c>
      <c r="G12" s="20" t="s">
        <v>56</v>
      </c>
      <c r="H12" s="20" t="str">
        <f t="shared" si="0"/>
        <v>Failed</v>
      </c>
    </row>
    <row r="13" spans="1:9" x14ac:dyDescent="0.3">
      <c r="A13" s="20">
        <v>7</v>
      </c>
      <c r="B13" s="20" t="s">
        <v>516</v>
      </c>
      <c r="C13" s="20" t="s">
        <v>496</v>
      </c>
      <c r="D13" s="20" t="s">
        <v>517</v>
      </c>
      <c r="E13" s="20" t="s">
        <v>518</v>
      </c>
      <c r="F13" s="20" t="s">
        <v>519</v>
      </c>
      <c r="G13" s="20" t="s">
        <v>56</v>
      </c>
      <c r="H13" s="20" t="str">
        <f t="shared" si="0"/>
        <v>Failed</v>
      </c>
    </row>
    <row r="14" spans="1:9" x14ac:dyDescent="0.3">
      <c r="A14" s="20">
        <v>8</v>
      </c>
      <c r="B14" s="20" t="s">
        <v>520</v>
      </c>
      <c r="C14" s="20" t="s">
        <v>496</v>
      </c>
      <c r="D14" s="20" t="s">
        <v>521</v>
      </c>
      <c r="E14" s="20" t="s">
        <v>522</v>
      </c>
      <c r="F14" s="20" t="s">
        <v>519</v>
      </c>
      <c r="G14" s="20" t="s">
        <v>56</v>
      </c>
      <c r="H14" s="20" t="str">
        <f t="shared" si="0"/>
        <v>Failed</v>
      </c>
    </row>
    <row r="15" spans="1:9" ht="33.6" x14ac:dyDescent="0.3">
      <c r="A15" s="20">
        <v>9</v>
      </c>
      <c r="B15" s="20" t="s">
        <v>523</v>
      </c>
      <c r="C15" s="20" t="s">
        <v>496</v>
      </c>
      <c r="D15" s="20" t="s">
        <v>524</v>
      </c>
      <c r="E15" s="20" t="s">
        <v>525</v>
      </c>
      <c r="F15" s="20" t="s">
        <v>519</v>
      </c>
      <c r="G15" s="20" t="s">
        <v>56</v>
      </c>
      <c r="H15" s="20" t="str">
        <f t="shared" si="0"/>
        <v>Failed</v>
      </c>
    </row>
    <row r="16" spans="1:9" ht="33.6" x14ac:dyDescent="0.3">
      <c r="A16" s="20">
        <v>10</v>
      </c>
      <c r="B16" s="20" t="s">
        <v>526</v>
      </c>
      <c r="C16" s="20" t="s">
        <v>496</v>
      </c>
      <c r="D16" s="20" t="s">
        <v>527</v>
      </c>
      <c r="E16" s="20" t="s">
        <v>528</v>
      </c>
      <c r="F16" s="20" t="s">
        <v>519</v>
      </c>
      <c r="G16" s="20" t="s">
        <v>56</v>
      </c>
      <c r="H16" s="20" t="str">
        <f t="shared" si="0"/>
        <v>Failed</v>
      </c>
    </row>
    <row r="17" spans="1:11" x14ac:dyDescent="0.3">
      <c r="A17" s="20">
        <v>11</v>
      </c>
      <c r="B17" s="20" t="s">
        <v>529</v>
      </c>
      <c r="C17" s="20" t="s">
        <v>496</v>
      </c>
      <c r="D17" s="20" t="s">
        <v>530</v>
      </c>
      <c r="E17" s="20">
        <v>9876543210</v>
      </c>
      <c r="F17" s="20" t="s">
        <v>531</v>
      </c>
      <c r="G17" s="20" t="s">
        <v>532</v>
      </c>
      <c r="H17" s="20" t="str">
        <f t="shared" si="0"/>
        <v>Failed</v>
      </c>
    </row>
    <row r="18" spans="1:11" ht="33.6" x14ac:dyDescent="0.3">
      <c r="A18" s="20">
        <v>12</v>
      </c>
      <c r="B18" s="20" t="s">
        <v>533</v>
      </c>
      <c r="C18" s="20" t="s">
        <v>496</v>
      </c>
      <c r="D18" s="20" t="s">
        <v>524</v>
      </c>
      <c r="E18" s="20" t="s">
        <v>525</v>
      </c>
      <c r="F18" s="20" t="s">
        <v>519</v>
      </c>
      <c r="G18" s="20" t="s">
        <v>56</v>
      </c>
      <c r="H18" s="20" t="str">
        <f t="shared" si="0"/>
        <v>Failed</v>
      </c>
    </row>
    <row r="19" spans="1:11" ht="33.6" x14ac:dyDescent="0.3">
      <c r="A19" s="20">
        <v>13</v>
      </c>
      <c r="B19" s="20" t="s">
        <v>534</v>
      </c>
      <c r="C19" s="20" t="s">
        <v>496</v>
      </c>
      <c r="D19" s="20" t="s">
        <v>535</v>
      </c>
      <c r="E19" s="22" t="s">
        <v>536</v>
      </c>
      <c r="F19" s="20" t="s">
        <v>519</v>
      </c>
      <c r="G19" s="20" t="s">
        <v>56</v>
      </c>
      <c r="H19" s="20" t="str">
        <f t="shared" si="0"/>
        <v>Failed</v>
      </c>
    </row>
    <row r="20" spans="1:11" x14ac:dyDescent="0.3">
      <c r="A20" s="20">
        <v>14</v>
      </c>
      <c r="B20" s="20" t="s">
        <v>537</v>
      </c>
      <c r="C20" s="20" t="s">
        <v>496</v>
      </c>
      <c r="D20" s="20" t="s">
        <v>530</v>
      </c>
      <c r="E20" s="20">
        <v>9876543210</v>
      </c>
      <c r="F20" s="20" t="s">
        <v>56</v>
      </c>
      <c r="G20" s="20" t="s">
        <v>56</v>
      </c>
      <c r="H20" s="20" t="str">
        <f t="shared" si="0"/>
        <v>Pass</v>
      </c>
    </row>
    <row r="21" spans="1:11" ht="33.6" x14ac:dyDescent="0.3">
      <c r="A21" s="20">
        <v>15</v>
      </c>
      <c r="B21" s="20" t="s">
        <v>538</v>
      </c>
      <c r="C21" s="20" t="s">
        <v>496</v>
      </c>
      <c r="D21" s="20" t="s">
        <v>539</v>
      </c>
      <c r="E21" s="20">
        <v>9876543200</v>
      </c>
      <c r="F21" s="20" t="s">
        <v>540</v>
      </c>
      <c r="G21" s="20" t="s">
        <v>56</v>
      </c>
      <c r="H21" s="20" t="str">
        <f t="shared" si="0"/>
        <v>Failed</v>
      </c>
    </row>
    <row r="22" spans="1:11" ht="33.6" x14ac:dyDescent="0.3">
      <c r="A22" s="20">
        <v>16</v>
      </c>
      <c r="B22" s="20" t="s">
        <v>541</v>
      </c>
      <c r="C22" s="20" t="s">
        <v>496</v>
      </c>
      <c r="D22" s="20" t="s">
        <v>542</v>
      </c>
      <c r="E22" s="23" t="s">
        <v>543</v>
      </c>
      <c r="F22" s="20" t="s">
        <v>544</v>
      </c>
      <c r="G22" s="20" t="s">
        <v>56</v>
      </c>
      <c r="H22" s="20" t="str">
        <f t="shared" si="0"/>
        <v>Failed</v>
      </c>
    </row>
    <row r="23" spans="1:11" ht="50.4" x14ac:dyDescent="0.3">
      <c r="A23" s="20">
        <v>17</v>
      </c>
      <c r="B23" s="20" t="s">
        <v>545</v>
      </c>
      <c r="C23" s="20" t="s">
        <v>496</v>
      </c>
      <c r="D23" s="20" t="s">
        <v>546</v>
      </c>
      <c r="E23" s="20" t="s">
        <v>547</v>
      </c>
      <c r="F23" s="23" t="s">
        <v>548</v>
      </c>
      <c r="G23" s="23" t="s">
        <v>548</v>
      </c>
      <c r="H23" s="20" t="str">
        <f t="shared" si="0"/>
        <v>Pass</v>
      </c>
      <c r="I23" s="9"/>
    </row>
    <row r="24" spans="1:11" ht="50.4" x14ac:dyDescent="0.3">
      <c r="A24" s="20">
        <v>18</v>
      </c>
      <c r="B24" s="20" t="s">
        <v>549</v>
      </c>
      <c r="C24" s="20" t="s">
        <v>496</v>
      </c>
      <c r="D24" s="20" t="s">
        <v>550</v>
      </c>
      <c r="E24" s="20" t="s">
        <v>551</v>
      </c>
      <c r="F24" s="23" t="s">
        <v>552</v>
      </c>
      <c r="G24" s="23" t="s">
        <v>552</v>
      </c>
      <c r="H24" s="20" t="str">
        <f t="shared" si="0"/>
        <v>Pass</v>
      </c>
      <c r="I24" s="9" t="s">
        <v>60</v>
      </c>
    </row>
    <row r="25" spans="1:11" ht="50.4" x14ac:dyDescent="0.3">
      <c r="A25" s="20">
        <v>19</v>
      </c>
      <c r="B25" s="20" t="s">
        <v>553</v>
      </c>
      <c r="C25" s="20" t="s">
        <v>496</v>
      </c>
      <c r="D25" s="20" t="s">
        <v>507</v>
      </c>
      <c r="E25" s="20" t="s">
        <v>554</v>
      </c>
      <c r="F25" s="23" t="s">
        <v>555</v>
      </c>
      <c r="G25" s="23" t="s">
        <v>555</v>
      </c>
      <c r="H25" s="20" t="str">
        <f t="shared" si="0"/>
        <v>Pass</v>
      </c>
      <c r="I25" s="9" t="s">
        <v>60</v>
      </c>
    </row>
    <row r="26" spans="1:11" ht="50.4" x14ac:dyDescent="0.3">
      <c r="A26" s="20">
        <v>20</v>
      </c>
      <c r="B26" s="24" t="s">
        <v>556</v>
      </c>
      <c r="C26" s="20" t="s">
        <v>496</v>
      </c>
      <c r="D26" s="20" t="s">
        <v>557</v>
      </c>
      <c r="E26" s="20" t="s">
        <v>558</v>
      </c>
      <c r="F26" s="20" t="s">
        <v>559</v>
      </c>
      <c r="G26" s="20" t="s">
        <v>560</v>
      </c>
      <c r="H26" s="20" t="str">
        <f t="shared" si="0"/>
        <v>Failed</v>
      </c>
    </row>
    <row r="27" spans="1:11" ht="50.4" x14ac:dyDescent="0.3">
      <c r="A27" s="20">
        <v>21</v>
      </c>
      <c r="B27" s="24" t="s">
        <v>561</v>
      </c>
      <c r="C27" s="20" t="s">
        <v>496</v>
      </c>
      <c r="D27" s="20" t="s">
        <v>562</v>
      </c>
      <c r="E27" s="20" t="s">
        <v>554</v>
      </c>
      <c r="F27" s="20" t="s">
        <v>563</v>
      </c>
      <c r="G27" s="20" t="s">
        <v>564</v>
      </c>
      <c r="H27" s="20" t="str">
        <f t="shared" si="0"/>
        <v>Failed</v>
      </c>
    </row>
    <row r="28" spans="1:11" ht="50.4" x14ac:dyDescent="0.3">
      <c r="A28" s="20">
        <v>22</v>
      </c>
      <c r="B28" s="24" t="s">
        <v>565</v>
      </c>
      <c r="C28" s="20" t="s">
        <v>496</v>
      </c>
      <c r="D28" s="20" t="s">
        <v>507</v>
      </c>
      <c r="E28" s="20" t="s">
        <v>566</v>
      </c>
      <c r="F28" s="20" t="s">
        <v>519</v>
      </c>
      <c r="G28" s="20" t="s">
        <v>56</v>
      </c>
      <c r="H28" s="20" t="str">
        <f>IF(F28=G28,"Pass","Failed")</f>
        <v>Failed</v>
      </c>
      <c r="J28" s="4" t="s">
        <v>930</v>
      </c>
      <c r="K28" s="4">
        <v>22</v>
      </c>
    </row>
    <row r="29" spans="1:11" x14ac:dyDescent="0.3">
      <c r="A29" s="55" t="s">
        <v>567</v>
      </c>
      <c r="B29" s="55"/>
      <c r="C29" s="55"/>
      <c r="D29" s="55"/>
      <c r="E29" s="55"/>
      <c r="F29" s="55"/>
      <c r="G29" s="55"/>
      <c r="H29" s="55"/>
    </row>
    <row r="30" spans="1:11" ht="33.6" x14ac:dyDescent="0.3">
      <c r="A30" s="24">
        <v>1</v>
      </c>
      <c r="B30" s="24" t="s">
        <v>568</v>
      </c>
      <c r="C30" s="20" t="s">
        <v>496</v>
      </c>
      <c r="D30" s="20" t="s">
        <v>569</v>
      </c>
      <c r="E30" s="20" t="s">
        <v>570</v>
      </c>
      <c r="F30" s="20" t="s">
        <v>571</v>
      </c>
      <c r="G30" s="20" t="s">
        <v>56</v>
      </c>
      <c r="H30" s="20" t="str">
        <f>IF(F30=G30,"Pass","Failed")</f>
        <v>Failed</v>
      </c>
    </row>
    <row r="31" spans="1:11" ht="50.4" x14ac:dyDescent="0.3">
      <c r="A31" s="24">
        <v>2</v>
      </c>
      <c r="B31" s="24" t="s">
        <v>572</v>
      </c>
      <c r="C31" s="20" t="s">
        <v>496</v>
      </c>
      <c r="D31" s="20" t="s">
        <v>573</v>
      </c>
      <c r="E31" s="20" t="s">
        <v>574</v>
      </c>
      <c r="F31" s="20" t="s">
        <v>571</v>
      </c>
      <c r="G31" s="20" t="s">
        <v>575</v>
      </c>
      <c r="H31" s="20" t="str">
        <f t="shared" ref="H31:H64" si="1">IF(F31=G31,"Pass","Failed")</f>
        <v>Failed</v>
      </c>
    </row>
    <row r="32" spans="1:11" ht="50.4" x14ac:dyDescent="0.3">
      <c r="A32" s="24">
        <v>3</v>
      </c>
      <c r="B32" s="24" t="s">
        <v>576</v>
      </c>
      <c r="C32" s="20" t="s">
        <v>496</v>
      </c>
      <c r="D32" s="20" t="s">
        <v>577</v>
      </c>
      <c r="E32" s="20" t="s">
        <v>578</v>
      </c>
      <c r="F32" s="20" t="s">
        <v>571</v>
      </c>
      <c r="G32" s="20" t="s">
        <v>575</v>
      </c>
      <c r="H32" s="20" t="str">
        <f t="shared" si="1"/>
        <v>Failed</v>
      </c>
    </row>
    <row r="33" spans="1:11" ht="50.4" x14ac:dyDescent="0.3">
      <c r="A33" s="24">
        <v>4</v>
      </c>
      <c r="B33" s="24" t="s">
        <v>579</v>
      </c>
      <c r="C33" s="20" t="s">
        <v>496</v>
      </c>
      <c r="D33" s="20" t="s">
        <v>507</v>
      </c>
      <c r="E33" s="20" t="s">
        <v>554</v>
      </c>
      <c r="F33" s="20" t="s">
        <v>571</v>
      </c>
      <c r="G33" s="20" t="s">
        <v>575</v>
      </c>
      <c r="H33" s="20" t="str">
        <f t="shared" si="1"/>
        <v>Failed</v>
      </c>
    </row>
    <row r="34" spans="1:11" ht="67.2" x14ac:dyDescent="0.3">
      <c r="A34" s="24">
        <v>5</v>
      </c>
      <c r="B34" s="24" t="s">
        <v>580</v>
      </c>
      <c r="C34" s="20" t="s">
        <v>496</v>
      </c>
      <c r="D34" s="20" t="s">
        <v>581</v>
      </c>
      <c r="E34" s="22" t="s">
        <v>582</v>
      </c>
      <c r="F34" s="20" t="s">
        <v>583</v>
      </c>
      <c r="G34" s="20" t="s">
        <v>56</v>
      </c>
      <c r="H34" s="20" t="str">
        <f t="shared" si="1"/>
        <v>Failed</v>
      </c>
      <c r="J34" s="4" t="s">
        <v>930</v>
      </c>
      <c r="K34" s="4">
        <v>5</v>
      </c>
    </row>
    <row r="35" spans="1:11" x14ac:dyDescent="0.3">
      <c r="A35" s="49" t="s">
        <v>584</v>
      </c>
      <c r="B35" s="49"/>
      <c r="C35" s="49"/>
      <c r="D35" s="49"/>
      <c r="E35" s="49"/>
      <c r="F35" s="49"/>
      <c r="G35" s="49"/>
      <c r="H35" s="49"/>
    </row>
    <row r="36" spans="1:11" ht="67.2" x14ac:dyDescent="0.3">
      <c r="A36" s="20">
        <v>1</v>
      </c>
      <c r="B36" s="24" t="s">
        <v>585</v>
      </c>
      <c r="C36" s="24" t="s">
        <v>586</v>
      </c>
      <c r="D36" s="20" t="s">
        <v>587</v>
      </c>
      <c r="E36" s="20" t="s">
        <v>551</v>
      </c>
      <c r="F36" s="20" t="s">
        <v>552</v>
      </c>
      <c r="G36" s="20" t="s">
        <v>552</v>
      </c>
      <c r="H36" s="20" t="str">
        <f t="shared" si="1"/>
        <v>Pass</v>
      </c>
    </row>
    <row r="37" spans="1:11" ht="67.2" x14ac:dyDescent="0.3">
      <c r="A37" s="20">
        <v>2</v>
      </c>
      <c r="B37" s="24" t="s">
        <v>588</v>
      </c>
      <c r="C37" s="24" t="s">
        <v>586</v>
      </c>
      <c r="D37" s="20" t="s">
        <v>589</v>
      </c>
      <c r="E37" s="20" t="s">
        <v>590</v>
      </c>
      <c r="F37" s="20" t="s">
        <v>591</v>
      </c>
      <c r="G37" s="20" t="s">
        <v>592</v>
      </c>
      <c r="H37" s="20" t="str">
        <f t="shared" si="1"/>
        <v>Failed</v>
      </c>
    </row>
    <row r="38" spans="1:11" ht="67.2" x14ac:dyDescent="0.3">
      <c r="A38" s="20">
        <v>3</v>
      </c>
      <c r="B38" s="24" t="s">
        <v>593</v>
      </c>
      <c r="C38" s="24" t="s">
        <v>594</v>
      </c>
      <c r="D38" s="20" t="s">
        <v>595</v>
      </c>
      <c r="E38" s="20" t="s">
        <v>551</v>
      </c>
      <c r="F38" s="20" t="s">
        <v>596</v>
      </c>
      <c r="G38" s="20" t="s">
        <v>597</v>
      </c>
      <c r="H38" s="20" t="str">
        <f t="shared" si="1"/>
        <v>Failed</v>
      </c>
    </row>
    <row r="39" spans="1:11" ht="33.6" x14ac:dyDescent="0.3">
      <c r="A39" s="20">
        <v>4</v>
      </c>
      <c r="B39" s="24" t="s">
        <v>598</v>
      </c>
      <c r="C39" s="24" t="s">
        <v>599</v>
      </c>
      <c r="D39" s="20" t="s">
        <v>600</v>
      </c>
      <c r="E39" s="20"/>
      <c r="F39" s="21" t="s">
        <v>601</v>
      </c>
      <c r="G39" s="21" t="s">
        <v>601</v>
      </c>
      <c r="H39" s="20" t="str">
        <f t="shared" si="1"/>
        <v>Pass</v>
      </c>
    </row>
    <row r="40" spans="1:11" ht="33.6" x14ac:dyDescent="0.3">
      <c r="A40" s="20">
        <v>5</v>
      </c>
      <c r="B40" s="24" t="s">
        <v>602</v>
      </c>
      <c r="C40" s="20" t="s">
        <v>496</v>
      </c>
      <c r="D40" s="20"/>
      <c r="E40" s="20"/>
      <c r="F40" s="20" t="s">
        <v>603</v>
      </c>
      <c r="G40" s="20" t="s">
        <v>604</v>
      </c>
      <c r="H40" s="20" t="str">
        <f t="shared" si="1"/>
        <v>Failed</v>
      </c>
      <c r="J40" s="4" t="s">
        <v>930</v>
      </c>
      <c r="K40" s="4">
        <v>5</v>
      </c>
    </row>
    <row r="41" spans="1:11" x14ac:dyDescent="0.3">
      <c r="A41" s="49" t="s">
        <v>605</v>
      </c>
      <c r="B41" s="49"/>
      <c r="C41" s="49"/>
      <c r="D41" s="49"/>
      <c r="E41" s="49"/>
      <c r="F41" s="49"/>
      <c r="G41" s="49"/>
      <c r="H41" s="49"/>
      <c r="J41" s="4" t="s">
        <v>931</v>
      </c>
      <c r="K41" s="4">
        <f>COUNTIF($H$6:$H$40,"Pass")</f>
        <v>6</v>
      </c>
    </row>
    <row r="42" spans="1:11" ht="33.6" x14ac:dyDescent="0.3">
      <c r="A42" s="24">
        <v>1</v>
      </c>
      <c r="B42" s="24" t="s">
        <v>606</v>
      </c>
      <c r="C42" s="24"/>
      <c r="D42" s="20" t="s">
        <v>607</v>
      </c>
      <c r="E42" s="20" t="s">
        <v>608</v>
      </c>
      <c r="F42" s="20" t="s">
        <v>609</v>
      </c>
      <c r="G42" s="20" t="s">
        <v>610</v>
      </c>
      <c r="H42" s="20" t="str">
        <f t="shared" si="1"/>
        <v>Failed</v>
      </c>
      <c r="J42" s="4" t="s">
        <v>932</v>
      </c>
      <c r="K42" s="4">
        <f>COUNTIF($H$6:$H$40,"Failed")</f>
        <v>26</v>
      </c>
    </row>
    <row r="43" spans="1:11" ht="33.6" x14ac:dyDescent="0.3">
      <c r="A43" s="24">
        <v>2</v>
      </c>
      <c r="B43" s="24" t="s">
        <v>611</v>
      </c>
      <c r="C43" s="24"/>
      <c r="D43" s="20" t="s">
        <v>612</v>
      </c>
      <c r="E43" s="20" t="s">
        <v>613</v>
      </c>
      <c r="F43" s="20" t="s">
        <v>614</v>
      </c>
      <c r="G43" s="20" t="s">
        <v>615</v>
      </c>
      <c r="H43" s="20" t="str">
        <f t="shared" si="1"/>
        <v>Failed</v>
      </c>
    </row>
    <row r="44" spans="1:11" ht="33.6" x14ac:dyDescent="0.3">
      <c r="A44" s="24">
        <v>3</v>
      </c>
      <c r="B44" s="24" t="s">
        <v>616</v>
      </c>
      <c r="C44" s="24"/>
      <c r="D44" s="20"/>
      <c r="E44" s="20"/>
      <c r="F44" s="20" t="s">
        <v>617</v>
      </c>
      <c r="G44" s="20" t="s">
        <v>618</v>
      </c>
      <c r="H44" s="20" t="str">
        <f t="shared" si="1"/>
        <v>Failed</v>
      </c>
    </row>
    <row r="45" spans="1:11" x14ac:dyDescent="0.3">
      <c r="A45" s="24">
        <v>4</v>
      </c>
      <c r="B45" s="24" t="s">
        <v>619</v>
      </c>
      <c r="C45" s="24"/>
      <c r="D45" s="20"/>
      <c r="E45" s="20"/>
      <c r="F45" s="20" t="s">
        <v>617</v>
      </c>
      <c r="G45" s="20" t="s">
        <v>618</v>
      </c>
      <c r="H45" s="20" t="str">
        <f t="shared" si="1"/>
        <v>Failed</v>
      </c>
    </row>
    <row r="46" spans="1:11" ht="67.2" x14ac:dyDescent="0.3">
      <c r="A46" s="24">
        <v>5</v>
      </c>
      <c r="B46" s="24" t="s">
        <v>620</v>
      </c>
      <c r="C46" s="24"/>
      <c r="D46" s="20" t="s">
        <v>507</v>
      </c>
      <c r="E46" s="20" t="s">
        <v>507</v>
      </c>
      <c r="F46" s="20" t="s">
        <v>621</v>
      </c>
      <c r="G46" s="24" t="s">
        <v>622</v>
      </c>
      <c r="H46" s="20" t="str">
        <f t="shared" si="1"/>
        <v>Failed</v>
      </c>
    </row>
    <row r="47" spans="1:11" x14ac:dyDescent="0.3">
      <c r="A47" s="24">
        <v>6</v>
      </c>
      <c r="B47" s="20" t="s">
        <v>623</v>
      </c>
      <c r="C47" s="24"/>
      <c r="D47" s="20"/>
      <c r="E47" s="20"/>
      <c r="F47" s="20" t="s">
        <v>624</v>
      </c>
      <c r="G47" s="20" t="s">
        <v>624</v>
      </c>
      <c r="H47" s="20" t="str">
        <f t="shared" si="1"/>
        <v>Pass</v>
      </c>
    </row>
    <row r="48" spans="1:11" x14ac:dyDescent="0.3">
      <c r="A48" s="24">
        <v>7</v>
      </c>
      <c r="B48" s="24" t="s">
        <v>625</v>
      </c>
      <c r="C48" s="24"/>
      <c r="D48" s="20"/>
      <c r="E48" s="20"/>
      <c r="F48" s="20" t="s">
        <v>626</v>
      </c>
      <c r="G48" s="20" t="s">
        <v>626</v>
      </c>
      <c r="H48" s="20" t="str">
        <f t="shared" si="1"/>
        <v>Pass</v>
      </c>
    </row>
    <row r="49" spans="1:8" x14ac:dyDescent="0.3">
      <c r="A49" s="24">
        <v>8</v>
      </c>
      <c r="B49" s="24" t="s">
        <v>627</v>
      </c>
      <c r="C49" s="24"/>
      <c r="D49" s="20"/>
      <c r="E49" s="20"/>
      <c r="F49" s="20" t="s">
        <v>628</v>
      </c>
      <c r="G49" s="20" t="s">
        <v>628</v>
      </c>
      <c r="H49" s="20" t="str">
        <f t="shared" si="1"/>
        <v>Pass</v>
      </c>
    </row>
    <row r="50" spans="1:8" ht="33.6" x14ac:dyDescent="0.3">
      <c r="A50" s="24">
        <v>9</v>
      </c>
      <c r="B50" s="24" t="s">
        <v>629</v>
      </c>
      <c r="C50" s="24"/>
      <c r="D50" s="20"/>
      <c r="E50" s="20"/>
      <c r="F50" s="20" t="s">
        <v>630</v>
      </c>
      <c r="G50" s="20" t="s">
        <v>630</v>
      </c>
      <c r="H50" s="20" t="str">
        <f t="shared" si="1"/>
        <v>Pass</v>
      </c>
    </row>
    <row r="51" spans="1:8" ht="33.6" x14ac:dyDescent="0.3">
      <c r="A51" s="24">
        <v>10</v>
      </c>
      <c r="B51" s="24" t="s">
        <v>631</v>
      </c>
      <c r="C51" s="24"/>
      <c r="D51" s="20"/>
      <c r="E51" s="20"/>
      <c r="F51" s="20" t="s">
        <v>632</v>
      </c>
      <c r="G51" s="20" t="s">
        <v>632</v>
      </c>
      <c r="H51" s="20" t="str">
        <f t="shared" si="1"/>
        <v>Pass</v>
      </c>
    </row>
    <row r="52" spans="1:8" x14ac:dyDescent="0.3">
      <c r="A52" s="24">
        <v>11</v>
      </c>
      <c r="B52" s="24" t="s">
        <v>480</v>
      </c>
      <c r="C52" s="24"/>
      <c r="D52" s="20"/>
      <c r="E52" s="20"/>
      <c r="F52" s="20" t="s">
        <v>481</v>
      </c>
      <c r="G52" s="20" t="s">
        <v>481</v>
      </c>
      <c r="H52" s="20" t="str">
        <f t="shared" si="1"/>
        <v>Pass</v>
      </c>
    </row>
    <row r="53" spans="1:8" x14ac:dyDescent="0.3">
      <c r="A53" s="24">
        <v>12</v>
      </c>
      <c r="B53" s="24" t="s">
        <v>482</v>
      </c>
      <c r="C53" s="24"/>
      <c r="D53" s="20"/>
      <c r="E53" s="20"/>
      <c r="F53" s="20" t="s">
        <v>483</v>
      </c>
      <c r="G53" s="20" t="s">
        <v>483</v>
      </c>
      <c r="H53" s="20" t="str">
        <f t="shared" si="1"/>
        <v>Pass</v>
      </c>
    </row>
    <row r="54" spans="1:8" ht="33.6" x14ac:dyDescent="0.3">
      <c r="A54" s="24">
        <v>13</v>
      </c>
      <c r="B54" s="24" t="s">
        <v>633</v>
      </c>
      <c r="C54" s="24"/>
      <c r="D54" s="20"/>
      <c r="E54" s="20"/>
      <c r="F54" s="20" t="s">
        <v>634</v>
      </c>
      <c r="G54" s="20" t="s">
        <v>634</v>
      </c>
      <c r="H54" s="20" t="str">
        <f t="shared" si="1"/>
        <v>Pass</v>
      </c>
    </row>
    <row r="55" spans="1:8" ht="33.6" x14ac:dyDescent="0.3">
      <c r="A55" s="24">
        <v>14</v>
      </c>
      <c r="B55" s="24" t="s">
        <v>635</v>
      </c>
      <c r="C55" s="24"/>
      <c r="D55" s="20"/>
      <c r="E55" s="20"/>
      <c r="F55" s="20" t="s">
        <v>488</v>
      </c>
      <c r="G55" s="20" t="s">
        <v>488</v>
      </c>
      <c r="H55" s="20" t="str">
        <f t="shared" si="1"/>
        <v>Pass</v>
      </c>
    </row>
    <row r="56" spans="1:8" x14ac:dyDescent="0.3">
      <c r="A56" s="49" t="s">
        <v>636</v>
      </c>
      <c r="B56" s="49"/>
      <c r="C56" s="49"/>
      <c r="D56" s="49"/>
      <c r="E56" s="49"/>
      <c r="F56" s="49"/>
      <c r="G56" s="49"/>
      <c r="H56" s="49"/>
    </row>
    <row r="57" spans="1:8" ht="67.2" x14ac:dyDescent="0.3">
      <c r="A57" s="20">
        <v>1</v>
      </c>
      <c r="B57" s="24" t="s">
        <v>637</v>
      </c>
      <c r="C57" s="24"/>
      <c r="D57" s="20" t="s">
        <v>507</v>
      </c>
      <c r="E57" s="20" t="s">
        <v>638</v>
      </c>
      <c r="F57" s="20" t="s">
        <v>639</v>
      </c>
      <c r="G57" s="20" t="s">
        <v>640</v>
      </c>
      <c r="H57" s="20" t="str">
        <f t="shared" si="1"/>
        <v>Failed</v>
      </c>
    </row>
    <row r="58" spans="1:8" ht="33.6" x14ac:dyDescent="0.3">
      <c r="A58" s="20">
        <v>2</v>
      </c>
      <c r="B58" s="24" t="s">
        <v>641</v>
      </c>
      <c r="C58" s="24"/>
      <c r="D58" s="20" t="s">
        <v>642</v>
      </c>
      <c r="E58" s="20" t="s">
        <v>643</v>
      </c>
      <c r="F58" s="20" t="s">
        <v>644</v>
      </c>
      <c r="G58" s="20" t="s">
        <v>644</v>
      </c>
      <c r="H58" s="20" t="str">
        <f t="shared" si="1"/>
        <v>Pass</v>
      </c>
    </row>
    <row r="59" spans="1:8" x14ac:dyDescent="0.3">
      <c r="A59" s="20">
        <v>3</v>
      </c>
      <c r="B59" s="24" t="s">
        <v>645</v>
      </c>
      <c r="C59" s="24"/>
      <c r="D59" s="20" t="s">
        <v>646</v>
      </c>
      <c r="E59" s="20" t="s">
        <v>647</v>
      </c>
      <c r="F59" s="20" t="s">
        <v>648</v>
      </c>
      <c r="G59" s="20" t="s">
        <v>648</v>
      </c>
      <c r="H59" s="20" t="str">
        <f t="shared" si="1"/>
        <v>Pass</v>
      </c>
    </row>
    <row r="60" spans="1:8" ht="50.4" x14ac:dyDescent="0.3">
      <c r="A60" s="20">
        <v>4</v>
      </c>
      <c r="B60" s="24" t="s">
        <v>649</v>
      </c>
      <c r="C60" s="24"/>
      <c r="D60" s="20" t="s">
        <v>650</v>
      </c>
      <c r="E60" s="20" t="s">
        <v>651</v>
      </c>
      <c r="F60" s="20" t="s">
        <v>652</v>
      </c>
      <c r="G60" s="20" t="s">
        <v>653</v>
      </c>
      <c r="H60" s="20" t="str">
        <f t="shared" si="1"/>
        <v>Failed</v>
      </c>
    </row>
    <row r="61" spans="1:8" x14ac:dyDescent="0.3">
      <c r="A61" s="20">
        <v>5</v>
      </c>
      <c r="B61" s="24" t="s">
        <v>654</v>
      </c>
      <c r="C61" s="24"/>
      <c r="D61" s="20" t="s">
        <v>655</v>
      </c>
      <c r="E61" s="20" t="s">
        <v>656</v>
      </c>
      <c r="F61" s="20" t="s">
        <v>657</v>
      </c>
      <c r="G61" s="20" t="s">
        <v>657</v>
      </c>
      <c r="H61" s="20" t="str">
        <f t="shared" si="1"/>
        <v>Pass</v>
      </c>
    </row>
    <row r="62" spans="1:8" ht="50.4" x14ac:dyDescent="0.3">
      <c r="A62" s="20">
        <v>6</v>
      </c>
      <c r="B62" s="24" t="s">
        <v>658</v>
      </c>
      <c r="C62" s="24"/>
      <c r="D62" s="20" t="s">
        <v>659</v>
      </c>
      <c r="E62" s="20" t="s">
        <v>660</v>
      </c>
      <c r="F62" s="20" t="s">
        <v>661</v>
      </c>
      <c r="G62" s="20" t="s">
        <v>661</v>
      </c>
      <c r="H62" s="20" t="str">
        <f t="shared" si="1"/>
        <v>Pass</v>
      </c>
    </row>
    <row r="63" spans="1:8" ht="67.2" x14ac:dyDescent="0.3">
      <c r="A63" s="20">
        <v>7</v>
      </c>
      <c r="B63" s="24" t="s">
        <v>662</v>
      </c>
      <c r="C63" s="24"/>
      <c r="D63" s="20" t="s">
        <v>663</v>
      </c>
      <c r="E63" s="20" t="s">
        <v>663</v>
      </c>
      <c r="F63" s="20" t="s">
        <v>664</v>
      </c>
      <c r="G63" s="20" t="s">
        <v>664</v>
      </c>
      <c r="H63" s="20" t="str">
        <f t="shared" si="1"/>
        <v>Pass</v>
      </c>
    </row>
    <row r="64" spans="1:8" ht="50.4" x14ac:dyDescent="0.3">
      <c r="A64" s="20">
        <v>8</v>
      </c>
      <c r="B64" s="24" t="s">
        <v>665</v>
      </c>
      <c r="C64" s="24"/>
      <c r="D64" s="20" t="s">
        <v>666</v>
      </c>
      <c r="E64" s="20" t="s">
        <v>666</v>
      </c>
      <c r="F64" s="20" t="s">
        <v>667</v>
      </c>
      <c r="G64" s="20" t="s">
        <v>667</v>
      </c>
      <c r="H64" s="20" t="str">
        <f t="shared" si="1"/>
        <v>Pass</v>
      </c>
    </row>
    <row r="65" spans="1:11" x14ac:dyDescent="0.3">
      <c r="A65" s="56" t="s">
        <v>29</v>
      </c>
      <c r="B65" s="56"/>
      <c r="C65" s="56"/>
      <c r="D65" s="56"/>
      <c r="E65" s="56"/>
      <c r="F65" s="56"/>
      <c r="G65" s="56"/>
      <c r="H65" s="56"/>
    </row>
    <row r="66" spans="1:11" x14ac:dyDescent="0.3">
      <c r="A66" s="55" t="s">
        <v>668</v>
      </c>
      <c r="B66" s="55"/>
      <c r="C66" s="55"/>
      <c r="D66" s="55"/>
      <c r="E66" s="55"/>
      <c r="F66" s="55"/>
      <c r="G66" s="55"/>
      <c r="H66" s="55"/>
    </row>
    <row r="67" spans="1:11" x14ac:dyDescent="0.3">
      <c r="A67" s="20">
        <v>1</v>
      </c>
      <c r="B67" s="20" t="s">
        <v>669</v>
      </c>
      <c r="C67" s="21" t="s">
        <v>52</v>
      </c>
      <c r="D67" s="24"/>
      <c r="E67" s="24"/>
      <c r="F67" s="20" t="s">
        <v>670</v>
      </c>
      <c r="G67" s="20" t="s">
        <v>670</v>
      </c>
      <c r="H67" s="20" t="str">
        <f t="shared" ref="H67" si="2">IF(F67=G67,"Pass","Failed")</f>
        <v>Pass</v>
      </c>
      <c r="I67" s="4" t="s">
        <v>60</v>
      </c>
      <c r="J67" s="4" t="s">
        <v>930</v>
      </c>
      <c r="K67" s="4">
        <v>1</v>
      </c>
    </row>
    <row r="68" spans="1:11" x14ac:dyDescent="0.3">
      <c r="A68" s="55" t="s">
        <v>671</v>
      </c>
      <c r="B68" s="55"/>
      <c r="C68" s="55"/>
      <c r="D68" s="55"/>
      <c r="E68" s="55"/>
      <c r="F68" s="55"/>
      <c r="G68" s="55"/>
      <c r="H68" s="55"/>
    </row>
    <row r="69" spans="1:11" ht="67.2" x14ac:dyDescent="0.3">
      <c r="A69" s="20">
        <v>1</v>
      </c>
      <c r="B69" s="24" t="s">
        <v>672</v>
      </c>
      <c r="C69" s="21" t="s">
        <v>52</v>
      </c>
      <c r="D69" s="24" t="s">
        <v>673</v>
      </c>
      <c r="E69" s="24" t="s">
        <v>674</v>
      </c>
      <c r="F69" s="20" t="s">
        <v>675</v>
      </c>
      <c r="G69" s="20" t="s">
        <v>676</v>
      </c>
      <c r="H69" s="20" t="str">
        <f t="shared" ref="H69:H132" si="3">IF(F69=G69,"Pass","Failed")</f>
        <v>Failed</v>
      </c>
    </row>
    <row r="70" spans="1:11" ht="50.4" x14ac:dyDescent="0.3">
      <c r="A70" s="20">
        <v>2</v>
      </c>
      <c r="B70" s="20" t="s">
        <v>677</v>
      </c>
      <c r="C70" s="21" t="s">
        <v>52</v>
      </c>
      <c r="D70" s="24" t="s">
        <v>678</v>
      </c>
      <c r="E70" s="24" t="s">
        <v>679</v>
      </c>
      <c r="F70" s="23" t="s">
        <v>680</v>
      </c>
      <c r="G70" s="23" t="s">
        <v>680</v>
      </c>
      <c r="H70" s="20" t="str">
        <f t="shared" si="3"/>
        <v>Pass</v>
      </c>
      <c r="I70" s="4" t="s">
        <v>60</v>
      </c>
    </row>
    <row r="71" spans="1:11" ht="33.6" x14ac:dyDescent="0.3">
      <c r="A71" s="20">
        <v>3</v>
      </c>
      <c r="B71" s="24" t="s">
        <v>681</v>
      </c>
      <c r="C71" s="21" t="s">
        <v>52</v>
      </c>
      <c r="D71" s="24" t="s">
        <v>673</v>
      </c>
      <c r="E71" s="24" t="s">
        <v>674</v>
      </c>
      <c r="F71" s="23" t="s">
        <v>682</v>
      </c>
      <c r="G71" s="23" t="s">
        <v>56</v>
      </c>
      <c r="H71" s="20" t="str">
        <f t="shared" si="3"/>
        <v>Failed</v>
      </c>
    </row>
    <row r="72" spans="1:11" ht="50.4" x14ac:dyDescent="0.3">
      <c r="A72" s="20">
        <v>4</v>
      </c>
      <c r="B72" s="24" t="s">
        <v>683</v>
      </c>
      <c r="C72" s="21" t="s">
        <v>52</v>
      </c>
      <c r="D72" s="24" t="s">
        <v>684</v>
      </c>
      <c r="E72" s="24" t="s">
        <v>685</v>
      </c>
      <c r="F72" s="23" t="s">
        <v>59</v>
      </c>
      <c r="G72" s="23" t="s">
        <v>56</v>
      </c>
      <c r="H72" s="20" t="str">
        <f t="shared" si="3"/>
        <v>Failed</v>
      </c>
    </row>
    <row r="73" spans="1:11" ht="50.4" x14ac:dyDescent="0.3">
      <c r="A73" s="20">
        <v>5</v>
      </c>
      <c r="B73" s="24" t="s">
        <v>686</v>
      </c>
      <c r="C73" s="21" t="s">
        <v>52</v>
      </c>
      <c r="D73" s="24" t="s">
        <v>687</v>
      </c>
      <c r="E73" s="24" t="s">
        <v>688</v>
      </c>
      <c r="F73" s="23" t="s">
        <v>59</v>
      </c>
      <c r="G73" s="23" t="s">
        <v>56</v>
      </c>
      <c r="H73" s="20" t="str">
        <f t="shared" si="3"/>
        <v>Failed</v>
      </c>
    </row>
    <row r="74" spans="1:11" ht="50.4" x14ac:dyDescent="0.3">
      <c r="A74" s="20">
        <v>6</v>
      </c>
      <c r="B74" s="24" t="s">
        <v>689</v>
      </c>
      <c r="C74" s="21" t="s">
        <v>52</v>
      </c>
      <c r="D74" s="24" t="s">
        <v>684</v>
      </c>
      <c r="E74" s="24" t="s">
        <v>685</v>
      </c>
      <c r="F74" s="23" t="s">
        <v>59</v>
      </c>
      <c r="G74" s="23" t="s">
        <v>56</v>
      </c>
      <c r="H74" s="20" t="str">
        <f t="shared" si="3"/>
        <v>Failed</v>
      </c>
    </row>
    <row r="75" spans="1:11" ht="50.4" x14ac:dyDescent="0.3">
      <c r="A75" s="20">
        <v>7</v>
      </c>
      <c r="B75" s="24" t="s">
        <v>690</v>
      </c>
      <c r="C75" s="21" t="s">
        <v>52</v>
      </c>
      <c r="D75" s="24" t="s">
        <v>684</v>
      </c>
      <c r="E75" s="24" t="s">
        <v>685</v>
      </c>
      <c r="F75" s="23" t="s">
        <v>59</v>
      </c>
      <c r="G75" s="23" t="s">
        <v>56</v>
      </c>
      <c r="H75" s="20" t="str">
        <f t="shared" si="3"/>
        <v>Failed</v>
      </c>
    </row>
    <row r="76" spans="1:11" ht="50.4" x14ac:dyDescent="0.3">
      <c r="A76" s="20">
        <v>8</v>
      </c>
      <c r="B76" s="24" t="s">
        <v>691</v>
      </c>
      <c r="C76" s="21" t="s">
        <v>52</v>
      </c>
      <c r="D76" s="24" t="s">
        <v>692</v>
      </c>
      <c r="E76" s="24" t="s">
        <v>693</v>
      </c>
      <c r="F76" s="23" t="s">
        <v>59</v>
      </c>
      <c r="G76" s="23" t="s">
        <v>56</v>
      </c>
      <c r="H76" s="20" t="str">
        <f t="shared" si="3"/>
        <v>Failed</v>
      </c>
    </row>
    <row r="77" spans="1:11" ht="50.4" x14ac:dyDescent="0.3">
      <c r="A77" s="20">
        <v>9</v>
      </c>
      <c r="B77" s="24" t="s">
        <v>694</v>
      </c>
      <c r="C77" s="21" t="s">
        <v>52</v>
      </c>
      <c r="D77" s="24" t="s">
        <v>695</v>
      </c>
      <c r="E77" s="24" t="s">
        <v>696</v>
      </c>
      <c r="F77" s="23" t="s">
        <v>697</v>
      </c>
      <c r="G77" s="23" t="s">
        <v>698</v>
      </c>
      <c r="H77" s="20" t="str">
        <f t="shared" si="3"/>
        <v>Failed</v>
      </c>
    </row>
    <row r="78" spans="1:11" ht="50.4" x14ac:dyDescent="0.3">
      <c r="A78" s="20">
        <v>10</v>
      </c>
      <c r="B78" s="24" t="s">
        <v>699</v>
      </c>
      <c r="C78" s="21" t="s">
        <v>52</v>
      </c>
      <c r="D78" s="24" t="s">
        <v>700</v>
      </c>
      <c r="E78" s="24" t="s">
        <v>701</v>
      </c>
      <c r="F78" s="23" t="s">
        <v>702</v>
      </c>
      <c r="G78" s="23" t="s">
        <v>56</v>
      </c>
      <c r="H78" s="20" t="str">
        <f t="shared" si="3"/>
        <v>Failed</v>
      </c>
    </row>
    <row r="79" spans="1:11" ht="50.4" x14ac:dyDescent="0.3">
      <c r="A79" s="20">
        <v>11</v>
      </c>
      <c r="B79" s="24" t="s">
        <v>703</v>
      </c>
      <c r="C79" s="21" t="s">
        <v>52</v>
      </c>
      <c r="D79" s="24" t="s">
        <v>704</v>
      </c>
      <c r="E79" s="24" t="s">
        <v>705</v>
      </c>
      <c r="F79" s="20" t="s">
        <v>706</v>
      </c>
      <c r="G79" s="20" t="s">
        <v>706</v>
      </c>
      <c r="H79" s="20" t="str">
        <f t="shared" si="3"/>
        <v>Pass</v>
      </c>
    </row>
    <row r="80" spans="1:11" ht="50.4" x14ac:dyDescent="0.3">
      <c r="A80" s="20">
        <v>12</v>
      </c>
      <c r="B80" s="24" t="s">
        <v>707</v>
      </c>
      <c r="C80" s="21" t="s">
        <v>52</v>
      </c>
      <c r="D80" s="24" t="s">
        <v>708</v>
      </c>
      <c r="E80" s="24" t="s">
        <v>708</v>
      </c>
      <c r="F80" s="20" t="s">
        <v>709</v>
      </c>
      <c r="G80" s="20" t="s">
        <v>709</v>
      </c>
      <c r="H80" s="20" t="str">
        <f t="shared" si="3"/>
        <v>Pass</v>
      </c>
    </row>
    <row r="81" spans="1:11" ht="50.4" x14ac:dyDescent="0.3">
      <c r="A81" s="20">
        <v>13</v>
      </c>
      <c r="B81" s="24" t="s">
        <v>710</v>
      </c>
      <c r="C81" s="21" t="s">
        <v>52</v>
      </c>
      <c r="D81" s="24" t="s">
        <v>708</v>
      </c>
      <c r="E81" s="24" t="s">
        <v>708</v>
      </c>
      <c r="F81" s="20" t="s">
        <v>711</v>
      </c>
      <c r="G81" s="20" t="s">
        <v>711</v>
      </c>
      <c r="H81" s="20" t="str">
        <f t="shared" si="3"/>
        <v>Pass</v>
      </c>
    </row>
    <row r="82" spans="1:11" ht="50.4" x14ac:dyDescent="0.3">
      <c r="A82" s="20">
        <v>14</v>
      </c>
      <c r="B82" s="24" t="s">
        <v>712</v>
      </c>
      <c r="C82" s="21" t="s">
        <v>52</v>
      </c>
      <c r="D82" s="24" t="s">
        <v>708</v>
      </c>
      <c r="E82" s="24" t="s">
        <v>708</v>
      </c>
      <c r="F82" s="20" t="s">
        <v>713</v>
      </c>
      <c r="G82" s="20" t="s">
        <v>713</v>
      </c>
      <c r="H82" s="20" t="str">
        <f t="shared" si="3"/>
        <v>Pass</v>
      </c>
    </row>
    <row r="83" spans="1:11" ht="50.4" x14ac:dyDescent="0.3">
      <c r="A83" s="20">
        <v>15</v>
      </c>
      <c r="B83" s="24" t="s">
        <v>714</v>
      </c>
      <c r="C83" s="21" t="s">
        <v>52</v>
      </c>
      <c r="D83" s="24" t="s">
        <v>708</v>
      </c>
      <c r="E83" s="24" t="s">
        <v>708</v>
      </c>
      <c r="F83" s="20" t="s">
        <v>59</v>
      </c>
      <c r="G83" s="20" t="s">
        <v>59</v>
      </c>
      <c r="H83" s="20" t="str">
        <f t="shared" si="3"/>
        <v>Pass</v>
      </c>
    </row>
    <row r="84" spans="1:11" ht="50.4" x14ac:dyDescent="0.3">
      <c r="A84" s="20">
        <v>16</v>
      </c>
      <c r="B84" s="24" t="s">
        <v>715</v>
      </c>
      <c r="C84" s="21" t="s">
        <v>52</v>
      </c>
      <c r="D84" s="24" t="s">
        <v>708</v>
      </c>
      <c r="E84" s="24" t="s">
        <v>708</v>
      </c>
      <c r="F84" s="20" t="s">
        <v>716</v>
      </c>
      <c r="G84" s="20" t="s">
        <v>717</v>
      </c>
      <c r="H84" s="20" t="str">
        <f t="shared" si="3"/>
        <v>Failed</v>
      </c>
    </row>
    <row r="85" spans="1:11" ht="50.4" x14ac:dyDescent="0.3">
      <c r="A85" s="21">
        <v>17</v>
      </c>
      <c r="B85" s="21" t="s">
        <v>718</v>
      </c>
      <c r="C85" s="21" t="s">
        <v>52</v>
      </c>
      <c r="D85" s="21" t="s">
        <v>719</v>
      </c>
      <c r="E85" s="21" t="s">
        <v>720</v>
      </c>
      <c r="F85" s="26" t="s">
        <v>721</v>
      </c>
      <c r="G85" s="26" t="s">
        <v>721</v>
      </c>
      <c r="H85" s="20" t="str">
        <f t="shared" si="3"/>
        <v>Pass</v>
      </c>
      <c r="I85" s="4" t="s">
        <v>60</v>
      </c>
      <c r="J85" s="4" t="s">
        <v>930</v>
      </c>
      <c r="K85" s="4">
        <v>17</v>
      </c>
    </row>
    <row r="86" spans="1:11" x14ac:dyDescent="0.3">
      <c r="A86" s="55" t="s">
        <v>722</v>
      </c>
      <c r="B86" s="55"/>
      <c r="C86" s="55"/>
      <c r="D86" s="55"/>
      <c r="E86" s="55"/>
      <c r="F86" s="55"/>
      <c r="G86" s="55"/>
      <c r="H86" s="55"/>
    </row>
    <row r="87" spans="1:11" ht="50.4" x14ac:dyDescent="0.3">
      <c r="A87" s="20">
        <v>1</v>
      </c>
      <c r="B87" s="24" t="s">
        <v>672</v>
      </c>
      <c r="C87" s="21" t="s">
        <v>52</v>
      </c>
      <c r="D87" s="24" t="s">
        <v>723</v>
      </c>
      <c r="E87" s="24" t="s">
        <v>724</v>
      </c>
      <c r="F87" s="23" t="s">
        <v>725</v>
      </c>
      <c r="G87" s="23" t="s">
        <v>726</v>
      </c>
      <c r="H87" s="20" t="str">
        <f t="shared" si="3"/>
        <v>Failed</v>
      </c>
    </row>
    <row r="88" spans="1:11" ht="50.4" x14ac:dyDescent="0.3">
      <c r="A88" s="20">
        <v>2</v>
      </c>
      <c r="B88" s="24" t="s">
        <v>727</v>
      </c>
      <c r="C88" s="21" t="s">
        <v>52</v>
      </c>
      <c r="D88" s="24" t="s">
        <v>723</v>
      </c>
      <c r="E88" s="24" t="s">
        <v>724</v>
      </c>
      <c r="F88" s="23" t="s">
        <v>728</v>
      </c>
      <c r="G88" s="23" t="s">
        <v>729</v>
      </c>
      <c r="H88" s="20" t="str">
        <f t="shared" si="3"/>
        <v>Failed</v>
      </c>
    </row>
    <row r="89" spans="1:11" ht="67.2" x14ac:dyDescent="0.3">
      <c r="A89" s="20">
        <v>3</v>
      </c>
      <c r="B89" s="24" t="s">
        <v>730</v>
      </c>
      <c r="C89" s="21" t="s">
        <v>52</v>
      </c>
      <c r="D89" s="24" t="s">
        <v>731</v>
      </c>
      <c r="E89" s="24" t="s">
        <v>732</v>
      </c>
      <c r="F89" s="23" t="s">
        <v>733</v>
      </c>
      <c r="G89" s="23" t="s">
        <v>734</v>
      </c>
      <c r="H89" s="20" t="str">
        <f t="shared" si="3"/>
        <v>Failed</v>
      </c>
      <c r="I89" s="4" t="s">
        <v>60</v>
      </c>
    </row>
    <row r="90" spans="1:11" ht="50.4" x14ac:dyDescent="0.3">
      <c r="A90" s="20">
        <v>4</v>
      </c>
      <c r="B90" s="24" t="s">
        <v>735</v>
      </c>
      <c r="C90" s="21" t="s">
        <v>52</v>
      </c>
      <c r="D90" s="24" t="s">
        <v>736</v>
      </c>
      <c r="E90" s="24" t="s">
        <v>737</v>
      </c>
      <c r="F90" s="23" t="s">
        <v>738</v>
      </c>
      <c r="G90" s="23" t="s">
        <v>739</v>
      </c>
      <c r="H90" s="20" t="str">
        <f t="shared" si="3"/>
        <v>Failed</v>
      </c>
    </row>
    <row r="91" spans="1:11" ht="50.4" x14ac:dyDescent="0.3">
      <c r="A91" s="20">
        <v>5</v>
      </c>
      <c r="B91" s="24" t="s">
        <v>740</v>
      </c>
      <c r="C91" s="21" t="s">
        <v>52</v>
      </c>
      <c r="D91" s="24" t="s">
        <v>736</v>
      </c>
      <c r="E91" s="24" t="s">
        <v>737</v>
      </c>
      <c r="F91" s="23" t="s">
        <v>738</v>
      </c>
      <c r="G91" s="23" t="s">
        <v>739</v>
      </c>
      <c r="H91" s="20" t="str">
        <f t="shared" si="3"/>
        <v>Failed</v>
      </c>
    </row>
    <row r="92" spans="1:11" ht="33.6" x14ac:dyDescent="0.3">
      <c r="A92" s="20">
        <v>6</v>
      </c>
      <c r="B92" s="24" t="s">
        <v>741</v>
      </c>
      <c r="C92" s="21" t="s">
        <v>52</v>
      </c>
      <c r="D92" s="24" t="s">
        <v>742</v>
      </c>
      <c r="E92" s="24" t="s">
        <v>742</v>
      </c>
      <c r="F92" s="23" t="s">
        <v>743</v>
      </c>
      <c r="G92" s="23" t="s">
        <v>743</v>
      </c>
      <c r="H92" s="20" t="str">
        <f t="shared" si="3"/>
        <v>Pass</v>
      </c>
    </row>
    <row r="93" spans="1:11" ht="50.4" x14ac:dyDescent="0.3">
      <c r="A93" s="20">
        <v>7</v>
      </c>
      <c r="B93" s="24" t="s">
        <v>744</v>
      </c>
      <c r="C93" s="21" t="s">
        <v>52</v>
      </c>
      <c r="D93" s="24" t="s">
        <v>745</v>
      </c>
      <c r="E93" s="24" t="s">
        <v>746</v>
      </c>
      <c r="F93" s="23" t="s">
        <v>747</v>
      </c>
      <c r="G93" s="23" t="s">
        <v>747</v>
      </c>
      <c r="H93" s="20" t="str">
        <f t="shared" si="3"/>
        <v>Pass</v>
      </c>
    </row>
    <row r="94" spans="1:11" ht="50.4" x14ac:dyDescent="0.3">
      <c r="A94" s="20">
        <v>8</v>
      </c>
      <c r="B94" s="24" t="s">
        <v>748</v>
      </c>
      <c r="C94" s="21" t="s">
        <v>52</v>
      </c>
      <c r="D94" s="24" t="s">
        <v>749</v>
      </c>
      <c r="E94" s="24" t="s">
        <v>750</v>
      </c>
      <c r="F94" s="23" t="s">
        <v>751</v>
      </c>
      <c r="G94" s="23" t="s">
        <v>751</v>
      </c>
      <c r="H94" s="20" t="str">
        <f t="shared" si="3"/>
        <v>Pass</v>
      </c>
    </row>
    <row r="95" spans="1:11" ht="33.6" x14ac:dyDescent="0.3">
      <c r="A95" s="20">
        <v>9</v>
      </c>
      <c r="B95" s="24" t="s">
        <v>752</v>
      </c>
      <c r="C95" s="21" t="s">
        <v>52</v>
      </c>
      <c r="D95" s="24" t="s">
        <v>753</v>
      </c>
      <c r="E95" s="24" t="s">
        <v>754</v>
      </c>
      <c r="F95" s="23" t="s">
        <v>755</v>
      </c>
      <c r="G95" s="23" t="s">
        <v>756</v>
      </c>
      <c r="H95" s="20" t="str">
        <f t="shared" si="3"/>
        <v>Failed</v>
      </c>
    </row>
    <row r="96" spans="1:11" ht="33.6" x14ac:dyDescent="0.3">
      <c r="A96" s="20">
        <v>10</v>
      </c>
      <c r="B96" s="24" t="s">
        <v>757</v>
      </c>
      <c r="C96" s="21" t="s">
        <v>52</v>
      </c>
      <c r="D96" s="24" t="s">
        <v>758</v>
      </c>
      <c r="E96" s="24" t="s">
        <v>759</v>
      </c>
      <c r="F96" s="23" t="s">
        <v>760</v>
      </c>
      <c r="G96" s="23" t="s">
        <v>760</v>
      </c>
      <c r="H96" s="20" t="str">
        <f t="shared" si="3"/>
        <v>Pass</v>
      </c>
    </row>
    <row r="97" spans="1:11" ht="50.4" x14ac:dyDescent="0.3">
      <c r="A97" s="20">
        <v>11</v>
      </c>
      <c r="B97" s="24" t="s">
        <v>761</v>
      </c>
      <c r="C97" s="21" t="s">
        <v>52</v>
      </c>
      <c r="D97" s="24" t="s">
        <v>762</v>
      </c>
      <c r="E97" s="24" t="s">
        <v>763</v>
      </c>
      <c r="F97" s="23" t="s">
        <v>764</v>
      </c>
      <c r="G97" s="23" t="s">
        <v>764</v>
      </c>
      <c r="H97" s="20" t="str">
        <f t="shared" si="3"/>
        <v>Pass</v>
      </c>
    </row>
    <row r="98" spans="1:11" ht="33.6" x14ac:dyDescent="0.3">
      <c r="A98" s="20">
        <v>12</v>
      </c>
      <c r="B98" s="24" t="s">
        <v>765</v>
      </c>
      <c r="C98" s="21" t="s">
        <v>52</v>
      </c>
      <c r="D98" s="24" t="s">
        <v>766</v>
      </c>
      <c r="E98" s="24" t="s">
        <v>767</v>
      </c>
      <c r="F98" s="23" t="s">
        <v>768</v>
      </c>
      <c r="G98" s="23" t="s">
        <v>768</v>
      </c>
      <c r="H98" s="20" t="str">
        <f t="shared" si="3"/>
        <v>Pass</v>
      </c>
    </row>
    <row r="99" spans="1:11" x14ac:dyDescent="0.3">
      <c r="A99" s="20">
        <v>13</v>
      </c>
      <c r="B99" s="24" t="s">
        <v>769</v>
      </c>
      <c r="C99" s="21" t="s">
        <v>52</v>
      </c>
      <c r="D99" s="24" t="s">
        <v>770</v>
      </c>
      <c r="E99" s="24" t="s">
        <v>771</v>
      </c>
      <c r="F99" s="20" t="s">
        <v>772</v>
      </c>
      <c r="G99" s="20" t="s">
        <v>773</v>
      </c>
      <c r="H99" s="20" t="str">
        <f t="shared" si="3"/>
        <v>Failed</v>
      </c>
    </row>
    <row r="100" spans="1:11" ht="33.6" x14ac:dyDescent="0.3">
      <c r="A100" s="20">
        <v>14</v>
      </c>
      <c r="B100" s="24" t="s">
        <v>774</v>
      </c>
      <c r="C100" s="21" t="s">
        <v>52</v>
      </c>
      <c r="D100" s="24" t="s">
        <v>775</v>
      </c>
      <c r="E100" s="24" t="s">
        <v>776</v>
      </c>
      <c r="F100" s="23" t="s">
        <v>768</v>
      </c>
      <c r="G100" s="23" t="s">
        <v>768</v>
      </c>
      <c r="H100" s="20" t="str">
        <f t="shared" si="3"/>
        <v>Pass</v>
      </c>
    </row>
    <row r="101" spans="1:11" ht="33.6" x14ac:dyDescent="0.3">
      <c r="A101" s="20">
        <v>15</v>
      </c>
      <c r="B101" s="24" t="s">
        <v>777</v>
      </c>
      <c r="C101" s="21" t="s">
        <v>52</v>
      </c>
      <c r="D101" s="24" t="s">
        <v>778</v>
      </c>
      <c r="E101" s="24" t="s">
        <v>779</v>
      </c>
      <c r="F101" s="23" t="s">
        <v>768</v>
      </c>
      <c r="G101" s="23" t="s">
        <v>768</v>
      </c>
      <c r="H101" s="20" t="str">
        <f t="shared" si="3"/>
        <v>Pass</v>
      </c>
    </row>
    <row r="102" spans="1:11" ht="33.6" x14ac:dyDescent="0.3">
      <c r="A102" s="20">
        <v>16</v>
      </c>
      <c r="B102" s="24" t="s">
        <v>780</v>
      </c>
      <c r="C102" s="21" t="s">
        <v>52</v>
      </c>
      <c r="D102" s="24" t="s">
        <v>778</v>
      </c>
      <c r="E102" s="24" t="s">
        <v>779</v>
      </c>
      <c r="F102" s="23" t="s">
        <v>781</v>
      </c>
      <c r="G102" s="23" t="s">
        <v>781</v>
      </c>
      <c r="H102" s="20" t="str">
        <f t="shared" si="3"/>
        <v>Pass</v>
      </c>
    </row>
    <row r="103" spans="1:11" ht="33.6" x14ac:dyDescent="0.3">
      <c r="A103" s="20">
        <v>17</v>
      </c>
      <c r="B103" s="24" t="s">
        <v>782</v>
      </c>
      <c r="C103" s="21" t="s">
        <v>52</v>
      </c>
      <c r="D103" s="24" t="s">
        <v>778</v>
      </c>
      <c r="E103" s="24" t="s">
        <v>779</v>
      </c>
      <c r="F103" s="23" t="s">
        <v>783</v>
      </c>
      <c r="G103" s="23" t="s">
        <v>783</v>
      </c>
      <c r="H103" s="20" t="str">
        <f t="shared" si="3"/>
        <v>Pass</v>
      </c>
    </row>
    <row r="104" spans="1:11" x14ac:dyDescent="0.3">
      <c r="A104" s="20">
        <v>18</v>
      </c>
      <c r="B104" s="24" t="s">
        <v>784</v>
      </c>
      <c r="C104" s="21" t="s">
        <v>52</v>
      </c>
      <c r="D104" s="24" t="s">
        <v>785</v>
      </c>
      <c r="E104" s="24" t="s">
        <v>786</v>
      </c>
      <c r="F104" s="23" t="s">
        <v>787</v>
      </c>
      <c r="G104" s="23" t="s">
        <v>788</v>
      </c>
      <c r="H104" s="20" t="str">
        <f t="shared" si="3"/>
        <v>Failed</v>
      </c>
    </row>
    <row r="105" spans="1:11" ht="33.6" x14ac:dyDescent="0.3">
      <c r="A105" s="20">
        <v>19</v>
      </c>
      <c r="B105" s="24" t="s">
        <v>789</v>
      </c>
      <c r="C105" s="21" t="s">
        <v>52</v>
      </c>
      <c r="D105" s="24" t="s">
        <v>778</v>
      </c>
      <c r="E105" s="24" t="s">
        <v>779</v>
      </c>
      <c r="F105" s="23" t="s">
        <v>790</v>
      </c>
      <c r="G105" s="23" t="s">
        <v>790</v>
      </c>
      <c r="H105" s="20" t="str">
        <f t="shared" si="3"/>
        <v>Pass</v>
      </c>
      <c r="J105" s="4" t="s">
        <v>930</v>
      </c>
      <c r="K105" s="4">
        <v>19</v>
      </c>
    </row>
    <row r="106" spans="1:11" x14ac:dyDescent="0.3">
      <c r="A106" s="55" t="s">
        <v>791</v>
      </c>
      <c r="B106" s="55"/>
      <c r="C106" s="55"/>
      <c r="D106" s="55"/>
      <c r="E106" s="55"/>
      <c r="F106" s="55"/>
      <c r="G106" s="55"/>
      <c r="H106" s="55"/>
    </row>
    <row r="107" spans="1:11" s="75" customFormat="1" ht="84" x14ac:dyDescent="0.3">
      <c r="A107" s="20">
        <v>0</v>
      </c>
      <c r="B107" s="20" t="s">
        <v>792</v>
      </c>
      <c r="C107" s="21" t="s">
        <v>52</v>
      </c>
      <c r="D107" s="24" t="s">
        <v>793</v>
      </c>
      <c r="E107" s="24" t="s">
        <v>794</v>
      </c>
      <c r="F107" s="23" t="s">
        <v>795</v>
      </c>
      <c r="G107" s="23" t="s">
        <v>796</v>
      </c>
      <c r="H107" s="20" t="str">
        <f t="shared" si="3"/>
        <v>Failed</v>
      </c>
      <c r="I107" s="75" t="s">
        <v>60</v>
      </c>
    </row>
    <row r="108" spans="1:11" ht="67.2" x14ac:dyDescent="0.3">
      <c r="A108" s="20">
        <v>1</v>
      </c>
      <c r="B108" s="24" t="s">
        <v>797</v>
      </c>
      <c r="C108" s="21" t="s">
        <v>52</v>
      </c>
      <c r="D108" s="24" t="s">
        <v>798</v>
      </c>
      <c r="E108" s="24" t="s">
        <v>794</v>
      </c>
      <c r="F108" s="23" t="s">
        <v>795</v>
      </c>
      <c r="G108" s="23" t="s">
        <v>796</v>
      </c>
      <c r="H108" s="20" t="str">
        <f t="shared" si="3"/>
        <v>Failed</v>
      </c>
    </row>
    <row r="109" spans="1:11" ht="67.2" x14ac:dyDescent="0.3">
      <c r="A109" s="20">
        <v>2</v>
      </c>
      <c r="B109" s="24" t="s">
        <v>799</v>
      </c>
      <c r="C109" s="21" t="s">
        <v>52</v>
      </c>
      <c r="D109" s="24" t="s">
        <v>798</v>
      </c>
      <c r="E109" s="24" t="s">
        <v>794</v>
      </c>
      <c r="F109" s="23" t="s">
        <v>800</v>
      </c>
      <c r="G109" s="23" t="s">
        <v>801</v>
      </c>
      <c r="H109" s="20" t="str">
        <f t="shared" si="3"/>
        <v>Failed</v>
      </c>
    </row>
    <row r="110" spans="1:11" ht="67.2" x14ac:dyDescent="0.3">
      <c r="A110" s="20">
        <v>3</v>
      </c>
      <c r="B110" s="24" t="s">
        <v>802</v>
      </c>
      <c r="C110" s="21" t="s">
        <v>52</v>
      </c>
      <c r="D110" s="24" t="s">
        <v>803</v>
      </c>
      <c r="E110" s="24" t="s">
        <v>804</v>
      </c>
      <c r="F110" s="23" t="s">
        <v>805</v>
      </c>
      <c r="G110" s="23" t="s">
        <v>801</v>
      </c>
      <c r="H110" s="20" t="str">
        <f t="shared" si="3"/>
        <v>Failed</v>
      </c>
    </row>
    <row r="111" spans="1:11" ht="67.2" x14ac:dyDescent="0.3">
      <c r="A111" s="20">
        <v>4</v>
      </c>
      <c r="B111" s="24" t="s">
        <v>806</v>
      </c>
      <c r="C111" s="21" t="s">
        <v>52</v>
      </c>
      <c r="D111" s="24" t="s">
        <v>807</v>
      </c>
      <c r="E111" s="24" t="s">
        <v>808</v>
      </c>
      <c r="F111" s="20" t="s">
        <v>809</v>
      </c>
      <c r="G111" s="23" t="s">
        <v>801</v>
      </c>
      <c r="H111" s="20" t="str">
        <f t="shared" si="3"/>
        <v>Failed</v>
      </c>
    </row>
    <row r="112" spans="1:11" ht="67.2" x14ac:dyDescent="0.3">
      <c r="A112" s="20">
        <v>5</v>
      </c>
      <c r="B112" s="24" t="s">
        <v>810</v>
      </c>
      <c r="C112" s="21" t="s">
        <v>52</v>
      </c>
      <c r="D112" s="24" t="s">
        <v>811</v>
      </c>
      <c r="E112" s="24" t="s">
        <v>812</v>
      </c>
      <c r="F112" s="23" t="s">
        <v>813</v>
      </c>
      <c r="G112" s="23" t="s">
        <v>801</v>
      </c>
      <c r="H112" s="20" t="str">
        <f t="shared" si="3"/>
        <v>Failed</v>
      </c>
    </row>
    <row r="113" spans="1:33" ht="67.2" x14ac:dyDescent="0.3">
      <c r="A113" s="20">
        <v>6</v>
      </c>
      <c r="B113" s="24" t="s">
        <v>814</v>
      </c>
      <c r="C113" s="21" t="s">
        <v>52</v>
      </c>
      <c r="D113" s="24" t="s">
        <v>815</v>
      </c>
      <c r="E113" s="24" t="s">
        <v>816</v>
      </c>
      <c r="F113" s="23" t="s">
        <v>817</v>
      </c>
      <c r="G113" s="23" t="s">
        <v>801</v>
      </c>
      <c r="H113" s="20" t="str">
        <f t="shared" si="3"/>
        <v>Failed</v>
      </c>
    </row>
    <row r="114" spans="1:33" ht="67.2" x14ac:dyDescent="0.3">
      <c r="A114" s="20">
        <v>7</v>
      </c>
      <c r="B114" s="24" t="s">
        <v>818</v>
      </c>
      <c r="C114" s="21" t="s">
        <v>52</v>
      </c>
      <c r="D114" s="24" t="s">
        <v>819</v>
      </c>
      <c r="E114" s="24" t="s">
        <v>820</v>
      </c>
      <c r="F114" s="23" t="s">
        <v>821</v>
      </c>
      <c r="G114" s="23" t="s">
        <v>821</v>
      </c>
      <c r="H114" s="20" t="str">
        <f t="shared" si="3"/>
        <v>Pass</v>
      </c>
    </row>
    <row r="115" spans="1:33" ht="50.4" x14ac:dyDescent="0.3">
      <c r="A115" s="20">
        <v>8</v>
      </c>
      <c r="B115" s="24" t="s">
        <v>822</v>
      </c>
      <c r="C115" s="21" t="s">
        <v>52</v>
      </c>
      <c r="D115" s="24" t="s">
        <v>823</v>
      </c>
      <c r="E115" s="24" t="s">
        <v>824</v>
      </c>
      <c r="F115" s="23" t="s">
        <v>825</v>
      </c>
      <c r="G115" s="23" t="s">
        <v>825</v>
      </c>
      <c r="H115" s="20" t="str">
        <f t="shared" si="3"/>
        <v>Pass</v>
      </c>
    </row>
    <row r="116" spans="1:33" ht="50.4" x14ac:dyDescent="0.3">
      <c r="A116" s="20">
        <v>9</v>
      </c>
      <c r="B116" s="24" t="s">
        <v>826</v>
      </c>
      <c r="C116" s="21" t="s">
        <v>52</v>
      </c>
      <c r="D116" s="24" t="s">
        <v>827</v>
      </c>
      <c r="E116" s="24" t="s">
        <v>828</v>
      </c>
      <c r="F116" s="23" t="s">
        <v>829</v>
      </c>
      <c r="G116" s="23" t="s">
        <v>829</v>
      </c>
      <c r="H116" s="20" t="str">
        <f t="shared" si="3"/>
        <v>Pass</v>
      </c>
    </row>
    <row r="117" spans="1:33" ht="67.2" x14ac:dyDescent="0.3">
      <c r="A117" s="20">
        <v>10</v>
      </c>
      <c r="B117" s="24" t="s">
        <v>830</v>
      </c>
      <c r="C117" s="21" t="s">
        <v>52</v>
      </c>
      <c r="D117" s="24" t="s">
        <v>819</v>
      </c>
      <c r="E117" s="24" t="s">
        <v>820</v>
      </c>
      <c r="F117" s="23" t="s">
        <v>821</v>
      </c>
      <c r="G117" s="23" t="s">
        <v>821</v>
      </c>
      <c r="H117" s="20" t="str">
        <f t="shared" si="3"/>
        <v>Pass</v>
      </c>
      <c r="I117" s="75"/>
      <c r="J117" s="75" t="s">
        <v>930</v>
      </c>
      <c r="K117" s="75">
        <v>11</v>
      </c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1:33" x14ac:dyDescent="0.3">
      <c r="A118" s="55" t="s">
        <v>831</v>
      </c>
      <c r="B118" s="55"/>
      <c r="C118" s="55"/>
      <c r="D118" s="55"/>
      <c r="E118" s="55"/>
      <c r="F118" s="55"/>
      <c r="G118" s="55"/>
      <c r="H118" s="5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1:33" s="25" customFormat="1" ht="67.2" x14ac:dyDescent="0.3">
      <c r="A119" s="24">
        <v>0</v>
      </c>
      <c r="B119" s="20" t="s">
        <v>832</v>
      </c>
      <c r="C119" s="21" t="s">
        <v>52</v>
      </c>
      <c r="D119" s="24" t="s">
        <v>833</v>
      </c>
      <c r="E119" s="24" t="s">
        <v>834</v>
      </c>
      <c r="F119" s="23" t="s">
        <v>835</v>
      </c>
      <c r="G119" s="20" t="s">
        <v>836</v>
      </c>
      <c r="H119" s="20" t="str">
        <f t="shared" si="3"/>
        <v>Failed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1:33" ht="50.4" x14ac:dyDescent="0.3">
      <c r="A120" s="24" t="s">
        <v>837</v>
      </c>
      <c r="B120" s="24" t="s">
        <v>838</v>
      </c>
      <c r="C120" s="21" t="s">
        <v>52</v>
      </c>
      <c r="D120" s="24" t="s">
        <v>834</v>
      </c>
      <c r="E120" s="24" t="s">
        <v>834</v>
      </c>
      <c r="F120" s="23" t="s">
        <v>835</v>
      </c>
      <c r="G120" s="20" t="s">
        <v>836</v>
      </c>
      <c r="H120" s="20" t="str">
        <f t="shared" si="3"/>
        <v>Failed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1:33" ht="33.6" x14ac:dyDescent="0.3">
      <c r="A121" s="24" t="s">
        <v>839</v>
      </c>
      <c r="B121" s="24" t="s">
        <v>840</v>
      </c>
      <c r="C121" s="21" t="s">
        <v>52</v>
      </c>
      <c r="D121" s="24" t="s">
        <v>841</v>
      </c>
      <c r="E121" s="24" t="s">
        <v>841</v>
      </c>
      <c r="F121" s="23" t="s">
        <v>842</v>
      </c>
      <c r="G121" s="23" t="s">
        <v>842</v>
      </c>
      <c r="H121" s="20" t="str">
        <f t="shared" si="3"/>
        <v>Pass</v>
      </c>
    </row>
    <row r="122" spans="1:33" ht="33.6" x14ac:dyDescent="0.3">
      <c r="A122" s="24" t="s">
        <v>843</v>
      </c>
      <c r="B122" s="24" t="s">
        <v>844</v>
      </c>
      <c r="C122" s="21" t="s">
        <v>52</v>
      </c>
      <c r="D122" s="24" t="s">
        <v>841</v>
      </c>
      <c r="E122" s="24" t="s">
        <v>841</v>
      </c>
      <c r="F122" s="23" t="s">
        <v>842</v>
      </c>
      <c r="G122" s="23" t="s">
        <v>842</v>
      </c>
      <c r="H122" s="20" t="str">
        <f t="shared" si="3"/>
        <v>Pass</v>
      </c>
    </row>
    <row r="123" spans="1:33" x14ac:dyDescent="0.3">
      <c r="A123" s="24" t="s">
        <v>845</v>
      </c>
      <c r="B123" s="24" t="s">
        <v>846</v>
      </c>
      <c r="C123" s="21" t="s">
        <v>52</v>
      </c>
      <c r="D123" s="24"/>
      <c r="E123" s="20"/>
      <c r="F123" s="20"/>
      <c r="G123" s="20"/>
      <c r="H123" s="20" t="str">
        <f t="shared" si="3"/>
        <v>Pass</v>
      </c>
    </row>
    <row r="124" spans="1:33" ht="67.2" x14ac:dyDescent="0.3">
      <c r="A124" s="24" t="s">
        <v>847</v>
      </c>
      <c r="B124" s="24" t="s">
        <v>848</v>
      </c>
      <c r="C124" s="21" t="s">
        <v>52</v>
      </c>
      <c r="D124" s="24" t="s">
        <v>849</v>
      </c>
      <c r="E124" s="24" t="s">
        <v>849</v>
      </c>
      <c r="F124" s="23" t="s">
        <v>825</v>
      </c>
      <c r="G124" s="23" t="s">
        <v>825</v>
      </c>
      <c r="H124" s="20" t="str">
        <f t="shared" si="3"/>
        <v>Pass</v>
      </c>
    </row>
    <row r="125" spans="1:33" ht="100.8" x14ac:dyDescent="0.3">
      <c r="A125" s="24" t="s">
        <v>850</v>
      </c>
      <c r="B125" s="24" t="s">
        <v>851</v>
      </c>
      <c r="C125" s="21" t="s">
        <v>52</v>
      </c>
      <c r="D125" s="24" t="s">
        <v>852</v>
      </c>
      <c r="E125" s="24" t="s">
        <v>852</v>
      </c>
      <c r="F125" s="23" t="s">
        <v>853</v>
      </c>
      <c r="G125" s="20" t="s">
        <v>59</v>
      </c>
      <c r="H125" s="20" t="str">
        <f t="shared" si="3"/>
        <v>Failed</v>
      </c>
      <c r="J125" s="4" t="s">
        <v>930</v>
      </c>
      <c r="K125" s="4">
        <v>7</v>
      </c>
    </row>
    <row r="126" spans="1:33" x14ac:dyDescent="0.3">
      <c r="A126" s="55" t="s">
        <v>854</v>
      </c>
      <c r="B126" s="55"/>
      <c r="C126" s="55"/>
      <c r="D126" s="55"/>
      <c r="E126" s="55"/>
      <c r="F126" s="55"/>
      <c r="G126" s="55"/>
      <c r="H126" s="55"/>
    </row>
    <row r="127" spans="1:33" ht="50.4" x14ac:dyDescent="0.3">
      <c r="A127" s="24" t="s">
        <v>837</v>
      </c>
      <c r="B127" s="24" t="s">
        <v>855</v>
      </c>
      <c r="C127" s="21" t="s">
        <v>52</v>
      </c>
      <c r="D127" s="24" t="s">
        <v>856</v>
      </c>
      <c r="E127" s="24" t="s">
        <v>857</v>
      </c>
      <c r="F127" s="23" t="s">
        <v>858</v>
      </c>
      <c r="G127" s="23" t="s">
        <v>859</v>
      </c>
      <c r="H127" s="20" t="str">
        <f t="shared" si="3"/>
        <v>Failed</v>
      </c>
      <c r="I127" s="4" t="s">
        <v>60</v>
      </c>
      <c r="J127" s="4" t="s">
        <v>930</v>
      </c>
      <c r="K127" s="4">
        <v>1</v>
      </c>
    </row>
    <row r="128" spans="1:33" x14ac:dyDescent="0.3">
      <c r="A128" s="55" t="s">
        <v>860</v>
      </c>
      <c r="B128" s="55"/>
      <c r="C128" s="55"/>
      <c r="D128" s="55"/>
      <c r="E128" s="55"/>
      <c r="F128" s="55"/>
      <c r="G128" s="55"/>
      <c r="H128" s="55"/>
    </row>
    <row r="129" spans="1:11" ht="117.6" x14ac:dyDescent="0.3">
      <c r="A129" s="24" t="s">
        <v>837</v>
      </c>
      <c r="B129" s="24" t="s">
        <v>861</v>
      </c>
      <c r="C129" s="21" t="s">
        <v>52</v>
      </c>
      <c r="D129" s="24" t="s">
        <v>862</v>
      </c>
      <c r="E129" s="24" t="s">
        <v>863</v>
      </c>
      <c r="F129" s="20" t="s">
        <v>864</v>
      </c>
      <c r="G129" s="20" t="s">
        <v>836</v>
      </c>
      <c r="H129" s="20" t="str">
        <f t="shared" si="3"/>
        <v>Failed</v>
      </c>
    </row>
    <row r="130" spans="1:11" ht="117.6" x14ac:dyDescent="0.3">
      <c r="A130" s="24" t="s">
        <v>839</v>
      </c>
      <c r="B130" s="24" t="s">
        <v>568</v>
      </c>
      <c r="C130" s="21" t="s">
        <v>52</v>
      </c>
      <c r="D130" s="24" t="s">
        <v>862</v>
      </c>
      <c r="E130" s="24" t="s">
        <v>863</v>
      </c>
      <c r="F130" s="20" t="s">
        <v>864</v>
      </c>
      <c r="G130" s="20" t="s">
        <v>836</v>
      </c>
      <c r="H130" s="20" t="str">
        <f t="shared" si="3"/>
        <v>Failed</v>
      </c>
    </row>
    <row r="131" spans="1:11" ht="117.6" x14ac:dyDescent="0.3">
      <c r="A131" s="24" t="s">
        <v>843</v>
      </c>
      <c r="B131" s="24" t="s">
        <v>806</v>
      </c>
      <c r="C131" s="21" t="s">
        <v>52</v>
      </c>
      <c r="D131" s="24" t="s">
        <v>865</v>
      </c>
      <c r="E131" s="24" t="s">
        <v>865</v>
      </c>
      <c r="F131" s="23" t="s">
        <v>866</v>
      </c>
      <c r="G131" s="23" t="s">
        <v>866</v>
      </c>
      <c r="H131" s="20" t="str">
        <f t="shared" si="3"/>
        <v>Pass</v>
      </c>
    </row>
    <row r="132" spans="1:11" ht="117.6" x14ac:dyDescent="0.3">
      <c r="A132" s="24" t="s">
        <v>845</v>
      </c>
      <c r="B132" s="24" t="s">
        <v>810</v>
      </c>
      <c r="C132" s="21" t="s">
        <v>52</v>
      </c>
      <c r="D132" s="24" t="s">
        <v>867</v>
      </c>
      <c r="E132" s="24" t="s">
        <v>867</v>
      </c>
      <c r="F132" s="23" t="s">
        <v>868</v>
      </c>
      <c r="G132" s="23" t="s">
        <v>869</v>
      </c>
      <c r="H132" s="20" t="str">
        <f t="shared" si="3"/>
        <v>Failed</v>
      </c>
    </row>
    <row r="133" spans="1:11" ht="117.6" x14ac:dyDescent="0.3">
      <c r="A133" s="24" t="s">
        <v>847</v>
      </c>
      <c r="B133" s="24" t="s">
        <v>814</v>
      </c>
      <c r="C133" s="21" t="s">
        <v>52</v>
      </c>
      <c r="D133" s="24" t="s">
        <v>870</v>
      </c>
      <c r="E133" s="24" t="s">
        <v>870</v>
      </c>
      <c r="F133" s="23" t="s">
        <v>871</v>
      </c>
      <c r="G133" s="23" t="s">
        <v>869</v>
      </c>
      <c r="H133" s="20" t="str">
        <f t="shared" ref="H133:H140" si="4">IF(F133=G133,"Pass","Failed")</f>
        <v>Failed</v>
      </c>
    </row>
    <row r="134" spans="1:11" ht="117.6" x14ac:dyDescent="0.3">
      <c r="A134" s="24" t="s">
        <v>850</v>
      </c>
      <c r="B134" s="24" t="s">
        <v>802</v>
      </c>
      <c r="C134" s="21" t="s">
        <v>52</v>
      </c>
      <c r="D134" s="24" t="s">
        <v>872</v>
      </c>
      <c r="E134" s="24" t="s">
        <v>872</v>
      </c>
      <c r="F134" s="23" t="s">
        <v>873</v>
      </c>
      <c r="G134" s="23" t="s">
        <v>874</v>
      </c>
      <c r="H134" s="20" t="str">
        <f t="shared" si="4"/>
        <v>Failed</v>
      </c>
    </row>
    <row r="135" spans="1:11" ht="369.6" x14ac:dyDescent="0.3">
      <c r="A135" s="24" t="s">
        <v>875</v>
      </c>
      <c r="B135" s="24" t="s">
        <v>580</v>
      </c>
      <c r="C135" s="21" t="s">
        <v>52</v>
      </c>
      <c r="D135" s="24" t="s">
        <v>876</v>
      </c>
      <c r="E135" s="24" t="s">
        <v>876</v>
      </c>
      <c r="F135" s="23" t="s">
        <v>877</v>
      </c>
      <c r="G135" s="24" t="s">
        <v>878</v>
      </c>
      <c r="H135" s="20" t="str">
        <f t="shared" si="4"/>
        <v>Failed</v>
      </c>
    </row>
    <row r="136" spans="1:11" ht="117.6" x14ac:dyDescent="0.3">
      <c r="A136" s="24" t="s">
        <v>879</v>
      </c>
      <c r="B136" s="24" t="s">
        <v>880</v>
      </c>
      <c r="C136" s="21" t="s">
        <v>52</v>
      </c>
      <c r="D136" s="24" t="s">
        <v>881</v>
      </c>
      <c r="E136" s="24" t="s">
        <v>881</v>
      </c>
      <c r="F136" s="23" t="s">
        <v>882</v>
      </c>
      <c r="G136" s="23" t="s">
        <v>883</v>
      </c>
      <c r="H136" s="20" t="str">
        <f t="shared" si="4"/>
        <v>Failed</v>
      </c>
    </row>
    <row r="137" spans="1:11" ht="117.6" x14ac:dyDescent="0.3">
      <c r="A137" s="24" t="s">
        <v>884</v>
      </c>
      <c r="B137" s="24" t="s">
        <v>885</v>
      </c>
      <c r="C137" s="21" t="s">
        <v>52</v>
      </c>
      <c r="D137" s="24" t="s">
        <v>886</v>
      </c>
      <c r="E137" s="24" t="s">
        <v>887</v>
      </c>
      <c r="F137" s="23" t="s">
        <v>888</v>
      </c>
      <c r="G137" s="23" t="s">
        <v>869</v>
      </c>
      <c r="H137" s="20" t="str">
        <f t="shared" si="4"/>
        <v>Failed</v>
      </c>
      <c r="J137" s="4" t="s">
        <v>930</v>
      </c>
      <c r="K137" s="4">
        <v>9</v>
      </c>
    </row>
    <row r="138" spans="1:11" x14ac:dyDescent="0.3">
      <c r="A138" s="55" t="s">
        <v>889</v>
      </c>
      <c r="B138" s="55"/>
      <c r="C138" s="55"/>
      <c r="D138" s="55"/>
      <c r="E138" s="55"/>
      <c r="F138" s="55"/>
      <c r="G138" s="55"/>
      <c r="H138" s="55"/>
    </row>
    <row r="139" spans="1:11" ht="117.6" x14ac:dyDescent="0.3">
      <c r="A139" s="21">
        <v>1</v>
      </c>
      <c r="B139" s="21" t="s">
        <v>890</v>
      </c>
      <c r="C139" s="21" t="s">
        <v>52</v>
      </c>
      <c r="D139" s="21" t="s">
        <v>891</v>
      </c>
      <c r="E139" s="21" t="s">
        <v>892</v>
      </c>
      <c r="F139" s="26" t="s">
        <v>893</v>
      </c>
      <c r="G139" s="26" t="s">
        <v>893</v>
      </c>
      <c r="H139" s="20" t="str">
        <f t="shared" si="4"/>
        <v>Pass</v>
      </c>
      <c r="I139" s="4" t="s">
        <v>60</v>
      </c>
    </row>
    <row r="140" spans="1:11" ht="134.4" x14ac:dyDescent="0.3">
      <c r="A140" s="21">
        <v>2</v>
      </c>
      <c r="B140" s="21" t="s">
        <v>894</v>
      </c>
      <c r="C140" s="21" t="s">
        <v>52</v>
      </c>
      <c r="D140" s="21" t="s">
        <v>895</v>
      </c>
      <c r="E140" s="21" t="s">
        <v>896</v>
      </c>
      <c r="F140" s="26" t="s">
        <v>897</v>
      </c>
      <c r="G140" s="26" t="s">
        <v>897</v>
      </c>
      <c r="H140" s="20" t="str">
        <f t="shared" si="4"/>
        <v>Pass</v>
      </c>
      <c r="I140" s="4" t="s">
        <v>60</v>
      </c>
      <c r="J140" s="4" t="s">
        <v>930</v>
      </c>
      <c r="K140" s="4">
        <v>2</v>
      </c>
    </row>
    <row r="141" spans="1:11" x14ac:dyDescent="0.3">
      <c r="A141" s="49" t="s">
        <v>898</v>
      </c>
      <c r="B141" s="49"/>
      <c r="C141" s="49"/>
      <c r="D141" s="49"/>
      <c r="E141" s="49"/>
      <c r="F141" s="49"/>
      <c r="G141" s="49"/>
      <c r="H141" s="49"/>
      <c r="J141" s="4" t="s">
        <v>931</v>
      </c>
      <c r="K141" s="4">
        <f>COUNTIF($H$67:$H$140,"Pass")</f>
        <v>30</v>
      </c>
    </row>
    <row r="142" spans="1:11" ht="33.6" x14ac:dyDescent="0.3">
      <c r="A142" s="24">
        <v>1</v>
      </c>
      <c r="B142" s="24" t="s">
        <v>899</v>
      </c>
      <c r="C142" s="21" t="s">
        <v>52</v>
      </c>
      <c r="D142" s="20" t="s">
        <v>900</v>
      </c>
      <c r="E142" s="20"/>
      <c r="F142" s="20" t="s">
        <v>609</v>
      </c>
      <c r="G142" s="20" t="s">
        <v>610</v>
      </c>
      <c r="H142" s="20" t="str">
        <f t="shared" ref="H142:H153" si="5">IF(F142=G142,"Pass","Failed")</f>
        <v>Failed</v>
      </c>
      <c r="J142" s="4" t="s">
        <v>932</v>
      </c>
      <c r="K142" s="4">
        <f>COUNTIF($H$67:$H$140,"Failed")</f>
        <v>37</v>
      </c>
    </row>
    <row r="143" spans="1:11" ht="33.6" x14ac:dyDescent="0.3">
      <c r="A143" s="24">
        <v>2</v>
      </c>
      <c r="B143" s="24" t="s">
        <v>901</v>
      </c>
      <c r="C143" s="21" t="s">
        <v>52</v>
      </c>
      <c r="D143" s="20" t="s">
        <v>902</v>
      </c>
      <c r="E143" s="20"/>
      <c r="F143" s="20" t="s">
        <v>614</v>
      </c>
      <c r="G143" s="20" t="s">
        <v>615</v>
      </c>
      <c r="H143" s="20" t="str">
        <f t="shared" si="5"/>
        <v>Failed</v>
      </c>
    </row>
    <row r="144" spans="1:11" x14ac:dyDescent="0.3">
      <c r="A144" s="24">
        <v>3</v>
      </c>
      <c r="B144" s="24" t="s">
        <v>903</v>
      </c>
      <c r="C144" s="21" t="s">
        <v>52</v>
      </c>
      <c r="D144" s="20"/>
      <c r="E144" s="20"/>
      <c r="F144" s="20" t="s">
        <v>617</v>
      </c>
      <c r="G144" s="20" t="s">
        <v>618</v>
      </c>
      <c r="H144" s="20" t="str">
        <f t="shared" si="5"/>
        <v>Failed</v>
      </c>
    </row>
    <row r="145" spans="1:8" x14ac:dyDescent="0.3">
      <c r="A145" s="24">
        <v>4</v>
      </c>
      <c r="B145" s="24" t="s">
        <v>904</v>
      </c>
      <c r="C145" s="21" t="s">
        <v>52</v>
      </c>
      <c r="D145" s="20"/>
      <c r="E145" s="20"/>
      <c r="F145" s="20" t="s">
        <v>617</v>
      </c>
      <c r="G145" s="20" t="s">
        <v>618</v>
      </c>
      <c r="H145" s="20" t="str">
        <f t="shared" si="5"/>
        <v>Failed</v>
      </c>
    </row>
    <row r="146" spans="1:8" x14ac:dyDescent="0.3">
      <c r="A146" s="24">
        <v>5</v>
      </c>
      <c r="B146" s="24" t="s">
        <v>905</v>
      </c>
      <c r="C146" s="21" t="s">
        <v>52</v>
      </c>
      <c r="D146" s="20"/>
      <c r="E146" s="20"/>
      <c r="F146" s="20" t="s">
        <v>626</v>
      </c>
      <c r="G146" s="20" t="s">
        <v>626</v>
      </c>
      <c r="H146" s="20" t="str">
        <f t="shared" si="5"/>
        <v>Pass</v>
      </c>
    </row>
    <row r="147" spans="1:8" x14ac:dyDescent="0.3">
      <c r="A147" s="24">
        <v>6</v>
      </c>
      <c r="B147" s="24" t="s">
        <v>627</v>
      </c>
      <c r="C147" s="21" t="s">
        <v>52</v>
      </c>
      <c r="D147" s="20" t="s">
        <v>906</v>
      </c>
      <c r="E147" s="20" t="s">
        <v>906</v>
      </c>
      <c r="F147" s="20" t="s">
        <v>628</v>
      </c>
      <c r="G147" s="20" t="s">
        <v>628</v>
      </c>
      <c r="H147" s="20" t="str">
        <f t="shared" si="5"/>
        <v>Pass</v>
      </c>
    </row>
    <row r="148" spans="1:8" ht="33.6" x14ac:dyDescent="0.3">
      <c r="A148" s="24">
        <v>7</v>
      </c>
      <c r="B148" s="24" t="s">
        <v>629</v>
      </c>
      <c r="C148" s="21" t="s">
        <v>52</v>
      </c>
      <c r="D148" s="20" t="s">
        <v>907</v>
      </c>
      <c r="E148" s="20" t="s">
        <v>907</v>
      </c>
      <c r="F148" s="20" t="s">
        <v>630</v>
      </c>
      <c r="G148" s="20" t="s">
        <v>630</v>
      </c>
      <c r="H148" s="20" t="str">
        <f t="shared" si="5"/>
        <v>Pass</v>
      </c>
    </row>
    <row r="149" spans="1:8" x14ac:dyDescent="0.3">
      <c r="A149" s="24">
        <v>8</v>
      </c>
      <c r="B149" s="24" t="s">
        <v>908</v>
      </c>
      <c r="C149" s="21" t="s">
        <v>52</v>
      </c>
      <c r="D149" s="20"/>
      <c r="E149" s="20"/>
      <c r="F149" s="20" t="s">
        <v>632</v>
      </c>
      <c r="G149" s="20" t="s">
        <v>632</v>
      </c>
      <c r="H149" s="20" t="str">
        <f t="shared" si="5"/>
        <v>Pass</v>
      </c>
    </row>
    <row r="150" spans="1:8" x14ac:dyDescent="0.3">
      <c r="A150" s="24">
        <v>9</v>
      </c>
      <c r="B150" s="24" t="s">
        <v>480</v>
      </c>
      <c r="C150" s="21" t="s">
        <v>52</v>
      </c>
      <c r="D150" s="20"/>
      <c r="E150" s="20"/>
      <c r="F150" s="20" t="s">
        <v>481</v>
      </c>
      <c r="G150" s="20" t="s">
        <v>481</v>
      </c>
      <c r="H150" s="20" t="str">
        <f t="shared" si="5"/>
        <v>Pass</v>
      </c>
    </row>
    <row r="151" spans="1:8" x14ac:dyDescent="0.3">
      <c r="A151" s="24">
        <v>10</v>
      </c>
      <c r="B151" s="24" t="s">
        <v>482</v>
      </c>
      <c r="C151" s="21" t="s">
        <v>52</v>
      </c>
      <c r="D151" s="20"/>
      <c r="E151" s="20"/>
      <c r="F151" s="20" t="s">
        <v>483</v>
      </c>
      <c r="G151" s="20" t="s">
        <v>483</v>
      </c>
      <c r="H151" s="20" t="str">
        <f t="shared" si="5"/>
        <v>Pass</v>
      </c>
    </row>
    <row r="152" spans="1:8" ht="33.6" x14ac:dyDescent="0.3">
      <c r="A152" s="24">
        <v>11</v>
      </c>
      <c r="B152" s="24" t="s">
        <v>633</v>
      </c>
      <c r="C152" s="21" t="s">
        <v>52</v>
      </c>
      <c r="D152" s="20" t="s">
        <v>909</v>
      </c>
      <c r="E152" s="20"/>
      <c r="F152" s="20" t="s">
        <v>634</v>
      </c>
      <c r="G152" s="20" t="s">
        <v>634</v>
      </c>
      <c r="H152" s="20" t="str">
        <f t="shared" si="5"/>
        <v>Pass</v>
      </c>
    </row>
    <row r="153" spans="1:8" ht="33.6" x14ac:dyDescent="0.3">
      <c r="A153" s="24">
        <v>12</v>
      </c>
      <c r="B153" s="24" t="s">
        <v>910</v>
      </c>
      <c r="C153" s="21" t="s">
        <v>52</v>
      </c>
      <c r="D153" s="20"/>
      <c r="E153" s="20"/>
      <c r="F153" s="20" t="s">
        <v>488</v>
      </c>
      <c r="G153" s="20" t="s">
        <v>488</v>
      </c>
      <c r="H153" s="20" t="str">
        <f t="shared" si="5"/>
        <v>Pass</v>
      </c>
    </row>
    <row r="154" spans="1:8" x14ac:dyDescent="0.3">
      <c r="A154" s="24">
        <v>13</v>
      </c>
      <c r="B154" s="24" t="s">
        <v>474</v>
      </c>
      <c r="C154" s="21" t="s">
        <v>471</v>
      </c>
      <c r="D154" s="20" t="s">
        <v>472</v>
      </c>
      <c r="E154" s="20"/>
      <c r="F154" s="20" t="s">
        <v>475</v>
      </c>
      <c r="G154" s="20" t="s">
        <v>476</v>
      </c>
      <c r="H154" s="20" t="s">
        <v>442</v>
      </c>
    </row>
    <row r="155" spans="1:8" x14ac:dyDescent="0.3">
      <c r="A155" s="24">
        <v>14</v>
      </c>
      <c r="B155" s="24" t="s">
        <v>911</v>
      </c>
      <c r="C155" s="21" t="s">
        <v>471</v>
      </c>
      <c r="D155" s="20"/>
      <c r="E155" s="20"/>
      <c r="F155" s="20" t="s">
        <v>912</v>
      </c>
      <c r="G155" s="20" t="s">
        <v>913</v>
      </c>
      <c r="H155" s="20" t="s">
        <v>442</v>
      </c>
    </row>
    <row r="156" spans="1:8" x14ac:dyDescent="0.3">
      <c r="A156" s="24">
        <v>15</v>
      </c>
      <c r="B156" s="24" t="s">
        <v>914</v>
      </c>
      <c r="C156" s="21" t="s">
        <v>471</v>
      </c>
      <c r="D156" s="20"/>
      <c r="E156" s="20"/>
      <c r="F156" s="20" t="s">
        <v>915</v>
      </c>
      <c r="G156" s="20" t="s">
        <v>913</v>
      </c>
      <c r="H156" s="20" t="s">
        <v>442</v>
      </c>
    </row>
  </sheetData>
  <mergeCells count="16">
    <mergeCell ref="A56:H56"/>
    <mergeCell ref="A4:H4"/>
    <mergeCell ref="A5:H5"/>
    <mergeCell ref="A29:H29"/>
    <mergeCell ref="A35:H35"/>
    <mergeCell ref="A41:H41"/>
    <mergeCell ref="A141:H141"/>
    <mergeCell ref="A138:H138"/>
    <mergeCell ref="A126:H126"/>
    <mergeCell ref="A128:H128"/>
    <mergeCell ref="A65:H65"/>
    <mergeCell ref="A68:H68"/>
    <mergeCell ref="A86:H86"/>
    <mergeCell ref="A106:H106"/>
    <mergeCell ref="A118:H118"/>
    <mergeCell ref="A66:H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2E44-BE64-4161-9C09-60B03AEEB4B4}">
  <dimension ref="B1:F11"/>
  <sheetViews>
    <sheetView topLeftCell="A8" workbookViewId="0">
      <selection activeCell="H10" sqref="H10"/>
    </sheetView>
  </sheetViews>
  <sheetFormatPr defaultRowHeight="60" customHeight="1" x14ac:dyDescent="0.3"/>
  <cols>
    <col min="2" max="2" width="5.6640625" bestFit="1" customWidth="1"/>
    <col min="3" max="3" width="46.6640625" customWidth="1"/>
    <col min="4" max="4" width="18.44140625" bestFit="1" customWidth="1"/>
    <col min="5" max="5" width="15.44140625" customWidth="1"/>
    <col min="6" max="6" width="26.88671875" customWidth="1"/>
  </cols>
  <sheetData>
    <row r="1" spans="2:6" ht="60" customHeight="1" thickBot="1" x14ac:dyDescent="0.35">
      <c r="B1" s="37" t="s">
        <v>42</v>
      </c>
      <c r="C1" s="38" t="s">
        <v>916</v>
      </c>
      <c r="D1" s="38" t="s">
        <v>917</v>
      </c>
      <c r="E1" s="38" t="s">
        <v>918</v>
      </c>
      <c r="F1" s="39" t="s">
        <v>919</v>
      </c>
    </row>
    <row r="2" spans="2:6" ht="60" customHeight="1" x14ac:dyDescent="0.3">
      <c r="B2" s="59">
        <v>1</v>
      </c>
      <c r="C2" s="61" t="s">
        <v>920</v>
      </c>
      <c r="D2" s="59" t="s">
        <v>292</v>
      </c>
      <c r="E2" s="59" t="s">
        <v>921</v>
      </c>
      <c r="F2" s="59"/>
    </row>
    <row r="3" spans="2:6" ht="60" customHeight="1" thickBot="1" x14ac:dyDescent="0.35">
      <c r="B3" s="60"/>
      <c r="C3" s="62"/>
      <c r="D3" s="60"/>
      <c r="E3" s="60"/>
      <c r="F3" s="60"/>
    </row>
    <row r="4" spans="2:6" ht="60" customHeight="1" x14ac:dyDescent="0.3">
      <c r="B4" s="59">
        <v>2</v>
      </c>
      <c r="C4" s="57" t="s">
        <v>922</v>
      </c>
      <c r="D4" s="59" t="s">
        <v>923</v>
      </c>
      <c r="E4" s="59" t="s">
        <v>921</v>
      </c>
      <c r="F4" s="59"/>
    </row>
    <row r="5" spans="2:6" ht="60" customHeight="1" thickBot="1" x14ac:dyDescent="0.35">
      <c r="B5" s="60"/>
      <c r="C5" s="58"/>
      <c r="D5" s="60"/>
      <c r="E5" s="60"/>
      <c r="F5" s="60"/>
    </row>
    <row r="6" spans="2:6" ht="60" customHeight="1" x14ac:dyDescent="0.3">
      <c r="B6" s="59">
        <v>3</v>
      </c>
      <c r="C6" s="61" t="s">
        <v>924</v>
      </c>
      <c r="D6" s="59" t="s">
        <v>921</v>
      </c>
      <c r="E6" s="59" t="s">
        <v>921</v>
      </c>
      <c r="F6" s="59"/>
    </row>
    <row r="7" spans="2:6" ht="60" customHeight="1" thickBot="1" x14ac:dyDescent="0.35">
      <c r="B7" s="60"/>
      <c r="C7" s="62"/>
      <c r="D7" s="60"/>
      <c r="E7" s="60"/>
      <c r="F7" s="60"/>
    </row>
    <row r="8" spans="2:6" ht="60" customHeight="1" x14ac:dyDescent="0.3">
      <c r="B8" s="59">
        <v>4</v>
      </c>
      <c r="C8" s="57" t="s">
        <v>925</v>
      </c>
      <c r="D8" s="59" t="s">
        <v>292</v>
      </c>
      <c r="E8" s="59" t="s">
        <v>921</v>
      </c>
      <c r="F8" s="59"/>
    </row>
    <row r="9" spans="2:6" ht="60" customHeight="1" thickBot="1" x14ac:dyDescent="0.35">
      <c r="B9" s="60"/>
      <c r="C9" s="58"/>
      <c r="D9" s="60"/>
      <c r="E9" s="60"/>
      <c r="F9" s="60"/>
    </row>
    <row r="10" spans="2:6" ht="60" customHeight="1" x14ac:dyDescent="0.3">
      <c r="B10" s="59">
        <v>5</v>
      </c>
      <c r="C10" s="57" t="s">
        <v>926</v>
      </c>
      <c r="D10" s="59" t="s">
        <v>292</v>
      </c>
      <c r="E10" s="59" t="s">
        <v>292</v>
      </c>
      <c r="F10" s="59"/>
    </row>
    <row r="11" spans="2:6" ht="60" customHeight="1" thickBot="1" x14ac:dyDescent="0.35">
      <c r="B11" s="60"/>
      <c r="C11" s="58"/>
      <c r="D11" s="60"/>
      <c r="E11" s="60"/>
      <c r="F11" s="60"/>
    </row>
  </sheetData>
  <mergeCells count="25">
    <mergeCell ref="F2:F3"/>
    <mergeCell ref="F6:F7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B6:B7"/>
    <mergeCell ref="C6:C7"/>
    <mergeCell ref="D6:D7"/>
    <mergeCell ref="E6:E7"/>
    <mergeCell ref="C10:C11"/>
    <mergeCell ref="B10:B11"/>
    <mergeCell ref="D8:D9"/>
    <mergeCell ref="E8:E9"/>
    <mergeCell ref="F8:F9"/>
    <mergeCell ref="D10:D11"/>
    <mergeCell ref="E10:E11"/>
    <mergeCell ref="F10:F11"/>
    <mergeCell ref="B8:B9"/>
    <mergeCell ref="C8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Công việc</vt:lpstr>
      <vt:lpstr>LoaiSP_SanPham_Trinh</vt:lpstr>
      <vt:lpstr>DatHang_QuanLyDonHang_Thụy</vt:lpstr>
      <vt:lpstr>DangNhap_QuanLyCongThuc_Tài</vt:lpstr>
      <vt:lpstr>Phi chức năng_Trinh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</dc:creator>
  <cp:keywords/>
  <dc:description/>
  <cp:lastModifiedBy>AD</cp:lastModifiedBy>
  <cp:revision/>
  <dcterms:created xsi:type="dcterms:W3CDTF">2022-10-26T01:03:50Z</dcterms:created>
  <dcterms:modified xsi:type="dcterms:W3CDTF">2022-12-17T15:36:07Z</dcterms:modified>
  <cp:category/>
  <cp:contentStatus/>
</cp:coreProperties>
</file>