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arah\OneDrive\Desktop\Excel-curso\03-arquivos-excel\"/>
    </mc:Choice>
  </mc:AlternateContent>
  <xr:revisionPtr revIDLastSave="0" documentId="13_ncr:2001_{45D4FB7B-C158-4459-AC95-A193400A0A4E}" xr6:coauthVersionLast="47" xr6:coauthVersionMax="47" xr10:uidLastSave="{00000000-0000-0000-0000-000000000000}"/>
  <bookViews>
    <workbookView xWindow="19095" yWindow="0" windowWidth="19410" windowHeight="15585" xr2:uid="{00000000-000D-0000-FFFF-FFFF00000000}"/>
  </bookViews>
  <sheets>
    <sheet name="RPA-Set2025" sheetId="1" r:id="rId1"/>
    <sheet name="RPA-Out2025" sheetId="3" r:id="rId2"/>
    <sheet name="RPA-Ano2025" sheetId="2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E10" i="3"/>
  <c r="G9" i="3"/>
  <c r="F9" i="3"/>
  <c r="H9" i="3" s="1"/>
  <c r="G8" i="3"/>
  <c r="F8" i="3"/>
  <c r="H8" i="3" s="1"/>
  <c r="G7" i="3"/>
  <c r="F7" i="3"/>
  <c r="H7" i="3" s="1"/>
  <c r="G6" i="3"/>
  <c r="F6" i="3"/>
  <c r="H6" i="3" s="1"/>
  <c r="G5" i="3"/>
  <c r="G10" i="3" s="1"/>
  <c r="E7" i="2" s="1"/>
  <c r="F5" i="3"/>
  <c r="H5" i="3" s="1"/>
  <c r="F6" i="2"/>
  <c r="E6" i="2"/>
  <c r="D6" i="2"/>
  <c r="C6" i="2"/>
  <c r="C9" i="2" s="1"/>
  <c r="H6" i="1"/>
  <c r="H7" i="1"/>
  <c r="H8" i="1"/>
  <c r="H9" i="1"/>
  <c r="H5" i="1"/>
  <c r="G6" i="1"/>
  <c r="G7" i="1"/>
  <c r="G8" i="1"/>
  <c r="G9" i="1"/>
  <c r="G5" i="1"/>
  <c r="G10" i="1" s="1"/>
  <c r="F6" i="1"/>
  <c r="F7" i="1"/>
  <c r="F8" i="1"/>
  <c r="F9" i="1"/>
  <c r="F5" i="1"/>
  <c r="F10" i="1"/>
  <c r="H10" i="1"/>
  <c r="E10" i="1"/>
  <c r="E9" i="2" l="1"/>
  <c r="H10" i="3"/>
  <c r="F7" i="2" s="1"/>
  <c r="F9" i="2" s="1"/>
  <c r="F10" i="3"/>
  <c r="D7" i="2" s="1"/>
  <c r="D9" i="2" s="1"/>
</calcChain>
</file>

<file path=xl/sharedStrings.xml><?xml version="1.0" encoding="utf-8"?>
<sst xmlns="http://schemas.openxmlformats.org/spreadsheetml/2006/main" count="48" uniqueCount="27">
  <si>
    <t>Setembro</t>
  </si>
  <si>
    <t>CPF</t>
  </si>
  <si>
    <t>Sarah Campos</t>
  </si>
  <si>
    <t>Maria Silva</t>
  </si>
  <si>
    <t>Marcos Costa</t>
  </si>
  <si>
    <t>RELATÓRIO DE PAGAMENTO DE RPA</t>
  </si>
  <si>
    <t>MÊS</t>
  </si>
  <si>
    <t>ANO</t>
  </si>
  <si>
    <t>DATA</t>
  </si>
  <si>
    <t>NOME</t>
  </si>
  <si>
    <t>VALOR DO SERVIÇO</t>
  </si>
  <si>
    <t>INSS DESCONTADO</t>
  </si>
  <si>
    <t>INSS DA EMPRESA</t>
  </si>
  <si>
    <t>VALOR LÍQUIDO A PAGAR</t>
  </si>
  <si>
    <t>TOTAL DO PERÍODO</t>
  </si>
  <si>
    <t>Tabela de Alíquota do INSS</t>
  </si>
  <si>
    <t>Descontado do autônomo</t>
  </si>
  <si>
    <t>Contribuição da empresa</t>
  </si>
  <si>
    <t>RESUMO ANUAL DO PAGAMENTO DE RPA</t>
  </si>
  <si>
    <t>VALOR DOS SERVIÇOS</t>
  </si>
  <si>
    <t>VALOR LÍQUIDO PAGO</t>
  </si>
  <si>
    <t>...</t>
  </si>
  <si>
    <t>TOTAL</t>
  </si>
  <si>
    <t>Outubro</t>
  </si>
  <si>
    <t>João Barros</t>
  </si>
  <si>
    <t>Joana Viera</t>
  </si>
  <si>
    <t>Kaio Macedo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</si>
</sst>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00&quot;.&quot;000&quot;.&quot;000&quot;-&quot;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5" tint="-0.499984740745262"/>
      <name val="Arial"/>
      <family val="2"/>
    </font>
    <font>
      <b/>
      <sz val="12"/>
      <color theme="1"/>
      <name val="Arial"/>
      <family val="2"/>
    </font>
    <font>
      <sz val="14"/>
      <color theme="9" tint="-0.499984740745262"/>
      <name val="Arial Black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2" tint="-0.749961851863155"/>
      </left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theme="2" tint="-0.749961851863155"/>
      </left>
      <right/>
      <top style="thin">
        <color theme="2" tint="-0.749961851863155"/>
      </top>
      <bottom/>
      <diagonal/>
    </border>
    <border>
      <left/>
      <right/>
      <top style="thin">
        <color theme="2" tint="-0.749961851863155"/>
      </top>
      <bottom/>
      <diagonal/>
    </border>
    <border>
      <left/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2" tint="-0.749961851863155"/>
      </left>
      <right/>
      <top/>
      <bottom style="thin">
        <color theme="2" tint="-0.749961851863155"/>
      </bottom>
      <diagonal/>
    </border>
    <border>
      <left/>
      <right/>
      <top/>
      <bottom style="thin">
        <color theme="2" tint="-0.749961851863155"/>
      </bottom>
      <diagonal/>
    </border>
    <border>
      <left/>
      <right style="thin">
        <color theme="2" tint="-0.749961851863155"/>
      </right>
      <top/>
      <bottom style="thin">
        <color theme="2" tint="-0.749961851863155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4" fontId="1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9" fontId="1" fillId="0" borderId="1" xfId="0" applyNumberFormat="1" applyFont="1" applyBorder="1" applyAlignment="1">
      <alignment vertical="center"/>
    </xf>
    <xf numFmtId="4" fontId="2" fillId="0" borderId="1" xfId="0" applyNumberFormat="1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4" fontId="1" fillId="0" borderId="1" xfId="0" applyNumberFormat="1" applyFont="1" applyBorder="1" applyAlignment="1">
      <alignment vertical="center"/>
    </xf>
    <xf numFmtId="4" fontId="2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showGridLines="0" tabSelected="1" zoomScaleNormal="100" workbookViewId="0">
      <selection activeCell="F14" sqref="F14"/>
    </sheetView>
  </sheetViews>
  <sheetFormatPr defaultColWidth="0" defaultRowHeight="21" customHeight="1" zeroHeight="1" x14ac:dyDescent="0.25"/>
  <cols>
    <col min="1" max="1" width="9.140625" style="5" customWidth="1"/>
    <col min="2" max="2" width="12.42578125" style="5" customWidth="1"/>
    <col min="3" max="3" width="16" style="5" customWidth="1"/>
    <col min="4" max="4" width="16.28515625" style="5" customWidth="1"/>
    <col min="5" max="5" width="19.7109375" style="5" bestFit="1" customWidth="1"/>
    <col min="6" max="6" width="19" style="5" bestFit="1" customWidth="1"/>
    <col min="7" max="7" width="18.5703125" style="5" bestFit="1" customWidth="1"/>
    <col min="8" max="8" width="23.7109375" style="5" bestFit="1" customWidth="1"/>
    <col min="9" max="9" width="9.140625" style="5" customWidth="1"/>
    <col min="10" max="16384" width="9.140625" style="5" hidden="1"/>
  </cols>
  <sheetData>
    <row r="1" spans="2:8" ht="21" customHeight="1" x14ac:dyDescent="0.25"/>
    <row r="2" spans="2:8" ht="21" customHeight="1" x14ac:dyDescent="0.25">
      <c r="B2" s="2" t="s">
        <v>5</v>
      </c>
      <c r="C2" s="2"/>
      <c r="D2" s="2"/>
      <c r="E2" s="2"/>
      <c r="F2" s="2"/>
      <c r="G2" s="6" t="s">
        <v>6</v>
      </c>
      <c r="H2" s="6" t="s">
        <v>7</v>
      </c>
    </row>
    <row r="3" spans="2:8" ht="21" customHeight="1" x14ac:dyDescent="0.25">
      <c r="B3" s="2"/>
      <c r="C3" s="2"/>
      <c r="D3" s="2"/>
      <c r="E3" s="2"/>
      <c r="F3" s="2"/>
      <c r="G3" s="1" t="s">
        <v>0</v>
      </c>
      <c r="H3" s="1">
        <v>2025</v>
      </c>
    </row>
    <row r="4" spans="2:8" ht="21" customHeight="1" x14ac:dyDescent="0.25">
      <c r="B4" s="3" t="s">
        <v>8</v>
      </c>
      <c r="C4" s="3" t="s">
        <v>9</v>
      </c>
      <c r="D4" s="3" t="s">
        <v>1</v>
      </c>
      <c r="E4" s="4" t="s">
        <v>10</v>
      </c>
      <c r="F4" s="4" t="s">
        <v>11</v>
      </c>
      <c r="G4" s="4" t="s">
        <v>12</v>
      </c>
      <c r="H4" s="4" t="s">
        <v>13</v>
      </c>
    </row>
    <row r="5" spans="2:8" ht="21" customHeight="1" x14ac:dyDescent="0.25">
      <c r="B5" s="7">
        <v>45901</v>
      </c>
      <c r="C5" s="8" t="s">
        <v>2</v>
      </c>
      <c r="D5" s="9">
        <v>12345678900</v>
      </c>
      <c r="E5" s="10">
        <v>1000</v>
      </c>
      <c r="F5" s="16">
        <f>E5*$D$13</f>
        <v>110</v>
      </c>
      <c r="G5" s="16">
        <f>E5*$D$14</f>
        <v>200</v>
      </c>
      <c r="H5" s="10">
        <f>E5-F5</f>
        <v>890</v>
      </c>
    </row>
    <row r="6" spans="2:8" ht="21" customHeight="1" x14ac:dyDescent="0.25">
      <c r="B6" s="7">
        <v>45902</v>
      </c>
      <c r="C6" s="8" t="s">
        <v>3</v>
      </c>
      <c r="D6" s="9">
        <v>12345678901</v>
      </c>
      <c r="E6" s="10">
        <v>1050</v>
      </c>
      <c r="F6" s="16">
        <f t="shared" ref="F6:F9" si="0">E6*$D$13</f>
        <v>115.5</v>
      </c>
      <c r="G6" s="16">
        <f t="shared" ref="G6:G9" si="1">E6*$D$14</f>
        <v>210</v>
      </c>
      <c r="H6" s="10">
        <f t="shared" ref="H6:H9" si="2">E6-F6</f>
        <v>934.5</v>
      </c>
    </row>
    <row r="7" spans="2:8" ht="21" customHeight="1" x14ac:dyDescent="0.25">
      <c r="B7" s="7">
        <v>45903</v>
      </c>
      <c r="C7" s="8" t="s">
        <v>4</v>
      </c>
      <c r="D7" s="9">
        <v>12345678902</v>
      </c>
      <c r="E7" s="10">
        <v>400</v>
      </c>
      <c r="F7" s="16">
        <f t="shared" si="0"/>
        <v>44</v>
      </c>
      <c r="G7" s="16">
        <f t="shared" si="1"/>
        <v>80</v>
      </c>
      <c r="H7" s="10">
        <f t="shared" si="2"/>
        <v>356</v>
      </c>
    </row>
    <row r="8" spans="2:8" ht="21" customHeight="1" x14ac:dyDescent="0.25">
      <c r="B8" s="7"/>
      <c r="C8" s="8"/>
      <c r="D8" s="9"/>
      <c r="E8" s="10"/>
      <c r="F8" s="16">
        <f t="shared" si="0"/>
        <v>0</v>
      </c>
      <c r="G8" s="16">
        <f t="shared" si="1"/>
        <v>0</v>
      </c>
      <c r="H8" s="10">
        <f t="shared" si="2"/>
        <v>0</v>
      </c>
    </row>
    <row r="9" spans="2:8" ht="21" customHeight="1" x14ac:dyDescent="0.25">
      <c r="B9" s="7"/>
      <c r="C9" s="8"/>
      <c r="D9" s="9"/>
      <c r="E9" s="10"/>
      <c r="F9" s="16">
        <f t="shared" si="0"/>
        <v>0</v>
      </c>
      <c r="G9" s="16">
        <f t="shared" si="1"/>
        <v>0</v>
      </c>
      <c r="H9" s="10">
        <f t="shared" si="2"/>
        <v>0</v>
      </c>
    </row>
    <row r="10" spans="2:8" ht="21" customHeight="1" x14ac:dyDescent="0.25">
      <c r="B10" s="11" t="s">
        <v>14</v>
      </c>
      <c r="C10" s="11"/>
      <c r="D10" s="11"/>
      <c r="E10" s="15">
        <f>SUM(E5:E9)</f>
        <v>2450</v>
      </c>
      <c r="F10" s="15">
        <f t="shared" ref="F10:H10" si="3">SUM(F5:F9)</f>
        <v>269.5</v>
      </c>
      <c r="G10" s="15">
        <f t="shared" si="3"/>
        <v>490</v>
      </c>
      <c r="H10" s="15">
        <f t="shared" si="3"/>
        <v>2180.5</v>
      </c>
    </row>
    <row r="11" spans="2:8" ht="21" customHeight="1" x14ac:dyDescent="0.25"/>
    <row r="12" spans="2:8" ht="21" customHeight="1" x14ac:dyDescent="0.25">
      <c r="B12" s="26" t="s">
        <v>15</v>
      </c>
      <c r="C12" s="26"/>
      <c r="D12" s="26"/>
    </row>
    <row r="13" spans="2:8" ht="21" customHeight="1" x14ac:dyDescent="0.25">
      <c r="B13" s="13" t="s">
        <v>16</v>
      </c>
      <c r="C13" s="13"/>
      <c r="D13" s="14">
        <v>0.11</v>
      </c>
    </row>
    <row r="14" spans="2:8" ht="21" customHeight="1" x14ac:dyDescent="0.25">
      <c r="B14" s="13" t="s">
        <v>17</v>
      </c>
      <c r="C14" s="13"/>
      <c r="D14" s="14">
        <v>0.2</v>
      </c>
    </row>
    <row r="15" spans="2:8" ht="21" customHeight="1" x14ac:dyDescent="0.25"/>
  </sheetData>
  <mergeCells count="3">
    <mergeCell ref="B10:D10"/>
    <mergeCell ref="B2:F3"/>
    <mergeCell ref="B12:D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F4142-DB71-4133-BEE7-FF7B3824F1E1}">
  <dimension ref="B1:H15"/>
  <sheetViews>
    <sheetView showGridLines="0" zoomScaleNormal="100" workbookViewId="0">
      <selection activeCell="A16" sqref="A16:XFD1048576"/>
    </sheetView>
  </sheetViews>
  <sheetFormatPr defaultColWidth="0" defaultRowHeight="21" customHeight="1" zeroHeight="1" x14ac:dyDescent="0.25"/>
  <cols>
    <col min="1" max="1" width="9.140625" style="5" customWidth="1"/>
    <col min="2" max="2" width="12.42578125" style="5" customWidth="1"/>
    <col min="3" max="3" width="16" style="5" customWidth="1"/>
    <col min="4" max="4" width="16.28515625" style="5" customWidth="1"/>
    <col min="5" max="5" width="19.7109375" style="5" bestFit="1" customWidth="1"/>
    <col min="6" max="6" width="19" style="5" bestFit="1" customWidth="1"/>
    <col min="7" max="7" width="18.5703125" style="5" bestFit="1" customWidth="1"/>
    <col min="8" max="8" width="23.7109375" style="5" bestFit="1" customWidth="1"/>
    <col min="9" max="9" width="9.140625" style="5" customWidth="1"/>
    <col min="10" max="16384" width="9.140625" style="5" hidden="1"/>
  </cols>
  <sheetData>
    <row r="1" spans="2:8" ht="21" customHeight="1" x14ac:dyDescent="0.25"/>
    <row r="2" spans="2:8" ht="21" customHeight="1" x14ac:dyDescent="0.25">
      <c r="B2" s="2" t="s">
        <v>5</v>
      </c>
      <c r="C2" s="2"/>
      <c r="D2" s="2"/>
      <c r="E2" s="2"/>
      <c r="F2" s="2"/>
      <c r="G2" s="6" t="s">
        <v>6</v>
      </c>
      <c r="H2" s="6" t="s">
        <v>7</v>
      </c>
    </row>
    <row r="3" spans="2:8" ht="21" customHeight="1" x14ac:dyDescent="0.25">
      <c r="B3" s="2"/>
      <c r="C3" s="2"/>
      <c r="D3" s="2"/>
      <c r="E3" s="2"/>
      <c r="F3" s="2"/>
      <c r="G3" s="1" t="s">
        <v>23</v>
      </c>
      <c r="H3" s="1">
        <v>2025</v>
      </c>
    </row>
    <row r="4" spans="2:8" ht="21" customHeight="1" x14ac:dyDescent="0.25">
      <c r="B4" s="3" t="s">
        <v>8</v>
      </c>
      <c r="C4" s="3" t="s">
        <v>9</v>
      </c>
      <c r="D4" s="3" t="s">
        <v>1</v>
      </c>
      <c r="E4" s="4" t="s">
        <v>10</v>
      </c>
      <c r="F4" s="4" t="s">
        <v>11</v>
      </c>
      <c r="G4" s="4" t="s">
        <v>12</v>
      </c>
      <c r="H4" s="4" t="s">
        <v>13</v>
      </c>
    </row>
    <row r="5" spans="2:8" ht="21" customHeight="1" x14ac:dyDescent="0.25">
      <c r="B5" s="7">
        <v>45931</v>
      </c>
      <c r="C5" s="8" t="s">
        <v>24</v>
      </c>
      <c r="D5" s="9">
        <v>12345678912</v>
      </c>
      <c r="E5" s="10">
        <v>750</v>
      </c>
      <c r="F5" s="16">
        <f>E5*$D$13</f>
        <v>82.5</v>
      </c>
      <c r="G5" s="16">
        <f>E5*$D$14</f>
        <v>150</v>
      </c>
      <c r="H5" s="10">
        <f>E5-F5</f>
        <v>667.5</v>
      </c>
    </row>
    <row r="6" spans="2:8" ht="21" customHeight="1" x14ac:dyDescent="0.25">
      <c r="B6" s="7">
        <v>45932</v>
      </c>
      <c r="C6" s="8" t="s">
        <v>25</v>
      </c>
      <c r="D6" s="9">
        <v>12345678913</v>
      </c>
      <c r="E6" s="10">
        <v>360</v>
      </c>
      <c r="F6" s="16">
        <f t="shared" ref="F6:F9" si="0">E6*$D$13</f>
        <v>39.6</v>
      </c>
      <c r="G6" s="16">
        <f t="shared" ref="G6:G9" si="1">E6*$D$14</f>
        <v>72</v>
      </c>
      <c r="H6" s="10">
        <f t="shared" ref="H6:H9" si="2">E6-F6</f>
        <v>320.39999999999998</v>
      </c>
    </row>
    <row r="7" spans="2:8" ht="21" customHeight="1" x14ac:dyDescent="0.25">
      <c r="B7" s="7">
        <v>45933</v>
      </c>
      <c r="C7" s="8" t="s">
        <v>26</v>
      </c>
      <c r="D7" s="9">
        <v>12345678914</v>
      </c>
      <c r="E7" s="10">
        <v>680</v>
      </c>
      <c r="F7" s="16">
        <f t="shared" si="0"/>
        <v>74.8</v>
      </c>
      <c r="G7" s="16">
        <f t="shared" si="1"/>
        <v>136</v>
      </c>
      <c r="H7" s="10">
        <f t="shared" si="2"/>
        <v>605.20000000000005</v>
      </c>
    </row>
    <row r="8" spans="2:8" ht="21" customHeight="1" x14ac:dyDescent="0.25">
      <c r="B8" s="7"/>
      <c r="C8" s="8"/>
      <c r="D8" s="9"/>
      <c r="E8" s="10"/>
      <c r="F8" s="16">
        <f t="shared" si="0"/>
        <v>0</v>
      </c>
      <c r="G8" s="16">
        <f t="shared" si="1"/>
        <v>0</v>
      </c>
      <c r="H8" s="10">
        <f t="shared" si="2"/>
        <v>0</v>
      </c>
    </row>
    <row r="9" spans="2:8" ht="21" customHeight="1" x14ac:dyDescent="0.25">
      <c r="B9" s="7"/>
      <c r="C9" s="8"/>
      <c r="D9" s="9"/>
      <c r="E9" s="10"/>
      <c r="F9" s="16">
        <f t="shared" si="0"/>
        <v>0</v>
      </c>
      <c r="G9" s="16">
        <f t="shared" si="1"/>
        <v>0</v>
      </c>
      <c r="H9" s="10">
        <f t="shared" si="2"/>
        <v>0</v>
      </c>
    </row>
    <row r="10" spans="2:8" ht="21" customHeight="1" x14ac:dyDescent="0.25">
      <c r="B10" s="11" t="s">
        <v>14</v>
      </c>
      <c r="C10" s="11"/>
      <c r="D10" s="11"/>
      <c r="E10" s="15">
        <f>SUM(E5:E9)</f>
        <v>1790</v>
      </c>
      <c r="F10" s="15">
        <f t="shared" ref="F10:H10" si="3">SUM(F5:F9)</f>
        <v>196.89999999999998</v>
      </c>
      <c r="G10" s="15">
        <f t="shared" si="3"/>
        <v>358</v>
      </c>
      <c r="H10" s="15">
        <f t="shared" si="3"/>
        <v>1593.1</v>
      </c>
    </row>
    <row r="11" spans="2:8" ht="21" customHeight="1" x14ac:dyDescent="0.25"/>
    <row r="12" spans="2:8" ht="21" customHeight="1" x14ac:dyDescent="0.25">
      <c r="B12" s="26" t="s">
        <v>15</v>
      </c>
      <c r="C12" s="26"/>
      <c r="D12" s="26"/>
    </row>
    <row r="13" spans="2:8" ht="21" customHeight="1" x14ac:dyDescent="0.25">
      <c r="B13" s="13" t="s">
        <v>16</v>
      </c>
      <c r="C13" s="13"/>
      <c r="D13" s="14">
        <v>0.11</v>
      </c>
    </row>
    <row r="14" spans="2:8" ht="21" customHeight="1" x14ac:dyDescent="0.25">
      <c r="B14" s="13" t="s">
        <v>17</v>
      </c>
      <c r="C14" s="13"/>
      <c r="D14" s="14">
        <v>0.2</v>
      </c>
    </row>
    <row r="15" spans="2:8" ht="21" customHeight="1" x14ac:dyDescent="0.25"/>
  </sheetData>
  <mergeCells count="3">
    <mergeCell ref="B2:F3"/>
    <mergeCell ref="B10:D10"/>
    <mergeCell ref="B12:D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21582-6A82-4710-8C8C-760064700B11}">
  <dimension ref="B1:F11"/>
  <sheetViews>
    <sheetView showGridLines="0" workbookViewId="0">
      <selection activeCell="A12" sqref="A12:A1048576"/>
    </sheetView>
  </sheetViews>
  <sheetFormatPr defaultColWidth="0" defaultRowHeight="21.75" customHeight="1" zeroHeight="1" x14ac:dyDescent="0.25"/>
  <cols>
    <col min="1" max="1" width="9.140625" style="5" customWidth="1"/>
    <col min="2" max="2" width="11.42578125" style="5" customWidth="1"/>
    <col min="3" max="3" width="22.5703125" style="5" bestFit="1" customWidth="1"/>
    <col min="4" max="4" width="19.140625" style="5" bestFit="1" customWidth="1"/>
    <col min="5" max="5" width="18.42578125" style="5" bestFit="1" customWidth="1"/>
    <col min="6" max="6" width="21.5703125" style="5" bestFit="1" customWidth="1"/>
    <col min="7" max="7" width="9.140625" style="5" customWidth="1"/>
    <col min="8" max="16384" width="9.140625" style="5" hidden="1"/>
  </cols>
  <sheetData>
    <row r="1" spans="2:6" ht="21.75" customHeight="1" x14ac:dyDescent="0.25"/>
    <row r="2" spans="2:6" ht="21.75" customHeight="1" x14ac:dyDescent="0.25">
      <c r="B2" s="18" t="s">
        <v>18</v>
      </c>
      <c r="C2" s="19"/>
      <c r="D2" s="19"/>
      <c r="E2" s="20"/>
      <c r="F2" s="6" t="s">
        <v>7</v>
      </c>
    </row>
    <row r="3" spans="2:6" ht="21.75" customHeight="1" x14ac:dyDescent="0.25">
      <c r="B3" s="21"/>
      <c r="C3" s="22"/>
      <c r="D3" s="22"/>
      <c r="E3" s="23"/>
      <c r="F3" s="1">
        <v>2025</v>
      </c>
    </row>
    <row r="4" spans="2:6" ht="21.75" customHeight="1" x14ac:dyDescent="0.25">
      <c r="B4" s="24" t="s">
        <v>6</v>
      </c>
      <c r="C4" s="25" t="s">
        <v>19</v>
      </c>
      <c r="D4" s="25" t="s">
        <v>11</v>
      </c>
      <c r="E4" s="25" t="s">
        <v>12</v>
      </c>
      <c r="F4" s="25" t="s">
        <v>20</v>
      </c>
    </row>
    <row r="5" spans="2:6" ht="21.75" customHeight="1" x14ac:dyDescent="0.25">
      <c r="B5" s="17" t="s">
        <v>21</v>
      </c>
      <c r="C5" s="27"/>
      <c r="D5" s="27"/>
      <c r="E5" s="27"/>
      <c r="F5" s="27"/>
    </row>
    <row r="6" spans="2:6" ht="21.75" customHeight="1" x14ac:dyDescent="0.25">
      <c r="B6" s="17" t="s">
        <v>0</v>
      </c>
      <c r="C6" s="27">
        <f>'RPA-Set2025'!E10</f>
        <v>2450</v>
      </c>
      <c r="D6" s="27">
        <f>'RPA-Set2025'!F10</f>
        <v>269.5</v>
      </c>
      <c r="E6" s="27">
        <f>'RPA-Set2025'!G10</f>
        <v>490</v>
      </c>
      <c r="F6" s="27">
        <f>'RPA-Set2025'!H10</f>
        <v>2180.5</v>
      </c>
    </row>
    <row r="7" spans="2:6" ht="21.75" customHeight="1" x14ac:dyDescent="0.25">
      <c r="B7" s="17" t="s">
        <v>23</v>
      </c>
      <c r="C7" s="27">
        <f>'RPA-Out2025'!E10</f>
        <v>1790</v>
      </c>
      <c r="D7" s="27">
        <f>'RPA-Out2025'!F10</f>
        <v>196.89999999999998</v>
      </c>
      <c r="E7" s="27">
        <f>'RPA-Out2025'!G10</f>
        <v>358</v>
      </c>
      <c r="F7" s="27">
        <f>'RPA-Out2025'!H10</f>
        <v>1593.1</v>
      </c>
    </row>
    <row r="8" spans="2:6" ht="21.75" customHeight="1" x14ac:dyDescent="0.25">
      <c r="B8" s="17" t="s">
        <v>21</v>
      </c>
      <c r="C8" s="27"/>
      <c r="D8" s="27"/>
      <c r="E8" s="27"/>
      <c r="F8" s="27"/>
    </row>
    <row r="9" spans="2:6" ht="21.75" customHeight="1" x14ac:dyDescent="0.25">
      <c r="B9" s="12" t="s">
        <v>22</v>
      </c>
      <c r="C9" s="28">
        <f>SUM(C5:C8)</f>
        <v>4240</v>
      </c>
      <c r="D9" s="28">
        <f t="shared" ref="D9:F9" si="0">SUM(D5:D8)</f>
        <v>466.4</v>
      </c>
      <c r="E9" s="28">
        <f t="shared" si="0"/>
        <v>848</v>
      </c>
      <c r="F9" s="28">
        <f t="shared" si="0"/>
        <v>3773.6</v>
      </c>
    </row>
    <row r="10" spans="2:6" ht="21.75" customHeight="1" x14ac:dyDescent="0.25"/>
    <row r="11" spans="2:6" ht="21.75" customHeight="1" x14ac:dyDescent="0.25"/>
  </sheetData>
  <mergeCells count="1">
    <mergeCell ref="B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RPA-Set2025</vt:lpstr>
      <vt:lpstr>RPA-Out2025</vt:lpstr>
      <vt:lpstr>RPA-Ano2025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Campos</dc:creator>
  <cp:lastModifiedBy>SARAH STEPHANY DA CRUZ SOUZA CAMPOS</cp:lastModifiedBy>
  <dcterms:created xsi:type="dcterms:W3CDTF">2015-06-05T18:19:34Z</dcterms:created>
  <dcterms:modified xsi:type="dcterms:W3CDTF">2025-05-24T15:49:07Z</dcterms:modified>
</cp:coreProperties>
</file>