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shi/Documents/GitHub/MIN_ML/Training_Data/"/>
    </mc:Choice>
  </mc:AlternateContent>
  <xr:revisionPtr revIDLastSave="0" documentId="13_ncr:1_{C46AF969-6B00-924B-B889-BD64C0E43E71}" xr6:coauthVersionLast="47" xr6:coauthVersionMax="47" xr10:uidLastSave="{00000000-0000-0000-0000-000000000000}"/>
  <bookViews>
    <workbookView xWindow="46860" yWindow="500" windowWidth="31840" windowHeight="28300" xr2:uid="{82A9D881-0301-8949-835A-2E2AAD486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24" i="1" l="1"/>
  <c r="AO225" i="1"/>
  <c r="AO226" i="1"/>
  <c r="AO227" i="1"/>
  <c r="AO228" i="1"/>
  <c r="AO229" i="1"/>
  <c r="AO230" i="1"/>
  <c r="AO231" i="1"/>
  <c r="AO232" i="1"/>
  <c r="AO233" i="1"/>
  <c r="AO234" i="1"/>
  <c r="AO235" i="1"/>
  <c r="AP235" i="1" s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P247" i="1" s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P270" i="1" s="1"/>
  <c r="AO271" i="1"/>
  <c r="AP271" i="1" s="1"/>
  <c r="AO272" i="1"/>
  <c r="AO273" i="1"/>
  <c r="AO274" i="1"/>
  <c r="AO275" i="1"/>
  <c r="AO276" i="1"/>
  <c r="AO277" i="1"/>
  <c r="AO278" i="1"/>
  <c r="AO279" i="1"/>
  <c r="AO280" i="1"/>
  <c r="AO281" i="1"/>
  <c r="AO282" i="1"/>
  <c r="AP282" i="1" s="1"/>
  <c r="AO283" i="1"/>
  <c r="AP283" i="1" s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P295" i="1" s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P307" i="1" s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P319" i="1" s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P342" i="1" s="1"/>
  <c r="AO343" i="1"/>
  <c r="AP343" i="1" s="1"/>
  <c r="AO344" i="1"/>
  <c r="AO345" i="1"/>
  <c r="AO346" i="1"/>
  <c r="AO347" i="1"/>
  <c r="AO348" i="1"/>
  <c r="AO349" i="1"/>
  <c r="AO350" i="1"/>
  <c r="AO351" i="1"/>
  <c r="AO352" i="1"/>
  <c r="AO353" i="1"/>
  <c r="AO354" i="1"/>
  <c r="AP354" i="1" s="1"/>
  <c r="AO355" i="1"/>
  <c r="AP355" i="1" s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P367" i="1" s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P379" i="1" s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P391" i="1" s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P414" i="1" s="1"/>
  <c r="AO415" i="1"/>
  <c r="AP415" i="1" s="1"/>
  <c r="AO416" i="1"/>
  <c r="AO417" i="1"/>
  <c r="AO418" i="1"/>
  <c r="AO419" i="1"/>
  <c r="AO420" i="1"/>
  <c r="AO421" i="1"/>
  <c r="AO422" i="1"/>
  <c r="AO423" i="1"/>
  <c r="AO424" i="1"/>
  <c r="AO425" i="1"/>
  <c r="AO426" i="1"/>
  <c r="AP426" i="1" s="1"/>
  <c r="AO427" i="1"/>
  <c r="AP427" i="1" s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P439" i="1" s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P451" i="1" s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P463" i="1" s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P486" i="1" s="1"/>
  <c r="AO487" i="1"/>
  <c r="AP487" i="1" s="1"/>
  <c r="AO488" i="1"/>
  <c r="AO489" i="1"/>
  <c r="AO490" i="1"/>
  <c r="AO491" i="1"/>
  <c r="AO492" i="1"/>
  <c r="AO493" i="1"/>
  <c r="AO494" i="1"/>
  <c r="AO495" i="1"/>
  <c r="AO496" i="1"/>
  <c r="AO497" i="1"/>
  <c r="AO498" i="1"/>
  <c r="AP498" i="1" s="1"/>
  <c r="AO499" i="1"/>
  <c r="AP499" i="1" s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P511" i="1" s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P523" i="1" s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P535" i="1" s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P558" i="1" s="1"/>
  <c r="AO559" i="1"/>
  <c r="AP559" i="1" s="1"/>
  <c r="AO560" i="1"/>
  <c r="AO561" i="1"/>
  <c r="AO562" i="1"/>
  <c r="AO563" i="1"/>
  <c r="AO564" i="1"/>
  <c r="AO565" i="1"/>
  <c r="AO566" i="1"/>
  <c r="AO567" i="1"/>
  <c r="AO568" i="1"/>
  <c r="AO569" i="1"/>
  <c r="AO570" i="1"/>
  <c r="AP570" i="1" s="1"/>
  <c r="AO571" i="1"/>
  <c r="AP571" i="1" s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P583" i="1" s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P595" i="1" s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P607" i="1" s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P630" i="1" s="1"/>
  <c r="AO631" i="1"/>
  <c r="AP631" i="1" s="1"/>
  <c r="AO632" i="1"/>
  <c r="AO633" i="1"/>
  <c r="AO634" i="1"/>
  <c r="AO635" i="1"/>
  <c r="AO636" i="1"/>
  <c r="AO637" i="1"/>
  <c r="AO638" i="1"/>
  <c r="AO639" i="1"/>
  <c r="AO640" i="1"/>
  <c r="AO641" i="1"/>
  <c r="AO642" i="1"/>
  <c r="AP642" i="1" s="1"/>
  <c r="AO643" i="1"/>
  <c r="AP643" i="1" s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P655" i="1" s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P667" i="1" s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P679" i="1" s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P702" i="1" s="1"/>
  <c r="AO703" i="1"/>
  <c r="AP703" i="1" s="1"/>
  <c r="AO704" i="1"/>
  <c r="AO705" i="1"/>
  <c r="AO706" i="1"/>
  <c r="AO707" i="1"/>
  <c r="AO708" i="1"/>
  <c r="AO709" i="1"/>
  <c r="AO710" i="1"/>
  <c r="AO711" i="1"/>
  <c r="AO712" i="1"/>
  <c r="AO713" i="1"/>
  <c r="AO714" i="1"/>
  <c r="AP714" i="1" s="1"/>
  <c r="AO715" i="1"/>
  <c r="AP715" i="1" s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P727" i="1" s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P739" i="1" s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P751" i="1" s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P774" i="1" s="1"/>
  <c r="AO775" i="1"/>
  <c r="AP775" i="1" s="1"/>
  <c r="AO776" i="1"/>
  <c r="AO777" i="1"/>
  <c r="AO778" i="1"/>
  <c r="AO779" i="1"/>
  <c r="AO780" i="1"/>
  <c r="AO781" i="1"/>
  <c r="AO782" i="1"/>
  <c r="AO783" i="1"/>
  <c r="AO784" i="1"/>
  <c r="AO785" i="1"/>
  <c r="AO786" i="1"/>
  <c r="AP786" i="1" s="1"/>
  <c r="AO787" i="1"/>
  <c r="AP787" i="1" s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P799" i="1" s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P811" i="1" s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P823" i="1" s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P846" i="1" s="1"/>
  <c r="AO847" i="1"/>
  <c r="AP847" i="1" s="1"/>
  <c r="AO848" i="1"/>
  <c r="AO849" i="1"/>
  <c r="AO850" i="1"/>
  <c r="AO851" i="1"/>
  <c r="AO852" i="1"/>
  <c r="AO853" i="1"/>
  <c r="AO854" i="1"/>
  <c r="AO855" i="1"/>
  <c r="AO856" i="1"/>
  <c r="AO857" i="1"/>
  <c r="AO858" i="1"/>
  <c r="AP858" i="1" s="1"/>
  <c r="AO859" i="1"/>
  <c r="AP859" i="1" s="1"/>
  <c r="AO860" i="1"/>
  <c r="AO861" i="1"/>
  <c r="AO862" i="1"/>
  <c r="AO863" i="1"/>
  <c r="AO864" i="1"/>
  <c r="AO865" i="1"/>
  <c r="AO866" i="1"/>
  <c r="AO867" i="1"/>
  <c r="AO868" i="1"/>
  <c r="AO869" i="1"/>
  <c r="AO870" i="1"/>
  <c r="AP870" i="1" s="1"/>
  <c r="AO871" i="1"/>
  <c r="AP871" i="1" s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P883" i="1" s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P895" i="1" s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P918" i="1" s="1"/>
  <c r="AO919" i="1"/>
  <c r="AP919" i="1" s="1"/>
  <c r="AO920" i="1"/>
  <c r="AO921" i="1"/>
  <c r="AO922" i="1"/>
  <c r="AO923" i="1"/>
  <c r="AO924" i="1"/>
  <c r="AO925" i="1"/>
  <c r="AO926" i="1"/>
  <c r="AO927" i="1"/>
  <c r="AO928" i="1"/>
  <c r="AO929" i="1"/>
  <c r="AO930" i="1"/>
  <c r="AP930" i="1" s="1"/>
  <c r="AO931" i="1"/>
  <c r="AP931" i="1" s="1"/>
  <c r="AO932" i="1"/>
  <c r="AO933" i="1"/>
  <c r="AO934" i="1"/>
  <c r="AO935" i="1"/>
  <c r="AO936" i="1"/>
  <c r="AO937" i="1"/>
  <c r="AO938" i="1"/>
  <c r="AO939" i="1"/>
  <c r="AO940" i="1"/>
  <c r="AO941" i="1"/>
  <c r="AO942" i="1"/>
  <c r="AP942" i="1" s="1"/>
  <c r="AO943" i="1"/>
  <c r="AP943" i="1" s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P955" i="1" s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P967" i="1" s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P990" i="1" s="1"/>
  <c r="AO991" i="1"/>
  <c r="AP991" i="1" s="1"/>
  <c r="AO992" i="1"/>
  <c r="AO993" i="1"/>
  <c r="AO994" i="1"/>
  <c r="AO995" i="1"/>
  <c r="AO996" i="1"/>
  <c r="AO997" i="1"/>
  <c r="AO998" i="1"/>
  <c r="AO999" i="1"/>
  <c r="AO1000" i="1"/>
  <c r="AO1001" i="1"/>
  <c r="AO1002" i="1"/>
  <c r="AP1002" i="1" s="1"/>
  <c r="AO1003" i="1"/>
  <c r="AP1003" i="1" s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P1014" i="1" s="1"/>
  <c r="AO1015" i="1"/>
  <c r="AP1015" i="1" s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P1027" i="1" s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P1039" i="1" s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P1062" i="1" s="1"/>
  <c r="AO1063" i="1"/>
  <c r="AP1063" i="1" s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P1074" i="1" s="1"/>
  <c r="AO1075" i="1"/>
  <c r="AP1075" i="1" s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P1086" i="1" s="1"/>
  <c r="AO1087" i="1"/>
  <c r="AP1087" i="1" s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P1099" i="1" s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P1111" i="1" s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P1134" i="1" s="1"/>
  <c r="AO1135" i="1"/>
  <c r="AP1135" i="1" s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P1146" i="1" s="1"/>
  <c r="AO1147" i="1"/>
  <c r="AP1147" i="1" s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P1158" i="1" s="1"/>
  <c r="AO1159" i="1"/>
  <c r="AP1159" i="1" s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P1171" i="1" s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P1183" i="1" s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P1206" i="1" s="1"/>
  <c r="AO1207" i="1"/>
  <c r="AP1207" i="1" s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P1218" i="1" s="1"/>
  <c r="AO1219" i="1"/>
  <c r="AP1219" i="1" s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P1230" i="1" s="1"/>
  <c r="AO1231" i="1"/>
  <c r="AP1231" i="1" s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P1243" i="1" s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P1255" i="1" s="1"/>
  <c r="AO1256" i="1"/>
  <c r="AO1257" i="1"/>
  <c r="AO1258" i="1"/>
  <c r="AO1259" i="1"/>
  <c r="AO1260" i="1"/>
  <c r="AO1261" i="1"/>
  <c r="AP234" i="1"/>
  <c r="AP246" i="1"/>
  <c r="AP258" i="1"/>
  <c r="AP259" i="1"/>
  <c r="AP294" i="1"/>
  <c r="AP306" i="1"/>
  <c r="AP318" i="1"/>
  <c r="AP330" i="1"/>
  <c r="AP331" i="1"/>
  <c r="AP366" i="1"/>
  <c r="AP378" i="1"/>
  <c r="AP390" i="1"/>
  <c r="AP402" i="1"/>
  <c r="AP403" i="1"/>
  <c r="AP438" i="1"/>
  <c r="AP450" i="1"/>
  <c r="AP462" i="1"/>
  <c r="AP474" i="1"/>
  <c r="AP475" i="1"/>
  <c r="AP510" i="1"/>
  <c r="AP522" i="1"/>
  <c r="AP534" i="1"/>
  <c r="AP546" i="1"/>
  <c r="AP547" i="1"/>
  <c r="AP582" i="1"/>
  <c r="AP594" i="1"/>
  <c r="AP606" i="1"/>
  <c r="AP618" i="1"/>
  <c r="AP619" i="1"/>
  <c r="AP654" i="1"/>
  <c r="AP666" i="1"/>
  <c r="AP678" i="1"/>
  <c r="AP690" i="1"/>
  <c r="AP691" i="1"/>
  <c r="AP726" i="1"/>
  <c r="AP738" i="1"/>
  <c r="AP750" i="1"/>
  <c r="AP762" i="1"/>
  <c r="AP763" i="1"/>
  <c r="AP798" i="1"/>
  <c r="AP810" i="1"/>
  <c r="AP822" i="1"/>
  <c r="AP834" i="1"/>
  <c r="AP835" i="1"/>
  <c r="AP882" i="1"/>
  <c r="AP894" i="1"/>
  <c r="AP906" i="1"/>
  <c r="AP907" i="1"/>
  <c r="AP954" i="1"/>
  <c r="AP966" i="1"/>
  <c r="AP978" i="1"/>
  <c r="AP979" i="1"/>
  <c r="AP1026" i="1"/>
  <c r="AP1038" i="1"/>
  <c r="AP1050" i="1"/>
  <c r="AP1051" i="1"/>
  <c r="AP1098" i="1"/>
  <c r="AP1110" i="1"/>
  <c r="AP1122" i="1"/>
  <c r="AP1123" i="1"/>
  <c r="AP1170" i="1"/>
  <c r="AP1182" i="1"/>
  <c r="AP1194" i="1"/>
  <c r="AP1195" i="1"/>
  <c r="AP1242" i="1"/>
  <c r="AP1254" i="1"/>
  <c r="AO223" i="1"/>
  <c r="AP224" i="1"/>
  <c r="AP225" i="1"/>
  <c r="AP226" i="1"/>
  <c r="AP227" i="1"/>
  <c r="AP228" i="1"/>
  <c r="AP229" i="1"/>
  <c r="AP230" i="1"/>
  <c r="AP231" i="1"/>
  <c r="AP232" i="1"/>
  <c r="AP233" i="1"/>
  <c r="AP236" i="1"/>
  <c r="AP237" i="1"/>
  <c r="AP238" i="1"/>
  <c r="AP239" i="1"/>
  <c r="AP240" i="1"/>
  <c r="AP241" i="1"/>
  <c r="AP242" i="1"/>
  <c r="AP243" i="1"/>
  <c r="AP244" i="1"/>
  <c r="AP245" i="1"/>
  <c r="AP248" i="1"/>
  <c r="AP249" i="1"/>
  <c r="AP250" i="1"/>
  <c r="AP251" i="1"/>
  <c r="AP252" i="1"/>
  <c r="AP253" i="1"/>
  <c r="AP254" i="1"/>
  <c r="AP255" i="1"/>
  <c r="AP256" i="1"/>
  <c r="AP257" i="1"/>
  <c r="AP260" i="1"/>
  <c r="AP261" i="1"/>
  <c r="AP262" i="1"/>
  <c r="AP263" i="1"/>
  <c r="AP264" i="1"/>
  <c r="AP265" i="1"/>
  <c r="AP266" i="1"/>
  <c r="AP267" i="1"/>
  <c r="AP268" i="1"/>
  <c r="AP269" i="1"/>
  <c r="AP272" i="1"/>
  <c r="AP273" i="1"/>
  <c r="AP274" i="1"/>
  <c r="AP275" i="1"/>
  <c r="AP276" i="1"/>
  <c r="AP277" i="1"/>
  <c r="AP278" i="1"/>
  <c r="AP279" i="1"/>
  <c r="AP280" i="1"/>
  <c r="AP281" i="1"/>
  <c r="AP284" i="1"/>
  <c r="AP285" i="1"/>
  <c r="AP286" i="1"/>
  <c r="AP287" i="1"/>
  <c r="AP288" i="1"/>
  <c r="AP289" i="1"/>
  <c r="AP290" i="1"/>
  <c r="AP291" i="1"/>
  <c r="AP292" i="1"/>
  <c r="AP293" i="1"/>
  <c r="AP296" i="1"/>
  <c r="AP297" i="1"/>
  <c r="AP298" i="1"/>
  <c r="AP299" i="1"/>
  <c r="AP300" i="1"/>
  <c r="AP301" i="1"/>
  <c r="AP302" i="1"/>
  <c r="AP303" i="1"/>
  <c r="AP304" i="1"/>
  <c r="AP305" i="1"/>
  <c r="AP308" i="1"/>
  <c r="AP309" i="1"/>
  <c r="AP310" i="1"/>
  <c r="AP311" i="1"/>
  <c r="AP312" i="1"/>
  <c r="AP313" i="1"/>
  <c r="AP314" i="1"/>
  <c r="AP315" i="1"/>
  <c r="AP316" i="1"/>
  <c r="AP317" i="1"/>
  <c r="AP320" i="1"/>
  <c r="AP321" i="1"/>
  <c r="AP322" i="1"/>
  <c r="AP323" i="1"/>
  <c r="AP324" i="1"/>
  <c r="AP325" i="1"/>
  <c r="AP326" i="1"/>
  <c r="AP327" i="1"/>
  <c r="AP328" i="1"/>
  <c r="AP329" i="1"/>
  <c r="AP332" i="1"/>
  <c r="AP333" i="1"/>
  <c r="AP334" i="1"/>
  <c r="AP335" i="1"/>
  <c r="AP336" i="1"/>
  <c r="AP337" i="1"/>
  <c r="AP338" i="1"/>
  <c r="AP339" i="1"/>
  <c r="AP340" i="1"/>
  <c r="AP341" i="1"/>
  <c r="AP344" i="1"/>
  <c r="AP345" i="1"/>
  <c r="AP346" i="1"/>
  <c r="AP347" i="1"/>
  <c r="AP348" i="1"/>
  <c r="AP349" i="1"/>
  <c r="AP350" i="1"/>
  <c r="AP351" i="1"/>
  <c r="AP352" i="1"/>
  <c r="AP353" i="1"/>
  <c r="AP356" i="1"/>
  <c r="AP357" i="1"/>
  <c r="AP358" i="1"/>
  <c r="AP359" i="1"/>
  <c r="AP360" i="1"/>
  <c r="AP361" i="1"/>
  <c r="AP362" i="1"/>
  <c r="AP363" i="1"/>
  <c r="AP364" i="1"/>
  <c r="AP365" i="1"/>
  <c r="AP368" i="1"/>
  <c r="AP369" i="1"/>
  <c r="AP370" i="1"/>
  <c r="AP371" i="1"/>
  <c r="AP372" i="1"/>
  <c r="AP373" i="1"/>
  <c r="AP374" i="1"/>
  <c r="AP375" i="1"/>
  <c r="AP376" i="1"/>
  <c r="AP377" i="1"/>
  <c r="AP380" i="1"/>
  <c r="AP381" i="1"/>
  <c r="AP382" i="1"/>
  <c r="AP383" i="1"/>
  <c r="AP384" i="1"/>
  <c r="AP385" i="1"/>
  <c r="AP386" i="1"/>
  <c r="AP387" i="1"/>
  <c r="AP388" i="1"/>
  <c r="AP389" i="1"/>
  <c r="AP392" i="1"/>
  <c r="AP393" i="1"/>
  <c r="AP394" i="1"/>
  <c r="AP395" i="1"/>
  <c r="AP396" i="1"/>
  <c r="AP397" i="1"/>
  <c r="AP398" i="1"/>
  <c r="AP399" i="1"/>
  <c r="AP400" i="1"/>
  <c r="AP401" i="1"/>
  <c r="AP404" i="1"/>
  <c r="AP405" i="1"/>
  <c r="AP406" i="1"/>
  <c r="AP407" i="1"/>
  <c r="AP408" i="1"/>
  <c r="AP409" i="1"/>
  <c r="AP410" i="1"/>
  <c r="AP411" i="1"/>
  <c r="AP412" i="1"/>
  <c r="AP413" i="1"/>
  <c r="AP416" i="1"/>
  <c r="AP417" i="1"/>
  <c r="AP418" i="1"/>
  <c r="AP419" i="1"/>
  <c r="AP420" i="1"/>
  <c r="AP421" i="1"/>
  <c r="AP422" i="1"/>
  <c r="AP423" i="1"/>
  <c r="AP424" i="1"/>
  <c r="AP425" i="1"/>
  <c r="AP428" i="1"/>
  <c r="AP429" i="1"/>
  <c r="AP430" i="1"/>
  <c r="AP431" i="1"/>
  <c r="AP432" i="1"/>
  <c r="AP433" i="1"/>
  <c r="AP434" i="1"/>
  <c r="AP435" i="1"/>
  <c r="AP436" i="1"/>
  <c r="AP437" i="1"/>
  <c r="AP440" i="1"/>
  <c r="AP441" i="1"/>
  <c r="AP442" i="1"/>
  <c r="AP443" i="1"/>
  <c r="AP444" i="1"/>
  <c r="AP445" i="1"/>
  <c r="AP446" i="1"/>
  <c r="AP447" i="1"/>
  <c r="AP448" i="1"/>
  <c r="AP449" i="1"/>
  <c r="AP452" i="1"/>
  <c r="AP453" i="1"/>
  <c r="AP454" i="1"/>
  <c r="AP455" i="1"/>
  <c r="AP456" i="1"/>
  <c r="AP457" i="1"/>
  <c r="AP458" i="1"/>
  <c r="AP459" i="1"/>
  <c r="AP460" i="1"/>
  <c r="AP461" i="1"/>
  <c r="AP464" i="1"/>
  <c r="AP465" i="1"/>
  <c r="AP466" i="1"/>
  <c r="AP467" i="1"/>
  <c r="AP468" i="1"/>
  <c r="AP469" i="1"/>
  <c r="AP470" i="1"/>
  <c r="AP471" i="1"/>
  <c r="AP472" i="1"/>
  <c r="AP473" i="1"/>
  <c r="AP476" i="1"/>
  <c r="AP477" i="1"/>
  <c r="AP478" i="1"/>
  <c r="AP479" i="1"/>
  <c r="AP480" i="1"/>
  <c r="AP481" i="1"/>
  <c r="AP482" i="1"/>
  <c r="AP483" i="1"/>
  <c r="AP484" i="1"/>
  <c r="AP485" i="1"/>
  <c r="AP488" i="1"/>
  <c r="AP489" i="1"/>
  <c r="AP490" i="1"/>
  <c r="AP491" i="1"/>
  <c r="AP492" i="1"/>
  <c r="AP493" i="1"/>
  <c r="AP494" i="1"/>
  <c r="AP495" i="1"/>
  <c r="AP496" i="1"/>
  <c r="AP497" i="1"/>
  <c r="AP500" i="1"/>
  <c r="AP501" i="1"/>
  <c r="AP502" i="1"/>
  <c r="AP503" i="1"/>
  <c r="AP504" i="1"/>
  <c r="AP505" i="1"/>
  <c r="AP506" i="1"/>
  <c r="AP507" i="1"/>
  <c r="AP508" i="1"/>
  <c r="AP509" i="1"/>
  <c r="AP512" i="1"/>
  <c r="AP513" i="1"/>
  <c r="AP514" i="1"/>
  <c r="AP515" i="1"/>
  <c r="AP516" i="1"/>
  <c r="AP517" i="1"/>
  <c r="AP518" i="1"/>
  <c r="AP519" i="1"/>
  <c r="AP520" i="1"/>
  <c r="AP521" i="1"/>
  <c r="AP524" i="1"/>
  <c r="AP525" i="1"/>
  <c r="AP526" i="1"/>
  <c r="AP527" i="1"/>
  <c r="AP528" i="1"/>
  <c r="AP529" i="1"/>
  <c r="AP530" i="1"/>
  <c r="AP531" i="1"/>
  <c r="AP532" i="1"/>
  <c r="AP533" i="1"/>
  <c r="AP536" i="1"/>
  <c r="AP537" i="1"/>
  <c r="AP538" i="1"/>
  <c r="AP539" i="1"/>
  <c r="AP540" i="1"/>
  <c r="AP541" i="1"/>
  <c r="AP542" i="1"/>
  <c r="AP543" i="1"/>
  <c r="AP544" i="1"/>
  <c r="AP545" i="1"/>
  <c r="AP548" i="1"/>
  <c r="AP549" i="1"/>
  <c r="AP550" i="1"/>
  <c r="AP551" i="1"/>
  <c r="AP552" i="1"/>
  <c r="AP553" i="1"/>
  <c r="AP554" i="1"/>
  <c r="AP555" i="1"/>
  <c r="AP556" i="1"/>
  <c r="AP557" i="1"/>
  <c r="AP560" i="1"/>
  <c r="AP561" i="1"/>
  <c r="AP562" i="1"/>
  <c r="AP563" i="1"/>
  <c r="AP564" i="1"/>
  <c r="AP565" i="1"/>
  <c r="AP566" i="1"/>
  <c r="AP567" i="1"/>
  <c r="AP568" i="1"/>
  <c r="AP569" i="1"/>
  <c r="AP572" i="1"/>
  <c r="AP573" i="1"/>
  <c r="AP574" i="1"/>
  <c r="AP575" i="1"/>
  <c r="AP576" i="1"/>
  <c r="AP577" i="1"/>
  <c r="AP578" i="1"/>
  <c r="AP579" i="1"/>
  <c r="AP580" i="1"/>
  <c r="AP581" i="1"/>
  <c r="AP584" i="1"/>
  <c r="AP585" i="1"/>
  <c r="AP586" i="1"/>
  <c r="AP587" i="1"/>
  <c r="AP588" i="1"/>
  <c r="AP589" i="1"/>
  <c r="AP590" i="1"/>
  <c r="AP591" i="1"/>
  <c r="AP592" i="1"/>
  <c r="AP593" i="1"/>
  <c r="AP596" i="1"/>
  <c r="AP597" i="1"/>
  <c r="AP598" i="1"/>
  <c r="AP599" i="1"/>
  <c r="AP600" i="1"/>
  <c r="AP601" i="1"/>
  <c r="AP602" i="1"/>
  <c r="AP603" i="1"/>
  <c r="AP604" i="1"/>
  <c r="AP605" i="1"/>
  <c r="AP608" i="1"/>
  <c r="AP609" i="1"/>
  <c r="AP610" i="1"/>
  <c r="AP611" i="1"/>
  <c r="AP612" i="1"/>
  <c r="AP613" i="1"/>
  <c r="AP614" i="1"/>
  <c r="AP615" i="1"/>
  <c r="AP616" i="1"/>
  <c r="AP617" i="1"/>
  <c r="AP620" i="1"/>
  <c r="AP621" i="1"/>
  <c r="AP622" i="1"/>
  <c r="AP623" i="1"/>
  <c r="AP624" i="1"/>
  <c r="AP625" i="1"/>
  <c r="AP626" i="1"/>
  <c r="AP627" i="1"/>
  <c r="AP628" i="1"/>
  <c r="AP629" i="1"/>
  <c r="AP632" i="1"/>
  <c r="AP633" i="1"/>
  <c r="AP634" i="1"/>
  <c r="AP635" i="1"/>
  <c r="AP636" i="1"/>
  <c r="AP637" i="1"/>
  <c r="AP638" i="1"/>
  <c r="AP639" i="1"/>
  <c r="AP640" i="1"/>
  <c r="AP641" i="1"/>
  <c r="AP644" i="1"/>
  <c r="AP645" i="1"/>
  <c r="AP646" i="1"/>
  <c r="AP647" i="1"/>
  <c r="AP648" i="1"/>
  <c r="AP649" i="1"/>
  <c r="AP650" i="1"/>
  <c r="AP651" i="1"/>
  <c r="AP652" i="1"/>
  <c r="AP653" i="1"/>
  <c r="AP656" i="1"/>
  <c r="AP657" i="1"/>
  <c r="AP658" i="1"/>
  <c r="AP659" i="1"/>
  <c r="AP660" i="1"/>
  <c r="AP661" i="1"/>
  <c r="AP662" i="1"/>
  <c r="AP663" i="1"/>
  <c r="AP664" i="1"/>
  <c r="AP665" i="1"/>
  <c r="AP668" i="1"/>
  <c r="AP669" i="1"/>
  <c r="AP670" i="1"/>
  <c r="AP671" i="1"/>
  <c r="AP672" i="1"/>
  <c r="AP673" i="1"/>
  <c r="AP674" i="1"/>
  <c r="AP675" i="1"/>
  <c r="AP676" i="1"/>
  <c r="AP677" i="1"/>
  <c r="AP680" i="1"/>
  <c r="AP681" i="1"/>
  <c r="AP682" i="1"/>
  <c r="AP683" i="1"/>
  <c r="AP684" i="1"/>
  <c r="AP685" i="1"/>
  <c r="AP686" i="1"/>
  <c r="AP687" i="1"/>
  <c r="AP688" i="1"/>
  <c r="AP689" i="1"/>
  <c r="AP692" i="1"/>
  <c r="AP693" i="1"/>
  <c r="AP694" i="1"/>
  <c r="AP695" i="1"/>
  <c r="AP696" i="1"/>
  <c r="AP697" i="1"/>
  <c r="AP698" i="1"/>
  <c r="AP699" i="1"/>
  <c r="AP700" i="1"/>
  <c r="AP701" i="1"/>
  <c r="AP704" i="1"/>
  <c r="AP705" i="1"/>
  <c r="AP706" i="1"/>
  <c r="AP707" i="1"/>
  <c r="AP708" i="1"/>
  <c r="AP709" i="1"/>
  <c r="AP710" i="1"/>
  <c r="AP711" i="1"/>
  <c r="AP712" i="1"/>
  <c r="AP713" i="1"/>
  <c r="AP716" i="1"/>
  <c r="AP717" i="1"/>
  <c r="AP718" i="1"/>
  <c r="AP719" i="1"/>
  <c r="AP720" i="1"/>
  <c r="AP721" i="1"/>
  <c r="AP722" i="1"/>
  <c r="AP723" i="1"/>
  <c r="AP724" i="1"/>
  <c r="AP725" i="1"/>
  <c r="AP728" i="1"/>
  <c r="AP729" i="1"/>
  <c r="AP730" i="1"/>
  <c r="AP731" i="1"/>
  <c r="AP732" i="1"/>
  <c r="AP733" i="1"/>
  <c r="AP734" i="1"/>
  <c r="AP735" i="1"/>
  <c r="AP736" i="1"/>
  <c r="AP737" i="1"/>
  <c r="AP740" i="1"/>
  <c r="AP741" i="1"/>
  <c r="AP742" i="1"/>
  <c r="AP743" i="1"/>
  <c r="AP744" i="1"/>
  <c r="AP745" i="1"/>
  <c r="AP746" i="1"/>
  <c r="AP747" i="1"/>
  <c r="AP748" i="1"/>
  <c r="AP749" i="1"/>
  <c r="AP752" i="1"/>
  <c r="AP753" i="1"/>
  <c r="AP754" i="1"/>
  <c r="AP755" i="1"/>
  <c r="AP756" i="1"/>
  <c r="AP757" i="1"/>
  <c r="AP758" i="1"/>
  <c r="AP759" i="1"/>
  <c r="AP760" i="1"/>
  <c r="AP761" i="1"/>
  <c r="AP764" i="1"/>
  <c r="AP765" i="1"/>
  <c r="AP766" i="1"/>
  <c r="AP767" i="1"/>
  <c r="AP768" i="1"/>
  <c r="AP769" i="1"/>
  <c r="AP770" i="1"/>
  <c r="AP771" i="1"/>
  <c r="AP772" i="1"/>
  <c r="AP773" i="1"/>
  <c r="AP776" i="1"/>
  <c r="AP777" i="1"/>
  <c r="AP778" i="1"/>
  <c r="AP779" i="1"/>
  <c r="AP780" i="1"/>
  <c r="AP781" i="1"/>
  <c r="AP782" i="1"/>
  <c r="AP783" i="1"/>
  <c r="AP784" i="1"/>
  <c r="AP785" i="1"/>
  <c r="AP788" i="1"/>
  <c r="AP789" i="1"/>
  <c r="AP790" i="1"/>
  <c r="AP791" i="1"/>
  <c r="AP792" i="1"/>
  <c r="AP793" i="1"/>
  <c r="AP794" i="1"/>
  <c r="AP795" i="1"/>
  <c r="AP796" i="1"/>
  <c r="AP797" i="1"/>
  <c r="AP800" i="1"/>
  <c r="AP801" i="1"/>
  <c r="AP802" i="1"/>
  <c r="AP803" i="1"/>
  <c r="AP804" i="1"/>
  <c r="AP805" i="1"/>
  <c r="AP806" i="1"/>
  <c r="AP807" i="1"/>
  <c r="AP808" i="1"/>
  <c r="AP809" i="1"/>
  <c r="AP812" i="1"/>
  <c r="AP813" i="1"/>
  <c r="AP814" i="1"/>
  <c r="AP815" i="1"/>
  <c r="AP816" i="1"/>
  <c r="AP817" i="1"/>
  <c r="AP818" i="1"/>
  <c r="AP819" i="1"/>
  <c r="AP820" i="1"/>
  <c r="AP821" i="1"/>
  <c r="AP824" i="1"/>
  <c r="AP825" i="1"/>
  <c r="AP826" i="1"/>
  <c r="AP827" i="1"/>
  <c r="AP828" i="1"/>
  <c r="AP829" i="1"/>
  <c r="AP830" i="1"/>
  <c r="AP831" i="1"/>
  <c r="AP832" i="1"/>
  <c r="AP833" i="1"/>
  <c r="AP836" i="1"/>
  <c r="AP837" i="1"/>
  <c r="AP838" i="1"/>
  <c r="AP839" i="1"/>
  <c r="AP840" i="1"/>
  <c r="AP841" i="1"/>
  <c r="AP842" i="1"/>
  <c r="AP843" i="1"/>
  <c r="AP844" i="1"/>
  <c r="AP845" i="1"/>
  <c r="AP848" i="1"/>
  <c r="AP849" i="1"/>
  <c r="AP850" i="1"/>
  <c r="AP851" i="1"/>
  <c r="AP852" i="1"/>
  <c r="AP853" i="1"/>
  <c r="AP854" i="1"/>
  <c r="AP855" i="1"/>
  <c r="AP856" i="1"/>
  <c r="AP857" i="1"/>
  <c r="AP860" i="1"/>
  <c r="AP861" i="1"/>
  <c r="AP862" i="1"/>
  <c r="AP863" i="1"/>
  <c r="AP864" i="1"/>
  <c r="AP865" i="1"/>
  <c r="AP866" i="1"/>
  <c r="AP867" i="1"/>
  <c r="AP868" i="1"/>
  <c r="AP869" i="1"/>
  <c r="AP872" i="1"/>
  <c r="AP873" i="1"/>
  <c r="AP874" i="1"/>
  <c r="AP875" i="1"/>
  <c r="AP876" i="1"/>
  <c r="AP877" i="1"/>
  <c r="AP878" i="1"/>
  <c r="AP879" i="1"/>
  <c r="AP880" i="1"/>
  <c r="AP881" i="1"/>
  <c r="AP884" i="1"/>
  <c r="AP885" i="1"/>
  <c r="AP886" i="1"/>
  <c r="AP887" i="1"/>
  <c r="AP888" i="1"/>
  <c r="AP889" i="1"/>
  <c r="AP890" i="1"/>
  <c r="AP891" i="1"/>
  <c r="AP892" i="1"/>
  <c r="AP893" i="1"/>
  <c r="AP896" i="1"/>
  <c r="AP897" i="1"/>
  <c r="AP898" i="1"/>
  <c r="AP899" i="1"/>
  <c r="AP900" i="1"/>
  <c r="AP901" i="1"/>
  <c r="AP902" i="1"/>
  <c r="AP903" i="1"/>
  <c r="AP904" i="1"/>
  <c r="AP905" i="1"/>
  <c r="AP908" i="1"/>
  <c r="AP909" i="1"/>
  <c r="AP910" i="1"/>
  <c r="AP911" i="1"/>
  <c r="AP912" i="1"/>
  <c r="AP913" i="1"/>
  <c r="AP914" i="1"/>
  <c r="AP915" i="1"/>
  <c r="AP916" i="1"/>
  <c r="AP917" i="1"/>
  <c r="AP920" i="1"/>
  <c r="AP921" i="1"/>
  <c r="AP922" i="1"/>
  <c r="AP923" i="1"/>
  <c r="AP924" i="1"/>
  <c r="AP925" i="1"/>
  <c r="AP926" i="1"/>
  <c r="AP927" i="1"/>
  <c r="AP928" i="1"/>
  <c r="AP929" i="1"/>
  <c r="AP932" i="1"/>
  <c r="AP933" i="1"/>
  <c r="AP934" i="1"/>
  <c r="AP935" i="1"/>
  <c r="AP936" i="1"/>
  <c r="AP937" i="1"/>
  <c r="AP938" i="1"/>
  <c r="AP939" i="1"/>
  <c r="AP940" i="1"/>
  <c r="AP941" i="1"/>
  <c r="AP944" i="1"/>
  <c r="AP945" i="1"/>
  <c r="AP946" i="1"/>
  <c r="AP947" i="1"/>
  <c r="AP948" i="1"/>
  <c r="AP949" i="1"/>
  <c r="AP950" i="1"/>
  <c r="AP951" i="1"/>
  <c r="AP952" i="1"/>
  <c r="AP953" i="1"/>
  <c r="AP956" i="1"/>
  <c r="AP957" i="1"/>
  <c r="AP958" i="1"/>
  <c r="AP959" i="1"/>
  <c r="AP960" i="1"/>
  <c r="AP961" i="1"/>
  <c r="AP962" i="1"/>
  <c r="AP963" i="1"/>
  <c r="AP964" i="1"/>
  <c r="AP965" i="1"/>
  <c r="AP968" i="1"/>
  <c r="AP969" i="1"/>
  <c r="AP970" i="1"/>
  <c r="AP971" i="1"/>
  <c r="AP972" i="1"/>
  <c r="AP973" i="1"/>
  <c r="AP974" i="1"/>
  <c r="AP975" i="1"/>
  <c r="AP976" i="1"/>
  <c r="AP977" i="1"/>
  <c r="AP980" i="1"/>
  <c r="AP981" i="1"/>
  <c r="AP982" i="1"/>
  <c r="AP983" i="1"/>
  <c r="AP984" i="1"/>
  <c r="AP985" i="1"/>
  <c r="AP986" i="1"/>
  <c r="AP987" i="1"/>
  <c r="AP988" i="1"/>
  <c r="AP989" i="1"/>
  <c r="AP992" i="1"/>
  <c r="AP993" i="1"/>
  <c r="AP994" i="1"/>
  <c r="AP995" i="1"/>
  <c r="AP996" i="1"/>
  <c r="AP997" i="1"/>
  <c r="AP998" i="1"/>
  <c r="AP999" i="1"/>
  <c r="AP1000" i="1"/>
  <c r="AP1001" i="1"/>
  <c r="AP1004" i="1"/>
  <c r="AP1005" i="1"/>
  <c r="AP1006" i="1"/>
  <c r="AP1007" i="1"/>
  <c r="AP1008" i="1"/>
  <c r="AP1009" i="1"/>
  <c r="AP1010" i="1"/>
  <c r="AP1011" i="1"/>
  <c r="AP1012" i="1"/>
  <c r="AP1013" i="1"/>
  <c r="AP1016" i="1"/>
  <c r="AP1017" i="1"/>
  <c r="AP1018" i="1"/>
  <c r="AP1019" i="1"/>
  <c r="AP1020" i="1"/>
  <c r="AP1021" i="1"/>
  <c r="AP1022" i="1"/>
  <c r="AP1023" i="1"/>
  <c r="AP1024" i="1"/>
  <c r="AP1025" i="1"/>
  <c r="AP1028" i="1"/>
  <c r="AP1029" i="1"/>
  <c r="AP1030" i="1"/>
  <c r="AP1031" i="1"/>
  <c r="AP1032" i="1"/>
  <c r="AP1033" i="1"/>
  <c r="AP1034" i="1"/>
  <c r="AP1035" i="1"/>
  <c r="AP1036" i="1"/>
  <c r="AP1037" i="1"/>
  <c r="AP1040" i="1"/>
  <c r="AP1041" i="1"/>
  <c r="AP1042" i="1"/>
  <c r="AP1043" i="1"/>
  <c r="AP1044" i="1"/>
  <c r="AP1045" i="1"/>
  <c r="AP1046" i="1"/>
  <c r="AP1047" i="1"/>
  <c r="AP1048" i="1"/>
  <c r="AP1049" i="1"/>
  <c r="AP1052" i="1"/>
  <c r="AP1053" i="1"/>
  <c r="AP1054" i="1"/>
  <c r="AP1055" i="1"/>
  <c r="AP1056" i="1"/>
  <c r="AP1057" i="1"/>
  <c r="AP1058" i="1"/>
  <c r="AP1059" i="1"/>
  <c r="AP1060" i="1"/>
  <c r="AP1061" i="1"/>
  <c r="AP1064" i="1"/>
  <c r="AP1065" i="1"/>
  <c r="AP1066" i="1"/>
  <c r="AP1067" i="1"/>
  <c r="AP1068" i="1"/>
  <c r="AP1069" i="1"/>
  <c r="AP1070" i="1"/>
  <c r="AP1071" i="1"/>
  <c r="AP1072" i="1"/>
  <c r="AP1073" i="1"/>
  <c r="AP1076" i="1"/>
  <c r="AP1077" i="1"/>
  <c r="AP1078" i="1"/>
  <c r="AP1079" i="1"/>
  <c r="AP1080" i="1"/>
  <c r="AP1081" i="1"/>
  <c r="AP1082" i="1"/>
  <c r="AP1083" i="1"/>
  <c r="AP1084" i="1"/>
  <c r="AP1085" i="1"/>
  <c r="AP1088" i="1"/>
  <c r="AP1089" i="1"/>
  <c r="AP1090" i="1"/>
  <c r="AP1091" i="1"/>
  <c r="AP1092" i="1"/>
  <c r="AP1093" i="1"/>
  <c r="AP1094" i="1"/>
  <c r="AP1095" i="1"/>
  <c r="AP1096" i="1"/>
  <c r="AP1097" i="1"/>
  <c r="AP1100" i="1"/>
  <c r="AP1101" i="1"/>
  <c r="AP1102" i="1"/>
  <c r="AP1103" i="1"/>
  <c r="AP1104" i="1"/>
  <c r="AP1105" i="1"/>
  <c r="AP1106" i="1"/>
  <c r="AP1107" i="1"/>
  <c r="AP1108" i="1"/>
  <c r="AP1109" i="1"/>
  <c r="AP1112" i="1"/>
  <c r="AP1113" i="1"/>
  <c r="AP1114" i="1"/>
  <c r="AP1115" i="1"/>
  <c r="AP1116" i="1"/>
  <c r="AP1117" i="1"/>
  <c r="AP1118" i="1"/>
  <c r="AP1119" i="1"/>
  <c r="AP1120" i="1"/>
  <c r="AP1121" i="1"/>
  <c r="AP1124" i="1"/>
  <c r="AP1125" i="1"/>
  <c r="AP1126" i="1"/>
  <c r="AP1127" i="1"/>
  <c r="AP1128" i="1"/>
  <c r="AP1129" i="1"/>
  <c r="AP1130" i="1"/>
  <c r="AP1131" i="1"/>
  <c r="AP1132" i="1"/>
  <c r="AP1133" i="1"/>
  <c r="AP1136" i="1"/>
  <c r="AP1137" i="1"/>
  <c r="AP1138" i="1"/>
  <c r="AP1139" i="1"/>
  <c r="AP1140" i="1"/>
  <c r="AP1141" i="1"/>
  <c r="AP1142" i="1"/>
  <c r="AP1143" i="1"/>
  <c r="AP1144" i="1"/>
  <c r="AP1145" i="1"/>
  <c r="AP1148" i="1"/>
  <c r="AP1149" i="1"/>
  <c r="AP1150" i="1"/>
  <c r="AP1151" i="1"/>
  <c r="AP1152" i="1"/>
  <c r="AP1153" i="1"/>
  <c r="AP1154" i="1"/>
  <c r="AP1155" i="1"/>
  <c r="AP1156" i="1"/>
  <c r="AP1157" i="1"/>
  <c r="AP1160" i="1"/>
  <c r="AP1161" i="1"/>
  <c r="AP1162" i="1"/>
  <c r="AP1163" i="1"/>
  <c r="AP1164" i="1"/>
  <c r="AP1165" i="1"/>
  <c r="AP1166" i="1"/>
  <c r="AP1167" i="1"/>
  <c r="AP1168" i="1"/>
  <c r="AP1169" i="1"/>
  <c r="AP1172" i="1"/>
  <c r="AP1173" i="1"/>
  <c r="AP1174" i="1"/>
  <c r="AP1175" i="1"/>
  <c r="AP1176" i="1"/>
  <c r="AP1177" i="1"/>
  <c r="AP1178" i="1"/>
  <c r="AP1179" i="1"/>
  <c r="AP1180" i="1"/>
  <c r="AP1181" i="1"/>
  <c r="AP1184" i="1"/>
  <c r="AP1185" i="1"/>
  <c r="AP1186" i="1"/>
  <c r="AP1187" i="1"/>
  <c r="AP1188" i="1"/>
  <c r="AP1189" i="1"/>
  <c r="AP1190" i="1"/>
  <c r="AP1191" i="1"/>
  <c r="AP1192" i="1"/>
  <c r="AP1193" i="1"/>
  <c r="AP1196" i="1"/>
  <c r="AP1197" i="1"/>
  <c r="AP1198" i="1"/>
  <c r="AP1199" i="1"/>
  <c r="AP1200" i="1"/>
  <c r="AP1201" i="1"/>
  <c r="AP1202" i="1"/>
  <c r="AP1203" i="1"/>
  <c r="AP1204" i="1"/>
  <c r="AP1205" i="1"/>
  <c r="AP1208" i="1"/>
  <c r="AP1209" i="1"/>
  <c r="AP1210" i="1"/>
  <c r="AP1211" i="1"/>
  <c r="AP1212" i="1"/>
  <c r="AP1213" i="1"/>
  <c r="AP1214" i="1"/>
  <c r="AP1215" i="1"/>
  <c r="AP1216" i="1"/>
  <c r="AP1217" i="1"/>
  <c r="AP1220" i="1"/>
  <c r="AP1221" i="1"/>
  <c r="AP1222" i="1"/>
  <c r="AP1223" i="1"/>
  <c r="AP1224" i="1"/>
  <c r="AP1225" i="1"/>
  <c r="AP1226" i="1"/>
  <c r="AP1227" i="1"/>
  <c r="AP1228" i="1"/>
  <c r="AP1229" i="1"/>
  <c r="AP1232" i="1"/>
  <c r="AP1233" i="1"/>
  <c r="AP1234" i="1"/>
  <c r="AP1235" i="1"/>
  <c r="AP1236" i="1"/>
  <c r="AP1237" i="1"/>
  <c r="AP1238" i="1"/>
  <c r="AP1239" i="1"/>
  <c r="AP1240" i="1"/>
  <c r="AP1241" i="1"/>
  <c r="AP1244" i="1"/>
  <c r="AP1245" i="1"/>
  <c r="AP1246" i="1"/>
  <c r="AP1247" i="1"/>
  <c r="AP1248" i="1"/>
  <c r="AP1249" i="1"/>
  <c r="AP1250" i="1"/>
  <c r="AP1251" i="1"/>
  <c r="AP1252" i="1"/>
  <c r="AP1253" i="1"/>
  <c r="AP1256" i="1"/>
  <c r="AP1257" i="1"/>
  <c r="AP1258" i="1"/>
  <c r="AP1259" i="1"/>
  <c r="AP1260" i="1"/>
  <c r="AP1261" i="1"/>
  <c r="AP223" i="1"/>
  <c r="AF224" i="1" l="1"/>
  <c r="AG224" i="1"/>
  <c r="AH224" i="1"/>
  <c r="AI224" i="1"/>
  <c r="AJ224" i="1"/>
  <c r="AK224" i="1"/>
  <c r="AL224" i="1"/>
  <c r="AM224" i="1"/>
  <c r="AN224" i="1"/>
  <c r="AF225" i="1"/>
  <c r="AG225" i="1"/>
  <c r="AH225" i="1"/>
  <c r="AI225" i="1"/>
  <c r="AJ225" i="1"/>
  <c r="AK225" i="1"/>
  <c r="AL225" i="1"/>
  <c r="AM225" i="1"/>
  <c r="AN225" i="1"/>
  <c r="AF226" i="1"/>
  <c r="AG226" i="1"/>
  <c r="AH226" i="1"/>
  <c r="AI226" i="1"/>
  <c r="AJ226" i="1"/>
  <c r="AK226" i="1"/>
  <c r="AL226" i="1"/>
  <c r="AM226" i="1"/>
  <c r="AN226" i="1"/>
  <c r="AF227" i="1"/>
  <c r="AG227" i="1"/>
  <c r="AH227" i="1"/>
  <c r="AI227" i="1"/>
  <c r="AJ227" i="1"/>
  <c r="AK227" i="1"/>
  <c r="AL227" i="1"/>
  <c r="AM227" i="1"/>
  <c r="AN227" i="1"/>
  <c r="AF228" i="1"/>
  <c r="AG228" i="1"/>
  <c r="AH228" i="1"/>
  <c r="AI228" i="1"/>
  <c r="AJ228" i="1"/>
  <c r="AK228" i="1"/>
  <c r="AL228" i="1"/>
  <c r="AM228" i="1"/>
  <c r="AN228" i="1"/>
  <c r="AF229" i="1"/>
  <c r="AG229" i="1"/>
  <c r="AH229" i="1"/>
  <c r="AI229" i="1"/>
  <c r="AJ229" i="1"/>
  <c r="AK229" i="1"/>
  <c r="AL229" i="1"/>
  <c r="AM229" i="1"/>
  <c r="AN229" i="1"/>
  <c r="AF230" i="1"/>
  <c r="AG230" i="1"/>
  <c r="AH230" i="1"/>
  <c r="AI230" i="1"/>
  <c r="AJ230" i="1"/>
  <c r="AK230" i="1"/>
  <c r="AL230" i="1"/>
  <c r="AM230" i="1"/>
  <c r="AN230" i="1"/>
  <c r="AF231" i="1"/>
  <c r="AG231" i="1"/>
  <c r="AH231" i="1"/>
  <c r="AI231" i="1"/>
  <c r="AJ231" i="1"/>
  <c r="AK231" i="1"/>
  <c r="AL231" i="1"/>
  <c r="AM231" i="1"/>
  <c r="AN231" i="1"/>
  <c r="AF232" i="1"/>
  <c r="AG232" i="1"/>
  <c r="AH232" i="1"/>
  <c r="AI232" i="1"/>
  <c r="AJ232" i="1"/>
  <c r="AK232" i="1"/>
  <c r="AL232" i="1"/>
  <c r="AM232" i="1"/>
  <c r="AN232" i="1"/>
  <c r="AF233" i="1"/>
  <c r="AG233" i="1"/>
  <c r="AH233" i="1"/>
  <c r="AI233" i="1"/>
  <c r="AJ233" i="1"/>
  <c r="AK233" i="1"/>
  <c r="AL233" i="1"/>
  <c r="AM233" i="1"/>
  <c r="AN233" i="1"/>
  <c r="AF234" i="1"/>
  <c r="AG234" i="1"/>
  <c r="AH234" i="1"/>
  <c r="AI234" i="1"/>
  <c r="AJ234" i="1"/>
  <c r="AK234" i="1"/>
  <c r="AL234" i="1"/>
  <c r="AM234" i="1"/>
  <c r="AN234" i="1"/>
  <c r="AF235" i="1"/>
  <c r="AG235" i="1"/>
  <c r="AH235" i="1"/>
  <c r="AI235" i="1"/>
  <c r="AJ235" i="1"/>
  <c r="AK235" i="1"/>
  <c r="AL235" i="1"/>
  <c r="AM235" i="1"/>
  <c r="AN235" i="1"/>
  <c r="AF236" i="1"/>
  <c r="AG236" i="1"/>
  <c r="AH236" i="1"/>
  <c r="AI236" i="1"/>
  <c r="AJ236" i="1"/>
  <c r="AK236" i="1"/>
  <c r="AL236" i="1"/>
  <c r="AM236" i="1"/>
  <c r="AN236" i="1"/>
  <c r="AF237" i="1"/>
  <c r="AG237" i="1"/>
  <c r="AH237" i="1"/>
  <c r="AI237" i="1"/>
  <c r="AJ237" i="1"/>
  <c r="AK237" i="1"/>
  <c r="AL237" i="1"/>
  <c r="AM237" i="1"/>
  <c r="AN237" i="1"/>
  <c r="AQ237" i="1"/>
  <c r="AF238" i="1"/>
  <c r="AG238" i="1"/>
  <c r="AH238" i="1"/>
  <c r="AI238" i="1"/>
  <c r="AJ238" i="1"/>
  <c r="AK238" i="1"/>
  <c r="AL238" i="1"/>
  <c r="AM238" i="1"/>
  <c r="AN238" i="1"/>
  <c r="AQ238" i="1"/>
  <c r="AF239" i="1"/>
  <c r="AG239" i="1"/>
  <c r="AH239" i="1"/>
  <c r="AI239" i="1"/>
  <c r="AJ239" i="1"/>
  <c r="AK239" i="1"/>
  <c r="AL239" i="1"/>
  <c r="AM239" i="1"/>
  <c r="AN239" i="1"/>
  <c r="AF240" i="1"/>
  <c r="AG240" i="1"/>
  <c r="AH240" i="1"/>
  <c r="AI240" i="1"/>
  <c r="AJ240" i="1"/>
  <c r="AK240" i="1"/>
  <c r="AL240" i="1"/>
  <c r="AM240" i="1"/>
  <c r="AN240" i="1"/>
  <c r="AF241" i="1"/>
  <c r="AG241" i="1"/>
  <c r="AH241" i="1"/>
  <c r="AI241" i="1"/>
  <c r="AJ241" i="1"/>
  <c r="AK241" i="1"/>
  <c r="AL241" i="1"/>
  <c r="AM241" i="1"/>
  <c r="AN241" i="1"/>
  <c r="AF242" i="1"/>
  <c r="AG242" i="1"/>
  <c r="AH242" i="1"/>
  <c r="AI242" i="1"/>
  <c r="AJ242" i="1"/>
  <c r="AK242" i="1"/>
  <c r="AL242" i="1"/>
  <c r="AM242" i="1"/>
  <c r="AN242" i="1"/>
  <c r="AF243" i="1"/>
  <c r="AG243" i="1"/>
  <c r="AH243" i="1"/>
  <c r="AI243" i="1"/>
  <c r="AJ243" i="1"/>
  <c r="AK243" i="1"/>
  <c r="AL243" i="1"/>
  <c r="AM243" i="1"/>
  <c r="AN243" i="1"/>
  <c r="AF244" i="1"/>
  <c r="AG244" i="1"/>
  <c r="AH244" i="1"/>
  <c r="AI244" i="1"/>
  <c r="AJ244" i="1"/>
  <c r="AK244" i="1"/>
  <c r="AL244" i="1"/>
  <c r="AM244" i="1"/>
  <c r="AN244" i="1"/>
  <c r="AF245" i="1"/>
  <c r="AG245" i="1"/>
  <c r="AH245" i="1"/>
  <c r="AI245" i="1"/>
  <c r="AJ245" i="1"/>
  <c r="AK245" i="1"/>
  <c r="AL245" i="1"/>
  <c r="AM245" i="1"/>
  <c r="AN245" i="1"/>
  <c r="AF246" i="1"/>
  <c r="AG246" i="1"/>
  <c r="AH246" i="1"/>
  <c r="AI246" i="1"/>
  <c r="AJ246" i="1"/>
  <c r="AK246" i="1"/>
  <c r="AL246" i="1"/>
  <c r="AM246" i="1"/>
  <c r="AN246" i="1"/>
  <c r="AF247" i="1"/>
  <c r="AG247" i="1"/>
  <c r="AH247" i="1"/>
  <c r="AI247" i="1"/>
  <c r="AJ247" i="1"/>
  <c r="AK247" i="1"/>
  <c r="AL247" i="1"/>
  <c r="AM247" i="1"/>
  <c r="AN247" i="1"/>
  <c r="AF248" i="1"/>
  <c r="AG248" i="1"/>
  <c r="AH248" i="1"/>
  <c r="AI248" i="1"/>
  <c r="AJ248" i="1"/>
  <c r="AK248" i="1"/>
  <c r="AL248" i="1"/>
  <c r="AM248" i="1"/>
  <c r="AN248" i="1"/>
  <c r="AF249" i="1"/>
  <c r="AG249" i="1"/>
  <c r="AH249" i="1"/>
  <c r="AI249" i="1"/>
  <c r="AJ249" i="1"/>
  <c r="AK249" i="1"/>
  <c r="AL249" i="1"/>
  <c r="AM249" i="1"/>
  <c r="AN249" i="1"/>
  <c r="AF250" i="1"/>
  <c r="AG250" i="1"/>
  <c r="AH250" i="1"/>
  <c r="AI250" i="1"/>
  <c r="AJ250" i="1"/>
  <c r="AK250" i="1"/>
  <c r="AL250" i="1"/>
  <c r="AM250" i="1"/>
  <c r="AN250" i="1"/>
  <c r="AQ250" i="1" s="1"/>
  <c r="AF251" i="1"/>
  <c r="AQ251" i="1" s="1"/>
  <c r="AR251" i="1" s="1"/>
  <c r="AS251" i="1" s="1"/>
  <c r="Q251" i="1" s="1"/>
  <c r="AG251" i="1"/>
  <c r="AH251" i="1"/>
  <c r="AI251" i="1"/>
  <c r="AJ251" i="1"/>
  <c r="AK251" i="1"/>
  <c r="AL251" i="1"/>
  <c r="AM251" i="1"/>
  <c r="AN251" i="1"/>
  <c r="AF252" i="1"/>
  <c r="AG252" i="1"/>
  <c r="AH252" i="1"/>
  <c r="AI252" i="1"/>
  <c r="AJ252" i="1"/>
  <c r="AK252" i="1"/>
  <c r="AL252" i="1"/>
  <c r="AM252" i="1"/>
  <c r="AN252" i="1"/>
  <c r="AF253" i="1"/>
  <c r="AG253" i="1"/>
  <c r="AH253" i="1"/>
  <c r="AI253" i="1"/>
  <c r="AJ253" i="1"/>
  <c r="AK253" i="1"/>
  <c r="AL253" i="1"/>
  <c r="AM253" i="1"/>
  <c r="AN253" i="1"/>
  <c r="AF254" i="1"/>
  <c r="AG254" i="1"/>
  <c r="AH254" i="1"/>
  <c r="AI254" i="1"/>
  <c r="AJ254" i="1"/>
  <c r="AK254" i="1"/>
  <c r="AL254" i="1"/>
  <c r="AM254" i="1"/>
  <c r="AN254" i="1"/>
  <c r="AF255" i="1"/>
  <c r="AQ255" i="1" s="1"/>
  <c r="AG255" i="1"/>
  <c r="AH255" i="1"/>
  <c r="AI255" i="1"/>
  <c r="AJ255" i="1"/>
  <c r="AK255" i="1"/>
  <c r="AL255" i="1"/>
  <c r="AM255" i="1"/>
  <c r="AN255" i="1"/>
  <c r="AF256" i="1"/>
  <c r="AG256" i="1"/>
  <c r="AH256" i="1"/>
  <c r="AI256" i="1"/>
  <c r="AJ256" i="1"/>
  <c r="AK256" i="1"/>
  <c r="AL256" i="1"/>
  <c r="AM256" i="1"/>
  <c r="AN256" i="1"/>
  <c r="AF257" i="1"/>
  <c r="AG257" i="1"/>
  <c r="AH257" i="1"/>
  <c r="AI257" i="1"/>
  <c r="AJ257" i="1"/>
  <c r="AK257" i="1"/>
  <c r="AL257" i="1"/>
  <c r="AM257" i="1"/>
  <c r="AN257" i="1"/>
  <c r="AF258" i="1"/>
  <c r="AG258" i="1"/>
  <c r="AH258" i="1"/>
  <c r="AI258" i="1"/>
  <c r="AJ258" i="1"/>
  <c r="AK258" i="1"/>
  <c r="AL258" i="1"/>
  <c r="AM258" i="1"/>
  <c r="AN258" i="1"/>
  <c r="AF259" i="1"/>
  <c r="AQ259" i="1" s="1"/>
  <c r="AG259" i="1"/>
  <c r="AH259" i="1"/>
  <c r="AI259" i="1"/>
  <c r="AJ259" i="1"/>
  <c r="AK259" i="1"/>
  <c r="AL259" i="1"/>
  <c r="AM259" i="1"/>
  <c r="AN259" i="1"/>
  <c r="AF260" i="1"/>
  <c r="AG260" i="1"/>
  <c r="AH260" i="1"/>
  <c r="AI260" i="1"/>
  <c r="AJ260" i="1"/>
  <c r="AK260" i="1"/>
  <c r="AL260" i="1"/>
  <c r="AM260" i="1"/>
  <c r="AN260" i="1"/>
  <c r="AF261" i="1"/>
  <c r="AG261" i="1"/>
  <c r="AH261" i="1"/>
  <c r="AI261" i="1"/>
  <c r="AJ261" i="1"/>
  <c r="AK261" i="1"/>
  <c r="AL261" i="1"/>
  <c r="AM261" i="1"/>
  <c r="AN261" i="1"/>
  <c r="AF262" i="1"/>
  <c r="AG262" i="1"/>
  <c r="AH262" i="1"/>
  <c r="AI262" i="1"/>
  <c r="AJ262" i="1"/>
  <c r="AK262" i="1"/>
  <c r="AL262" i="1"/>
  <c r="AM262" i="1"/>
  <c r="AN262" i="1"/>
  <c r="AF263" i="1"/>
  <c r="AG263" i="1"/>
  <c r="AH263" i="1"/>
  <c r="AI263" i="1"/>
  <c r="AJ263" i="1"/>
  <c r="AK263" i="1"/>
  <c r="AL263" i="1"/>
  <c r="AM263" i="1"/>
  <c r="AN263" i="1"/>
  <c r="AF264" i="1"/>
  <c r="AG264" i="1"/>
  <c r="AH264" i="1"/>
  <c r="AI264" i="1"/>
  <c r="AJ264" i="1"/>
  <c r="AK264" i="1"/>
  <c r="AL264" i="1"/>
  <c r="AM264" i="1"/>
  <c r="AN264" i="1"/>
  <c r="AF265" i="1"/>
  <c r="AG265" i="1"/>
  <c r="AH265" i="1"/>
  <c r="AI265" i="1"/>
  <c r="AJ265" i="1"/>
  <c r="AK265" i="1"/>
  <c r="AL265" i="1"/>
  <c r="AM265" i="1"/>
  <c r="AN265" i="1"/>
  <c r="AF266" i="1"/>
  <c r="AG266" i="1"/>
  <c r="AH266" i="1"/>
  <c r="AI266" i="1"/>
  <c r="AJ266" i="1"/>
  <c r="AK266" i="1"/>
  <c r="AL266" i="1"/>
  <c r="AM266" i="1"/>
  <c r="AN266" i="1"/>
  <c r="AF267" i="1"/>
  <c r="AG267" i="1"/>
  <c r="AH267" i="1"/>
  <c r="AI267" i="1"/>
  <c r="AJ267" i="1"/>
  <c r="AK267" i="1"/>
  <c r="AL267" i="1"/>
  <c r="AM267" i="1"/>
  <c r="AN267" i="1"/>
  <c r="AF268" i="1"/>
  <c r="AG268" i="1"/>
  <c r="AH268" i="1"/>
  <c r="AI268" i="1"/>
  <c r="AJ268" i="1"/>
  <c r="AK268" i="1"/>
  <c r="AL268" i="1"/>
  <c r="AM268" i="1"/>
  <c r="AN268" i="1"/>
  <c r="AF269" i="1"/>
  <c r="AG269" i="1"/>
  <c r="AH269" i="1"/>
  <c r="AI269" i="1"/>
  <c r="AJ269" i="1"/>
  <c r="AK269" i="1"/>
  <c r="AL269" i="1"/>
  <c r="AM269" i="1"/>
  <c r="AN269" i="1"/>
  <c r="AF270" i="1"/>
  <c r="AG270" i="1"/>
  <c r="AH270" i="1"/>
  <c r="AI270" i="1"/>
  <c r="AJ270" i="1"/>
  <c r="AK270" i="1"/>
  <c r="AL270" i="1"/>
  <c r="AM270" i="1"/>
  <c r="AN270" i="1"/>
  <c r="AF271" i="1"/>
  <c r="AG271" i="1"/>
  <c r="AH271" i="1"/>
  <c r="AI271" i="1"/>
  <c r="AJ271" i="1"/>
  <c r="AK271" i="1"/>
  <c r="AL271" i="1"/>
  <c r="AM271" i="1"/>
  <c r="AN271" i="1"/>
  <c r="AF272" i="1"/>
  <c r="AG272" i="1"/>
  <c r="AH272" i="1"/>
  <c r="AI272" i="1"/>
  <c r="AJ272" i="1"/>
  <c r="AK272" i="1"/>
  <c r="AL272" i="1"/>
  <c r="AM272" i="1"/>
  <c r="AN272" i="1"/>
  <c r="AF273" i="1"/>
  <c r="AG273" i="1"/>
  <c r="AH273" i="1"/>
  <c r="AI273" i="1"/>
  <c r="AJ273" i="1"/>
  <c r="AK273" i="1"/>
  <c r="AL273" i="1"/>
  <c r="AM273" i="1"/>
  <c r="AN273" i="1"/>
  <c r="AF274" i="1"/>
  <c r="AG274" i="1"/>
  <c r="AH274" i="1"/>
  <c r="AI274" i="1"/>
  <c r="AJ274" i="1"/>
  <c r="AK274" i="1"/>
  <c r="AL274" i="1"/>
  <c r="AM274" i="1"/>
  <c r="AN274" i="1"/>
  <c r="AF275" i="1"/>
  <c r="AG275" i="1"/>
  <c r="AH275" i="1"/>
  <c r="AI275" i="1"/>
  <c r="AJ275" i="1"/>
  <c r="AK275" i="1"/>
  <c r="AL275" i="1"/>
  <c r="AM275" i="1"/>
  <c r="AN275" i="1"/>
  <c r="AF276" i="1"/>
  <c r="AG276" i="1"/>
  <c r="AH276" i="1"/>
  <c r="AI276" i="1"/>
  <c r="AJ276" i="1"/>
  <c r="AK276" i="1"/>
  <c r="AL276" i="1"/>
  <c r="AM276" i="1"/>
  <c r="AN276" i="1"/>
  <c r="AF277" i="1"/>
  <c r="AQ277" i="1" s="1"/>
  <c r="AG277" i="1"/>
  <c r="AH277" i="1"/>
  <c r="AI277" i="1"/>
  <c r="AJ277" i="1"/>
  <c r="AK277" i="1"/>
  <c r="AL277" i="1"/>
  <c r="AM277" i="1"/>
  <c r="AN277" i="1"/>
  <c r="AF278" i="1"/>
  <c r="AG278" i="1"/>
  <c r="AH278" i="1"/>
  <c r="AI278" i="1"/>
  <c r="AJ278" i="1"/>
  <c r="AK278" i="1"/>
  <c r="AL278" i="1"/>
  <c r="AM278" i="1"/>
  <c r="AN278" i="1"/>
  <c r="AF279" i="1"/>
  <c r="AG279" i="1"/>
  <c r="AH279" i="1"/>
  <c r="AI279" i="1"/>
  <c r="AJ279" i="1"/>
  <c r="AK279" i="1"/>
  <c r="AL279" i="1"/>
  <c r="AM279" i="1"/>
  <c r="AN279" i="1"/>
  <c r="AF280" i="1"/>
  <c r="AG280" i="1"/>
  <c r="AH280" i="1"/>
  <c r="AI280" i="1"/>
  <c r="AJ280" i="1"/>
  <c r="AK280" i="1"/>
  <c r="AL280" i="1"/>
  <c r="AM280" i="1"/>
  <c r="AN280" i="1"/>
  <c r="AF281" i="1"/>
  <c r="AG281" i="1"/>
  <c r="AH281" i="1"/>
  <c r="AI281" i="1"/>
  <c r="AJ281" i="1"/>
  <c r="AK281" i="1"/>
  <c r="AL281" i="1"/>
  <c r="AM281" i="1"/>
  <c r="AN281" i="1"/>
  <c r="AF282" i="1"/>
  <c r="AG282" i="1"/>
  <c r="AH282" i="1"/>
  <c r="AI282" i="1"/>
  <c r="AJ282" i="1"/>
  <c r="AK282" i="1"/>
  <c r="AL282" i="1"/>
  <c r="AM282" i="1"/>
  <c r="AN282" i="1"/>
  <c r="AF283" i="1"/>
  <c r="AG283" i="1"/>
  <c r="AH283" i="1"/>
  <c r="AI283" i="1"/>
  <c r="AJ283" i="1"/>
  <c r="AK283" i="1"/>
  <c r="AL283" i="1"/>
  <c r="AM283" i="1"/>
  <c r="AN283" i="1"/>
  <c r="AF284" i="1"/>
  <c r="AG284" i="1"/>
  <c r="AH284" i="1"/>
  <c r="AI284" i="1"/>
  <c r="AJ284" i="1"/>
  <c r="AK284" i="1"/>
  <c r="AL284" i="1"/>
  <c r="AM284" i="1"/>
  <c r="AN284" i="1"/>
  <c r="AF285" i="1"/>
  <c r="AQ285" i="1" s="1"/>
  <c r="AG285" i="1"/>
  <c r="AH285" i="1"/>
  <c r="AI285" i="1"/>
  <c r="AJ285" i="1"/>
  <c r="AK285" i="1"/>
  <c r="AL285" i="1"/>
  <c r="AM285" i="1"/>
  <c r="AN285" i="1"/>
  <c r="AF286" i="1"/>
  <c r="AG286" i="1"/>
  <c r="AH286" i="1"/>
  <c r="AI286" i="1"/>
  <c r="AJ286" i="1"/>
  <c r="AK286" i="1"/>
  <c r="AL286" i="1"/>
  <c r="AM286" i="1"/>
  <c r="AN286" i="1"/>
  <c r="AF287" i="1"/>
  <c r="AQ287" i="1" s="1"/>
  <c r="AR287" i="1" s="1"/>
  <c r="AS287" i="1" s="1"/>
  <c r="Q287" i="1" s="1"/>
  <c r="AG287" i="1"/>
  <c r="AH287" i="1"/>
  <c r="AI287" i="1"/>
  <c r="AJ287" i="1"/>
  <c r="AK287" i="1"/>
  <c r="AL287" i="1"/>
  <c r="AM287" i="1"/>
  <c r="AN287" i="1"/>
  <c r="AF288" i="1"/>
  <c r="AG288" i="1"/>
  <c r="AH288" i="1"/>
  <c r="AI288" i="1"/>
  <c r="AJ288" i="1"/>
  <c r="AK288" i="1"/>
  <c r="AL288" i="1"/>
  <c r="AM288" i="1"/>
  <c r="AN288" i="1"/>
  <c r="AF289" i="1"/>
  <c r="AG289" i="1"/>
  <c r="AH289" i="1"/>
  <c r="AI289" i="1"/>
  <c r="AJ289" i="1"/>
  <c r="AK289" i="1"/>
  <c r="AL289" i="1"/>
  <c r="AM289" i="1"/>
  <c r="AN289" i="1"/>
  <c r="AF290" i="1"/>
  <c r="AG290" i="1"/>
  <c r="AH290" i="1"/>
  <c r="AI290" i="1"/>
  <c r="AJ290" i="1"/>
  <c r="AK290" i="1"/>
  <c r="AL290" i="1"/>
  <c r="AM290" i="1"/>
  <c r="AN290" i="1"/>
  <c r="AF291" i="1"/>
  <c r="AQ291" i="1" s="1"/>
  <c r="AG291" i="1"/>
  <c r="AH291" i="1"/>
  <c r="AI291" i="1"/>
  <c r="AJ291" i="1"/>
  <c r="AK291" i="1"/>
  <c r="AL291" i="1"/>
  <c r="AM291" i="1"/>
  <c r="AN291" i="1"/>
  <c r="AF292" i="1"/>
  <c r="AG292" i="1"/>
  <c r="AH292" i="1"/>
  <c r="AI292" i="1"/>
  <c r="AJ292" i="1"/>
  <c r="AK292" i="1"/>
  <c r="AL292" i="1"/>
  <c r="AM292" i="1"/>
  <c r="AN292" i="1"/>
  <c r="AF293" i="1"/>
  <c r="AG293" i="1"/>
  <c r="AH293" i="1"/>
  <c r="AI293" i="1"/>
  <c r="AJ293" i="1"/>
  <c r="AK293" i="1"/>
  <c r="AL293" i="1"/>
  <c r="AM293" i="1"/>
  <c r="AN293" i="1"/>
  <c r="AF294" i="1"/>
  <c r="AG294" i="1"/>
  <c r="AH294" i="1"/>
  <c r="AI294" i="1"/>
  <c r="AJ294" i="1"/>
  <c r="AK294" i="1"/>
  <c r="AL294" i="1"/>
  <c r="AM294" i="1"/>
  <c r="AN294" i="1"/>
  <c r="AF295" i="1"/>
  <c r="AG295" i="1"/>
  <c r="AH295" i="1"/>
  <c r="AI295" i="1"/>
  <c r="AJ295" i="1"/>
  <c r="AK295" i="1"/>
  <c r="AL295" i="1"/>
  <c r="AM295" i="1"/>
  <c r="AN295" i="1"/>
  <c r="AF296" i="1"/>
  <c r="AG296" i="1"/>
  <c r="AH296" i="1"/>
  <c r="AI296" i="1"/>
  <c r="AJ296" i="1"/>
  <c r="AK296" i="1"/>
  <c r="AL296" i="1"/>
  <c r="AM296" i="1"/>
  <c r="AN296" i="1"/>
  <c r="AF297" i="1"/>
  <c r="AG297" i="1"/>
  <c r="AH297" i="1"/>
  <c r="AI297" i="1"/>
  <c r="AJ297" i="1"/>
  <c r="AK297" i="1"/>
  <c r="AL297" i="1"/>
  <c r="AM297" i="1"/>
  <c r="AN297" i="1"/>
  <c r="AF298" i="1"/>
  <c r="AG298" i="1"/>
  <c r="AH298" i="1"/>
  <c r="AI298" i="1"/>
  <c r="AJ298" i="1"/>
  <c r="AK298" i="1"/>
  <c r="AL298" i="1"/>
  <c r="AM298" i="1"/>
  <c r="AN298" i="1"/>
  <c r="AQ298" i="1" s="1"/>
  <c r="AF299" i="1"/>
  <c r="AG299" i="1"/>
  <c r="AH299" i="1"/>
  <c r="AI299" i="1"/>
  <c r="AJ299" i="1"/>
  <c r="AK299" i="1"/>
  <c r="AL299" i="1"/>
  <c r="AM299" i="1"/>
  <c r="AN299" i="1"/>
  <c r="AF300" i="1"/>
  <c r="AG300" i="1"/>
  <c r="AH300" i="1"/>
  <c r="AI300" i="1"/>
  <c r="AJ300" i="1"/>
  <c r="AK300" i="1"/>
  <c r="AL300" i="1"/>
  <c r="AM300" i="1"/>
  <c r="AN300" i="1"/>
  <c r="AF301" i="1"/>
  <c r="AG301" i="1"/>
  <c r="AH301" i="1"/>
  <c r="AI301" i="1"/>
  <c r="AJ301" i="1"/>
  <c r="AK301" i="1"/>
  <c r="AL301" i="1"/>
  <c r="AM301" i="1"/>
  <c r="AN301" i="1"/>
  <c r="AF302" i="1"/>
  <c r="AG302" i="1"/>
  <c r="AH302" i="1"/>
  <c r="AI302" i="1"/>
  <c r="AJ302" i="1"/>
  <c r="AK302" i="1"/>
  <c r="AL302" i="1"/>
  <c r="AM302" i="1"/>
  <c r="AN302" i="1"/>
  <c r="AF303" i="1"/>
  <c r="AG303" i="1"/>
  <c r="AH303" i="1"/>
  <c r="AI303" i="1"/>
  <c r="AJ303" i="1"/>
  <c r="AK303" i="1"/>
  <c r="AL303" i="1"/>
  <c r="AM303" i="1"/>
  <c r="AN303" i="1"/>
  <c r="AF304" i="1"/>
  <c r="AG304" i="1"/>
  <c r="AH304" i="1"/>
  <c r="AI304" i="1"/>
  <c r="AJ304" i="1"/>
  <c r="AK304" i="1"/>
  <c r="AL304" i="1"/>
  <c r="AM304" i="1"/>
  <c r="AN304" i="1"/>
  <c r="AF305" i="1"/>
  <c r="AG305" i="1"/>
  <c r="AH305" i="1"/>
  <c r="AI305" i="1"/>
  <c r="AJ305" i="1"/>
  <c r="AK305" i="1"/>
  <c r="AL305" i="1"/>
  <c r="AM305" i="1"/>
  <c r="AN305" i="1"/>
  <c r="AF306" i="1"/>
  <c r="AG306" i="1"/>
  <c r="AH306" i="1"/>
  <c r="AI306" i="1"/>
  <c r="AJ306" i="1"/>
  <c r="AK306" i="1"/>
  <c r="AL306" i="1"/>
  <c r="AM306" i="1"/>
  <c r="AN306" i="1"/>
  <c r="AF307" i="1"/>
  <c r="AG307" i="1"/>
  <c r="AH307" i="1"/>
  <c r="AI307" i="1"/>
  <c r="AJ307" i="1"/>
  <c r="AK307" i="1"/>
  <c r="AL307" i="1"/>
  <c r="AM307" i="1"/>
  <c r="AN307" i="1"/>
  <c r="AF308" i="1"/>
  <c r="AG308" i="1"/>
  <c r="AH308" i="1"/>
  <c r="AI308" i="1"/>
  <c r="AJ308" i="1"/>
  <c r="AK308" i="1"/>
  <c r="AL308" i="1"/>
  <c r="AM308" i="1"/>
  <c r="AN308" i="1"/>
  <c r="AF309" i="1"/>
  <c r="AG309" i="1"/>
  <c r="AH309" i="1"/>
  <c r="AI309" i="1"/>
  <c r="AJ309" i="1"/>
  <c r="AK309" i="1"/>
  <c r="AL309" i="1"/>
  <c r="AM309" i="1"/>
  <c r="AN309" i="1"/>
  <c r="AF310" i="1"/>
  <c r="AG310" i="1"/>
  <c r="AH310" i="1"/>
  <c r="AI310" i="1"/>
  <c r="AJ310" i="1"/>
  <c r="AK310" i="1"/>
  <c r="AL310" i="1"/>
  <c r="AM310" i="1"/>
  <c r="AN310" i="1"/>
  <c r="AF311" i="1"/>
  <c r="AG311" i="1"/>
  <c r="AH311" i="1"/>
  <c r="AI311" i="1"/>
  <c r="AJ311" i="1"/>
  <c r="AK311" i="1"/>
  <c r="AL311" i="1"/>
  <c r="AM311" i="1"/>
  <c r="AN311" i="1"/>
  <c r="AF312" i="1"/>
  <c r="AG312" i="1"/>
  <c r="AH312" i="1"/>
  <c r="AI312" i="1"/>
  <c r="AJ312" i="1"/>
  <c r="AK312" i="1"/>
  <c r="AL312" i="1"/>
  <c r="AM312" i="1"/>
  <c r="AN312" i="1"/>
  <c r="AF313" i="1"/>
  <c r="AG313" i="1"/>
  <c r="AH313" i="1"/>
  <c r="AI313" i="1"/>
  <c r="AJ313" i="1"/>
  <c r="AK313" i="1"/>
  <c r="AL313" i="1"/>
  <c r="AM313" i="1"/>
  <c r="AN313" i="1"/>
  <c r="AF314" i="1"/>
  <c r="AG314" i="1"/>
  <c r="AH314" i="1"/>
  <c r="AI314" i="1"/>
  <c r="AJ314" i="1"/>
  <c r="AK314" i="1"/>
  <c r="AL314" i="1"/>
  <c r="AM314" i="1"/>
  <c r="AN314" i="1"/>
  <c r="AF315" i="1"/>
  <c r="AG315" i="1"/>
  <c r="AH315" i="1"/>
  <c r="AI315" i="1"/>
  <c r="AJ315" i="1"/>
  <c r="AK315" i="1"/>
  <c r="AL315" i="1"/>
  <c r="AM315" i="1"/>
  <c r="AN315" i="1"/>
  <c r="AF316" i="1"/>
  <c r="AG316" i="1"/>
  <c r="AH316" i="1"/>
  <c r="AI316" i="1"/>
  <c r="AJ316" i="1"/>
  <c r="AK316" i="1"/>
  <c r="AL316" i="1"/>
  <c r="AM316" i="1"/>
  <c r="AN316" i="1"/>
  <c r="AF317" i="1"/>
  <c r="AG317" i="1"/>
  <c r="AH317" i="1"/>
  <c r="AI317" i="1"/>
  <c r="AJ317" i="1"/>
  <c r="AK317" i="1"/>
  <c r="AL317" i="1"/>
  <c r="AM317" i="1"/>
  <c r="AN317" i="1"/>
  <c r="AF318" i="1"/>
  <c r="AG318" i="1"/>
  <c r="AH318" i="1"/>
  <c r="AI318" i="1"/>
  <c r="AJ318" i="1"/>
  <c r="AK318" i="1"/>
  <c r="AL318" i="1"/>
  <c r="AM318" i="1"/>
  <c r="AN318" i="1"/>
  <c r="AF319" i="1"/>
  <c r="AG319" i="1"/>
  <c r="AH319" i="1"/>
  <c r="AI319" i="1"/>
  <c r="AJ319" i="1"/>
  <c r="AK319" i="1"/>
  <c r="AL319" i="1"/>
  <c r="AM319" i="1"/>
  <c r="AN319" i="1"/>
  <c r="AF320" i="1"/>
  <c r="AG320" i="1"/>
  <c r="AH320" i="1"/>
  <c r="AI320" i="1"/>
  <c r="AJ320" i="1"/>
  <c r="AK320" i="1"/>
  <c r="AL320" i="1"/>
  <c r="AM320" i="1"/>
  <c r="AN320" i="1"/>
  <c r="AF321" i="1"/>
  <c r="AG321" i="1"/>
  <c r="AH321" i="1"/>
  <c r="AI321" i="1"/>
  <c r="AJ321" i="1"/>
  <c r="AK321" i="1"/>
  <c r="AL321" i="1"/>
  <c r="AM321" i="1"/>
  <c r="AN321" i="1"/>
  <c r="AF322" i="1"/>
  <c r="AG322" i="1"/>
  <c r="AH322" i="1"/>
  <c r="AI322" i="1"/>
  <c r="AJ322" i="1"/>
  <c r="AK322" i="1"/>
  <c r="AL322" i="1"/>
  <c r="AM322" i="1"/>
  <c r="AN322" i="1"/>
  <c r="AF323" i="1"/>
  <c r="AG323" i="1"/>
  <c r="AH323" i="1"/>
  <c r="AI323" i="1"/>
  <c r="AJ323" i="1"/>
  <c r="AK323" i="1"/>
  <c r="AL323" i="1"/>
  <c r="AM323" i="1"/>
  <c r="AN323" i="1"/>
  <c r="AF324" i="1"/>
  <c r="AG324" i="1"/>
  <c r="AH324" i="1"/>
  <c r="AI324" i="1"/>
  <c r="AJ324" i="1"/>
  <c r="AK324" i="1"/>
  <c r="AL324" i="1"/>
  <c r="AM324" i="1"/>
  <c r="AN324" i="1"/>
  <c r="AF325" i="1"/>
  <c r="AG325" i="1"/>
  <c r="AH325" i="1"/>
  <c r="AI325" i="1"/>
  <c r="AJ325" i="1"/>
  <c r="AK325" i="1"/>
  <c r="AL325" i="1"/>
  <c r="AM325" i="1"/>
  <c r="AN325" i="1"/>
  <c r="AF326" i="1"/>
  <c r="AG326" i="1"/>
  <c r="AH326" i="1"/>
  <c r="AI326" i="1"/>
  <c r="AJ326" i="1"/>
  <c r="AK326" i="1"/>
  <c r="AL326" i="1"/>
  <c r="AM326" i="1"/>
  <c r="AN326" i="1"/>
  <c r="AF327" i="1"/>
  <c r="AG327" i="1"/>
  <c r="AH327" i="1"/>
  <c r="AI327" i="1"/>
  <c r="AJ327" i="1"/>
  <c r="AK327" i="1"/>
  <c r="AL327" i="1"/>
  <c r="AM327" i="1"/>
  <c r="AN327" i="1"/>
  <c r="AF328" i="1"/>
  <c r="AG328" i="1"/>
  <c r="AH328" i="1"/>
  <c r="AI328" i="1"/>
  <c r="AJ328" i="1"/>
  <c r="AK328" i="1"/>
  <c r="AL328" i="1"/>
  <c r="AM328" i="1"/>
  <c r="AN328" i="1"/>
  <c r="AF329" i="1"/>
  <c r="AG329" i="1"/>
  <c r="AH329" i="1"/>
  <c r="AI329" i="1"/>
  <c r="AJ329" i="1"/>
  <c r="AK329" i="1"/>
  <c r="AL329" i="1"/>
  <c r="AM329" i="1"/>
  <c r="AN329" i="1"/>
  <c r="AF330" i="1"/>
  <c r="AG330" i="1"/>
  <c r="AH330" i="1"/>
  <c r="AI330" i="1"/>
  <c r="AJ330" i="1"/>
  <c r="AK330" i="1"/>
  <c r="AL330" i="1"/>
  <c r="AM330" i="1"/>
  <c r="AN330" i="1"/>
  <c r="AF331" i="1"/>
  <c r="AG331" i="1"/>
  <c r="AH331" i="1"/>
  <c r="AI331" i="1"/>
  <c r="AJ331" i="1"/>
  <c r="AK331" i="1"/>
  <c r="AL331" i="1"/>
  <c r="AM331" i="1"/>
  <c r="AN331" i="1"/>
  <c r="AF332" i="1"/>
  <c r="AG332" i="1"/>
  <c r="AH332" i="1"/>
  <c r="AI332" i="1"/>
  <c r="AJ332" i="1"/>
  <c r="AK332" i="1"/>
  <c r="AL332" i="1"/>
  <c r="AM332" i="1"/>
  <c r="AN332" i="1"/>
  <c r="AF333" i="1"/>
  <c r="AG333" i="1"/>
  <c r="AH333" i="1"/>
  <c r="AI333" i="1"/>
  <c r="AJ333" i="1"/>
  <c r="AK333" i="1"/>
  <c r="AL333" i="1"/>
  <c r="AM333" i="1"/>
  <c r="AN333" i="1"/>
  <c r="AF334" i="1"/>
  <c r="AG334" i="1"/>
  <c r="AH334" i="1"/>
  <c r="AI334" i="1"/>
  <c r="AJ334" i="1"/>
  <c r="AK334" i="1"/>
  <c r="AL334" i="1"/>
  <c r="AM334" i="1"/>
  <c r="AN334" i="1"/>
  <c r="AF335" i="1"/>
  <c r="AG335" i="1"/>
  <c r="AH335" i="1"/>
  <c r="AI335" i="1"/>
  <c r="AJ335" i="1"/>
  <c r="AK335" i="1"/>
  <c r="AL335" i="1"/>
  <c r="AM335" i="1"/>
  <c r="AN335" i="1"/>
  <c r="AF336" i="1"/>
  <c r="AG336" i="1"/>
  <c r="AH336" i="1"/>
  <c r="AI336" i="1"/>
  <c r="AJ336" i="1"/>
  <c r="AK336" i="1"/>
  <c r="AL336" i="1"/>
  <c r="AM336" i="1"/>
  <c r="AN336" i="1"/>
  <c r="AF337" i="1"/>
  <c r="AG337" i="1"/>
  <c r="AH337" i="1"/>
  <c r="AI337" i="1"/>
  <c r="AJ337" i="1"/>
  <c r="AK337" i="1"/>
  <c r="AL337" i="1"/>
  <c r="AM337" i="1"/>
  <c r="AN337" i="1"/>
  <c r="AF338" i="1"/>
  <c r="AG338" i="1"/>
  <c r="AH338" i="1"/>
  <c r="AI338" i="1"/>
  <c r="AJ338" i="1"/>
  <c r="AK338" i="1"/>
  <c r="AL338" i="1"/>
  <c r="AM338" i="1"/>
  <c r="AN338" i="1"/>
  <c r="AF339" i="1"/>
  <c r="AG339" i="1"/>
  <c r="AH339" i="1"/>
  <c r="AI339" i="1"/>
  <c r="AJ339" i="1"/>
  <c r="AK339" i="1"/>
  <c r="AL339" i="1"/>
  <c r="AM339" i="1"/>
  <c r="AN339" i="1"/>
  <c r="AF340" i="1"/>
  <c r="AG340" i="1"/>
  <c r="AH340" i="1"/>
  <c r="AI340" i="1"/>
  <c r="AJ340" i="1"/>
  <c r="AK340" i="1"/>
  <c r="AL340" i="1"/>
  <c r="AM340" i="1"/>
  <c r="AN340" i="1"/>
  <c r="AF341" i="1"/>
  <c r="AG341" i="1"/>
  <c r="AH341" i="1"/>
  <c r="AI341" i="1"/>
  <c r="AJ341" i="1"/>
  <c r="AK341" i="1"/>
  <c r="AL341" i="1"/>
  <c r="AM341" i="1"/>
  <c r="AN341" i="1"/>
  <c r="AF342" i="1"/>
  <c r="AG342" i="1"/>
  <c r="AH342" i="1"/>
  <c r="AI342" i="1"/>
  <c r="AJ342" i="1"/>
  <c r="AK342" i="1"/>
  <c r="AL342" i="1"/>
  <c r="AM342" i="1"/>
  <c r="AN342" i="1"/>
  <c r="AF343" i="1"/>
  <c r="AG343" i="1"/>
  <c r="AH343" i="1"/>
  <c r="AI343" i="1"/>
  <c r="AJ343" i="1"/>
  <c r="AK343" i="1"/>
  <c r="AL343" i="1"/>
  <c r="AM343" i="1"/>
  <c r="AN343" i="1"/>
  <c r="AF344" i="1"/>
  <c r="AG344" i="1"/>
  <c r="AH344" i="1"/>
  <c r="AI344" i="1"/>
  <c r="AJ344" i="1"/>
  <c r="AK344" i="1"/>
  <c r="AL344" i="1"/>
  <c r="AM344" i="1"/>
  <c r="AN344" i="1"/>
  <c r="AF345" i="1"/>
  <c r="AG345" i="1"/>
  <c r="AH345" i="1"/>
  <c r="AI345" i="1"/>
  <c r="AJ345" i="1"/>
  <c r="AK345" i="1"/>
  <c r="AL345" i="1"/>
  <c r="AM345" i="1"/>
  <c r="AN345" i="1"/>
  <c r="AF346" i="1"/>
  <c r="AG346" i="1"/>
  <c r="AH346" i="1"/>
  <c r="AI346" i="1"/>
  <c r="AJ346" i="1"/>
  <c r="AK346" i="1"/>
  <c r="AL346" i="1"/>
  <c r="AM346" i="1"/>
  <c r="AN346" i="1"/>
  <c r="AF347" i="1"/>
  <c r="AG347" i="1"/>
  <c r="AH347" i="1"/>
  <c r="AI347" i="1"/>
  <c r="AJ347" i="1"/>
  <c r="AK347" i="1"/>
  <c r="AL347" i="1"/>
  <c r="AM347" i="1"/>
  <c r="AN347" i="1"/>
  <c r="AF348" i="1"/>
  <c r="AG348" i="1"/>
  <c r="AH348" i="1"/>
  <c r="AI348" i="1"/>
  <c r="AJ348" i="1"/>
  <c r="AK348" i="1"/>
  <c r="AL348" i="1"/>
  <c r="AM348" i="1"/>
  <c r="AN348" i="1"/>
  <c r="AF349" i="1"/>
  <c r="AG349" i="1"/>
  <c r="AH349" i="1"/>
  <c r="AI349" i="1"/>
  <c r="AJ349" i="1"/>
  <c r="AK349" i="1"/>
  <c r="AL349" i="1"/>
  <c r="AM349" i="1"/>
  <c r="AN349" i="1"/>
  <c r="AF350" i="1"/>
  <c r="AG350" i="1"/>
  <c r="AH350" i="1"/>
  <c r="AI350" i="1"/>
  <c r="AJ350" i="1"/>
  <c r="AK350" i="1"/>
  <c r="AL350" i="1"/>
  <c r="AM350" i="1"/>
  <c r="AN350" i="1"/>
  <c r="AF351" i="1"/>
  <c r="AG351" i="1"/>
  <c r="AH351" i="1"/>
  <c r="AI351" i="1"/>
  <c r="AJ351" i="1"/>
  <c r="AK351" i="1"/>
  <c r="AL351" i="1"/>
  <c r="AM351" i="1"/>
  <c r="AN351" i="1"/>
  <c r="AF352" i="1"/>
  <c r="AG352" i="1"/>
  <c r="AH352" i="1"/>
  <c r="AI352" i="1"/>
  <c r="AJ352" i="1"/>
  <c r="AK352" i="1"/>
  <c r="AL352" i="1"/>
  <c r="AM352" i="1"/>
  <c r="AN352" i="1"/>
  <c r="AF353" i="1"/>
  <c r="AG353" i="1"/>
  <c r="AH353" i="1"/>
  <c r="AI353" i="1"/>
  <c r="AJ353" i="1"/>
  <c r="AK353" i="1"/>
  <c r="AL353" i="1"/>
  <c r="AM353" i="1"/>
  <c r="AN353" i="1"/>
  <c r="AF354" i="1"/>
  <c r="AG354" i="1"/>
  <c r="AH354" i="1"/>
  <c r="AI354" i="1"/>
  <c r="AJ354" i="1"/>
  <c r="AK354" i="1"/>
  <c r="AL354" i="1"/>
  <c r="AM354" i="1"/>
  <c r="AN354" i="1"/>
  <c r="AF355" i="1"/>
  <c r="AG355" i="1"/>
  <c r="AH355" i="1"/>
  <c r="AI355" i="1"/>
  <c r="AJ355" i="1"/>
  <c r="AK355" i="1"/>
  <c r="AL355" i="1"/>
  <c r="AM355" i="1"/>
  <c r="AN355" i="1"/>
  <c r="AF356" i="1"/>
  <c r="AG356" i="1"/>
  <c r="AH356" i="1"/>
  <c r="AI356" i="1"/>
  <c r="AJ356" i="1"/>
  <c r="AK356" i="1"/>
  <c r="AL356" i="1"/>
  <c r="AM356" i="1"/>
  <c r="AN356" i="1"/>
  <c r="AF357" i="1"/>
  <c r="AG357" i="1"/>
  <c r="AH357" i="1"/>
  <c r="AI357" i="1"/>
  <c r="AJ357" i="1"/>
  <c r="AK357" i="1"/>
  <c r="AL357" i="1"/>
  <c r="AM357" i="1"/>
  <c r="AN357" i="1"/>
  <c r="AF358" i="1"/>
  <c r="AG358" i="1"/>
  <c r="AH358" i="1"/>
  <c r="AI358" i="1"/>
  <c r="AQ358" i="1" s="1"/>
  <c r="AJ358" i="1"/>
  <c r="AK358" i="1"/>
  <c r="AL358" i="1"/>
  <c r="AM358" i="1"/>
  <c r="AN358" i="1"/>
  <c r="AF359" i="1"/>
  <c r="AG359" i="1"/>
  <c r="AH359" i="1"/>
  <c r="AI359" i="1"/>
  <c r="AJ359" i="1"/>
  <c r="AK359" i="1"/>
  <c r="AL359" i="1"/>
  <c r="AM359" i="1"/>
  <c r="AN359" i="1"/>
  <c r="AF360" i="1"/>
  <c r="AG360" i="1"/>
  <c r="AH360" i="1"/>
  <c r="AI360" i="1"/>
  <c r="AJ360" i="1"/>
  <c r="AK360" i="1"/>
  <c r="AL360" i="1"/>
  <c r="AM360" i="1"/>
  <c r="AN360" i="1"/>
  <c r="AF361" i="1"/>
  <c r="AQ361" i="1" s="1"/>
  <c r="AG361" i="1"/>
  <c r="AH361" i="1"/>
  <c r="AI361" i="1"/>
  <c r="AJ361" i="1"/>
  <c r="AK361" i="1"/>
  <c r="AL361" i="1"/>
  <c r="AM361" i="1"/>
  <c r="AN361" i="1"/>
  <c r="AF362" i="1"/>
  <c r="AG362" i="1"/>
  <c r="AH362" i="1"/>
  <c r="AI362" i="1"/>
  <c r="AJ362" i="1"/>
  <c r="AK362" i="1"/>
  <c r="AL362" i="1"/>
  <c r="AM362" i="1"/>
  <c r="AN362" i="1"/>
  <c r="AF363" i="1"/>
  <c r="AG363" i="1"/>
  <c r="AH363" i="1"/>
  <c r="AI363" i="1"/>
  <c r="AJ363" i="1"/>
  <c r="AK363" i="1"/>
  <c r="AL363" i="1"/>
  <c r="AM363" i="1"/>
  <c r="AN363" i="1"/>
  <c r="AF364" i="1"/>
  <c r="AG364" i="1"/>
  <c r="AH364" i="1"/>
  <c r="AI364" i="1"/>
  <c r="AJ364" i="1"/>
  <c r="AK364" i="1"/>
  <c r="AL364" i="1"/>
  <c r="AM364" i="1"/>
  <c r="AN364" i="1"/>
  <c r="AF365" i="1"/>
  <c r="AG365" i="1"/>
  <c r="AH365" i="1"/>
  <c r="AI365" i="1"/>
  <c r="AJ365" i="1"/>
  <c r="AK365" i="1"/>
  <c r="AL365" i="1"/>
  <c r="AM365" i="1"/>
  <c r="AN365" i="1"/>
  <c r="AF366" i="1"/>
  <c r="AQ366" i="1" s="1"/>
  <c r="AR366" i="1" s="1"/>
  <c r="AS366" i="1" s="1"/>
  <c r="AG366" i="1"/>
  <c r="AH366" i="1"/>
  <c r="AI366" i="1"/>
  <c r="AJ366" i="1"/>
  <c r="AK366" i="1"/>
  <c r="AL366" i="1"/>
  <c r="AM366" i="1"/>
  <c r="AN366" i="1"/>
  <c r="AF367" i="1"/>
  <c r="AG367" i="1"/>
  <c r="AH367" i="1"/>
  <c r="AI367" i="1"/>
  <c r="AJ367" i="1"/>
  <c r="AK367" i="1"/>
  <c r="AL367" i="1"/>
  <c r="AM367" i="1"/>
  <c r="AN367" i="1"/>
  <c r="AF368" i="1"/>
  <c r="AG368" i="1"/>
  <c r="AH368" i="1"/>
  <c r="AI368" i="1"/>
  <c r="AJ368" i="1"/>
  <c r="AK368" i="1"/>
  <c r="AL368" i="1"/>
  <c r="AM368" i="1"/>
  <c r="AN368" i="1"/>
  <c r="AF369" i="1"/>
  <c r="AG369" i="1"/>
  <c r="AH369" i="1"/>
  <c r="AI369" i="1"/>
  <c r="AJ369" i="1"/>
  <c r="AK369" i="1"/>
  <c r="AL369" i="1"/>
  <c r="AM369" i="1"/>
  <c r="AN369" i="1"/>
  <c r="AF370" i="1"/>
  <c r="AG370" i="1"/>
  <c r="AH370" i="1"/>
  <c r="AI370" i="1"/>
  <c r="AJ370" i="1"/>
  <c r="AK370" i="1"/>
  <c r="AL370" i="1"/>
  <c r="AM370" i="1"/>
  <c r="AN370" i="1"/>
  <c r="AF371" i="1"/>
  <c r="AG371" i="1"/>
  <c r="AH371" i="1"/>
  <c r="AI371" i="1"/>
  <c r="AJ371" i="1"/>
  <c r="AK371" i="1"/>
  <c r="AL371" i="1"/>
  <c r="AM371" i="1"/>
  <c r="AN371" i="1"/>
  <c r="AF372" i="1"/>
  <c r="AG372" i="1"/>
  <c r="AH372" i="1"/>
  <c r="AI372" i="1"/>
  <c r="AJ372" i="1"/>
  <c r="AK372" i="1"/>
  <c r="AL372" i="1"/>
  <c r="AM372" i="1"/>
  <c r="AN372" i="1"/>
  <c r="AF373" i="1"/>
  <c r="AG373" i="1"/>
  <c r="AH373" i="1"/>
  <c r="AI373" i="1"/>
  <c r="AJ373" i="1"/>
  <c r="AK373" i="1"/>
  <c r="AL373" i="1"/>
  <c r="AM373" i="1"/>
  <c r="AN373" i="1"/>
  <c r="AF374" i="1"/>
  <c r="AG374" i="1"/>
  <c r="AH374" i="1"/>
  <c r="AI374" i="1"/>
  <c r="AJ374" i="1"/>
  <c r="AK374" i="1"/>
  <c r="AL374" i="1"/>
  <c r="AM374" i="1"/>
  <c r="AN374" i="1"/>
  <c r="AF375" i="1"/>
  <c r="AQ375" i="1" s="1"/>
  <c r="AR375" i="1" s="1"/>
  <c r="AS375" i="1" s="1"/>
  <c r="AG375" i="1"/>
  <c r="AH375" i="1"/>
  <c r="AI375" i="1"/>
  <c r="AJ375" i="1"/>
  <c r="AK375" i="1"/>
  <c r="AL375" i="1"/>
  <c r="AM375" i="1"/>
  <c r="AN375" i="1"/>
  <c r="AF376" i="1"/>
  <c r="AQ376" i="1" s="1"/>
  <c r="AG376" i="1"/>
  <c r="AH376" i="1"/>
  <c r="AI376" i="1"/>
  <c r="AJ376" i="1"/>
  <c r="AK376" i="1"/>
  <c r="AL376" i="1"/>
  <c r="AM376" i="1"/>
  <c r="AN376" i="1"/>
  <c r="AF377" i="1"/>
  <c r="AQ377" i="1" s="1"/>
  <c r="AG377" i="1"/>
  <c r="AH377" i="1"/>
  <c r="AI377" i="1"/>
  <c r="AJ377" i="1"/>
  <c r="AK377" i="1"/>
  <c r="AL377" i="1"/>
  <c r="AM377" i="1"/>
  <c r="AN377" i="1"/>
  <c r="AF378" i="1"/>
  <c r="AG378" i="1"/>
  <c r="AH378" i="1"/>
  <c r="AI378" i="1"/>
  <c r="AJ378" i="1"/>
  <c r="AK378" i="1"/>
  <c r="AL378" i="1"/>
  <c r="AM378" i="1"/>
  <c r="AN378" i="1"/>
  <c r="AF379" i="1"/>
  <c r="AG379" i="1"/>
  <c r="AH379" i="1"/>
  <c r="AI379" i="1"/>
  <c r="AJ379" i="1"/>
  <c r="AK379" i="1"/>
  <c r="AL379" i="1"/>
  <c r="AM379" i="1"/>
  <c r="AN379" i="1"/>
  <c r="AF380" i="1"/>
  <c r="AG380" i="1"/>
  <c r="AH380" i="1"/>
  <c r="AI380" i="1"/>
  <c r="AJ380" i="1"/>
  <c r="AK380" i="1"/>
  <c r="AL380" i="1"/>
  <c r="AM380" i="1"/>
  <c r="AN380" i="1"/>
  <c r="AF381" i="1"/>
  <c r="AG381" i="1"/>
  <c r="AH381" i="1"/>
  <c r="AI381" i="1"/>
  <c r="AJ381" i="1"/>
  <c r="AK381" i="1"/>
  <c r="AL381" i="1"/>
  <c r="AM381" i="1"/>
  <c r="AN381" i="1"/>
  <c r="AF382" i="1"/>
  <c r="AG382" i="1"/>
  <c r="AH382" i="1"/>
  <c r="AI382" i="1"/>
  <c r="AJ382" i="1"/>
  <c r="AK382" i="1"/>
  <c r="AL382" i="1"/>
  <c r="AM382" i="1"/>
  <c r="AN382" i="1"/>
  <c r="AF383" i="1"/>
  <c r="AG383" i="1"/>
  <c r="AH383" i="1"/>
  <c r="AI383" i="1"/>
  <c r="AJ383" i="1"/>
  <c r="AK383" i="1"/>
  <c r="AL383" i="1"/>
  <c r="AM383" i="1"/>
  <c r="AN383" i="1"/>
  <c r="AF384" i="1"/>
  <c r="AG384" i="1"/>
  <c r="AH384" i="1"/>
  <c r="AI384" i="1"/>
  <c r="AJ384" i="1"/>
  <c r="AK384" i="1"/>
  <c r="AL384" i="1"/>
  <c r="AM384" i="1"/>
  <c r="AN384" i="1"/>
  <c r="AF385" i="1"/>
  <c r="AG385" i="1"/>
  <c r="AH385" i="1"/>
  <c r="AI385" i="1"/>
  <c r="AJ385" i="1"/>
  <c r="AK385" i="1"/>
  <c r="AL385" i="1"/>
  <c r="AM385" i="1"/>
  <c r="AN385" i="1"/>
  <c r="AF386" i="1"/>
  <c r="AG386" i="1"/>
  <c r="AH386" i="1"/>
  <c r="AI386" i="1"/>
  <c r="AJ386" i="1"/>
  <c r="AK386" i="1"/>
  <c r="AL386" i="1"/>
  <c r="AM386" i="1"/>
  <c r="AN386" i="1"/>
  <c r="AF387" i="1"/>
  <c r="AG387" i="1"/>
  <c r="AH387" i="1"/>
  <c r="AI387" i="1"/>
  <c r="AJ387" i="1"/>
  <c r="AK387" i="1"/>
  <c r="AL387" i="1"/>
  <c r="AM387" i="1"/>
  <c r="AN387" i="1"/>
  <c r="AF388" i="1"/>
  <c r="AG388" i="1"/>
  <c r="AH388" i="1"/>
  <c r="AI388" i="1"/>
  <c r="AJ388" i="1"/>
  <c r="AK388" i="1"/>
  <c r="AL388" i="1"/>
  <c r="AM388" i="1"/>
  <c r="AN388" i="1"/>
  <c r="AF389" i="1"/>
  <c r="AQ389" i="1" s="1"/>
  <c r="AG389" i="1"/>
  <c r="AH389" i="1"/>
  <c r="AI389" i="1"/>
  <c r="AJ389" i="1"/>
  <c r="AK389" i="1"/>
  <c r="AL389" i="1"/>
  <c r="AM389" i="1"/>
  <c r="AN389" i="1"/>
  <c r="AF390" i="1"/>
  <c r="AG390" i="1"/>
  <c r="AH390" i="1"/>
  <c r="AI390" i="1"/>
  <c r="AJ390" i="1"/>
  <c r="AK390" i="1"/>
  <c r="AL390" i="1"/>
  <c r="AM390" i="1"/>
  <c r="AN390" i="1"/>
  <c r="AF391" i="1"/>
  <c r="AQ391" i="1" s="1"/>
  <c r="AR391" i="1" s="1"/>
  <c r="AS391" i="1" s="1"/>
  <c r="Q391" i="1" s="1"/>
  <c r="AG391" i="1"/>
  <c r="AH391" i="1"/>
  <c r="AI391" i="1"/>
  <c r="AJ391" i="1"/>
  <c r="AK391" i="1"/>
  <c r="AL391" i="1"/>
  <c r="AM391" i="1"/>
  <c r="AN391" i="1"/>
  <c r="AF392" i="1"/>
  <c r="AG392" i="1"/>
  <c r="AH392" i="1"/>
  <c r="AI392" i="1"/>
  <c r="AJ392" i="1"/>
  <c r="AK392" i="1"/>
  <c r="AL392" i="1"/>
  <c r="AM392" i="1"/>
  <c r="AN392" i="1"/>
  <c r="AF393" i="1"/>
  <c r="AG393" i="1"/>
  <c r="AH393" i="1"/>
  <c r="AI393" i="1"/>
  <c r="AJ393" i="1"/>
  <c r="AK393" i="1"/>
  <c r="AL393" i="1"/>
  <c r="AM393" i="1"/>
  <c r="AN393" i="1"/>
  <c r="AF394" i="1"/>
  <c r="AG394" i="1"/>
  <c r="AH394" i="1"/>
  <c r="AI394" i="1"/>
  <c r="AJ394" i="1"/>
  <c r="AK394" i="1"/>
  <c r="AL394" i="1"/>
  <c r="AM394" i="1"/>
  <c r="AN394" i="1"/>
  <c r="AF395" i="1"/>
  <c r="AG395" i="1"/>
  <c r="AH395" i="1"/>
  <c r="AI395" i="1"/>
  <c r="AJ395" i="1"/>
  <c r="AK395" i="1"/>
  <c r="AL395" i="1"/>
  <c r="AM395" i="1"/>
  <c r="AN395" i="1"/>
  <c r="AF396" i="1"/>
  <c r="AG396" i="1"/>
  <c r="AH396" i="1"/>
  <c r="AI396" i="1"/>
  <c r="AJ396" i="1"/>
  <c r="AK396" i="1"/>
  <c r="AL396" i="1"/>
  <c r="AM396" i="1"/>
  <c r="AN396" i="1"/>
  <c r="AF397" i="1"/>
  <c r="AG397" i="1"/>
  <c r="AH397" i="1"/>
  <c r="AI397" i="1"/>
  <c r="AJ397" i="1"/>
  <c r="AK397" i="1"/>
  <c r="AL397" i="1"/>
  <c r="AM397" i="1"/>
  <c r="AN397" i="1"/>
  <c r="AF398" i="1"/>
  <c r="AG398" i="1"/>
  <c r="AH398" i="1"/>
  <c r="AI398" i="1"/>
  <c r="AJ398" i="1"/>
  <c r="AK398" i="1"/>
  <c r="AL398" i="1"/>
  <c r="AM398" i="1"/>
  <c r="AN398" i="1"/>
  <c r="AF399" i="1"/>
  <c r="AG399" i="1"/>
  <c r="AH399" i="1"/>
  <c r="AI399" i="1"/>
  <c r="AJ399" i="1"/>
  <c r="AK399" i="1"/>
  <c r="AL399" i="1"/>
  <c r="AM399" i="1"/>
  <c r="AN399" i="1"/>
  <c r="AF400" i="1"/>
  <c r="AG400" i="1"/>
  <c r="AH400" i="1"/>
  <c r="AI400" i="1"/>
  <c r="AJ400" i="1"/>
  <c r="AK400" i="1"/>
  <c r="AL400" i="1"/>
  <c r="AM400" i="1"/>
  <c r="AN400" i="1"/>
  <c r="AF401" i="1"/>
  <c r="AG401" i="1"/>
  <c r="AH401" i="1"/>
  <c r="AI401" i="1"/>
  <c r="AJ401" i="1"/>
  <c r="AK401" i="1"/>
  <c r="AL401" i="1"/>
  <c r="AM401" i="1"/>
  <c r="AN401" i="1"/>
  <c r="AF402" i="1"/>
  <c r="AG402" i="1"/>
  <c r="AH402" i="1"/>
  <c r="AI402" i="1"/>
  <c r="AJ402" i="1"/>
  <c r="AK402" i="1"/>
  <c r="AL402" i="1"/>
  <c r="AM402" i="1"/>
  <c r="AN402" i="1"/>
  <c r="AF403" i="1"/>
  <c r="AQ403" i="1" s="1"/>
  <c r="AG403" i="1"/>
  <c r="AH403" i="1"/>
  <c r="AI403" i="1"/>
  <c r="AJ403" i="1"/>
  <c r="AK403" i="1"/>
  <c r="AL403" i="1"/>
  <c r="AM403" i="1"/>
  <c r="AN403" i="1"/>
  <c r="AF404" i="1"/>
  <c r="AQ404" i="1" s="1"/>
  <c r="AR404" i="1" s="1"/>
  <c r="AS404" i="1" s="1"/>
  <c r="Q404" i="1" s="1"/>
  <c r="AG404" i="1"/>
  <c r="AH404" i="1"/>
  <c r="AI404" i="1"/>
  <c r="AJ404" i="1"/>
  <c r="AK404" i="1"/>
  <c r="AL404" i="1"/>
  <c r="AM404" i="1"/>
  <c r="AN404" i="1"/>
  <c r="AF405" i="1"/>
  <c r="AG405" i="1"/>
  <c r="AH405" i="1"/>
  <c r="AI405" i="1"/>
  <c r="AJ405" i="1"/>
  <c r="AK405" i="1"/>
  <c r="AL405" i="1"/>
  <c r="AM405" i="1"/>
  <c r="AN405" i="1"/>
  <c r="AF406" i="1"/>
  <c r="AG406" i="1"/>
  <c r="AH406" i="1"/>
  <c r="AI406" i="1"/>
  <c r="AJ406" i="1"/>
  <c r="AK406" i="1"/>
  <c r="AL406" i="1"/>
  <c r="AM406" i="1"/>
  <c r="AN406" i="1"/>
  <c r="AQ406" i="1"/>
  <c r="AR406" i="1" s="1"/>
  <c r="AS406" i="1" s="1"/>
  <c r="Q406" i="1" s="1"/>
  <c r="AF407" i="1"/>
  <c r="AG407" i="1"/>
  <c r="AH407" i="1"/>
  <c r="AI407" i="1"/>
  <c r="AJ407" i="1"/>
  <c r="AK407" i="1"/>
  <c r="AL407" i="1"/>
  <c r="AM407" i="1"/>
  <c r="AN407" i="1"/>
  <c r="AF408" i="1"/>
  <c r="AG408" i="1"/>
  <c r="AH408" i="1"/>
  <c r="AI408" i="1"/>
  <c r="AJ408" i="1"/>
  <c r="AK408" i="1"/>
  <c r="AL408" i="1"/>
  <c r="AM408" i="1"/>
  <c r="AN408" i="1"/>
  <c r="AF409" i="1"/>
  <c r="AG409" i="1"/>
  <c r="AH409" i="1"/>
  <c r="AI409" i="1"/>
  <c r="AJ409" i="1"/>
  <c r="AK409" i="1"/>
  <c r="AL409" i="1"/>
  <c r="AM409" i="1"/>
  <c r="AN409" i="1"/>
  <c r="AF410" i="1"/>
  <c r="AG410" i="1"/>
  <c r="AH410" i="1"/>
  <c r="AI410" i="1"/>
  <c r="AJ410" i="1"/>
  <c r="AK410" i="1"/>
  <c r="AL410" i="1"/>
  <c r="AM410" i="1"/>
  <c r="AN410" i="1"/>
  <c r="AF411" i="1"/>
  <c r="AG411" i="1"/>
  <c r="AH411" i="1"/>
  <c r="AI411" i="1"/>
  <c r="AJ411" i="1"/>
  <c r="AK411" i="1"/>
  <c r="AL411" i="1"/>
  <c r="AM411" i="1"/>
  <c r="AN411" i="1"/>
  <c r="AQ411" i="1"/>
  <c r="AR411" i="1" s="1"/>
  <c r="AS411" i="1" s="1"/>
  <c r="Q411" i="1" s="1"/>
  <c r="AF412" i="1"/>
  <c r="AG412" i="1"/>
  <c r="AH412" i="1"/>
  <c r="AI412" i="1"/>
  <c r="AJ412" i="1"/>
  <c r="AK412" i="1"/>
  <c r="AL412" i="1"/>
  <c r="AM412" i="1"/>
  <c r="AN412" i="1"/>
  <c r="AQ412" i="1" s="1"/>
  <c r="AR412" i="1" s="1"/>
  <c r="AS412" i="1" s="1"/>
  <c r="Q412" i="1" s="1"/>
  <c r="AF413" i="1"/>
  <c r="AG413" i="1"/>
  <c r="AH413" i="1"/>
  <c r="AI413" i="1"/>
  <c r="AJ413" i="1"/>
  <c r="AK413" i="1"/>
  <c r="AL413" i="1"/>
  <c r="AM413" i="1"/>
  <c r="AN413" i="1"/>
  <c r="AF414" i="1"/>
  <c r="AG414" i="1"/>
  <c r="AH414" i="1"/>
  <c r="AI414" i="1"/>
  <c r="AJ414" i="1"/>
  <c r="AK414" i="1"/>
  <c r="AL414" i="1"/>
  <c r="AM414" i="1"/>
  <c r="AN414" i="1"/>
  <c r="AF415" i="1"/>
  <c r="AG415" i="1"/>
  <c r="AH415" i="1"/>
  <c r="AI415" i="1"/>
  <c r="AJ415" i="1"/>
  <c r="AK415" i="1"/>
  <c r="AL415" i="1"/>
  <c r="AM415" i="1"/>
  <c r="AN415" i="1"/>
  <c r="AF416" i="1"/>
  <c r="AG416" i="1"/>
  <c r="AH416" i="1"/>
  <c r="AI416" i="1"/>
  <c r="AJ416" i="1"/>
  <c r="AK416" i="1"/>
  <c r="AL416" i="1"/>
  <c r="AM416" i="1"/>
  <c r="AN416" i="1"/>
  <c r="AF417" i="1"/>
  <c r="AG417" i="1"/>
  <c r="AH417" i="1"/>
  <c r="AI417" i="1"/>
  <c r="AJ417" i="1"/>
  <c r="AK417" i="1"/>
  <c r="AL417" i="1"/>
  <c r="AM417" i="1"/>
  <c r="AN417" i="1"/>
  <c r="AF418" i="1"/>
  <c r="AG418" i="1"/>
  <c r="AH418" i="1"/>
  <c r="AI418" i="1"/>
  <c r="AJ418" i="1"/>
  <c r="AK418" i="1"/>
  <c r="AL418" i="1"/>
  <c r="AM418" i="1"/>
  <c r="AN418" i="1"/>
  <c r="AF419" i="1"/>
  <c r="AG419" i="1"/>
  <c r="AH419" i="1"/>
  <c r="AI419" i="1"/>
  <c r="AJ419" i="1"/>
  <c r="AK419" i="1"/>
  <c r="AL419" i="1"/>
  <c r="AM419" i="1"/>
  <c r="AN419" i="1"/>
  <c r="AF420" i="1"/>
  <c r="AG420" i="1"/>
  <c r="AH420" i="1"/>
  <c r="AI420" i="1"/>
  <c r="AJ420" i="1"/>
  <c r="AK420" i="1"/>
  <c r="AL420" i="1"/>
  <c r="AM420" i="1"/>
  <c r="AN420" i="1"/>
  <c r="AF421" i="1"/>
  <c r="AG421" i="1"/>
  <c r="AH421" i="1"/>
  <c r="AI421" i="1"/>
  <c r="AJ421" i="1"/>
  <c r="AK421" i="1"/>
  <c r="AL421" i="1"/>
  <c r="AM421" i="1"/>
  <c r="AN421" i="1"/>
  <c r="AF422" i="1"/>
  <c r="AG422" i="1"/>
  <c r="AH422" i="1"/>
  <c r="AI422" i="1"/>
  <c r="AJ422" i="1"/>
  <c r="AK422" i="1"/>
  <c r="AL422" i="1"/>
  <c r="AM422" i="1"/>
  <c r="AN422" i="1"/>
  <c r="AF423" i="1"/>
  <c r="AG423" i="1"/>
  <c r="AH423" i="1"/>
  <c r="AI423" i="1"/>
  <c r="AJ423" i="1"/>
  <c r="AK423" i="1"/>
  <c r="AL423" i="1"/>
  <c r="AM423" i="1"/>
  <c r="AN423" i="1"/>
  <c r="AF424" i="1"/>
  <c r="AG424" i="1"/>
  <c r="AH424" i="1"/>
  <c r="AI424" i="1"/>
  <c r="AJ424" i="1"/>
  <c r="AK424" i="1"/>
  <c r="AL424" i="1"/>
  <c r="AM424" i="1"/>
  <c r="AN424" i="1"/>
  <c r="AF425" i="1"/>
  <c r="AQ425" i="1" s="1"/>
  <c r="AG425" i="1"/>
  <c r="AH425" i="1"/>
  <c r="AI425" i="1"/>
  <c r="AJ425" i="1"/>
  <c r="AK425" i="1"/>
  <c r="AL425" i="1"/>
  <c r="AM425" i="1"/>
  <c r="AN425" i="1"/>
  <c r="AF426" i="1"/>
  <c r="AG426" i="1"/>
  <c r="AH426" i="1"/>
  <c r="AI426" i="1"/>
  <c r="AJ426" i="1"/>
  <c r="AK426" i="1"/>
  <c r="AL426" i="1"/>
  <c r="AM426" i="1"/>
  <c r="AN426" i="1"/>
  <c r="AF427" i="1"/>
  <c r="AG427" i="1"/>
  <c r="AH427" i="1"/>
  <c r="AI427" i="1"/>
  <c r="AJ427" i="1"/>
  <c r="AK427" i="1"/>
  <c r="AQ427" i="1" s="1"/>
  <c r="AR427" i="1" s="1"/>
  <c r="AS427" i="1" s="1"/>
  <c r="Q427" i="1" s="1"/>
  <c r="AL427" i="1"/>
  <c r="AM427" i="1"/>
  <c r="AN427" i="1"/>
  <c r="AF428" i="1"/>
  <c r="AG428" i="1"/>
  <c r="AH428" i="1"/>
  <c r="AI428" i="1"/>
  <c r="AJ428" i="1"/>
  <c r="AK428" i="1"/>
  <c r="AL428" i="1"/>
  <c r="AM428" i="1"/>
  <c r="AN428" i="1"/>
  <c r="AQ428" i="1" s="1"/>
  <c r="AR428" i="1" s="1"/>
  <c r="AS428" i="1" s="1"/>
  <c r="Q428" i="1" s="1"/>
  <c r="AF429" i="1"/>
  <c r="AG429" i="1"/>
  <c r="AH429" i="1"/>
  <c r="AI429" i="1"/>
  <c r="AJ429" i="1"/>
  <c r="AK429" i="1"/>
  <c r="AL429" i="1"/>
  <c r="AM429" i="1"/>
  <c r="AN429" i="1"/>
  <c r="AF430" i="1"/>
  <c r="AG430" i="1"/>
  <c r="AH430" i="1"/>
  <c r="AI430" i="1"/>
  <c r="AJ430" i="1"/>
  <c r="AK430" i="1"/>
  <c r="AL430" i="1"/>
  <c r="AM430" i="1"/>
  <c r="AN430" i="1"/>
  <c r="AF431" i="1"/>
  <c r="AG431" i="1"/>
  <c r="AH431" i="1"/>
  <c r="AI431" i="1"/>
  <c r="AJ431" i="1"/>
  <c r="AK431" i="1"/>
  <c r="AL431" i="1"/>
  <c r="AM431" i="1"/>
  <c r="AN431" i="1"/>
  <c r="AF432" i="1"/>
  <c r="AG432" i="1"/>
  <c r="AH432" i="1"/>
  <c r="AI432" i="1"/>
  <c r="AJ432" i="1"/>
  <c r="AK432" i="1"/>
  <c r="AL432" i="1"/>
  <c r="AM432" i="1"/>
  <c r="AN432" i="1"/>
  <c r="AF433" i="1"/>
  <c r="AG433" i="1"/>
  <c r="AH433" i="1"/>
  <c r="AI433" i="1"/>
  <c r="AJ433" i="1"/>
  <c r="AK433" i="1"/>
  <c r="AL433" i="1"/>
  <c r="AM433" i="1"/>
  <c r="AN433" i="1"/>
  <c r="AF434" i="1"/>
  <c r="AG434" i="1"/>
  <c r="AH434" i="1"/>
  <c r="AI434" i="1"/>
  <c r="AJ434" i="1"/>
  <c r="AK434" i="1"/>
  <c r="AL434" i="1"/>
  <c r="AM434" i="1"/>
  <c r="AN434" i="1"/>
  <c r="AF435" i="1"/>
  <c r="AG435" i="1"/>
  <c r="AH435" i="1"/>
  <c r="AI435" i="1"/>
  <c r="AJ435" i="1"/>
  <c r="AK435" i="1"/>
  <c r="AL435" i="1"/>
  <c r="AM435" i="1"/>
  <c r="AN435" i="1"/>
  <c r="AF436" i="1"/>
  <c r="AG436" i="1"/>
  <c r="AH436" i="1"/>
  <c r="AI436" i="1"/>
  <c r="AJ436" i="1"/>
  <c r="AK436" i="1"/>
  <c r="AL436" i="1"/>
  <c r="AM436" i="1"/>
  <c r="AN436" i="1"/>
  <c r="AF437" i="1"/>
  <c r="AQ437" i="1" s="1"/>
  <c r="AG437" i="1"/>
  <c r="AH437" i="1"/>
  <c r="AI437" i="1"/>
  <c r="AJ437" i="1"/>
  <c r="AK437" i="1"/>
  <c r="AL437" i="1"/>
  <c r="AM437" i="1"/>
  <c r="AN437" i="1"/>
  <c r="AF438" i="1"/>
  <c r="AG438" i="1"/>
  <c r="AH438" i="1"/>
  <c r="AI438" i="1"/>
  <c r="AJ438" i="1"/>
  <c r="AK438" i="1"/>
  <c r="AL438" i="1"/>
  <c r="AM438" i="1"/>
  <c r="AN438" i="1"/>
  <c r="AF439" i="1"/>
  <c r="AG439" i="1"/>
  <c r="AH439" i="1"/>
  <c r="AI439" i="1"/>
  <c r="AJ439" i="1"/>
  <c r="AK439" i="1"/>
  <c r="AL439" i="1"/>
  <c r="AM439" i="1"/>
  <c r="AN439" i="1"/>
  <c r="AF440" i="1"/>
  <c r="AG440" i="1"/>
  <c r="AH440" i="1"/>
  <c r="AI440" i="1"/>
  <c r="AJ440" i="1"/>
  <c r="AK440" i="1"/>
  <c r="AL440" i="1"/>
  <c r="AM440" i="1"/>
  <c r="AQ440" i="1" s="1"/>
  <c r="AR440" i="1" s="1"/>
  <c r="AS440" i="1" s="1"/>
  <c r="Q440" i="1" s="1"/>
  <c r="AN440" i="1"/>
  <c r="AF441" i="1"/>
  <c r="AG441" i="1"/>
  <c r="AH441" i="1"/>
  <c r="AI441" i="1"/>
  <c r="AJ441" i="1"/>
  <c r="AK441" i="1"/>
  <c r="AL441" i="1"/>
  <c r="AM441" i="1"/>
  <c r="AN441" i="1"/>
  <c r="AQ441" i="1"/>
  <c r="AF442" i="1"/>
  <c r="AQ442" i="1" s="1"/>
  <c r="AR442" i="1" s="1"/>
  <c r="AS442" i="1" s="1"/>
  <c r="Q442" i="1" s="1"/>
  <c r="AG442" i="1"/>
  <c r="AH442" i="1"/>
  <c r="AI442" i="1"/>
  <c r="AJ442" i="1"/>
  <c r="AK442" i="1"/>
  <c r="AL442" i="1"/>
  <c r="AM442" i="1"/>
  <c r="AN442" i="1"/>
  <c r="AF443" i="1"/>
  <c r="AG443" i="1"/>
  <c r="AH443" i="1"/>
  <c r="AI443" i="1"/>
  <c r="AJ443" i="1"/>
  <c r="AK443" i="1"/>
  <c r="AL443" i="1"/>
  <c r="AM443" i="1"/>
  <c r="AN443" i="1"/>
  <c r="AF444" i="1"/>
  <c r="AG444" i="1"/>
  <c r="AH444" i="1"/>
  <c r="AI444" i="1"/>
  <c r="AJ444" i="1"/>
  <c r="AK444" i="1"/>
  <c r="AL444" i="1"/>
  <c r="AM444" i="1"/>
  <c r="AN444" i="1"/>
  <c r="AF445" i="1"/>
  <c r="AG445" i="1"/>
  <c r="AH445" i="1"/>
  <c r="AI445" i="1"/>
  <c r="AJ445" i="1"/>
  <c r="AK445" i="1"/>
  <c r="AL445" i="1"/>
  <c r="AM445" i="1"/>
  <c r="AN445" i="1"/>
  <c r="AF446" i="1"/>
  <c r="AG446" i="1"/>
  <c r="AH446" i="1"/>
  <c r="AI446" i="1"/>
  <c r="AJ446" i="1"/>
  <c r="AK446" i="1"/>
  <c r="AL446" i="1"/>
  <c r="AM446" i="1"/>
  <c r="AN446" i="1"/>
  <c r="AF447" i="1"/>
  <c r="AG447" i="1"/>
  <c r="AH447" i="1"/>
  <c r="AI447" i="1"/>
  <c r="AJ447" i="1"/>
  <c r="AK447" i="1"/>
  <c r="AL447" i="1"/>
  <c r="AM447" i="1"/>
  <c r="AN447" i="1"/>
  <c r="AF448" i="1"/>
  <c r="AG448" i="1"/>
  <c r="AH448" i="1"/>
  <c r="AI448" i="1"/>
  <c r="AJ448" i="1"/>
  <c r="AK448" i="1"/>
  <c r="AL448" i="1"/>
  <c r="AM448" i="1"/>
  <c r="AN448" i="1"/>
  <c r="AF449" i="1"/>
  <c r="AG449" i="1"/>
  <c r="AH449" i="1"/>
  <c r="AI449" i="1"/>
  <c r="AJ449" i="1"/>
  <c r="AK449" i="1"/>
  <c r="AL449" i="1"/>
  <c r="AM449" i="1"/>
  <c r="AN449" i="1"/>
  <c r="AF450" i="1"/>
  <c r="AG450" i="1"/>
  <c r="AH450" i="1"/>
  <c r="AI450" i="1"/>
  <c r="AJ450" i="1"/>
  <c r="AK450" i="1"/>
  <c r="AL450" i="1"/>
  <c r="AM450" i="1"/>
  <c r="AN450" i="1"/>
  <c r="AF451" i="1"/>
  <c r="AG451" i="1"/>
  <c r="AH451" i="1"/>
  <c r="AI451" i="1"/>
  <c r="AJ451" i="1"/>
  <c r="AK451" i="1"/>
  <c r="AL451" i="1"/>
  <c r="AM451" i="1"/>
  <c r="AN451" i="1"/>
  <c r="AF452" i="1"/>
  <c r="AG452" i="1"/>
  <c r="AH452" i="1"/>
  <c r="AI452" i="1"/>
  <c r="AJ452" i="1"/>
  <c r="AK452" i="1"/>
  <c r="AL452" i="1"/>
  <c r="AM452" i="1"/>
  <c r="AN452" i="1"/>
  <c r="AF453" i="1"/>
  <c r="AG453" i="1"/>
  <c r="AH453" i="1"/>
  <c r="AI453" i="1"/>
  <c r="AJ453" i="1"/>
  <c r="AK453" i="1"/>
  <c r="AL453" i="1"/>
  <c r="AM453" i="1"/>
  <c r="AN453" i="1"/>
  <c r="AF454" i="1"/>
  <c r="AG454" i="1"/>
  <c r="AH454" i="1"/>
  <c r="AI454" i="1"/>
  <c r="AJ454" i="1"/>
  <c r="AK454" i="1"/>
  <c r="AL454" i="1"/>
  <c r="AM454" i="1"/>
  <c r="AN454" i="1"/>
  <c r="AF455" i="1"/>
  <c r="AG455" i="1"/>
  <c r="AH455" i="1"/>
  <c r="AI455" i="1"/>
  <c r="AJ455" i="1"/>
  <c r="AK455" i="1"/>
  <c r="AL455" i="1"/>
  <c r="AM455" i="1"/>
  <c r="AN455" i="1"/>
  <c r="AF456" i="1"/>
  <c r="AG456" i="1"/>
  <c r="AH456" i="1"/>
  <c r="AI456" i="1"/>
  <c r="AJ456" i="1"/>
  <c r="AK456" i="1"/>
  <c r="AL456" i="1"/>
  <c r="AM456" i="1"/>
  <c r="AN456" i="1"/>
  <c r="AF457" i="1"/>
  <c r="AG457" i="1"/>
  <c r="AH457" i="1"/>
  <c r="AI457" i="1"/>
  <c r="AJ457" i="1"/>
  <c r="AK457" i="1"/>
  <c r="AL457" i="1"/>
  <c r="AM457" i="1"/>
  <c r="AN457" i="1"/>
  <c r="AF458" i="1"/>
  <c r="AG458" i="1"/>
  <c r="AH458" i="1"/>
  <c r="AI458" i="1"/>
  <c r="AJ458" i="1"/>
  <c r="AK458" i="1"/>
  <c r="AL458" i="1"/>
  <c r="AM458" i="1"/>
  <c r="AN458" i="1"/>
  <c r="AF459" i="1"/>
  <c r="AG459" i="1"/>
  <c r="AH459" i="1"/>
  <c r="AI459" i="1"/>
  <c r="AJ459" i="1"/>
  <c r="AK459" i="1"/>
  <c r="AL459" i="1"/>
  <c r="AM459" i="1"/>
  <c r="AN459" i="1"/>
  <c r="AF460" i="1"/>
  <c r="AG460" i="1"/>
  <c r="AH460" i="1"/>
  <c r="AI460" i="1"/>
  <c r="AJ460" i="1"/>
  <c r="AK460" i="1"/>
  <c r="AL460" i="1"/>
  <c r="AM460" i="1"/>
  <c r="AN460" i="1"/>
  <c r="AF461" i="1"/>
  <c r="AG461" i="1"/>
  <c r="AH461" i="1"/>
  <c r="AI461" i="1"/>
  <c r="AJ461" i="1"/>
  <c r="AK461" i="1"/>
  <c r="AL461" i="1"/>
  <c r="AM461" i="1"/>
  <c r="AN461" i="1"/>
  <c r="AF462" i="1"/>
  <c r="AG462" i="1"/>
  <c r="AH462" i="1"/>
  <c r="AI462" i="1"/>
  <c r="AJ462" i="1"/>
  <c r="AK462" i="1"/>
  <c r="AL462" i="1"/>
  <c r="AM462" i="1"/>
  <c r="AN462" i="1"/>
  <c r="AF463" i="1"/>
  <c r="AG463" i="1"/>
  <c r="AH463" i="1"/>
  <c r="AI463" i="1"/>
  <c r="AJ463" i="1"/>
  <c r="AK463" i="1"/>
  <c r="AL463" i="1"/>
  <c r="AM463" i="1"/>
  <c r="AN463" i="1"/>
  <c r="AF464" i="1"/>
  <c r="AG464" i="1"/>
  <c r="AH464" i="1"/>
  <c r="AI464" i="1"/>
  <c r="AJ464" i="1"/>
  <c r="AK464" i="1"/>
  <c r="AL464" i="1"/>
  <c r="AM464" i="1"/>
  <c r="AN464" i="1"/>
  <c r="AF465" i="1"/>
  <c r="AG465" i="1"/>
  <c r="AH465" i="1"/>
  <c r="AI465" i="1"/>
  <c r="AJ465" i="1"/>
  <c r="AK465" i="1"/>
  <c r="AL465" i="1"/>
  <c r="AM465" i="1"/>
  <c r="AN465" i="1"/>
  <c r="AF466" i="1"/>
  <c r="AG466" i="1"/>
  <c r="AH466" i="1"/>
  <c r="AI466" i="1"/>
  <c r="AJ466" i="1"/>
  <c r="AK466" i="1"/>
  <c r="AL466" i="1"/>
  <c r="AM466" i="1"/>
  <c r="AN466" i="1"/>
  <c r="AF467" i="1"/>
  <c r="AG467" i="1"/>
  <c r="AH467" i="1"/>
  <c r="AI467" i="1"/>
  <c r="AJ467" i="1"/>
  <c r="AK467" i="1"/>
  <c r="AL467" i="1"/>
  <c r="AM467" i="1"/>
  <c r="AN467" i="1"/>
  <c r="AF468" i="1"/>
  <c r="AQ468" i="1" s="1"/>
  <c r="AR468" i="1" s="1"/>
  <c r="AS468" i="1" s="1"/>
  <c r="Q468" i="1" s="1"/>
  <c r="AG468" i="1"/>
  <c r="AH468" i="1"/>
  <c r="AI468" i="1"/>
  <c r="AJ468" i="1"/>
  <c r="AK468" i="1"/>
  <c r="AL468" i="1"/>
  <c r="AM468" i="1"/>
  <c r="AN468" i="1"/>
  <c r="AF469" i="1"/>
  <c r="AG469" i="1"/>
  <c r="AH469" i="1"/>
  <c r="AI469" i="1"/>
  <c r="AJ469" i="1"/>
  <c r="AK469" i="1"/>
  <c r="AL469" i="1"/>
  <c r="AM469" i="1"/>
  <c r="AN469" i="1"/>
  <c r="AF470" i="1"/>
  <c r="AG470" i="1"/>
  <c r="AH470" i="1"/>
  <c r="AI470" i="1"/>
  <c r="AJ470" i="1"/>
  <c r="AK470" i="1"/>
  <c r="AL470" i="1"/>
  <c r="AM470" i="1"/>
  <c r="AN470" i="1"/>
  <c r="AF471" i="1"/>
  <c r="AG471" i="1"/>
  <c r="AH471" i="1"/>
  <c r="AI471" i="1"/>
  <c r="AJ471" i="1"/>
  <c r="AK471" i="1"/>
  <c r="AL471" i="1"/>
  <c r="AM471" i="1"/>
  <c r="AN471" i="1"/>
  <c r="AF472" i="1"/>
  <c r="AG472" i="1"/>
  <c r="AH472" i="1"/>
  <c r="AI472" i="1"/>
  <c r="AJ472" i="1"/>
  <c r="AK472" i="1"/>
  <c r="AL472" i="1"/>
  <c r="AM472" i="1"/>
  <c r="AN472" i="1"/>
  <c r="AF473" i="1"/>
  <c r="AG473" i="1"/>
  <c r="AH473" i="1"/>
  <c r="AI473" i="1"/>
  <c r="AJ473" i="1"/>
  <c r="AK473" i="1"/>
  <c r="AL473" i="1"/>
  <c r="AM473" i="1"/>
  <c r="AN473" i="1"/>
  <c r="AF474" i="1"/>
  <c r="AG474" i="1"/>
  <c r="AH474" i="1"/>
  <c r="AI474" i="1"/>
  <c r="AJ474" i="1"/>
  <c r="AK474" i="1"/>
  <c r="AL474" i="1"/>
  <c r="AM474" i="1"/>
  <c r="AN474" i="1"/>
  <c r="AF475" i="1"/>
  <c r="AG475" i="1"/>
  <c r="AH475" i="1"/>
  <c r="AI475" i="1"/>
  <c r="AJ475" i="1"/>
  <c r="AK475" i="1"/>
  <c r="AL475" i="1"/>
  <c r="AM475" i="1"/>
  <c r="AN475" i="1"/>
  <c r="AF476" i="1"/>
  <c r="AG476" i="1"/>
  <c r="AH476" i="1"/>
  <c r="AI476" i="1"/>
  <c r="AJ476" i="1"/>
  <c r="AK476" i="1"/>
  <c r="AL476" i="1"/>
  <c r="AM476" i="1"/>
  <c r="AN476" i="1"/>
  <c r="AF477" i="1"/>
  <c r="AG477" i="1"/>
  <c r="AH477" i="1"/>
  <c r="AI477" i="1"/>
  <c r="AJ477" i="1"/>
  <c r="AK477" i="1"/>
  <c r="AL477" i="1"/>
  <c r="AM477" i="1"/>
  <c r="AN477" i="1"/>
  <c r="AF478" i="1"/>
  <c r="AG478" i="1"/>
  <c r="AH478" i="1"/>
  <c r="AI478" i="1"/>
  <c r="AJ478" i="1"/>
  <c r="AK478" i="1"/>
  <c r="AL478" i="1"/>
  <c r="AM478" i="1"/>
  <c r="AN478" i="1"/>
  <c r="AF479" i="1"/>
  <c r="AG479" i="1"/>
  <c r="AH479" i="1"/>
  <c r="AI479" i="1"/>
  <c r="AJ479" i="1"/>
  <c r="AK479" i="1"/>
  <c r="AL479" i="1"/>
  <c r="AM479" i="1"/>
  <c r="AN479" i="1"/>
  <c r="AF480" i="1"/>
  <c r="AG480" i="1"/>
  <c r="AH480" i="1"/>
  <c r="AI480" i="1"/>
  <c r="AJ480" i="1"/>
  <c r="AK480" i="1"/>
  <c r="AL480" i="1"/>
  <c r="AM480" i="1"/>
  <c r="AN480" i="1"/>
  <c r="AF481" i="1"/>
  <c r="AG481" i="1"/>
  <c r="AH481" i="1"/>
  <c r="AI481" i="1"/>
  <c r="AJ481" i="1"/>
  <c r="AK481" i="1"/>
  <c r="AL481" i="1"/>
  <c r="AM481" i="1"/>
  <c r="AN481" i="1"/>
  <c r="AF482" i="1"/>
  <c r="AG482" i="1"/>
  <c r="AH482" i="1"/>
  <c r="AI482" i="1"/>
  <c r="AJ482" i="1"/>
  <c r="AK482" i="1"/>
  <c r="AL482" i="1"/>
  <c r="AM482" i="1"/>
  <c r="AN482" i="1"/>
  <c r="AF483" i="1"/>
  <c r="AG483" i="1"/>
  <c r="AH483" i="1"/>
  <c r="AI483" i="1"/>
  <c r="AJ483" i="1"/>
  <c r="AK483" i="1"/>
  <c r="AL483" i="1"/>
  <c r="AM483" i="1"/>
  <c r="AN483" i="1"/>
  <c r="AF484" i="1"/>
  <c r="AG484" i="1"/>
  <c r="AH484" i="1"/>
  <c r="AI484" i="1"/>
  <c r="AJ484" i="1"/>
  <c r="AK484" i="1"/>
  <c r="AL484" i="1"/>
  <c r="AM484" i="1"/>
  <c r="AN484" i="1"/>
  <c r="AF485" i="1"/>
  <c r="AG485" i="1"/>
  <c r="AH485" i="1"/>
  <c r="AI485" i="1"/>
  <c r="AJ485" i="1"/>
  <c r="AK485" i="1"/>
  <c r="AL485" i="1"/>
  <c r="AM485" i="1"/>
  <c r="AN485" i="1"/>
  <c r="AF486" i="1"/>
  <c r="AG486" i="1"/>
  <c r="AH486" i="1"/>
  <c r="AI486" i="1"/>
  <c r="AJ486" i="1"/>
  <c r="AK486" i="1"/>
  <c r="AL486" i="1"/>
  <c r="AM486" i="1"/>
  <c r="AN486" i="1"/>
  <c r="AF487" i="1"/>
  <c r="AG487" i="1"/>
  <c r="AH487" i="1"/>
  <c r="AI487" i="1"/>
  <c r="AJ487" i="1"/>
  <c r="AK487" i="1"/>
  <c r="AL487" i="1"/>
  <c r="AM487" i="1"/>
  <c r="AN487" i="1"/>
  <c r="AF488" i="1"/>
  <c r="AG488" i="1"/>
  <c r="AH488" i="1"/>
  <c r="AI488" i="1"/>
  <c r="AJ488" i="1"/>
  <c r="AK488" i="1"/>
  <c r="AL488" i="1"/>
  <c r="AM488" i="1"/>
  <c r="AN488" i="1"/>
  <c r="AF489" i="1"/>
  <c r="AG489" i="1"/>
  <c r="AH489" i="1"/>
  <c r="AI489" i="1"/>
  <c r="AJ489" i="1"/>
  <c r="AK489" i="1"/>
  <c r="AL489" i="1"/>
  <c r="AM489" i="1"/>
  <c r="AN489" i="1"/>
  <c r="AF490" i="1"/>
  <c r="AG490" i="1"/>
  <c r="AH490" i="1"/>
  <c r="AI490" i="1"/>
  <c r="AJ490" i="1"/>
  <c r="AK490" i="1"/>
  <c r="AL490" i="1"/>
  <c r="AM490" i="1"/>
  <c r="AN490" i="1"/>
  <c r="AF491" i="1"/>
  <c r="AG491" i="1"/>
  <c r="AH491" i="1"/>
  <c r="AI491" i="1"/>
  <c r="AJ491" i="1"/>
  <c r="AK491" i="1"/>
  <c r="AL491" i="1"/>
  <c r="AM491" i="1"/>
  <c r="AN491" i="1"/>
  <c r="AF492" i="1"/>
  <c r="AG492" i="1"/>
  <c r="AH492" i="1"/>
  <c r="AI492" i="1"/>
  <c r="AJ492" i="1"/>
  <c r="AK492" i="1"/>
  <c r="AL492" i="1"/>
  <c r="AM492" i="1"/>
  <c r="AN492" i="1"/>
  <c r="AF493" i="1"/>
  <c r="AG493" i="1"/>
  <c r="AH493" i="1"/>
  <c r="AI493" i="1"/>
  <c r="AJ493" i="1"/>
  <c r="AK493" i="1"/>
  <c r="AL493" i="1"/>
  <c r="AM493" i="1"/>
  <c r="AN493" i="1"/>
  <c r="AF494" i="1"/>
  <c r="AG494" i="1"/>
  <c r="AH494" i="1"/>
  <c r="AI494" i="1"/>
  <c r="AJ494" i="1"/>
  <c r="AK494" i="1"/>
  <c r="AL494" i="1"/>
  <c r="AM494" i="1"/>
  <c r="AN494" i="1"/>
  <c r="AF495" i="1"/>
  <c r="AG495" i="1"/>
  <c r="AH495" i="1"/>
  <c r="AI495" i="1"/>
  <c r="AJ495" i="1"/>
  <c r="AK495" i="1"/>
  <c r="AL495" i="1"/>
  <c r="AM495" i="1"/>
  <c r="AN495" i="1"/>
  <c r="AF496" i="1"/>
  <c r="AG496" i="1"/>
  <c r="AH496" i="1"/>
  <c r="AI496" i="1"/>
  <c r="AJ496" i="1"/>
  <c r="AK496" i="1"/>
  <c r="AL496" i="1"/>
  <c r="AM496" i="1"/>
  <c r="AN496" i="1"/>
  <c r="AF497" i="1"/>
  <c r="AG497" i="1"/>
  <c r="AH497" i="1"/>
  <c r="AI497" i="1"/>
  <c r="AJ497" i="1"/>
  <c r="AK497" i="1"/>
  <c r="AL497" i="1"/>
  <c r="AM497" i="1"/>
  <c r="AN497" i="1"/>
  <c r="AF498" i="1"/>
  <c r="AG498" i="1"/>
  <c r="AH498" i="1"/>
  <c r="AI498" i="1"/>
  <c r="AJ498" i="1"/>
  <c r="AK498" i="1"/>
  <c r="AL498" i="1"/>
  <c r="AM498" i="1"/>
  <c r="AN498" i="1"/>
  <c r="AF499" i="1"/>
  <c r="AG499" i="1"/>
  <c r="AH499" i="1"/>
  <c r="AI499" i="1"/>
  <c r="AJ499" i="1"/>
  <c r="AK499" i="1"/>
  <c r="AL499" i="1"/>
  <c r="AM499" i="1"/>
  <c r="AN499" i="1"/>
  <c r="AF500" i="1"/>
  <c r="AG500" i="1"/>
  <c r="AH500" i="1"/>
  <c r="AI500" i="1"/>
  <c r="AJ500" i="1"/>
  <c r="AK500" i="1"/>
  <c r="AL500" i="1"/>
  <c r="AM500" i="1"/>
  <c r="AN500" i="1"/>
  <c r="AF501" i="1"/>
  <c r="AG501" i="1"/>
  <c r="AH501" i="1"/>
  <c r="AI501" i="1"/>
  <c r="AJ501" i="1"/>
  <c r="AK501" i="1"/>
  <c r="AL501" i="1"/>
  <c r="AM501" i="1"/>
  <c r="AN501" i="1"/>
  <c r="AF502" i="1"/>
  <c r="AG502" i="1"/>
  <c r="AH502" i="1"/>
  <c r="AI502" i="1"/>
  <c r="AJ502" i="1"/>
  <c r="AK502" i="1"/>
  <c r="AL502" i="1"/>
  <c r="AM502" i="1"/>
  <c r="AN502" i="1"/>
  <c r="AF503" i="1"/>
  <c r="AG503" i="1"/>
  <c r="AH503" i="1"/>
  <c r="AI503" i="1"/>
  <c r="AJ503" i="1"/>
  <c r="AK503" i="1"/>
  <c r="AL503" i="1"/>
  <c r="AM503" i="1"/>
  <c r="AN503" i="1"/>
  <c r="AF504" i="1"/>
  <c r="AG504" i="1"/>
  <c r="AH504" i="1"/>
  <c r="AI504" i="1"/>
  <c r="AJ504" i="1"/>
  <c r="AK504" i="1"/>
  <c r="AL504" i="1"/>
  <c r="AM504" i="1"/>
  <c r="AN504" i="1"/>
  <c r="AF505" i="1"/>
  <c r="AG505" i="1"/>
  <c r="AH505" i="1"/>
  <c r="AI505" i="1"/>
  <c r="AJ505" i="1"/>
  <c r="AK505" i="1"/>
  <c r="AL505" i="1"/>
  <c r="AM505" i="1"/>
  <c r="AN505" i="1"/>
  <c r="AF506" i="1"/>
  <c r="AG506" i="1"/>
  <c r="AH506" i="1"/>
  <c r="AI506" i="1"/>
  <c r="AJ506" i="1"/>
  <c r="AK506" i="1"/>
  <c r="AL506" i="1"/>
  <c r="AM506" i="1"/>
  <c r="AN506" i="1"/>
  <c r="AF507" i="1"/>
  <c r="AG507" i="1"/>
  <c r="AH507" i="1"/>
  <c r="AI507" i="1"/>
  <c r="AJ507" i="1"/>
  <c r="AK507" i="1"/>
  <c r="AL507" i="1"/>
  <c r="AM507" i="1"/>
  <c r="AN507" i="1"/>
  <c r="AF508" i="1"/>
  <c r="AG508" i="1"/>
  <c r="AH508" i="1"/>
  <c r="AI508" i="1"/>
  <c r="AJ508" i="1"/>
  <c r="AK508" i="1"/>
  <c r="AL508" i="1"/>
  <c r="AM508" i="1"/>
  <c r="AN508" i="1"/>
  <c r="AF509" i="1"/>
  <c r="AG509" i="1"/>
  <c r="AH509" i="1"/>
  <c r="AI509" i="1"/>
  <c r="AJ509" i="1"/>
  <c r="AK509" i="1"/>
  <c r="AL509" i="1"/>
  <c r="AM509" i="1"/>
  <c r="AN509" i="1"/>
  <c r="AF510" i="1"/>
  <c r="AG510" i="1"/>
  <c r="AH510" i="1"/>
  <c r="AI510" i="1"/>
  <c r="AJ510" i="1"/>
  <c r="AK510" i="1"/>
  <c r="AL510" i="1"/>
  <c r="AM510" i="1"/>
  <c r="AN510" i="1"/>
  <c r="AF511" i="1"/>
  <c r="AG511" i="1"/>
  <c r="AH511" i="1"/>
  <c r="AI511" i="1"/>
  <c r="AJ511" i="1"/>
  <c r="AK511" i="1"/>
  <c r="AL511" i="1"/>
  <c r="AM511" i="1"/>
  <c r="AN511" i="1"/>
  <c r="AF512" i="1"/>
  <c r="AG512" i="1"/>
  <c r="AH512" i="1"/>
  <c r="AI512" i="1"/>
  <c r="AJ512" i="1"/>
  <c r="AK512" i="1"/>
  <c r="AL512" i="1"/>
  <c r="AM512" i="1"/>
  <c r="AN512" i="1"/>
  <c r="AF513" i="1"/>
  <c r="AG513" i="1"/>
  <c r="AH513" i="1"/>
  <c r="AI513" i="1"/>
  <c r="AJ513" i="1"/>
  <c r="AK513" i="1"/>
  <c r="AL513" i="1"/>
  <c r="AM513" i="1"/>
  <c r="AN513" i="1"/>
  <c r="AF514" i="1"/>
  <c r="AG514" i="1"/>
  <c r="AH514" i="1"/>
  <c r="AI514" i="1"/>
  <c r="AJ514" i="1"/>
  <c r="AK514" i="1"/>
  <c r="AL514" i="1"/>
  <c r="AM514" i="1"/>
  <c r="AN514" i="1"/>
  <c r="AF515" i="1"/>
  <c r="AG515" i="1"/>
  <c r="AH515" i="1"/>
  <c r="AI515" i="1"/>
  <c r="AJ515" i="1"/>
  <c r="AK515" i="1"/>
  <c r="AL515" i="1"/>
  <c r="AM515" i="1"/>
  <c r="AN515" i="1"/>
  <c r="AF516" i="1"/>
  <c r="AQ516" i="1" s="1"/>
  <c r="AR516" i="1" s="1"/>
  <c r="AS516" i="1" s="1"/>
  <c r="Q516" i="1" s="1"/>
  <c r="AG516" i="1"/>
  <c r="AH516" i="1"/>
  <c r="AI516" i="1"/>
  <c r="AJ516" i="1"/>
  <c r="AK516" i="1"/>
  <c r="AL516" i="1"/>
  <c r="AM516" i="1"/>
  <c r="AN516" i="1"/>
  <c r="AF517" i="1"/>
  <c r="AG517" i="1"/>
  <c r="AH517" i="1"/>
  <c r="AI517" i="1"/>
  <c r="AJ517" i="1"/>
  <c r="AK517" i="1"/>
  <c r="AL517" i="1"/>
  <c r="AM517" i="1"/>
  <c r="AN517" i="1"/>
  <c r="AF518" i="1"/>
  <c r="AG518" i="1"/>
  <c r="AH518" i="1"/>
  <c r="AI518" i="1"/>
  <c r="AJ518" i="1"/>
  <c r="AK518" i="1"/>
  <c r="AL518" i="1"/>
  <c r="AM518" i="1"/>
  <c r="AN518" i="1"/>
  <c r="AF519" i="1"/>
  <c r="AG519" i="1"/>
  <c r="AH519" i="1"/>
  <c r="AI519" i="1"/>
  <c r="AJ519" i="1"/>
  <c r="AK519" i="1"/>
  <c r="AL519" i="1"/>
  <c r="AM519" i="1"/>
  <c r="AN519" i="1"/>
  <c r="AF520" i="1"/>
  <c r="AG520" i="1"/>
  <c r="AH520" i="1"/>
  <c r="AI520" i="1"/>
  <c r="AJ520" i="1"/>
  <c r="AK520" i="1"/>
  <c r="AL520" i="1"/>
  <c r="AM520" i="1"/>
  <c r="AN520" i="1"/>
  <c r="AF521" i="1"/>
  <c r="AG521" i="1"/>
  <c r="AH521" i="1"/>
  <c r="AI521" i="1"/>
  <c r="AJ521" i="1"/>
  <c r="AK521" i="1"/>
  <c r="AL521" i="1"/>
  <c r="AM521" i="1"/>
  <c r="AN521" i="1"/>
  <c r="AF522" i="1"/>
  <c r="AG522" i="1"/>
  <c r="AH522" i="1"/>
  <c r="AI522" i="1"/>
  <c r="AJ522" i="1"/>
  <c r="AK522" i="1"/>
  <c r="AL522" i="1"/>
  <c r="AM522" i="1"/>
  <c r="AN522" i="1"/>
  <c r="AF523" i="1"/>
  <c r="AG523" i="1"/>
  <c r="AH523" i="1"/>
  <c r="AI523" i="1"/>
  <c r="AJ523" i="1"/>
  <c r="AK523" i="1"/>
  <c r="AL523" i="1"/>
  <c r="AM523" i="1"/>
  <c r="AN523" i="1"/>
  <c r="AF524" i="1"/>
  <c r="AG524" i="1"/>
  <c r="AH524" i="1"/>
  <c r="AI524" i="1"/>
  <c r="AJ524" i="1"/>
  <c r="AK524" i="1"/>
  <c r="AL524" i="1"/>
  <c r="AM524" i="1"/>
  <c r="AN524" i="1"/>
  <c r="AF525" i="1"/>
  <c r="AG525" i="1"/>
  <c r="AH525" i="1"/>
  <c r="AI525" i="1"/>
  <c r="AJ525" i="1"/>
  <c r="AK525" i="1"/>
  <c r="AL525" i="1"/>
  <c r="AM525" i="1"/>
  <c r="AN525" i="1"/>
  <c r="AF526" i="1"/>
  <c r="AG526" i="1"/>
  <c r="AH526" i="1"/>
  <c r="AI526" i="1"/>
  <c r="AJ526" i="1"/>
  <c r="AK526" i="1"/>
  <c r="AL526" i="1"/>
  <c r="AM526" i="1"/>
  <c r="AN526" i="1"/>
  <c r="AF527" i="1"/>
  <c r="AG527" i="1"/>
  <c r="AH527" i="1"/>
  <c r="AI527" i="1"/>
  <c r="AJ527" i="1"/>
  <c r="AK527" i="1"/>
  <c r="AL527" i="1"/>
  <c r="AM527" i="1"/>
  <c r="AN527" i="1"/>
  <c r="AF528" i="1"/>
  <c r="AQ528" i="1" s="1"/>
  <c r="AG528" i="1"/>
  <c r="AH528" i="1"/>
  <c r="AI528" i="1"/>
  <c r="AJ528" i="1"/>
  <c r="AK528" i="1"/>
  <c r="AL528" i="1"/>
  <c r="AM528" i="1"/>
  <c r="AN528" i="1"/>
  <c r="AF529" i="1"/>
  <c r="AQ529" i="1" s="1"/>
  <c r="AG529" i="1"/>
  <c r="AH529" i="1"/>
  <c r="AI529" i="1"/>
  <c r="AJ529" i="1"/>
  <c r="AK529" i="1"/>
  <c r="AL529" i="1"/>
  <c r="AM529" i="1"/>
  <c r="AN529" i="1"/>
  <c r="AF530" i="1"/>
  <c r="AG530" i="1"/>
  <c r="AH530" i="1"/>
  <c r="AI530" i="1"/>
  <c r="AJ530" i="1"/>
  <c r="AK530" i="1"/>
  <c r="AL530" i="1"/>
  <c r="AM530" i="1"/>
  <c r="AN530" i="1"/>
  <c r="AF531" i="1"/>
  <c r="AG531" i="1"/>
  <c r="AH531" i="1"/>
  <c r="AI531" i="1"/>
  <c r="AJ531" i="1"/>
  <c r="AK531" i="1"/>
  <c r="AL531" i="1"/>
  <c r="AM531" i="1"/>
  <c r="AN531" i="1"/>
  <c r="AF532" i="1"/>
  <c r="AG532" i="1"/>
  <c r="AH532" i="1"/>
  <c r="AI532" i="1"/>
  <c r="AJ532" i="1"/>
  <c r="AK532" i="1"/>
  <c r="AL532" i="1"/>
  <c r="AM532" i="1"/>
  <c r="AN532" i="1"/>
  <c r="AF533" i="1"/>
  <c r="AG533" i="1"/>
  <c r="AH533" i="1"/>
  <c r="AI533" i="1"/>
  <c r="AJ533" i="1"/>
  <c r="AK533" i="1"/>
  <c r="AL533" i="1"/>
  <c r="AM533" i="1"/>
  <c r="AN533" i="1"/>
  <c r="AF534" i="1"/>
  <c r="AG534" i="1"/>
  <c r="AH534" i="1"/>
  <c r="AI534" i="1"/>
  <c r="AJ534" i="1"/>
  <c r="AK534" i="1"/>
  <c r="AL534" i="1"/>
  <c r="AM534" i="1"/>
  <c r="AN534" i="1"/>
  <c r="AF535" i="1"/>
  <c r="AG535" i="1"/>
  <c r="AH535" i="1"/>
  <c r="AI535" i="1"/>
  <c r="AJ535" i="1"/>
  <c r="AK535" i="1"/>
  <c r="AL535" i="1"/>
  <c r="AM535" i="1"/>
  <c r="AN535" i="1"/>
  <c r="AF536" i="1"/>
  <c r="AG536" i="1"/>
  <c r="AH536" i="1"/>
  <c r="AI536" i="1"/>
  <c r="AJ536" i="1"/>
  <c r="AK536" i="1"/>
  <c r="AL536" i="1"/>
  <c r="AM536" i="1"/>
  <c r="AN536" i="1"/>
  <c r="AF537" i="1"/>
  <c r="AG537" i="1"/>
  <c r="AH537" i="1"/>
  <c r="AI537" i="1"/>
  <c r="AJ537" i="1"/>
  <c r="AK537" i="1"/>
  <c r="AL537" i="1"/>
  <c r="AM537" i="1"/>
  <c r="AN537" i="1"/>
  <c r="AF538" i="1"/>
  <c r="AG538" i="1"/>
  <c r="AH538" i="1"/>
  <c r="AI538" i="1"/>
  <c r="AJ538" i="1"/>
  <c r="AK538" i="1"/>
  <c r="AL538" i="1"/>
  <c r="AM538" i="1"/>
  <c r="AN538" i="1"/>
  <c r="AF539" i="1"/>
  <c r="AG539" i="1"/>
  <c r="AH539" i="1"/>
  <c r="AI539" i="1"/>
  <c r="AJ539" i="1"/>
  <c r="AK539" i="1"/>
  <c r="AL539" i="1"/>
  <c r="AM539" i="1"/>
  <c r="AN539" i="1"/>
  <c r="AF540" i="1"/>
  <c r="AG540" i="1"/>
  <c r="AH540" i="1"/>
  <c r="AI540" i="1"/>
  <c r="AJ540" i="1"/>
  <c r="AK540" i="1"/>
  <c r="AL540" i="1"/>
  <c r="AM540" i="1"/>
  <c r="AN540" i="1"/>
  <c r="AF541" i="1"/>
  <c r="AG541" i="1"/>
  <c r="AH541" i="1"/>
  <c r="AI541" i="1"/>
  <c r="AJ541" i="1"/>
  <c r="AK541" i="1"/>
  <c r="AL541" i="1"/>
  <c r="AM541" i="1"/>
  <c r="AN541" i="1"/>
  <c r="AF542" i="1"/>
  <c r="AG542" i="1"/>
  <c r="AH542" i="1"/>
  <c r="AI542" i="1"/>
  <c r="AJ542" i="1"/>
  <c r="AK542" i="1"/>
  <c r="AL542" i="1"/>
  <c r="AM542" i="1"/>
  <c r="AN542" i="1"/>
  <c r="AF543" i="1"/>
  <c r="AG543" i="1"/>
  <c r="AH543" i="1"/>
  <c r="AI543" i="1"/>
  <c r="AJ543" i="1"/>
  <c r="AK543" i="1"/>
  <c r="AL543" i="1"/>
  <c r="AM543" i="1"/>
  <c r="AN543" i="1"/>
  <c r="AF544" i="1"/>
  <c r="AG544" i="1"/>
  <c r="AH544" i="1"/>
  <c r="AI544" i="1"/>
  <c r="AJ544" i="1"/>
  <c r="AK544" i="1"/>
  <c r="AL544" i="1"/>
  <c r="AM544" i="1"/>
  <c r="AN544" i="1"/>
  <c r="AF545" i="1"/>
  <c r="AG545" i="1"/>
  <c r="AH545" i="1"/>
  <c r="AI545" i="1"/>
  <c r="AJ545" i="1"/>
  <c r="AK545" i="1"/>
  <c r="AL545" i="1"/>
  <c r="AM545" i="1"/>
  <c r="AN545" i="1"/>
  <c r="AF546" i="1"/>
  <c r="AG546" i="1"/>
  <c r="AH546" i="1"/>
  <c r="AI546" i="1"/>
  <c r="AJ546" i="1"/>
  <c r="AK546" i="1"/>
  <c r="AL546" i="1"/>
  <c r="AM546" i="1"/>
  <c r="AN546" i="1"/>
  <c r="AF547" i="1"/>
  <c r="AG547" i="1"/>
  <c r="AH547" i="1"/>
  <c r="AI547" i="1"/>
  <c r="AJ547" i="1"/>
  <c r="AK547" i="1"/>
  <c r="AL547" i="1"/>
  <c r="AM547" i="1"/>
  <c r="AN547" i="1"/>
  <c r="AF548" i="1"/>
  <c r="AG548" i="1"/>
  <c r="AH548" i="1"/>
  <c r="AI548" i="1"/>
  <c r="AJ548" i="1"/>
  <c r="AK548" i="1"/>
  <c r="AL548" i="1"/>
  <c r="AM548" i="1"/>
  <c r="AN548" i="1"/>
  <c r="AF549" i="1"/>
  <c r="AG549" i="1"/>
  <c r="AH549" i="1"/>
  <c r="AI549" i="1"/>
  <c r="AJ549" i="1"/>
  <c r="AK549" i="1"/>
  <c r="AL549" i="1"/>
  <c r="AM549" i="1"/>
  <c r="AN549" i="1"/>
  <c r="AF550" i="1"/>
  <c r="AG550" i="1"/>
  <c r="AH550" i="1"/>
  <c r="AI550" i="1"/>
  <c r="AJ550" i="1"/>
  <c r="AK550" i="1"/>
  <c r="AL550" i="1"/>
  <c r="AM550" i="1"/>
  <c r="AN550" i="1"/>
  <c r="AF551" i="1"/>
  <c r="AG551" i="1"/>
  <c r="AH551" i="1"/>
  <c r="AI551" i="1"/>
  <c r="AJ551" i="1"/>
  <c r="AK551" i="1"/>
  <c r="AL551" i="1"/>
  <c r="AM551" i="1"/>
  <c r="AN551" i="1"/>
  <c r="AF552" i="1"/>
  <c r="AG552" i="1"/>
  <c r="AH552" i="1"/>
  <c r="AI552" i="1"/>
  <c r="AJ552" i="1"/>
  <c r="AK552" i="1"/>
  <c r="AL552" i="1"/>
  <c r="AM552" i="1"/>
  <c r="AN552" i="1"/>
  <c r="AF553" i="1"/>
  <c r="AG553" i="1"/>
  <c r="AH553" i="1"/>
  <c r="AI553" i="1"/>
  <c r="AJ553" i="1"/>
  <c r="AK553" i="1"/>
  <c r="AL553" i="1"/>
  <c r="AM553" i="1"/>
  <c r="AN553" i="1"/>
  <c r="AF554" i="1"/>
  <c r="AG554" i="1"/>
  <c r="AH554" i="1"/>
  <c r="AI554" i="1"/>
  <c r="AJ554" i="1"/>
  <c r="AK554" i="1"/>
  <c r="AL554" i="1"/>
  <c r="AM554" i="1"/>
  <c r="AN554" i="1"/>
  <c r="AF555" i="1"/>
  <c r="AG555" i="1"/>
  <c r="AH555" i="1"/>
  <c r="AI555" i="1"/>
  <c r="AJ555" i="1"/>
  <c r="AK555" i="1"/>
  <c r="AL555" i="1"/>
  <c r="AM555" i="1"/>
  <c r="AN555" i="1"/>
  <c r="AF556" i="1"/>
  <c r="AG556" i="1"/>
  <c r="AH556" i="1"/>
  <c r="AI556" i="1"/>
  <c r="AJ556" i="1"/>
  <c r="AK556" i="1"/>
  <c r="AL556" i="1"/>
  <c r="AM556" i="1"/>
  <c r="AN556" i="1"/>
  <c r="AF557" i="1"/>
  <c r="AG557" i="1"/>
  <c r="AH557" i="1"/>
  <c r="AI557" i="1"/>
  <c r="AJ557" i="1"/>
  <c r="AK557" i="1"/>
  <c r="AL557" i="1"/>
  <c r="AM557" i="1"/>
  <c r="AN557" i="1"/>
  <c r="AF558" i="1"/>
  <c r="AG558" i="1"/>
  <c r="AH558" i="1"/>
  <c r="AI558" i="1"/>
  <c r="AJ558" i="1"/>
  <c r="AK558" i="1"/>
  <c r="AL558" i="1"/>
  <c r="AM558" i="1"/>
  <c r="AN558" i="1"/>
  <c r="AF559" i="1"/>
  <c r="AG559" i="1"/>
  <c r="AH559" i="1"/>
  <c r="AI559" i="1"/>
  <c r="AJ559" i="1"/>
  <c r="AK559" i="1"/>
  <c r="AL559" i="1"/>
  <c r="AM559" i="1"/>
  <c r="AN559" i="1"/>
  <c r="AF560" i="1"/>
  <c r="AG560" i="1"/>
  <c r="AH560" i="1"/>
  <c r="AI560" i="1"/>
  <c r="AJ560" i="1"/>
  <c r="AK560" i="1"/>
  <c r="AL560" i="1"/>
  <c r="AM560" i="1"/>
  <c r="AN560" i="1"/>
  <c r="AF561" i="1"/>
  <c r="AG561" i="1"/>
  <c r="AH561" i="1"/>
  <c r="AI561" i="1"/>
  <c r="AJ561" i="1"/>
  <c r="AK561" i="1"/>
  <c r="AL561" i="1"/>
  <c r="AM561" i="1"/>
  <c r="AN561" i="1"/>
  <c r="AF562" i="1"/>
  <c r="AG562" i="1"/>
  <c r="AH562" i="1"/>
  <c r="AI562" i="1"/>
  <c r="AJ562" i="1"/>
  <c r="AK562" i="1"/>
  <c r="AL562" i="1"/>
  <c r="AM562" i="1"/>
  <c r="AN562" i="1"/>
  <c r="AF563" i="1"/>
  <c r="AG563" i="1"/>
  <c r="AH563" i="1"/>
  <c r="AI563" i="1"/>
  <c r="AJ563" i="1"/>
  <c r="AK563" i="1"/>
  <c r="AL563" i="1"/>
  <c r="AM563" i="1"/>
  <c r="AN563" i="1"/>
  <c r="AF564" i="1"/>
  <c r="AG564" i="1"/>
  <c r="AH564" i="1"/>
  <c r="AI564" i="1"/>
  <c r="AJ564" i="1"/>
  <c r="AK564" i="1"/>
  <c r="AL564" i="1"/>
  <c r="AM564" i="1"/>
  <c r="AN564" i="1"/>
  <c r="AF565" i="1"/>
  <c r="AG565" i="1"/>
  <c r="AH565" i="1"/>
  <c r="AI565" i="1"/>
  <c r="AJ565" i="1"/>
  <c r="AK565" i="1"/>
  <c r="AL565" i="1"/>
  <c r="AM565" i="1"/>
  <c r="AN565" i="1"/>
  <c r="AF566" i="1"/>
  <c r="AG566" i="1"/>
  <c r="AH566" i="1"/>
  <c r="AI566" i="1"/>
  <c r="AJ566" i="1"/>
  <c r="AK566" i="1"/>
  <c r="AL566" i="1"/>
  <c r="AM566" i="1"/>
  <c r="AN566" i="1"/>
  <c r="AF567" i="1"/>
  <c r="AG567" i="1"/>
  <c r="AH567" i="1"/>
  <c r="AI567" i="1"/>
  <c r="AJ567" i="1"/>
  <c r="AK567" i="1"/>
  <c r="AL567" i="1"/>
  <c r="AM567" i="1"/>
  <c r="AN567" i="1"/>
  <c r="AF568" i="1"/>
  <c r="AQ568" i="1" s="1"/>
  <c r="AG568" i="1"/>
  <c r="AH568" i="1"/>
  <c r="AI568" i="1"/>
  <c r="AJ568" i="1"/>
  <c r="AK568" i="1"/>
  <c r="AL568" i="1"/>
  <c r="AM568" i="1"/>
  <c r="AN568" i="1"/>
  <c r="AF569" i="1"/>
  <c r="AG569" i="1"/>
  <c r="AH569" i="1"/>
  <c r="AI569" i="1"/>
  <c r="AJ569" i="1"/>
  <c r="AK569" i="1"/>
  <c r="AL569" i="1"/>
  <c r="AM569" i="1"/>
  <c r="AN569" i="1"/>
  <c r="AF570" i="1"/>
  <c r="AG570" i="1"/>
  <c r="AH570" i="1"/>
  <c r="AI570" i="1"/>
  <c r="AJ570" i="1"/>
  <c r="AK570" i="1"/>
  <c r="AL570" i="1"/>
  <c r="AM570" i="1"/>
  <c r="AN570" i="1"/>
  <c r="AF571" i="1"/>
  <c r="AG571" i="1"/>
  <c r="AH571" i="1"/>
  <c r="AI571" i="1"/>
  <c r="AJ571" i="1"/>
  <c r="AK571" i="1"/>
  <c r="AL571" i="1"/>
  <c r="AM571" i="1"/>
  <c r="AN571" i="1"/>
  <c r="AF572" i="1"/>
  <c r="AG572" i="1"/>
  <c r="AH572" i="1"/>
  <c r="AI572" i="1"/>
  <c r="AJ572" i="1"/>
  <c r="AK572" i="1"/>
  <c r="AL572" i="1"/>
  <c r="AM572" i="1"/>
  <c r="AN572" i="1"/>
  <c r="AF573" i="1"/>
  <c r="AG573" i="1"/>
  <c r="AH573" i="1"/>
  <c r="AI573" i="1"/>
  <c r="AJ573" i="1"/>
  <c r="AK573" i="1"/>
  <c r="AL573" i="1"/>
  <c r="AM573" i="1"/>
  <c r="AN573" i="1"/>
  <c r="AF574" i="1"/>
  <c r="AQ574" i="1" s="1"/>
  <c r="AG574" i="1"/>
  <c r="AH574" i="1"/>
  <c r="AI574" i="1"/>
  <c r="AJ574" i="1"/>
  <c r="AK574" i="1"/>
  <c r="AL574" i="1"/>
  <c r="AM574" i="1"/>
  <c r="AN574" i="1"/>
  <c r="AF575" i="1"/>
  <c r="AG575" i="1"/>
  <c r="AH575" i="1"/>
  <c r="AI575" i="1"/>
  <c r="AJ575" i="1"/>
  <c r="AK575" i="1"/>
  <c r="AL575" i="1"/>
  <c r="AM575" i="1"/>
  <c r="AN575" i="1"/>
  <c r="AF576" i="1"/>
  <c r="AG576" i="1"/>
  <c r="AH576" i="1"/>
  <c r="AI576" i="1"/>
  <c r="AJ576" i="1"/>
  <c r="AK576" i="1"/>
  <c r="AL576" i="1"/>
  <c r="AM576" i="1"/>
  <c r="AN576" i="1"/>
  <c r="AF577" i="1"/>
  <c r="AG577" i="1"/>
  <c r="AH577" i="1"/>
  <c r="AI577" i="1"/>
  <c r="AJ577" i="1"/>
  <c r="AK577" i="1"/>
  <c r="AL577" i="1"/>
  <c r="AM577" i="1"/>
  <c r="AN577" i="1"/>
  <c r="AF578" i="1"/>
  <c r="AG578" i="1"/>
  <c r="AH578" i="1"/>
  <c r="AI578" i="1"/>
  <c r="AJ578" i="1"/>
  <c r="AK578" i="1"/>
  <c r="AL578" i="1"/>
  <c r="AM578" i="1"/>
  <c r="AN578" i="1"/>
  <c r="AF579" i="1"/>
  <c r="AG579" i="1"/>
  <c r="AH579" i="1"/>
  <c r="AI579" i="1"/>
  <c r="AJ579" i="1"/>
  <c r="AK579" i="1"/>
  <c r="AL579" i="1"/>
  <c r="AM579" i="1"/>
  <c r="AN579" i="1"/>
  <c r="AF580" i="1"/>
  <c r="AG580" i="1"/>
  <c r="AH580" i="1"/>
  <c r="AI580" i="1"/>
  <c r="AJ580" i="1"/>
  <c r="AK580" i="1"/>
  <c r="AL580" i="1"/>
  <c r="AM580" i="1"/>
  <c r="AN580" i="1"/>
  <c r="AF581" i="1"/>
  <c r="AG581" i="1"/>
  <c r="AH581" i="1"/>
  <c r="AI581" i="1"/>
  <c r="AJ581" i="1"/>
  <c r="AK581" i="1"/>
  <c r="AL581" i="1"/>
  <c r="AM581" i="1"/>
  <c r="AN581" i="1"/>
  <c r="AF582" i="1"/>
  <c r="AG582" i="1"/>
  <c r="AH582" i="1"/>
  <c r="AI582" i="1"/>
  <c r="AJ582" i="1"/>
  <c r="AK582" i="1"/>
  <c r="AL582" i="1"/>
  <c r="AM582" i="1"/>
  <c r="AN582" i="1"/>
  <c r="AF583" i="1"/>
  <c r="AG583" i="1"/>
  <c r="AH583" i="1"/>
  <c r="AI583" i="1"/>
  <c r="AJ583" i="1"/>
  <c r="AK583" i="1"/>
  <c r="AL583" i="1"/>
  <c r="AM583" i="1"/>
  <c r="AN583" i="1"/>
  <c r="AF584" i="1"/>
  <c r="AG584" i="1"/>
  <c r="AH584" i="1"/>
  <c r="AI584" i="1"/>
  <c r="AJ584" i="1"/>
  <c r="AK584" i="1"/>
  <c r="AL584" i="1"/>
  <c r="AM584" i="1"/>
  <c r="AN584" i="1"/>
  <c r="AF585" i="1"/>
  <c r="AG585" i="1"/>
  <c r="AH585" i="1"/>
  <c r="AI585" i="1"/>
  <c r="AJ585" i="1"/>
  <c r="AK585" i="1"/>
  <c r="AL585" i="1"/>
  <c r="AM585" i="1"/>
  <c r="AN585" i="1"/>
  <c r="AF586" i="1"/>
  <c r="AG586" i="1"/>
  <c r="AH586" i="1"/>
  <c r="AI586" i="1"/>
  <c r="AJ586" i="1"/>
  <c r="AK586" i="1"/>
  <c r="AL586" i="1"/>
  <c r="AM586" i="1"/>
  <c r="AN586" i="1"/>
  <c r="AF587" i="1"/>
  <c r="AG587" i="1"/>
  <c r="AH587" i="1"/>
  <c r="AI587" i="1"/>
  <c r="AJ587" i="1"/>
  <c r="AK587" i="1"/>
  <c r="AL587" i="1"/>
  <c r="AM587" i="1"/>
  <c r="AN587" i="1"/>
  <c r="AF588" i="1"/>
  <c r="AG588" i="1"/>
  <c r="AH588" i="1"/>
  <c r="AI588" i="1"/>
  <c r="AJ588" i="1"/>
  <c r="AK588" i="1"/>
  <c r="AL588" i="1"/>
  <c r="AM588" i="1"/>
  <c r="AN588" i="1"/>
  <c r="AF589" i="1"/>
  <c r="AG589" i="1"/>
  <c r="AH589" i="1"/>
  <c r="AI589" i="1"/>
  <c r="AJ589" i="1"/>
  <c r="AK589" i="1"/>
  <c r="AL589" i="1"/>
  <c r="AM589" i="1"/>
  <c r="AN589" i="1"/>
  <c r="AF590" i="1"/>
  <c r="AG590" i="1"/>
  <c r="AH590" i="1"/>
  <c r="AI590" i="1"/>
  <c r="AJ590" i="1"/>
  <c r="AK590" i="1"/>
  <c r="AL590" i="1"/>
  <c r="AM590" i="1"/>
  <c r="AN590" i="1"/>
  <c r="AF591" i="1"/>
  <c r="AG591" i="1"/>
  <c r="AH591" i="1"/>
  <c r="AI591" i="1"/>
  <c r="AJ591" i="1"/>
  <c r="AK591" i="1"/>
  <c r="AL591" i="1"/>
  <c r="AM591" i="1"/>
  <c r="AN591" i="1"/>
  <c r="AF592" i="1"/>
  <c r="AG592" i="1"/>
  <c r="AH592" i="1"/>
  <c r="AI592" i="1"/>
  <c r="AJ592" i="1"/>
  <c r="AK592" i="1"/>
  <c r="AL592" i="1"/>
  <c r="AM592" i="1"/>
  <c r="AN592" i="1"/>
  <c r="AF593" i="1"/>
  <c r="AG593" i="1"/>
  <c r="AH593" i="1"/>
  <c r="AI593" i="1"/>
  <c r="AJ593" i="1"/>
  <c r="AK593" i="1"/>
  <c r="AL593" i="1"/>
  <c r="AM593" i="1"/>
  <c r="AN593" i="1"/>
  <c r="AF594" i="1"/>
  <c r="AG594" i="1"/>
  <c r="AH594" i="1"/>
  <c r="AI594" i="1"/>
  <c r="AJ594" i="1"/>
  <c r="AK594" i="1"/>
  <c r="AL594" i="1"/>
  <c r="AM594" i="1"/>
  <c r="AN594" i="1"/>
  <c r="AF595" i="1"/>
  <c r="AG595" i="1"/>
  <c r="AH595" i="1"/>
  <c r="AI595" i="1"/>
  <c r="AJ595" i="1"/>
  <c r="AK595" i="1"/>
  <c r="AL595" i="1"/>
  <c r="AM595" i="1"/>
  <c r="AN595" i="1"/>
  <c r="AF596" i="1"/>
  <c r="AG596" i="1"/>
  <c r="AH596" i="1"/>
  <c r="AI596" i="1"/>
  <c r="AJ596" i="1"/>
  <c r="AK596" i="1"/>
  <c r="AL596" i="1"/>
  <c r="AM596" i="1"/>
  <c r="AN596" i="1"/>
  <c r="AF597" i="1"/>
  <c r="AG597" i="1"/>
  <c r="AH597" i="1"/>
  <c r="AI597" i="1"/>
  <c r="AJ597" i="1"/>
  <c r="AK597" i="1"/>
  <c r="AL597" i="1"/>
  <c r="AM597" i="1"/>
  <c r="AN597" i="1"/>
  <c r="AF598" i="1"/>
  <c r="AQ598" i="1" s="1"/>
  <c r="AG598" i="1"/>
  <c r="AH598" i="1"/>
  <c r="AI598" i="1"/>
  <c r="AJ598" i="1"/>
  <c r="AK598" i="1"/>
  <c r="AL598" i="1"/>
  <c r="AM598" i="1"/>
  <c r="AN598" i="1"/>
  <c r="AF599" i="1"/>
  <c r="AG599" i="1"/>
  <c r="AH599" i="1"/>
  <c r="AI599" i="1"/>
  <c r="AJ599" i="1"/>
  <c r="AK599" i="1"/>
  <c r="AL599" i="1"/>
  <c r="AM599" i="1"/>
  <c r="AN599" i="1"/>
  <c r="AF600" i="1"/>
  <c r="AG600" i="1"/>
  <c r="AQ600" i="1" s="1"/>
  <c r="AH600" i="1"/>
  <c r="AI600" i="1"/>
  <c r="AJ600" i="1"/>
  <c r="AK600" i="1"/>
  <c r="AL600" i="1"/>
  <c r="AM600" i="1"/>
  <c r="AN600" i="1"/>
  <c r="AF601" i="1"/>
  <c r="AG601" i="1"/>
  <c r="AH601" i="1"/>
  <c r="AI601" i="1"/>
  <c r="AJ601" i="1"/>
  <c r="AK601" i="1"/>
  <c r="AL601" i="1"/>
  <c r="AM601" i="1"/>
  <c r="AN601" i="1"/>
  <c r="AF602" i="1"/>
  <c r="AG602" i="1"/>
  <c r="AH602" i="1"/>
  <c r="AI602" i="1"/>
  <c r="AJ602" i="1"/>
  <c r="AK602" i="1"/>
  <c r="AL602" i="1"/>
  <c r="AM602" i="1"/>
  <c r="AN602" i="1"/>
  <c r="AF603" i="1"/>
  <c r="AG603" i="1"/>
  <c r="AH603" i="1"/>
  <c r="AI603" i="1"/>
  <c r="AJ603" i="1"/>
  <c r="AK603" i="1"/>
  <c r="AL603" i="1"/>
  <c r="AM603" i="1"/>
  <c r="AN603" i="1"/>
  <c r="AF604" i="1"/>
  <c r="AG604" i="1"/>
  <c r="AH604" i="1"/>
  <c r="AI604" i="1"/>
  <c r="AJ604" i="1"/>
  <c r="AK604" i="1"/>
  <c r="AL604" i="1"/>
  <c r="AM604" i="1"/>
  <c r="AN604" i="1"/>
  <c r="AF605" i="1"/>
  <c r="AG605" i="1"/>
  <c r="AH605" i="1"/>
  <c r="AI605" i="1"/>
  <c r="AJ605" i="1"/>
  <c r="AK605" i="1"/>
  <c r="AL605" i="1"/>
  <c r="AM605" i="1"/>
  <c r="AN605" i="1"/>
  <c r="AF606" i="1"/>
  <c r="AG606" i="1"/>
  <c r="AH606" i="1"/>
  <c r="AI606" i="1"/>
  <c r="AJ606" i="1"/>
  <c r="AK606" i="1"/>
  <c r="AL606" i="1"/>
  <c r="AM606" i="1"/>
  <c r="AN606" i="1"/>
  <c r="AF607" i="1"/>
  <c r="AG607" i="1"/>
  <c r="AH607" i="1"/>
  <c r="AI607" i="1"/>
  <c r="AJ607" i="1"/>
  <c r="AK607" i="1"/>
  <c r="AL607" i="1"/>
  <c r="AM607" i="1"/>
  <c r="AN607" i="1"/>
  <c r="AF608" i="1"/>
  <c r="AG608" i="1"/>
  <c r="AH608" i="1"/>
  <c r="AI608" i="1"/>
  <c r="AJ608" i="1"/>
  <c r="AK608" i="1"/>
  <c r="AL608" i="1"/>
  <c r="AM608" i="1"/>
  <c r="AN608" i="1"/>
  <c r="AF609" i="1"/>
  <c r="AG609" i="1"/>
  <c r="AH609" i="1"/>
  <c r="AI609" i="1"/>
  <c r="AJ609" i="1"/>
  <c r="AK609" i="1"/>
  <c r="AL609" i="1"/>
  <c r="AM609" i="1"/>
  <c r="AN609" i="1"/>
  <c r="AF610" i="1"/>
  <c r="AG610" i="1"/>
  <c r="AH610" i="1"/>
  <c r="AI610" i="1"/>
  <c r="AJ610" i="1"/>
  <c r="AK610" i="1"/>
  <c r="AL610" i="1"/>
  <c r="AM610" i="1"/>
  <c r="AN610" i="1"/>
  <c r="AF611" i="1"/>
  <c r="AG611" i="1"/>
  <c r="AH611" i="1"/>
  <c r="AI611" i="1"/>
  <c r="AJ611" i="1"/>
  <c r="AK611" i="1"/>
  <c r="AL611" i="1"/>
  <c r="AM611" i="1"/>
  <c r="AN611" i="1"/>
  <c r="AQ611" i="1"/>
  <c r="AF612" i="1"/>
  <c r="AG612" i="1"/>
  <c r="AH612" i="1"/>
  <c r="AI612" i="1"/>
  <c r="AJ612" i="1"/>
  <c r="AK612" i="1"/>
  <c r="AL612" i="1"/>
  <c r="AM612" i="1"/>
  <c r="AN612" i="1"/>
  <c r="AF613" i="1"/>
  <c r="AG613" i="1"/>
  <c r="AH613" i="1"/>
  <c r="AI613" i="1"/>
  <c r="AJ613" i="1"/>
  <c r="AK613" i="1"/>
  <c r="AL613" i="1"/>
  <c r="AM613" i="1"/>
  <c r="AN613" i="1"/>
  <c r="AF614" i="1"/>
  <c r="AG614" i="1"/>
  <c r="AH614" i="1"/>
  <c r="AI614" i="1"/>
  <c r="AJ614" i="1"/>
  <c r="AK614" i="1"/>
  <c r="AL614" i="1"/>
  <c r="AM614" i="1"/>
  <c r="AN614" i="1"/>
  <c r="AF615" i="1"/>
  <c r="AG615" i="1"/>
  <c r="AH615" i="1"/>
  <c r="AI615" i="1"/>
  <c r="AJ615" i="1"/>
  <c r="AK615" i="1"/>
  <c r="AL615" i="1"/>
  <c r="AM615" i="1"/>
  <c r="AN615" i="1"/>
  <c r="AF616" i="1"/>
  <c r="AG616" i="1"/>
  <c r="AH616" i="1"/>
  <c r="AI616" i="1"/>
  <c r="AJ616" i="1"/>
  <c r="AK616" i="1"/>
  <c r="AL616" i="1"/>
  <c r="AM616" i="1"/>
  <c r="AN616" i="1"/>
  <c r="AF617" i="1"/>
  <c r="AG617" i="1"/>
  <c r="AH617" i="1"/>
  <c r="AI617" i="1"/>
  <c r="AJ617" i="1"/>
  <c r="AK617" i="1"/>
  <c r="AL617" i="1"/>
  <c r="AM617" i="1"/>
  <c r="AN617" i="1"/>
  <c r="AF618" i="1"/>
  <c r="AG618" i="1"/>
  <c r="AH618" i="1"/>
  <c r="AI618" i="1"/>
  <c r="AJ618" i="1"/>
  <c r="AK618" i="1"/>
  <c r="AL618" i="1"/>
  <c r="AM618" i="1"/>
  <c r="AN618" i="1"/>
  <c r="AF619" i="1"/>
  <c r="AG619" i="1"/>
  <c r="AH619" i="1"/>
  <c r="AI619" i="1"/>
  <c r="AJ619" i="1"/>
  <c r="AK619" i="1"/>
  <c r="AL619" i="1"/>
  <c r="AM619" i="1"/>
  <c r="AN619" i="1"/>
  <c r="AF620" i="1"/>
  <c r="AG620" i="1"/>
  <c r="AH620" i="1"/>
  <c r="AI620" i="1"/>
  <c r="AJ620" i="1"/>
  <c r="AK620" i="1"/>
  <c r="AL620" i="1"/>
  <c r="AM620" i="1"/>
  <c r="AN620" i="1"/>
  <c r="AF621" i="1"/>
  <c r="AG621" i="1"/>
  <c r="AH621" i="1"/>
  <c r="AI621" i="1"/>
  <c r="AJ621" i="1"/>
  <c r="AK621" i="1"/>
  <c r="AL621" i="1"/>
  <c r="AM621" i="1"/>
  <c r="AN621" i="1"/>
  <c r="AF622" i="1"/>
  <c r="AG622" i="1"/>
  <c r="AH622" i="1"/>
  <c r="AI622" i="1"/>
  <c r="AJ622" i="1"/>
  <c r="AK622" i="1"/>
  <c r="AL622" i="1"/>
  <c r="AM622" i="1"/>
  <c r="AN622" i="1"/>
  <c r="AF623" i="1"/>
  <c r="AG623" i="1"/>
  <c r="AH623" i="1"/>
  <c r="AI623" i="1"/>
  <c r="AJ623" i="1"/>
  <c r="AK623" i="1"/>
  <c r="AL623" i="1"/>
  <c r="AM623" i="1"/>
  <c r="AN623" i="1"/>
  <c r="AF624" i="1"/>
  <c r="AG624" i="1"/>
  <c r="AH624" i="1"/>
  <c r="AI624" i="1"/>
  <c r="AJ624" i="1"/>
  <c r="AK624" i="1"/>
  <c r="AL624" i="1"/>
  <c r="AM624" i="1"/>
  <c r="AN624" i="1"/>
  <c r="AF625" i="1"/>
  <c r="AG625" i="1"/>
  <c r="AH625" i="1"/>
  <c r="AI625" i="1"/>
  <c r="AJ625" i="1"/>
  <c r="AK625" i="1"/>
  <c r="AL625" i="1"/>
  <c r="AM625" i="1"/>
  <c r="AN625" i="1"/>
  <c r="AF626" i="1"/>
  <c r="AG626" i="1"/>
  <c r="AH626" i="1"/>
  <c r="AI626" i="1"/>
  <c r="AJ626" i="1"/>
  <c r="AK626" i="1"/>
  <c r="AL626" i="1"/>
  <c r="AM626" i="1"/>
  <c r="AN626" i="1"/>
  <c r="AF627" i="1"/>
  <c r="AG627" i="1"/>
  <c r="AH627" i="1"/>
  <c r="AI627" i="1"/>
  <c r="AJ627" i="1"/>
  <c r="AK627" i="1"/>
  <c r="AL627" i="1"/>
  <c r="AM627" i="1"/>
  <c r="AN627" i="1"/>
  <c r="AF628" i="1"/>
  <c r="AG628" i="1"/>
  <c r="AH628" i="1"/>
  <c r="AI628" i="1"/>
  <c r="AJ628" i="1"/>
  <c r="AK628" i="1"/>
  <c r="AL628" i="1"/>
  <c r="AM628" i="1"/>
  <c r="AN628" i="1"/>
  <c r="AF629" i="1"/>
  <c r="AG629" i="1"/>
  <c r="AH629" i="1"/>
  <c r="AI629" i="1"/>
  <c r="AJ629" i="1"/>
  <c r="AK629" i="1"/>
  <c r="AL629" i="1"/>
  <c r="AM629" i="1"/>
  <c r="AN629" i="1"/>
  <c r="AF630" i="1"/>
  <c r="AG630" i="1"/>
  <c r="AH630" i="1"/>
  <c r="AI630" i="1"/>
  <c r="AJ630" i="1"/>
  <c r="AK630" i="1"/>
  <c r="AL630" i="1"/>
  <c r="AM630" i="1"/>
  <c r="AN630" i="1"/>
  <c r="AF631" i="1"/>
  <c r="AG631" i="1"/>
  <c r="AH631" i="1"/>
  <c r="AI631" i="1"/>
  <c r="AJ631" i="1"/>
  <c r="AK631" i="1"/>
  <c r="AL631" i="1"/>
  <c r="AM631" i="1"/>
  <c r="AN631" i="1"/>
  <c r="AF632" i="1"/>
  <c r="AG632" i="1"/>
  <c r="AH632" i="1"/>
  <c r="AI632" i="1"/>
  <c r="AJ632" i="1"/>
  <c r="AK632" i="1"/>
  <c r="AL632" i="1"/>
  <c r="AM632" i="1"/>
  <c r="AN632" i="1"/>
  <c r="AF633" i="1"/>
  <c r="AG633" i="1"/>
  <c r="AH633" i="1"/>
  <c r="AI633" i="1"/>
  <c r="AJ633" i="1"/>
  <c r="AK633" i="1"/>
  <c r="AL633" i="1"/>
  <c r="AQ633" i="1" s="1"/>
  <c r="AM633" i="1"/>
  <c r="AN633" i="1"/>
  <c r="AF634" i="1"/>
  <c r="AG634" i="1"/>
  <c r="AH634" i="1"/>
  <c r="AI634" i="1"/>
  <c r="AJ634" i="1"/>
  <c r="AK634" i="1"/>
  <c r="AL634" i="1"/>
  <c r="AM634" i="1"/>
  <c r="AN634" i="1"/>
  <c r="AF635" i="1"/>
  <c r="AG635" i="1"/>
  <c r="AH635" i="1"/>
  <c r="AI635" i="1"/>
  <c r="AJ635" i="1"/>
  <c r="AK635" i="1"/>
  <c r="AL635" i="1"/>
  <c r="AM635" i="1"/>
  <c r="AN635" i="1"/>
  <c r="AF636" i="1"/>
  <c r="AQ636" i="1" s="1"/>
  <c r="AG636" i="1"/>
  <c r="AH636" i="1"/>
  <c r="AI636" i="1"/>
  <c r="AJ636" i="1"/>
  <c r="AK636" i="1"/>
  <c r="AL636" i="1"/>
  <c r="AM636" i="1"/>
  <c r="AN636" i="1"/>
  <c r="AF637" i="1"/>
  <c r="AG637" i="1"/>
  <c r="AH637" i="1"/>
  <c r="AI637" i="1"/>
  <c r="AJ637" i="1"/>
  <c r="AK637" i="1"/>
  <c r="AL637" i="1"/>
  <c r="AM637" i="1"/>
  <c r="AN637" i="1"/>
  <c r="AF638" i="1"/>
  <c r="AG638" i="1"/>
  <c r="AH638" i="1"/>
  <c r="AI638" i="1"/>
  <c r="AJ638" i="1"/>
  <c r="AK638" i="1"/>
  <c r="AL638" i="1"/>
  <c r="AM638" i="1"/>
  <c r="AN638" i="1"/>
  <c r="AF639" i="1"/>
  <c r="AG639" i="1"/>
  <c r="AH639" i="1"/>
  <c r="AI639" i="1"/>
  <c r="AJ639" i="1"/>
  <c r="AK639" i="1"/>
  <c r="AL639" i="1"/>
  <c r="AM639" i="1"/>
  <c r="AN639" i="1"/>
  <c r="AF640" i="1"/>
  <c r="AG640" i="1"/>
  <c r="AH640" i="1"/>
  <c r="AI640" i="1"/>
  <c r="AJ640" i="1"/>
  <c r="AK640" i="1"/>
  <c r="AL640" i="1"/>
  <c r="AM640" i="1"/>
  <c r="AN640" i="1"/>
  <c r="AF641" i="1"/>
  <c r="AG641" i="1"/>
  <c r="AH641" i="1"/>
  <c r="AI641" i="1"/>
  <c r="AJ641" i="1"/>
  <c r="AK641" i="1"/>
  <c r="AL641" i="1"/>
  <c r="AM641" i="1"/>
  <c r="AN641" i="1"/>
  <c r="AF642" i="1"/>
  <c r="AG642" i="1"/>
  <c r="AH642" i="1"/>
  <c r="AI642" i="1"/>
  <c r="AJ642" i="1"/>
  <c r="AK642" i="1"/>
  <c r="AL642" i="1"/>
  <c r="AM642" i="1"/>
  <c r="AN642" i="1"/>
  <c r="AF643" i="1"/>
  <c r="AG643" i="1"/>
  <c r="AH643" i="1"/>
  <c r="AI643" i="1"/>
  <c r="AJ643" i="1"/>
  <c r="AK643" i="1"/>
  <c r="AL643" i="1"/>
  <c r="AM643" i="1"/>
  <c r="AN643" i="1"/>
  <c r="AQ643" i="1"/>
  <c r="AF644" i="1"/>
  <c r="AG644" i="1"/>
  <c r="AH644" i="1"/>
  <c r="AI644" i="1"/>
  <c r="AJ644" i="1"/>
  <c r="AK644" i="1"/>
  <c r="AL644" i="1"/>
  <c r="AM644" i="1"/>
  <c r="AN644" i="1"/>
  <c r="AF645" i="1"/>
  <c r="AG645" i="1"/>
  <c r="AH645" i="1"/>
  <c r="AI645" i="1"/>
  <c r="AJ645" i="1"/>
  <c r="AK645" i="1"/>
  <c r="AL645" i="1"/>
  <c r="AM645" i="1"/>
  <c r="AN645" i="1"/>
  <c r="AF646" i="1"/>
  <c r="AG646" i="1"/>
  <c r="AH646" i="1"/>
  <c r="AI646" i="1"/>
  <c r="AJ646" i="1"/>
  <c r="AK646" i="1"/>
  <c r="AL646" i="1"/>
  <c r="AM646" i="1"/>
  <c r="AN646" i="1"/>
  <c r="AF647" i="1"/>
  <c r="AG647" i="1"/>
  <c r="AH647" i="1"/>
  <c r="AI647" i="1"/>
  <c r="AJ647" i="1"/>
  <c r="AK647" i="1"/>
  <c r="AL647" i="1"/>
  <c r="AM647" i="1"/>
  <c r="AN647" i="1"/>
  <c r="AF648" i="1"/>
  <c r="AG648" i="1"/>
  <c r="AH648" i="1"/>
  <c r="AI648" i="1"/>
  <c r="AJ648" i="1"/>
  <c r="AK648" i="1"/>
  <c r="AL648" i="1"/>
  <c r="AM648" i="1"/>
  <c r="AN648" i="1"/>
  <c r="AF649" i="1"/>
  <c r="AG649" i="1"/>
  <c r="AH649" i="1"/>
  <c r="AI649" i="1"/>
  <c r="AJ649" i="1"/>
  <c r="AK649" i="1"/>
  <c r="AL649" i="1"/>
  <c r="AM649" i="1"/>
  <c r="AN649" i="1"/>
  <c r="AF650" i="1"/>
  <c r="AG650" i="1"/>
  <c r="AH650" i="1"/>
  <c r="AI650" i="1"/>
  <c r="AJ650" i="1"/>
  <c r="AK650" i="1"/>
  <c r="AL650" i="1"/>
  <c r="AM650" i="1"/>
  <c r="AN650" i="1"/>
  <c r="AF651" i="1"/>
  <c r="AG651" i="1"/>
  <c r="AH651" i="1"/>
  <c r="AI651" i="1"/>
  <c r="AJ651" i="1"/>
  <c r="AK651" i="1"/>
  <c r="AL651" i="1"/>
  <c r="AM651" i="1"/>
  <c r="AN651" i="1"/>
  <c r="AF652" i="1"/>
  <c r="AG652" i="1"/>
  <c r="AH652" i="1"/>
  <c r="AI652" i="1"/>
  <c r="AJ652" i="1"/>
  <c r="AK652" i="1"/>
  <c r="AL652" i="1"/>
  <c r="AM652" i="1"/>
  <c r="AN652" i="1"/>
  <c r="AF653" i="1"/>
  <c r="AG653" i="1"/>
  <c r="AH653" i="1"/>
  <c r="AI653" i="1"/>
  <c r="AJ653" i="1"/>
  <c r="AK653" i="1"/>
  <c r="AL653" i="1"/>
  <c r="AM653" i="1"/>
  <c r="AN653" i="1"/>
  <c r="AF654" i="1"/>
  <c r="AG654" i="1"/>
  <c r="AH654" i="1"/>
  <c r="AI654" i="1"/>
  <c r="AJ654" i="1"/>
  <c r="AK654" i="1"/>
  <c r="AL654" i="1"/>
  <c r="AM654" i="1"/>
  <c r="AN654" i="1"/>
  <c r="AF655" i="1"/>
  <c r="AG655" i="1"/>
  <c r="AH655" i="1"/>
  <c r="AI655" i="1"/>
  <c r="AJ655" i="1"/>
  <c r="AK655" i="1"/>
  <c r="AL655" i="1"/>
  <c r="AM655" i="1"/>
  <c r="AN655" i="1"/>
  <c r="AF656" i="1"/>
  <c r="AG656" i="1"/>
  <c r="AH656" i="1"/>
  <c r="AI656" i="1"/>
  <c r="AJ656" i="1"/>
  <c r="AK656" i="1"/>
  <c r="AL656" i="1"/>
  <c r="AM656" i="1"/>
  <c r="AN656" i="1"/>
  <c r="AF657" i="1"/>
  <c r="AG657" i="1"/>
  <c r="AH657" i="1"/>
  <c r="AI657" i="1"/>
  <c r="AJ657" i="1"/>
  <c r="AK657" i="1"/>
  <c r="AL657" i="1"/>
  <c r="AM657" i="1"/>
  <c r="AN657" i="1"/>
  <c r="AF658" i="1"/>
  <c r="AG658" i="1"/>
  <c r="AH658" i="1"/>
  <c r="AI658" i="1"/>
  <c r="AJ658" i="1"/>
  <c r="AK658" i="1"/>
  <c r="AL658" i="1"/>
  <c r="AM658" i="1"/>
  <c r="AN658" i="1"/>
  <c r="AF659" i="1"/>
  <c r="AG659" i="1"/>
  <c r="AH659" i="1"/>
  <c r="AI659" i="1"/>
  <c r="AJ659" i="1"/>
  <c r="AK659" i="1"/>
  <c r="AL659" i="1"/>
  <c r="AM659" i="1"/>
  <c r="AN659" i="1"/>
  <c r="AF660" i="1"/>
  <c r="AG660" i="1"/>
  <c r="AH660" i="1"/>
  <c r="AI660" i="1"/>
  <c r="AJ660" i="1"/>
  <c r="AK660" i="1"/>
  <c r="AL660" i="1"/>
  <c r="AM660" i="1"/>
  <c r="AN660" i="1"/>
  <c r="AF661" i="1"/>
  <c r="AG661" i="1"/>
  <c r="AH661" i="1"/>
  <c r="AI661" i="1"/>
  <c r="AJ661" i="1"/>
  <c r="AK661" i="1"/>
  <c r="AL661" i="1"/>
  <c r="AM661" i="1"/>
  <c r="AN661" i="1"/>
  <c r="AF662" i="1"/>
  <c r="AG662" i="1"/>
  <c r="AH662" i="1"/>
  <c r="AI662" i="1"/>
  <c r="AJ662" i="1"/>
  <c r="AK662" i="1"/>
  <c r="AL662" i="1"/>
  <c r="AM662" i="1"/>
  <c r="AN662" i="1"/>
  <c r="AF663" i="1"/>
  <c r="AG663" i="1"/>
  <c r="AH663" i="1"/>
  <c r="AI663" i="1"/>
  <c r="AJ663" i="1"/>
  <c r="AK663" i="1"/>
  <c r="AL663" i="1"/>
  <c r="AM663" i="1"/>
  <c r="AN663" i="1"/>
  <c r="AQ663" i="1" s="1"/>
  <c r="AF664" i="1"/>
  <c r="AG664" i="1"/>
  <c r="AH664" i="1"/>
  <c r="AI664" i="1"/>
  <c r="AJ664" i="1"/>
  <c r="AK664" i="1"/>
  <c r="AL664" i="1"/>
  <c r="AQ664" i="1" s="1"/>
  <c r="AM664" i="1"/>
  <c r="AN664" i="1"/>
  <c r="AF665" i="1"/>
  <c r="AG665" i="1"/>
  <c r="AH665" i="1"/>
  <c r="AI665" i="1"/>
  <c r="AJ665" i="1"/>
  <c r="AK665" i="1"/>
  <c r="AL665" i="1"/>
  <c r="AM665" i="1"/>
  <c r="AN665" i="1"/>
  <c r="AF666" i="1"/>
  <c r="AG666" i="1"/>
  <c r="AH666" i="1"/>
  <c r="AI666" i="1"/>
  <c r="AJ666" i="1"/>
  <c r="AK666" i="1"/>
  <c r="AL666" i="1"/>
  <c r="AM666" i="1"/>
  <c r="AN666" i="1"/>
  <c r="AF667" i="1"/>
  <c r="AG667" i="1"/>
  <c r="AH667" i="1"/>
  <c r="AI667" i="1"/>
  <c r="AJ667" i="1"/>
  <c r="AK667" i="1"/>
  <c r="AL667" i="1"/>
  <c r="AM667" i="1"/>
  <c r="AN667" i="1"/>
  <c r="AF668" i="1"/>
  <c r="AG668" i="1"/>
  <c r="AH668" i="1"/>
  <c r="AI668" i="1"/>
  <c r="AJ668" i="1"/>
  <c r="AK668" i="1"/>
  <c r="AL668" i="1"/>
  <c r="AM668" i="1"/>
  <c r="AN668" i="1"/>
  <c r="AF669" i="1"/>
  <c r="AG669" i="1"/>
  <c r="AH669" i="1"/>
  <c r="AI669" i="1"/>
  <c r="AJ669" i="1"/>
  <c r="AK669" i="1"/>
  <c r="AL669" i="1"/>
  <c r="AM669" i="1"/>
  <c r="AN669" i="1"/>
  <c r="AF670" i="1"/>
  <c r="AG670" i="1"/>
  <c r="AH670" i="1"/>
  <c r="AI670" i="1"/>
  <c r="AJ670" i="1"/>
  <c r="AK670" i="1"/>
  <c r="AL670" i="1"/>
  <c r="AM670" i="1"/>
  <c r="AN670" i="1"/>
  <c r="AF671" i="1"/>
  <c r="AG671" i="1"/>
  <c r="AH671" i="1"/>
  <c r="AI671" i="1"/>
  <c r="AJ671" i="1"/>
  <c r="AK671" i="1"/>
  <c r="AL671" i="1"/>
  <c r="AM671" i="1"/>
  <c r="AN671" i="1"/>
  <c r="AF672" i="1"/>
  <c r="AG672" i="1"/>
  <c r="AH672" i="1"/>
  <c r="AI672" i="1"/>
  <c r="AJ672" i="1"/>
  <c r="AK672" i="1"/>
  <c r="AL672" i="1"/>
  <c r="AM672" i="1"/>
  <c r="AN672" i="1"/>
  <c r="AQ672" i="1"/>
  <c r="AF673" i="1"/>
  <c r="AG673" i="1"/>
  <c r="AH673" i="1"/>
  <c r="AI673" i="1"/>
  <c r="AJ673" i="1"/>
  <c r="AK673" i="1"/>
  <c r="AL673" i="1"/>
  <c r="AQ673" i="1" s="1"/>
  <c r="AM673" i="1"/>
  <c r="AN673" i="1"/>
  <c r="AF674" i="1"/>
  <c r="AG674" i="1"/>
  <c r="AH674" i="1"/>
  <c r="AI674" i="1"/>
  <c r="AJ674" i="1"/>
  <c r="AK674" i="1"/>
  <c r="AL674" i="1"/>
  <c r="AM674" i="1"/>
  <c r="AQ674" i="1" s="1"/>
  <c r="AR674" i="1" s="1"/>
  <c r="AS674" i="1" s="1"/>
  <c r="Q674" i="1" s="1"/>
  <c r="AN674" i="1"/>
  <c r="AF675" i="1"/>
  <c r="AG675" i="1"/>
  <c r="AQ675" i="1" s="1"/>
  <c r="AH675" i="1"/>
  <c r="AI675" i="1"/>
  <c r="AJ675" i="1"/>
  <c r="AK675" i="1"/>
  <c r="AL675" i="1"/>
  <c r="AM675" i="1"/>
  <c r="AN675" i="1"/>
  <c r="AF676" i="1"/>
  <c r="AG676" i="1"/>
  <c r="AH676" i="1"/>
  <c r="AI676" i="1"/>
  <c r="AJ676" i="1"/>
  <c r="AK676" i="1"/>
  <c r="AL676" i="1"/>
  <c r="AM676" i="1"/>
  <c r="AN676" i="1"/>
  <c r="AF677" i="1"/>
  <c r="AG677" i="1"/>
  <c r="AH677" i="1"/>
  <c r="AI677" i="1"/>
  <c r="AJ677" i="1"/>
  <c r="AK677" i="1"/>
  <c r="AL677" i="1"/>
  <c r="AM677" i="1"/>
  <c r="AN677" i="1"/>
  <c r="AF678" i="1"/>
  <c r="AG678" i="1"/>
  <c r="AH678" i="1"/>
  <c r="AI678" i="1"/>
  <c r="AJ678" i="1"/>
  <c r="AK678" i="1"/>
  <c r="AL678" i="1"/>
  <c r="AM678" i="1"/>
  <c r="AN678" i="1"/>
  <c r="AF679" i="1"/>
  <c r="AG679" i="1"/>
  <c r="AH679" i="1"/>
  <c r="AI679" i="1"/>
  <c r="AJ679" i="1"/>
  <c r="AK679" i="1"/>
  <c r="AL679" i="1"/>
  <c r="AM679" i="1"/>
  <c r="AN679" i="1"/>
  <c r="AF680" i="1"/>
  <c r="AG680" i="1"/>
  <c r="AH680" i="1"/>
  <c r="AI680" i="1"/>
  <c r="AJ680" i="1"/>
  <c r="AK680" i="1"/>
  <c r="AL680" i="1"/>
  <c r="AM680" i="1"/>
  <c r="AN680" i="1"/>
  <c r="AF681" i="1"/>
  <c r="AG681" i="1"/>
  <c r="AH681" i="1"/>
  <c r="AI681" i="1"/>
  <c r="AJ681" i="1"/>
  <c r="AK681" i="1"/>
  <c r="AL681" i="1"/>
  <c r="AM681" i="1"/>
  <c r="AN681" i="1"/>
  <c r="AF682" i="1"/>
  <c r="AG682" i="1"/>
  <c r="AH682" i="1"/>
  <c r="AI682" i="1"/>
  <c r="AJ682" i="1"/>
  <c r="AK682" i="1"/>
  <c r="AL682" i="1"/>
  <c r="AM682" i="1"/>
  <c r="AN682" i="1"/>
  <c r="AF683" i="1"/>
  <c r="AG683" i="1"/>
  <c r="AH683" i="1"/>
  <c r="AI683" i="1"/>
  <c r="AJ683" i="1"/>
  <c r="AK683" i="1"/>
  <c r="AL683" i="1"/>
  <c r="AM683" i="1"/>
  <c r="AN683" i="1"/>
  <c r="AF684" i="1"/>
  <c r="AG684" i="1"/>
  <c r="AH684" i="1"/>
  <c r="AI684" i="1"/>
  <c r="AJ684" i="1"/>
  <c r="AK684" i="1"/>
  <c r="AL684" i="1"/>
  <c r="AM684" i="1"/>
  <c r="AN684" i="1"/>
  <c r="AF685" i="1"/>
  <c r="AG685" i="1"/>
  <c r="AH685" i="1"/>
  <c r="AI685" i="1"/>
  <c r="AJ685" i="1"/>
  <c r="AK685" i="1"/>
  <c r="AL685" i="1"/>
  <c r="AM685" i="1"/>
  <c r="AN685" i="1"/>
  <c r="AF686" i="1"/>
  <c r="AG686" i="1"/>
  <c r="AH686" i="1"/>
  <c r="AI686" i="1"/>
  <c r="AJ686" i="1"/>
  <c r="AK686" i="1"/>
  <c r="AQ686" i="1" s="1"/>
  <c r="AR686" i="1" s="1"/>
  <c r="AS686" i="1" s="1"/>
  <c r="Q686" i="1" s="1"/>
  <c r="AL686" i="1"/>
  <c r="AM686" i="1"/>
  <c r="AN686" i="1"/>
  <c r="AF687" i="1"/>
  <c r="AG687" i="1"/>
  <c r="AH687" i="1"/>
  <c r="AI687" i="1"/>
  <c r="AJ687" i="1"/>
  <c r="AK687" i="1"/>
  <c r="AL687" i="1"/>
  <c r="AM687" i="1"/>
  <c r="AN687" i="1"/>
  <c r="AF688" i="1"/>
  <c r="AG688" i="1"/>
  <c r="AH688" i="1"/>
  <c r="AI688" i="1"/>
  <c r="AJ688" i="1"/>
  <c r="AK688" i="1"/>
  <c r="AL688" i="1"/>
  <c r="AM688" i="1"/>
  <c r="AN688" i="1"/>
  <c r="AF689" i="1"/>
  <c r="AG689" i="1"/>
  <c r="AH689" i="1"/>
  <c r="AI689" i="1"/>
  <c r="AJ689" i="1"/>
  <c r="AK689" i="1"/>
  <c r="AL689" i="1"/>
  <c r="AM689" i="1"/>
  <c r="AN689" i="1"/>
  <c r="AF690" i="1"/>
  <c r="AG690" i="1"/>
  <c r="AH690" i="1"/>
  <c r="AI690" i="1"/>
  <c r="AJ690" i="1"/>
  <c r="AK690" i="1"/>
  <c r="AL690" i="1"/>
  <c r="AM690" i="1"/>
  <c r="AN690" i="1"/>
  <c r="AF691" i="1"/>
  <c r="AG691" i="1"/>
  <c r="AH691" i="1"/>
  <c r="AI691" i="1"/>
  <c r="AJ691" i="1"/>
  <c r="AK691" i="1"/>
  <c r="AL691" i="1"/>
  <c r="AM691" i="1"/>
  <c r="AN691" i="1"/>
  <c r="AF692" i="1"/>
  <c r="AG692" i="1"/>
  <c r="AH692" i="1"/>
  <c r="AI692" i="1"/>
  <c r="AJ692" i="1"/>
  <c r="AK692" i="1"/>
  <c r="AL692" i="1"/>
  <c r="AM692" i="1"/>
  <c r="AN692" i="1"/>
  <c r="AF693" i="1"/>
  <c r="AG693" i="1"/>
  <c r="AH693" i="1"/>
  <c r="AI693" i="1"/>
  <c r="AJ693" i="1"/>
  <c r="AK693" i="1"/>
  <c r="AL693" i="1"/>
  <c r="AM693" i="1"/>
  <c r="AN693" i="1"/>
  <c r="AF694" i="1"/>
  <c r="AG694" i="1"/>
  <c r="AH694" i="1"/>
  <c r="AI694" i="1"/>
  <c r="AJ694" i="1"/>
  <c r="AK694" i="1"/>
  <c r="AL694" i="1"/>
  <c r="AM694" i="1"/>
  <c r="AN694" i="1"/>
  <c r="AF695" i="1"/>
  <c r="AG695" i="1"/>
  <c r="AH695" i="1"/>
  <c r="AI695" i="1"/>
  <c r="AJ695" i="1"/>
  <c r="AK695" i="1"/>
  <c r="AL695" i="1"/>
  <c r="AM695" i="1"/>
  <c r="AN695" i="1"/>
  <c r="AF696" i="1"/>
  <c r="AG696" i="1"/>
  <c r="AH696" i="1"/>
  <c r="AI696" i="1"/>
  <c r="AJ696" i="1"/>
  <c r="AK696" i="1"/>
  <c r="AL696" i="1"/>
  <c r="AM696" i="1"/>
  <c r="AN696" i="1"/>
  <c r="AF697" i="1"/>
  <c r="AG697" i="1"/>
  <c r="AH697" i="1"/>
  <c r="AI697" i="1"/>
  <c r="AJ697" i="1"/>
  <c r="AK697" i="1"/>
  <c r="AL697" i="1"/>
  <c r="AM697" i="1"/>
  <c r="AN697" i="1"/>
  <c r="AF698" i="1"/>
  <c r="AG698" i="1"/>
  <c r="AH698" i="1"/>
  <c r="AI698" i="1"/>
  <c r="AJ698" i="1"/>
  <c r="AK698" i="1"/>
  <c r="AL698" i="1"/>
  <c r="AM698" i="1"/>
  <c r="AN698" i="1"/>
  <c r="AQ698" i="1"/>
  <c r="AR698" i="1" s="1"/>
  <c r="AS698" i="1" s="1"/>
  <c r="Q698" i="1" s="1"/>
  <c r="AF699" i="1"/>
  <c r="AG699" i="1"/>
  <c r="AH699" i="1"/>
  <c r="AI699" i="1"/>
  <c r="AJ699" i="1"/>
  <c r="AK699" i="1"/>
  <c r="AL699" i="1"/>
  <c r="AM699" i="1"/>
  <c r="AN699" i="1"/>
  <c r="AF700" i="1"/>
  <c r="AG700" i="1"/>
  <c r="AQ700" i="1" s="1"/>
  <c r="AH700" i="1"/>
  <c r="AI700" i="1"/>
  <c r="AJ700" i="1"/>
  <c r="AK700" i="1"/>
  <c r="AL700" i="1"/>
  <c r="AM700" i="1"/>
  <c r="AN700" i="1"/>
  <c r="AF701" i="1"/>
  <c r="AG701" i="1"/>
  <c r="AH701" i="1"/>
  <c r="AI701" i="1"/>
  <c r="AJ701" i="1"/>
  <c r="AK701" i="1"/>
  <c r="AL701" i="1"/>
  <c r="AM701" i="1"/>
  <c r="AN701" i="1"/>
  <c r="AF702" i="1"/>
  <c r="AG702" i="1"/>
  <c r="AH702" i="1"/>
  <c r="AI702" i="1"/>
  <c r="AJ702" i="1"/>
  <c r="AK702" i="1"/>
  <c r="AL702" i="1"/>
  <c r="AM702" i="1"/>
  <c r="AN702" i="1"/>
  <c r="AF703" i="1"/>
  <c r="AG703" i="1"/>
  <c r="AH703" i="1"/>
  <c r="AI703" i="1"/>
  <c r="AJ703" i="1"/>
  <c r="AK703" i="1"/>
  <c r="AL703" i="1"/>
  <c r="AM703" i="1"/>
  <c r="AN703" i="1"/>
  <c r="AF704" i="1"/>
  <c r="AG704" i="1"/>
  <c r="AH704" i="1"/>
  <c r="AI704" i="1"/>
  <c r="AJ704" i="1"/>
  <c r="AK704" i="1"/>
  <c r="AL704" i="1"/>
  <c r="AM704" i="1"/>
  <c r="AN704" i="1"/>
  <c r="AF705" i="1"/>
  <c r="AG705" i="1"/>
  <c r="AH705" i="1"/>
  <c r="AI705" i="1"/>
  <c r="AJ705" i="1"/>
  <c r="AK705" i="1"/>
  <c r="AL705" i="1"/>
  <c r="AM705" i="1"/>
  <c r="AN705" i="1"/>
  <c r="AF706" i="1"/>
  <c r="AQ706" i="1" s="1"/>
  <c r="AR706" i="1" s="1"/>
  <c r="AS706" i="1" s="1"/>
  <c r="Q706" i="1" s="1"/>
  <c r="AG706" i="1"/>
  <c r="AH706" i="1"/>
  <c r="AI706" i="1"/>
  <c r="AJ706" i="1"/>
  <c r="AK706" i="1"/>
  <c r="AL706" i="1"/>
  <c r="AM706" i="1"/>
  <c r="AN706" i="1"/>
  <c r="AF707" i="1"/>
  <c r="AG707" i="1"/>
  <c r="AH707" i="1"/>
  <c r="AI707" i="1"/>
  <c r="AJ707" i="1"/>
  <c r="AK707" i="1"/>
  <c r="AL707" i="1"/>
  <c r="AM707" i="1"/>
  <c r="AN707" i="1"/>
  <c r="AF708" i="1"/>
  <c r="AG708" i="1"/>
  <c r="AH708" i="1"/>
  <c r="AI708" i="1"/>
  <c r="AJ708" i="1"/>
  <c r="AK708" i="1"/>
  <c r="AL708" i="1"/>
  <c r="AM708" i="1"/>
  <c r="AQ708" i="1" s="1"/>
  <c r="AN708" i="1"/>
  <c r="AF709" i="1"/>
  <c r="AQ709" i="1" s="1"/>
  <c r="AG709" i="1"/>
  <c r="AH709" i="1"/>
  <c r="AI709" i="1"/>
  <c r="AJ709" i="1"/>
  <c r="AK709" i="1"/>
  <c r="AL709" i="1"/>
  <c r="AM709" i="1"/>
  <c r="AN709" i="1"/>
  <c r="AF710" i="1"/>
  <c r="AG710" i="1"/>
  <c r="AH710" i="1"/>
  <c r="AI710" i="1"/>
  <c r="AJ710" i="1"/>
  <c r="AK710" i="1"/>
  <c r="AL710" i="1"/>
  <c r="AM710" i="1"/>
  <c r="AN710" i="1"/>
  <c r="AF711" i="1"/>
  <c r="AG711" i="1"/>
  <c r="AH711" i="1"/>
  <c r="AI711" i="1"/>
  <c r="AJ711" i="1"/>
  <c r="AK711" i="1"/>
  <c r="AL711" i="1"/>
  <c r="AM711" i="1"/>
  <c r="AN711" i="1"/>
  <c r="AF712" i="1"/>
  <c r="AG712" i="1"/>
  <c r="AH712" i="1"/>
  <c r="AI712" i="1"/>
  <c r="AJ712" i="1"/>
  <c r="AK712" i="1"/>
  <c r="AL712" i="1"/>
  <c r="AM712" i="1"/>
  <c r="AN712" i="1"/>
  <c r="AF713" i="1"/>
  <c r="AG713" i="1"/>
  <c r="AH713" i="1"/>
  <c r="AI713" i="1"/>
  <c r="AJ713" i="1"/>
  <c r="AK713" i="1"/>
  <c r="AL713" i="1"/>
  <c r="AM713" i="1"/>
  <c r="AN713" i="1"/>
  <c r="AF714" i="1"/>
  <c r="AG714" i="1"/>
  <c r="AH714" i="1"/>
  <c r="AI714" i="1"/>
  <c r="AJ714" i="1"/>
  <c r="AK714" i="1"/>
  <c r="AL714" i="1"/>
  <c r="AM714" i="1"/>
  <c r="AN714" i="1"/>
  <c r="AF715" i="1"/>
  <c r="AG715" i="1"/>
  <c r="AH715" i="1"/>
  <c r="AI715" i="1"/>
  <c r="AJ715" i="1"/>
  <c r="AK715" i="1"/>
  <c r="AL715" i="1"/>
  <c r="AM715" i="1"/>
  <c r="AN715" i="1"/>
  <c r="AF716" i="1"/>
  <c r="AG716" i="1"/>
  <c r="AH716" i="1"/>
  <c r="AI716" i="1"/>
  <c r="AJ716" i="1"/>
  <c r="AK716" i="1"/>
  <c r="AL716" i="1"/>
  <c r="AM716" i="1"/>
  <c r="AN716" i="1"/>
  <c r="AF717" i="1"/>
  <c r="AQ717" i="1" s="1"/>
  <c r="AR717" i="1" s="1"/>
  <c r="AS717" i="1" s="1"/>
  <c r="Q717" i="1" s="1"/>
  <c r="AG717" i="1"/>
  <c r="AH717" i="1"/>
  <c r="AI717" i="1"/>
  <c r="AJ717" i="1"/>
  <c r="AK717" i="1"/>
  <c r="AL717" i="1"/>
  <c r="AM717" i="1"/>
  <c r="AN717" i="1"/>
  <c r="AF718" i="1"/>
  <c r="AQ718" i="1" s="1"/>
  <c r="AR718" i="1" s="1"/>
  <c r="AS718" i="1" s="1"/>
  <c r="Q718" i="1" s="1"/>
  <c r="AG718" i="1"/>
  <c r="AH718" i="1"/>
  <c r="AI718" i="1"/>
  <c r="AJ718" i="1"/>
  <c r="AK718" i="1"/>
  <c r="AL718" i="1"/>
  <c r="AM718" i="1"/>
  <c r="AN718" i="1"/>
  <c r="AF719" i="1"/>
  <c r="AG719" i="1"/>
  <c r="AH719" i="1"/>
  <c r="AI719" i="1"/>
  <c r="AJ719" i="1"/>
  <c r="AK719" i="1"/>
  <c r="AL719" i="1"/>
  <c r="AM719" i="1"/>
  <c r="AN719" i="1"/>
  <c r="AF720" i="1"/>
  <c r="AG720" i="1"/>
  <c r="AH720" i="1"/>
  <c r="AI720" i="1"/>
  <c r="AJ720" i="1"/>
  <c r="AK720" i="1"/>
  <c r="AL720" i="1"/>
  <c r="AM720" i="1"/>
  <c r="AN720" i="1"/>
  <c r="AF721" i="1"/>
  <c r="AG721" i="1"/>
  <c r="AH721" i="1"/>
  <c r="AI721" i="1"/>
  <c r="AJ721" i="1"/>
  <c r="AK721" i="1"/>
  <c r="AL721" i="1"/>
  <c r="AM721" i="1"/>
  <c r="AN721" i="1"/>
  <c r="AF722" i="1"/>
  <c r="AG722" i="1"/>
  <c r="AH722" i="1"/>
  <c r="AI722" i="1"/>
  <c r="AJ722" i="1"/>
  <c r="AK722" i="1"/>
  <c r="AL722" i="1"/>
  <c r="AM722" i="1"/>
  <c r="AN722" i="1"/>
  <c r="AF723" i="1"/>
  <c r="AG723" i="1"/>
  <c r="AH723" i="1"/>
  <c r="AI723" i="1"/>
  <c r="AJ723" i="1"/>
  <c r="AK723" i="1"/>
  <c r="AL723" i="1"/>
  <c r="AM723" i="1"/>
  <c r="AN723" i="1"/>
  <c r="AF724" i="1"/>
  <c r="AG724" i="1"/>
  <c r="AH724" i="1"/>
  <c r="AI724" i="1"/>
  <c r="AJ724" i="1"/>
  <c r="AK724" i="1"/>
  <c r="AL724" i="1"/>
  <c r="AM724" i="1"/>
  <c r="AN724" i="1"/>
  <c r="AF725" i="1"/>
  <c r="AG725" i="1"/>
  <c r="AH725" i="1"/>
  <c r="AI725" i="1"/>
  <c r="AJ725" i="1"/>
  <c r="AK725" i="1"/>
  <c r="AL725" i="1"/>
  <c r="AM725" i="1"/>
  <c r="AN725" i="1"/>
  <c r="AF726" i="1"/>
  <c r="AG726" i="1"/>
  <c r="AH726" i="1"/>
  <c r="AI726" i="1"/>
  <c r="AJ726" i="1"/>
  <c r="AK726" i="1"/>
  <c r="AL726" i="1"/>
  <c r="AM726" i="1"/>
  <c r="AN726" i="1"/>
  <c r="AF727" i="1"/>
  <c r="AG727" i="1"/>
  <c r="AH727" i="1"/>
  <c r="AI727" i="1"/>
  <c r="AJ727" i="1"/>
  <c r="AK727" i="1"/>
  <c r="AL727" i="1"/>
  <c r="AM727" i="1"/>
  <c r="AN727" i="1"/>
  <c r="AF728" i="1"/>
  <c r="AG728" i="1"/>
  <c r="AH728" i="1"/>
  <c r="AI728" i="1"/>
  <c r="AJ728" i="1"/>
  <c r="AK728" i="1"/>
  <c r="AL728" i="1"/>
  <c r="AM728" i="1"/>
  <c r="AN728" i="1"/>
  <c r="AF729" i="1"/>
  <c r="AG729" i="1"/>
  <c r="AH729" i="1"/>
  <c r="AI729" i="1"/>
  <c r="AJ729" i="1"/>
  <c r="AK729" i="1"/>
  <c r="AL729" i="1"/>
  <c r="AM729" i="1"/>
  <c r="AN729" i="1"/>
  <c r="AF730" i="1"/>
  <c r="AG730" i="1"/>
  <c r="AH730" i="1"/>
  <c r="AI730" i="1"/>
  <c r="AJ730" i="1"/>
  <c r="AK730" i="1"/>
  <c r="AL730" i="1"/>
  <c r="AM730" i="1"/>
  <c r="AN730" i="1"/>
  <c r="AQ730" i="1"/>
  <c r="AF731" i="1"/>
  <c r="AG731" i="1"/>
  <c r="AH731" i="1"/>
  <c r="AI731" i="1"/>
  <c r="AJ731" i="1"/>
  <c r="AK731" i="1"/>
  <c r="AL731" i="1"/>
  <c r="AM731" i="1"/>
  <c r="AQ731" i="1" s="1"/>
  <c r="AN731" i="1"/>
  <c r="AF732" i="1"/>
  <c r="AG732" i="1"/>
  <c r="AH732" i="1"/>
  <c r="AI732" i="1"/>
  <c r="AJ732" i="1"/>
  <c r="AK732" i="1"/>
  <c r="AL732" i="1"/>
  <c r="AM732" i="1"/>
  <c r="AN732" i="1"/>
  <c r="AQ732" i="1" s="1"/>
  <c r="AF733" i="1"/>
  <c r="AG733" i="1"/>
  <c r="AH733" i="1"/>
  <c r="AI733" i="1"/>
  <c r="AJ733" i="1"/>
  <c r="AK733" i="1"/>
  <c r="AL733" i="1"/>
  <c r="AM733" i="1"/>
  <c r="AN733" i="1"/>
  <c r="AF734" i="1"/>
  <c r="AG734" i="1"/>
  <c r="AH734" i="1"/>
  <c r="AI734" i="1"/>
  <c r="AJ734" i="1"/>
  <c r="AK734" i="1"/>
  <c r="AL734" i="1"/>
  <c r="AM734" i="1"/>
  <c r="AN734" i="1"/>
  <c r="AF735" i="1"/>
  <c r="AG735" i="1"/>
  <c r="AH735" i="1"/>
  <c r="AI735" i="1"/>
  <c r="AJ735" i="1"/>
  <c r="AK735" i="1"/>
  <c r="AL735" i="1"/>
  <c r="AM735" i="1"/>
  <c r="AN735" i="1"/>
  <c r="AF736" i="1"/>
  <c r="AG736" i="1"/>
  <c r="AH736" i="1"/>
  <c r="AI736" i="1"/>
  <c r="AJ736" i="1"/>
  <c r="AK736" i="1"/>
  <c r="AL736" i="1"/>
  <c r="AM736" i="1"/>
  <c r="AN736" i="1"/>
  <c r="AF737" i="1"/>
  <c r="AG737" i="1"/>
  <c r="AH737" i="1"/>
  <c r="AI737" i="1"/>
  <c r="AJ737" i="1"/>
  <c r="AK737" i="1"/>
  <c r="AL737" i="1"/>
  <c r="AM737" i="1"/>
  <c r="AN737" i="1"/>
  <c r="AF738" i="1"/>
  <c r="AG738" i="1"/>
  <c r="AH738" i="1"/>
  <c r="AI738" i="1"/>
  <c r="AJ738" i="1"/>
  <c r="AK738" i="1"/>
  <c r="AL738" i="1"/>
  <c r="AM738" i="1"/>
  <c r="AN738" i="1"/>
  <c r="AF739" i="1"/>
  <c r="AG739" i="1"/>
  <c r="AH739" i="1"/>
  <c r="AI739" i="1"/>
  <c r="AJ739" i="1"/>
  <c r="AK739" i="1"/>
  <c r="AL739" i="1"/>
  <c r="AM739" i="1"/>
  <c r="AN739" i="1"/>
  <c r="AF740" i="1"/>
  <c r="AG740" i="1"/>
  <c r="AH740" i="1"/>
  <c r="AI740" i="1"/>
  <c r="AJ740" i="1"/>
  <c r="AK740" i="1"/>
  <c r="AL740" i="1"/>
  <c r="AM740" i="1"/>
  <c r="AN740" i="1"/>
  <c r="AF741" i="1"/>
  <c r="AG741" i="1"/>
  <c r="AH741" i="1"/>
  <c r="AI741" i="1"/>
  <c r="AJ741" i="1"/>
  <c r="AK741" i="1"/>
  <c r="AL741" i="1"/>
  <c r="AM741" i="1"/>
  <c r="AN741" i="1"/>
  <c r="AF742" i="1"/>
  <c r="AG742" i="1"/>
  <c r="AH742" i="1"/>
  <c r="AI742" i="1"/>
  <c r="AJ742" i="1"/>
  <c r="AK742" i="1"/>
  <c r="AL742" i="1"/>
  <c r="AM742" i="1"/>
  <c r="AN742" i="1"/>
  <c r="AF743" i="1"/>
  <c r="AG743" i="1"/>
  <c r="AH743" i="1"/>
  <c r="AI743" i="1"/>
  <c r="AJ743" i="1"/>
  <c r="AK743" i="1"/>
  <c r="AL743" i="1"/>
  <c r="AM743" i="1"/>
  <c r="AN743" i="1"/>
  <c r="AF744" i="1"/>
  <c r="AG744" i="1"/>
  <c r="AH744" i="1"/>
  <c r="AI744" i="1"/>
  <c r="AJ744" i="1"/>
  <c r="AK744" i="1"/>
  <c r="AL744" i="1"/>
  <c r="AM744" i="1"/>
  <c r="AN744" i="1"/>
  <c r="AF745" i="1"/>
  <c r="AG745" i="1"/>
  <c r="AH745" i="1"/>
  <c r="AI745" i="1"/>
  <c r="AJ745" i="1"/>
  <c r="AK745" i="1"/>
  <c r="AL745" i="1"/>
  <c r="AM745" i="1"/>
  <c r="AN745" i="1"/>
  <c r="AF746" i="1"/>
  <c r="AG746" i="1"/>
  <c r="AH746" i="1"/>
  <c r="AI746" i="1"/>
  <c r="AJ746" i="1"/>
  <c r="AK746" i="1"/>
  <c r="AL746" i="1"/>
  <c r="AM746" i="1"/>
  <c r="AN746" i="1"/>
  <c r="AF747" i="1"/>
  <c r="AG747" i="1"/>
  <c r="AH747" i="1"/>
  <c r="AI747" i="1"/>
  <c r="AJ747" i="1"/>
  <c r="AK747" i="1"/>
  <c r="AL747" i="1"/>
  <c r="AM747" i="1"/>
  <c r="AN747" i="1"/>
  <c r="AF748" i="1"/>
  <c r="AG748" i="1"/>
  <c r="AH748" i="1"/>
  <c r="AI748" i="1"/>
  <c r="AJ748" i="1"/>
  <c r="AK748" i="1"/>
  <c r="AL748" i="1"/>
  <c r="AM748" i="1"/>
  <c r="AN748" i="1"/>
  <c r="AF749" i="1"/>
  <c r="AG749" i="1"/>
  <c r="AH749" i="1"/>
  <c r="AI749" i="1"/>
  <c r="AJ749" i="1"/>
  <c r="AK749" i="1"/>
  <c r="AL749" i="1"/>
  <c r="AM749" i="1"/>
  <c r="AN749" i="1"/>
  <c r="AF750" i="1"/>
  <c r="AG750" i="1"/>
  <c r="AH750" i="1"/>
  <c r="AI750" i="1"/>
  <c r="AJ750" i="1"/>
  <c r="AK750" i="1"/>
  <c r="AL750" i="1"/>
  <c r="AM750" i="1"/>
  <c r="AN750" i="1"/>
  <c r="AF751" i="1"/>
  <c r="AG751" i="1"/>
  <c r="AH751" i="1"/>
  <c r="AI751" i="1"/>
  <c r="AJ751" i="1"/>
  <c r="AK751" i="1"/>
  <c r="AL751" i="1"/>
  <c r="AM751" i="1"/>
  <c r="AN751" i="1"/>
  <c r="AF752" i="1"/>
  <c r="AG752" i="1"/>
  <c r="AH752" i="1"/>
  <c r="AI752" i="1"/>
  <c r="AJ752" i="1"/>
  <c r="AK752" i="1"/>
  <c r="AL752" i="1"/>
  <c r="AM752" i="1"/>
  <c r="AN752" i="1"/>
  <c r="AF753" i="1"/>
  <c r="AG753" i="1"/>
  <c r="AH753" i="1"/>
  <c r="AI753" i="1"/>
  <c r="AJ753" i="1"/>
  <c r="AK753" i="1"/>
  <c r="AL753" i="1"/>
  <c r="AM753" i="1"/>
  <c r="AN753" i="1"/>
  <c r="AF754" i="1"/>
  <c r="AG754" i="1"/>
  <c r="AH754" i="1"/>
  <c r="AI754" i="1"/>
  <c r="AJ754" i="1"/>
  <c r="AK754" i="1"/>
  <c r="AL754" i="1"/>
  <c r="AM754" i="1"/>
  <c r="AN754" i="1"/>
  <c r="AQ754" i="1"/>
  <c r="AR754" i="1"/>
  <c r="AS754" i="1" s="1"/>
  <c r="Q754" i="1" s="1"/>
  <c r="AF755" i="1"/>
  <c r="AG755" i="1"/>
  <c r="AH755" i="1"/>
  <c r="AI755" i="1"/>
  <c r="AJ755" i="1"/>
  <c r="AK755" i="1"/>
  <c r="AL755" i="1"/>
  <c r="AM755" i="1"/>
  <c r="AN755" i="1"/>
  <c r="AQ755" i="1"/>
  <c r="AF756" i="1"/>
  <c r="AG756" i="1"/>
  <c r="AH756" i="1"/>
  <c r="AI756" i="1"/>
  <c r="AJ756" i="1"/>
  <c r="AK756" i="1"/>
  <c r="AL756" i="1"/>
  <c r="AM756" i="1"/>
  <c r="AN756" i="1"/>
  <c r="AF757" i="1"/>
  <c r="AG757" i="1"/>
  <c r="AH757" i="1"/>
  <c r="AI757" i="1"/>
  <c r="AJ757" i="1"/>
  <c r="AK757" i="1"/>
  <c r="AL757" i="1"/>
  <c r="AM757" i="1"/>
  <c r="AN757" i="1"/>
  <c r="AF758" i="1"/>
  <c r="AG758" i="1"/>
  <c r="AH758" i="1"/>
  <c r="AI758" i="1"/>
  <c r="AJ758" i="1"/>
  <c r="AK758" i="1"/>
  <c r="AL758" i="1"/>
  <c r="AM758" i="1"/>
  <c r="AN758" i="1"/>
  <c r="AF759" i="1"/>
  <c r="AG759" i="1"/>
  <c r="AH759" i="1"/>
  <c r="AI759" i="1"/>
  <c r="AJ759" i="1"/>
  <c r="AK759" i="1"/>
  <c r="AL759" i="1"/>
  <c r="AM759" i="1"/>
  <c r="AN759" i="1"/>
  <c r="AF760" i="1"/>
  <c r="AG760" i="1"/>
  <c r="AH760" i="1"/>
  <c r="AI760" i="1"/>
  <c r="AJ760" i="1"/>
  <c r="AK760" i="1"/>
  <c r="AL760" i="1"/>
  <c r="AM760" i="1"/>
  <c r="AN760" i="1"/>
  <c r="AF761" i="1"/>
  <c r="AG761" i="1"/>
  <c r="AH761" i="1"/>
  <c r="AI761" i="1"/>
  <c r="AJ761" i="1"/>
  <c r="AK761" i="1"/>
  <c r="AL761" i="1"/>
  <c r="AM761" i="1"/>
  <c r="AN761" i="1"/>
  <c r="AF762" i="1"/>
  <c r="AG762" i="1"/>
  <c r="AH762" i="1"/>
  <c r="AI762" i="1"/>
  <c r="AJ762" i="1"/>
  <c r="AK762" i="1"/>
  <c r="AL762" i="1"/>
  <c r="AM762" i="1"/>
  <c r="AN762" i="1"/>
  <c r="AF763" i="1"/>
  <c r="AG763" i="1"/>
  <c r="AH763" i="1"/>
  <c r="AI763" i="1"/>
  <c r="AJ763" i="1"/>
  <c r="AK763" i="1"/>
  <c r="AL763" i="1"/>
  <c r="AM763" i="1"/>
  <c r="AN763" i="1"/>
  <c r="AF764" i="1"/>
  <c r="AG764" i="1"/>
  <c r="AH764" i="1"/>
  <c r="AI764" i="1"/>
  <c r="AJ764" i="1"/>
  <c r="AK764" i="1"/>
  <c r="AL764" i="1"/>
  <c r="AM764" i="1"/>
  <c r="AN764" i="1"/>
  <c r="AF765" i="1"/>
  <c r="AG765" i="1"/>
  <c r="AH765" i="1"/>
  <c r="AI765" i="1"/>
  <c r="AJ765" i="1"/>
  <c r="AK765" i="1"/>
  <c r="AL765" i="1"/>
  <c r="AM765" i="1"/>
  <c r="AN765" i="1"/>
  <c r="AF766" i="1"/>
  <c r="AQ766" i="1" s="1"/>
  <c r="AR766" i="1" s="1"/>
  <c r="AS766" i="1" s="1"/>
  <c r="Q766" i="1" s="1"/>
  <c r="AG766" i="1"/>
  <c r="AH766" i="1"/>
  <c r="AI766" i="1"/>
  <c r="AJ766" i="1"/>
  <c r="AK766" i="1"/>
  <c r="AL766" i="1"/>
  <c r="AM766" i="1"/>
  <c r="AN766" i="1"/>
  <c r="AF767" i="1"/>
  <c r="AG767" i="1"/>
  <c r="AH767" i="1"/>
  <c r="AI767" i="1"/>
  <c r="AJ767" i="1"/>
  <c r="AK767" i="1"/>
  <c r="AL767" i="1"/>
  <c r="AM767" i="1"/>
  <c r="AN767" i="1"/>
  <c r="AF768" i="1"/>
  <c r="AG768" i="1"/>
  <c r="AH768" i="1"/>
  <c r="AI768" i="1"/>
  <c r="AJ768" i="1"/>
  <c r="AK768" i="1"/>
  <c r="AL768" i="1"/>
  <c r="AM768" i="1"/>
  <c r="AN768" i="1"/>
  <c r="AF769" i="1"/>
  <c r="AG769" i="1"/>
  <c r="AH769" i="1"/>
  <c r="AI769" i="1"/>
  <c r="AJ769" i="1"/>
  <c r="AK769" i="1"/>
  <c r="AL769" i="1"/>
  <c r="AM769" i="1"/>
  <c r="AN769" i="1"/>
  <c r="AF770" i="1"/>
  <c r="AG770" i="1"/>
  <c r="AH770" i="1"/>
  <c r="AI770" i="1"/>
  <c r="AJ770" i="1"/>
  <c r="AK770" i="1"/>
  <c r="AL770" i="1"/>
  <c r="AM770" i="1"/>
  <c r="AN770" i="1"/>
  <c r="AF771" i="1"/>
  <c r="AG771" i="1"/>
  <c r="AH771" i="1"/>
  <c r="AQ771" i="1" s="1"/>
  <c r="AI771" i="1"/>
  <c r="AJ771" i="1"/>
  <c r="AK771" i="1"/>
  <c r="AL771" i="1"/>
  <c r="AM771" i="1"/>
  <c r="AN771" i="1"/>
  <c r="AF772" i="1"/>
  <c r="AG772" i="1"/>
  <c r="AH772" i="1"/>
  <c r="AI772" i="1"/>
  <c r="AJ772" i="1"/>
  <c r="AK772" i="1"/>
  <c r="AL772" i="1"/>
  <c r="AM772" i="1"/>
  <c r="AN772" i="1"/>
  <c r="AF773" i="1"/>
  <c r="AG773" i="1"/>
  <c r="AH773" i="1"/>
  <c r="AI773" i="1"/>
  <c r="AJ773" i="1"/>
  <c r="AK773" i="1"/>
  <c r="AL773" i="1"/>
  <c r="AM773" i="1"/>
  <c r="AN773" i="1"/>
  <c r="AF774" i="1"/>
  <c r="AG774" i="1"/>
  <c r="AH774" i="1"/>
  <c r="AI774" i="1"/>
  <c r="AJ774" i="1"/>
  <c r="AK774" i="1"/>
  <c r="AL774" i="1"/>
  <c r="AM774" i="1"/>
  <c r="AN774" i="1"/>
  <c r="AF775" i="1"/>
  <c r="AG775" i="1"/>
  <c r="AH775" i="1"/>
  <c r="AI775" i="1"/>
  <c r="AJ775" i="1"/>
  <c r="AK775" i="1"/>
  <c r="AL775" i="1"/>
  <c r="AM775" i="1"/>
  <c r="AN775" i="1"/>
  <c r="AF776" i="1"/>
  <c r="AG776" i="1"/>
  <c r="AH776" i="1"/>
  <c r="AI776" i="1"/>
  <c r="AJ776" i="1"/>
  <c r="AK776" i="1"/>
  <c r="AL776" i="1"/>
  <c r="AM776" i="1"/>
  <c r="AN776" i="1"/>
  <c r="AF777" i="1"/>
  <c r="AG777" i="1"/>
  <c r="AH777" i="1"/>
  <c r="AI777" i="1"/>
  <c r="AJ777" i="1"/>
  <c r="AK777" i="1"/>
  <c r="AL777" i="1"/>
  <c r="AM777" i="1"/>
  <c r="AN777" i="1"/>
  <c r="AF778" i="1"/>
  <c r="AQ778" i="1" s="1"/>
  <c r="AR778" i="1" s="1"/>
  <c r="AS778" i="1" s="1"/>
  <c r="Q778" i="1" s="1"/>
  <c r="AG778" i="1"/>
  <c r="AH778" i="1"/>
  <c r="AI778" i="1"/>
  <c r="AJ778" i="1"/>
  <c r="AK778" i="1"/>
  <c r="AL778" i="1"/>
  <c r="AM778" i="1"/>
  <c r="AN778" i="1"/>
  <c r="AF779" i="1"/>
  <c r="AG779" i="1"/>
  <c r="AH779" i="1"/>
  <c r="AI779" i="1"/>
  <c r="AJ779" i="1"/>
  <c r="AK779" i="1"/>
  <c r="AL779" i="1"/>
  <c r="AM779" i="1"/>
  <c r="AN779" i="1"/>
  <c r="AF780" i="1"/>
  <c r="AG780" i="1"/>
  <c r="AH780" i="1"/>
  <c r="AI780" i="1"/>
  <c r="AJ780" i="1"/>
  <c r="AK780" i="1"/>
  <c r="AL780" i="1"/>
  <c r="AM780" i="1"/>
  <c r="AN780" i="1"/>
  <c r="AF781" i="1"/>
  <c r="AG781" i="1"/>
  <c r="AH781" i="1"/>
  <c r="AI781" i="1"/>
  <c r="AJ781" i="1"/>
  <c r="AK781" i="1"/>
  <c r="AL781" i="1"/>
  <c r="AM781" i="1"/>
  <c r="AN781" i="1"/>
  <c r="AF782" i="1"/>
  <c r="AG782" i="1"/>
  <c r="AH782" i="1"/>
  <c r="AI782" i="1"/>
  <c r="AJ782" i="1"/>
  <c r="AK782" i="1"/>
  <c r="AL782" i="1"/>
  <c r="AM782" i="1"/>
  <c r="AN782" i="1"/>
  <c r="AF783" i="1"/>
  <c r="AG783" i="1"/>
  <c r="AH783" i="1"/>
  <c r="AI783" i="1"/>
  <c r="AJ783" i="1"/>
  <c r="AK783" i="1"/>
  <c r="AL783" i="1"/>
  <c r="AM783" i="1"/>
  <c r="AN783" i="1"/>
  <c r="AF784" i="1"/>
  <c r="AG784" i="1"/>
  <c r="AH784" i="1"/>
  <c r="AI784" i="1"/>
  <c r="AJ784" i="1"/>
  <c r="AK784" i="1"/>
  <c r="AL784" i="1"/>
  <c r="AM784" i="1"/>
  <c r="AN784" i="1"/>
  <c r="AF785" i="1"/>
  <c r="AG785" i="1"/>
  <c r="AH785" i="1"/>
  <c r="AI785" i="1"/>
  <c r="AJ785" i="1"/>
  <c r="AK785" i="1"/>
  <c r="AL785" i="1"/>
  <c r="AM785" i="1"/>
  <c r="AN785" i="1"/>
  <c r="AF786" i="1"/>
  <c r="AG786" i="1"/>
  <c r="AH786" i="1"/>
  <c r="AI786" i="1"/>
  <c r="AJ786" i="1"/>
  <c r="AK786" i="1"/>
  <c r="AL786" i="1"/>
  <c r="AM786" i="1"/>
  <c r="AN786" i="1"/>
  <c r="AF787" i="1"/>
  <c r="AG787" i="1"/>
  <c r="AH787" i="1"/>
  <c r="AI787" i="1"/>
  <c r="AJ787" i="1"/>
  <c r="AK787" i="1"/>
  <c r="AL787" i="1"/>
  <c r="AM787" i="1"/>
  <c r="AN787" i="1"/>
  <c r="AF788" i="1"/>
  <c r="AG788" i="1"/>
  <c r="AH788" i="1"/>
  <c r="AI788" i="1"/>
  <c r="AJ788" i="1"/>
  <c r="AK788" i="1"/>
  <c r="AL788" i="1"/>
  <c r="AM788" i="1"/>
  <c r="AN788" i="1"/>
  <c r="AF789" i="1"/>
  <c r="AG789" i="1"/>
  <c r="AH789" i="1"/>
  <c r="AI789" i="1"/>
  <c r="AJ789" i="1"/>
  <c r="AK789" i="1"/>
  <c r="AL789" i="1"/>
  <c r="AM789" i="1"/>
  <c r="AN789" i="1"/>
  <c r="AF790" i="1"/>
  <c r="AG790" i="1"/>
  <c r="AH790" i="1"/>
  <c r="AI790" i="1"/>
  <c r="AJ790" i="1"/>
  <c r="AK790" i="1"/>
  <c r="AL790" i="1"/>
  <c r="AM790" i="1"/>
  <c r="AN790" i="1"/>
  <c r="AF791" i="1"/>
  <c r="AG791" i="1"/>
  <c r="AH791" i="1"/>
  <c r="AI791" i="1"/>
  <c r="AJ791" i="1"/>
  <c r="AK791" i="1"/>
  <c r="AL791" i="1"/>
  <c r="AM791" i="1"/>
  <c r="AN791" i="1"/>
  <c r="AF792" i="1"/>
  <c r="AG792" i="1"/>
  <c r="AH792" i="1"/>
  <c r="AI792" i="1"/>
  <c r="AJ792" i="1"/>
  <c r="AK792" i="1"/>
  <c r="AL792" i="1"/>
  <c r="AM792" i="1"/>
  <c r="AN792" i="1"/>
  <c r="AF793" i="1"/>
  <c r="AG793" i="1"/>
  <c r="AH793" i="1"/>
  <c r="AI793" i="1"/>
  <c r="AJ793" i="1"/>
  <c r="AK793" i="1"/>
  <c r="AL793" i="1"/>
  <c r="AM793" i="1"/>
  <c r="AN793" i="1"/>
  <c r="AF794" i="1"/>
  <c r="AG794" i="1"/>
  <c r="AH794" i="1"/>
  <c r="AI794" i="1"/>
  <c r="AJ794" i="1"/>
  <c r="AK794" i="1"/>
  <c r="AL794" i="1"/>
  <c r="AM794" i="1"/>
  <c r="AN794" i="1"/>
  <c r="AF795" i="1"/>
  <c r="AG795" i="1"/>
  <c r="AH795" i="1"/>
  <c r="AI795" i="1"/>
  <c r="AJ795" i="1"/>
  <c r="AK795" i="1"/>
  <c r="AL795" i="1"/>
  <c r="AM795" i="1"/>
  <c r="AN795" i="1"/>
  <c r="AF796" i="1"/>
  <c r="AG796" i="1"/>
  <c r="AH796" i="1"/>
  <c r="AI796" i="1"/>
  <c r="AJ796" i="1"/>
  <c r="AK796" i="1"/>
  <c r="AL796" i="1"/>
  <c r="AM796" i="1"/>
  <c r="AN796" i="1"/>
  <c r="AF797" i="1"/>
  <c r="AG797" i="1"/>
  <c r="AH797" i="1"/>
  <c r="AI797" i="1"/>
  <c r="AJ797" i="1"/>
  <c r="AK797" i="1"/>
  <c r="AL797" i="1"/>
  <c r="AM797" i="1"/>
  <c r="AN797" i="1"/>
  <c r="AF798" i="1"/>
  <c r="AG798" i="1"/>
  <c r="AH798" i="1"/>
  <c r="AI798" i="1"/>
  <c r="AJ798" i="1"/>
  <c r="AK798" i="1"/>
  <c r="AL798" i="1"/>
  <c r="AM798" i="1"/>
  <c r="AN798" i="1"/>
  <c r="AF799" i="1"/>
  <c r="AG799" i="1"/>
  <c r="AH799" i="1"/>
  <c r="AI799" i="1"/>
  <c r="AJ799" i="1"/>
  <c r="AK799" i="1"/>
  <c r="AL799" i="1"/>
  <c r="AM799" i="1"/>
  <c r="AN799" i="1"/>
  <c r="AF800" i="1"/>
  <c r="AG800" i="1"/>
  <c r="AH800" i="1"/>
  <c r="AI800" i="1"/>
  <c r="AJ800" i="1"/>
  <c r="AK800" i="1"/>
  <c r="AL800" i="1"/>
  <c r="AM800" i="1"/>
  <c r="AN800" i="1"/>
  <c r="AF801" i="1"/>
  <c r="AG801" i="1"/>
  <c r="AH801" i="1"/>
  <c r="AI801" i="1"/>
  <c r="AJ801" i="1"/>
  <c r="AK801" i="1"/>
  <c r="AL801" i="1"/>
  <c r="AM801" i="1"/>
  <c r="AN801" i="1"/>
  <c r="AF802" i="1"/>
  <c r="AG802" i="1"/>
  <c r="AH802" i="1"/>
  <c r="AI802" i="1"/>
  <c r="AJ802" i="1"/>
  <c r="AK802" i="1"/>
  <c r="AL802" i="1"/>
  <c r="AM802" i="1"/>
  <c r="AQ802" i="1" s="1"/>
  <c r="AR802" i="1" s="1"/>
  <c r="AS802" i="1" s="1"/>
  <c r="AN802" i="1"/>
  <c r="AF803" i="1"/>
  <c r="AG803" i="1"/>
  <c r="AH803" i="1"/>
  <c r="AI803" i="1"/>
  <c r="AJ803" i="1"/>
  <c r="AK803" i="1"/>
  <c r="AL803" i="1"/>
  <c r="AM803" i="1"/>
  <c r="AN803" i="1"/>
  <c r="AF804" i="1"/>
  <c r="AG804" i="1"/>
  <c r="AH804" i="1"/>
  <c r="AI804" i="1"/>
  <c r="AJ804" i="1"/>
  <c r="AK804" i="1"/>
  <c r="AL804" i="1"/>
  <c r="AM804" i="1"/>
  <c r="AN804" i="1"/>
  <c r="AF805" i="1"/>
  <c r="AG805" i="1"/>
  <c r="AH805" i="1"/>
  <c r="AI805" i="1"/>
  <c r="AJ805" i="1"/>
  <c r="AK805" i="1"/>
  <c r="AL805" i="1"/>
  <c r="AM805" i="1"/>
  <c r="AN805" i="1"/>
  <c r="AF806" i="1"/>
  <c r="AG806" i="1"/>
  <c r="AH806" i="1"/>
  <c r="AI806" i="1"/>
  <c r="AJ806" i="1"/>
  <c r="AK806" i="1"/>
  <c r="AL806" i="1"/>
  <c r="AM806" i="1"/>
  <c r="AN806" i="1"/>
  <c r="AF807" i="1"/>
  <c r="AG807" i="1"/>
  <c r="AH807" i="1"/>
  <c r="AI807" i="1"/>
  <c r="AJ807" i="1"/>
  <c r="AK807" i="1"/>
  <c r="AL807" i="1"/>
  <c r="AM807" i="1"/>
  <c r="AN807" i="1"/>
  <c r="AF808" i="1"/>
  <c r="AG808" i="1"/>
  <c r="AH808" i="1"/>
  <c r="AI808" i="1"/>
  <c r="AJ808" i="1"/>
  <c r="AK808" i="1"/>
  <c r="AL808" i="1"/>
  <c r="AM808" i="1"/>
  <c r="AN808" i="1"/>
  <c r="AF809" i="1"/>
  <c r="AG809" i="1"/>
  <c r="AH809" i="1"/>
  <c r="AI809" i="1"/>
  <c r="AJ809" i="1"/>
  <c r="AK809" i="1"/>
  <c r="AL809" i="1"/>
  <c r="AM809" i="1"/>
  <c r="AN809" i="1"/>
  <c r="AF810" i="1"/>
  <c r="AG810" i="1"/>
  <c r="AH810" i="1"/>
  <c r="AI810" i="1"/>
  <c r="AJ810" i="1"/>
  <c r="AK810" i="1"/>
  <c r="AL810" i="1"/>
  <c r="AM810" i="1"/>
  <c r="AN810" i="1"/>
  <c r="AF811" i="1"/>
  <c r="AG811" i="1"/>
  <c r="AH811" i="1"/>
  <c r="AI811" i="1"/>
  <c r="AJ811" i="1"/>
  <c r="AK811" i="1"/>
  <c r="AL811" i="1"/>
  <c r="AM811" i="1"/>
  <c r="AN811" i="1"/>
  <c r="AF812" i="1"/>
  <c r="AQ812" i="1" s="1"/>
  <c r="AR812" i="1" s="1"/>
  <c r="AS812" i="1" s="1"/>
  <c r="AG812" i="1"/>
  <c r="AH812" i="1"/>
  <c r="AI812" i="1"/>
  <c r="AJ812" i="1"/>
  <c r="AK812" i="1"/>
  <c r="AL812" i="1"/>
  <c r="AM812" i="1"/>
  <c r="AN812" i="1"/>
  <c r="AF813" i="1"/>
  <c r="AG813" i="1"/>
  <c r="AH813" i="1"/>
  <c r="AI813" i="1"/>
  <c r="AJ813" i="1"/>
  <c r="AK813" i="1"/>
  <c r="AL813" i="1"/>
  <c r="AM813" i="1"/>
  <c r="AN813" i="1"/>
  <c r="AF814" i="1"/>
  <c r="AG814" i="1"/>
  <c r="AH814" i="1"/>
  <c r="AI814" i="1"/>
  <c r="AJ814" i="1"/>
  <c r="AK814" i="1"/>
  <c r="AL814" i="1"/>
  <c r="AM814" i="1"/>
  <c r="AN814" i="1"/>
  <c r="AF815" i="1"/>
  <c r="AG815" i="1"/>
  <c r="AH815" i="1"/>
  <c r="AI815" i="1"/>
  <c r="AJ815" i="1"/>
  <c r="AK815" i="1"/>
  <c r="AL815" i="1"/>
  <c r="AM815" i="1"/>
  <c r="AN815" i="1"/>
  <c r="AQ815" i="1"/>
  <c r="AF816" i="1"/>
  <c r="AG816" i="1"/>
  <c r="AH816" i="1"/>
  <c r="AI816" i="1"/>
  <c r="AJ816" i="1"/>
  <c r="AK816" i="1"/>
  <c r="AL816" i="1"/>
  <c r="AM816" i="1"/>
  <c r="AN816" i="1"/>
  <c r="AF817" i="1"/>
  <c r="AG817" i="1"/>
  <c r="AH817" i="1"/>
  <c r="AI817" i="1"/>
  <c r="AJ817" i="1"/>
  <c r="AK817" i="1"/>
  <c r="AL817" i="1"/>
  <c r="AM817" i="1"/>
  <c r="AN817" i="1"/>
  <c r="AF818" i="1"/>
  <c r="AG818" i="1"/>
  <c r="AH818" i="1"/>
  <c r="AI818" i="1"/>
  <c r="AJ818" i="1"/>
  <c r="AK818" i="1"/>
  <c r="AL818" i="1"/>
  <c r="AM818" i="1"/>
  <c r="AN818" i="1"/>
  <c r="AF819" i="1"/>
  <c r="AG819" i="1"/>
  <c r="AH819" i="1"/>
  <c r="AI819" i="1"/>
  <c r="AJ819" i="1"/>
  <c r="AK819" i="1"/>
  <c r="AL819" i="1"/>
  <c r="AM819" i="1"/>
  <c r="AN819" i="1"/>
  <c r="AF820" i="1"/>
  <c r="AG820" i="1"/>
  <c r="AH820" i="1"/>
  <c r="AI820" i="1"/>
  <c r="AJ820" i="1"/>
  <c r="AK820" i="1"/>
  <c r="AL820" i="1"/>
  <c r="AM820" i="1"/>
  <c r="AN820" i="1"/>
  <c r="AF821" i="1"/>
  <c r="AG821" i="1"/>
  <c r="AH821" i="1"/>
  <c r="AI821" i="1"/>
  <c r="AJ821" i="1"/>
  <c r="AK821" i="1"/>
  <c r="AL821" i="1"/>
  <c r="AM821" i="1"/>
  <c r="AN821" i="1"/>
  <c r="AF822" i="1"/>
  <c r="AG822" i="1"/>
  <c r="AH822" i="1"/>
  <c r="AI822" i="1"/>
  <c r="AJ822" i="1"/>
  <c r="AK822" i="1"/>
  <c r="AL822" i="1"/>
  <c r="AM822" i="1"/>
  <c r="AN822" i="1"/>
  <c r="AF823" i="1"/>
  <c r="AG823" i="1"/>
  <c r="AH823" i="1"/>
  <c r="AI823" i="1"/>
  <c r="AJ823" i="1"/>
  <c r="AK823" i="1"/>
  <c r="AL823" i="1"/>
  <c r="AM823" i="1"/>
  <c r="AN823" i="1"/>
  <c r="AF824" i="1"/>
  <c r="AG824" i="1"/>
  <c r="AH824" i="1"/>
  <c r="AI824" i="1"/>
  <c r="AJ824" i="1"/>
  <c r="AK824" i="1"/>
  <c r="AL824" i="1"/>
  <c r="AM824" i="1"/>
  <c r="AN824" i="1"/>
  <c r="AF825" i="1"/>
  <c r="AG825" i="1"/>
  <c r="AH825" i="1"/>
  <c r="AI825" i="1"/>
  <c r="AJ825" i="1"/>
  <c r="AK825" i="1"/>
  <c r="AL825" i="1"/>
  <c r="AM825" i="1"/>
  <c r="AN825" i="1"/>
  <c r="AF826" i="1"/>
  <c r="AG826" i="1"/>
  <c r="AH826" i="1"/>
  <c r="AI826" i="1"/>
  <c r="AJ826" i="1"/>
  <c r="AK826" i="1"/>
  <c r="AL826" i="1"/>
  <c r="AM826" i="1"/>
  <c r="AN826" i="1"/>
  <c r="AF827" i="1"/>
  <c r="AG827" i="1"/>
  <c r="AH827" i="1"/>
  <c r="AI827" i="1"/>
  <c r="AJ827" i="1"/>
  <c r="AK827" i="1"/>
  <c r="AL827" i="1"/>
  <c r="AM827" i="1"/>
  <c r="AN827" i="1"/>
  <c r="AF828" i="1"/>
  <c r="AG828" i="1"/>
  <c r="AH828" i="1"/>
  <c r="AI828" i="1"/>
  <c r="AJ828" i="1"/>
  <c r="AK828" i="1"/>
  <c r="AL828" i="1"/>
  <c r="AM828" i="1"/>
  <c r="AN828" i="1"/>
  <c r="AF829" i="1"/>
  <c r="AG829" i="1"/>
  <c r="AH829" i="1"/>
  <c r="AI829" i="1"/>
  <c r="AJ829" i="1"/>
  <c r="AK829" i="1"/>
  <c r="AL829" i="1"/>
  <c r="AM829" i="1"/>
  <c r="AN829" i="1"/>
  <c r="AF830" i="1"/>
  <c r="AG830" i="1"/>
  <c r="AH830" i="1"/>
  <c r="AI830" i="1"/>
  <c r="AJ830" i="1"/>
  <c r="AK830" i="1"/>
  <c r="AL830" i="1"/>
  <c r="AM830" i="1"/>
  <c r="AN830" i="1"/>
  <c r="AF831" i="1"/>
  <c r="AG831" i="1"/>
  <c r="AH831" i="1"/>
  <c r="AI831" i="1"/>
  <c r="AJ831" i="1"/>
  <c r="AK831" i="1"/>
  <c r="AL831" i="1"/>
  <c r="AM831" i="1"/>
  <c r="AN831" i="1"/>
  <c r="AF832" i="1"/>
  <c r="AG832" i="1"/>
  <c r="AH832" i="1"/>
  <c r="AI832" i="1"/>
  <c r="AJ832" i="1"/>
  <c r="AK832" i="1"/>
  <c r="AL832" i="1"/>
  <c r="AM832" i="1"/>
  <c r="AN832" i="1"/>
  <c r="AF833" i="1"/>
  <c r="AG833" i="1"/>
  <c r="AH833" i="1"/>
  <c r="AI833" i="1"/>
  <c r="AJ833" i="1"/>
  <c r="AK833" i="1"/>
  <c r="AL833" i="1"/>
  <c r="AM833" i="1"/>
  <c r="AN833" i="1"/>
  <c r="AF834" i="1"/>
  <c r="AG834" i="1"/>
  <c r="AH834" i="1"/>
  <c r="AI834" i="1"/>
  <c r="AJ834" i="1"/>
  <c r="AK834" i="1"/>
  <c r="AL834" i="1"/>
  <c r="AM834" i="1"/>
  <c r="AN834" i="1"/>
  <c r="AF835" i="1"/>
  <c r="AG835" i="1"/>
  <c r="AH835" i="1"/>
  <c r="AI835" i="1"/>
  <c r="AJ835" i="1"/>
  <c r="AK835" i="1"/>
  <c r="AL835" i="1"/>
  <c r="AM835" i="1"/>
  <c r="AN835" i="1"/>
  <c r="AF836" i="1"/>
  <c r="AG836" i="1"/>
  <c r="AH836" i="1"/>
  <c r="AI836" i="1"/>
  <c r="AJ836" i="1"/>
  <c r="AK836" i="1"/>
  <c r="AL836" i="1"/>
  <c r="AM836" i="1"/>
  <c r="AN836" i="1"/>
  <c r="AF837" i="1"/>
  <c r="AG837" i="1"/>
  <c r="AH837" i="1"/>
  <c r="AI837" i="1"/>
  <c r="AJ837" i="1"/>
  <c r="AK837" i="1"/>
  <c r="AL837" i="1"/>
  <c r="AM837" i="1"/>
  <c r="AN837" i="1"/>
  <c r="AF838" i="1"/>
  <c r="AG838" i="1"/>
  <c r="AH838" i="1"/>
  <c r="AI838" i="1"/>
  <c r="AJ838" i="1"/>
  <c r="AK838" i="1"/>
  <c r="AL838" i="1"/>
  <c r="AM838" i="1"/>
  <c r="AN838" i="1"/>
  <c r="AF839" i="1"/>
  <c r="AG839" i="1"/>
  <c r="AH839" i="1"/>
  <c r="AI839" i="1"/>
  <c r="AJ839" i="1"/>
  <c r="AK839" i="1"/>
  <c r="AL839" i="1"/>
  <c r="AM839" i="1"/>
  <c r="AN839" i="1"/>
  <c r="AF840" i="1"/>
  <c r="AG840" i="1"/>
  <c r="AH840" i="1"/>
  <c r="AI840" i="1"/>
  <c r="AJ840" i="1"/>
  <c r="AK840" i="1"/>
  <c r="AL840" i="1"/>
  <c r="AM840" i="1"/>
  <c r="AN840" i="1"/>
  <c r="AF841" i="1"/>
  <c r="AG841" i="1"/>
  <c r="AH841" i="1"/>
  <c r="AI841" i="1"/>
  <c r="AJ841" i="1"/>
  <c r="AK841" i="1"/>
  <c r="AL841" i="1"/>
  <c r="AM841" i="1"/>
  <c r="AN841" i="1"/>
  <c r="AF842" i="1"/>
  <c r="AG842" i="1"/>
  <c r="AH842" i="1"/>
  <c r="AI842" i="1"/>
  <c r="AJ842" i="1"/>
  <c r="AK842" i="1"/>
  <c r="AL842" i="1"/>
  <c r="AM842" i="1"/>
  <c r="AN842" i="1"/>
  <c r="AF843" i="1"/>
  <c r="AG843" i="1"/>
  <c r="AH843" i="1"/>
  <c r="AI843" i="1"/>
  <c r="AJ843" i="1"/>
  <c r="AK843" i="1"/>
  <c r="AL843" i="1"/>
  <c r="AM843" i="1"/>
  <c r="AN843" i="1"/>
  <c r="AF844" i="1"/>
  <c r="AG844" i="1"/>
  <c r="AH844" i="1"/>
  <c r="AI844" i="1"/>
  <c r="AJ844" i="1"/>
  <c r="AK844" i="1"/>
  <c r="AL844" i="1"/>
  <c r="AM844" i="1"/>
  <c r="AN844" i="1"/>
  <c r="AF845" i="1"/>
  <c r="AG845" i="1"/>
  <c r="AH845" i="1"/>
  <c r="AI845" i="1"/>
  <c r="AJ845" i="1"/>
  <c r="AK845" i="1"/>
  <c r="AL845" i="1"/>
  <c r="AM845" i="1"/>
  <c r="AN845" i="1"/>
  <c r="AF846" i="1"/>
  <c r="AG846" i="1"/>
  <c r="AH846" i="1"/>
  <c r="AI846" i="1"/>
  <c r="AJ846" i="1"/>
  <c r="AK846" i="1"/>
  <c r="AL846" i="1"/>
  <c r="AM846" i="1"/>
  <c r="AN846" i="1"/>
  <c r="AF847" i="1"/>
  <c r="AG847" i="1"/>
  <c r="AH847" i="1"/>
  <c r="AI847" i="1"/>
  <c r="AJ847" i="1"/>
  <c r="AK847" i="1"/>
  <c r="AL847" i="1"/>
  <c r="AM847" i="1"/>
  <c r="AN847" i="1"/>
  <c r="AF848" i="1"/>
  <c r="AG848" i="1"/>
  <c r="AH848" i="1"/>
  <c r="AI848" i="1"/>
  <c r="AJ848" i="1"/>
  <c r="AK848" i="1"/>
  <c r="AL848" i="1"/>
  <c r="AM848" i="1"/>
  <c r="AN848" i="1"/>
  <c r="AF849" i="1"/>
  <c r="AG849" i="1"/>
  <c r="AH849" i="1"/>
  <c r="AI849" i="1"/>
  <c r="AJ849" i="1"/>
  <c r="AK849" i="1"/>
  <c r="AL849" i="1"/>
  <c r="AM849" i="1"/>
  <c r="AN849" i="1"/>
  <c r="AF850" i="1"/>
  <c r="AG850" i="1"/>
  <c r="AH850" i="1"/>
  <c r="AI850" i="1"/>
  <c r="AJ850" i="1"/>
  <c r="AK850" i="1"/>
  <c r="AL850" i="1"/>
  <c r="AM850" i="1"/>
  <c r="AN850" i="1"/>
  <c r="AF851" i="1"/>
  <c r="AG851" i="1"/>
  <c r="AH851" i="1"/>
  <c r="AI851" i="1"/>
  <c r="AJ851" i="1"/>
  <c r="AK851" i="1"/>
  <c r="AL851" i="1"/>
  <c r="AM851" i="1"/>
  <c r="AN851" i="1"/>
  <c r="AF852" i="1"/>
  <c r="AG852" i="1"/>
  <c r="AH852" i="1"/>
  <c r="AI852" i="1"/>
  <c r="AJ852" i="1"/>
  <c r="AK852" i="1"/>
  <c r="AL852" i="1"/>
  <c r="AM852" i="1"/>
  <c r="AN852" i="1"/>
  <c r="AF853" i="1"/>
  <c r="AG853" i="1"/>
  <c r="AH853" i="1"/>
  <c r="AI853" i="1"/>
  <c r="AJ853" i="1"/>
  <c r="AK853" i="1"/>
  <c r="AL853" i="1"/>
  <c r="AM853" i="1"/>
  <c r="AN853" i="1"/>
  <c r="AF854" i="1"/>
  <c r="AQ854" i="1" s="1"/>
  <c r="AR854" i="1" s="1"/>
  <c r="AS854" i="1" s="1"/>
  <c r="Q854" i="1" s="1"/>
  <c r="AG854" i="1"/>
  <c r="AH854" i="1"/>
  <c r="AI854" i="1"/>
  <c r="AJ854" i="1"/>
  <c r="AK854" i="1"/>
  <c r="AL854" i="1"/>
  <c r="AM854" i="1"/>
  <c r="AN854" i="1"/>
  <c r="AF855" i="1"/>
  <c r="AG855" i="1"/>
  <c r="AH855" i="1"/>
  <c r="AI855" i="1"/>
  <c r="AJ855" i="1"/>
  <c r="AK855" i="1"/>
  <c r="AL855" i="1"/>
  <c r="AM855" i="1"/>
  <c r="AN855" i="1"/>
  <c r="AF856" i="1"/>
  <c r="AG856" i="1"/>
  <c r="AH856" i="1"/>
  <c r="AI856" i="1"/>
  <c r="AJ856" i="1"/>
  <c r="AK856" i="1"/>
  <c r="AL856" i="1"/>
  <c r="AM856" i="1"/>
  <c r="AN856" i="1"/>
  <c r="AF857" i="1"/>
  <c r="AG857" i="1"/>
  <c r="AH857" i="1"/>
  <c r="AI857" i="1"/>
  <c r="AJ857" i="1"/>
  <c r="AK857" i="1"/>
  <c r="AL857" i="1"/>
  <c r="AM857" i="1"/>
  <c r="AN857" i="1"/>
  <c r="AF858" i="1"/>
  <c r="AG858" i="1"/>
  <c r="AH858" i="1"/>
  <c r="AI858" i="1"/>
  <c r="AJ858" i="1"/>
  <c r="AK858" i="1"/>
  <c r="AL858" i="1"/>
  <c r="AM858" i="1"/>
  <c r="AN858" i="1"/>
  <c r="AF859" i="1"/>
  <c r="AG859" i="1"/>
  <c r="AH859" i="1"/>
  <c r="AI859" i="1"/>
  <c r="AJ859" i="1"/>
  <c r="AK859" i="1"/>
  <c r="AL859" i="1"/>
  <c r="AM859" i="1"/>
  <c r="AN859" i="1"/>
  <c r="AF860" i="1"/>
  <c r="AG860" i="1"/>
  <c r="AH860" i="1"/>
  <c r="AI860" i="1"/>
  <c r="AJ860" i="1"/>
  <c r="AK860" i="1"/>
  <c r="AL860" i="1"/>
  <c r="AM860" i="1"/>
  <c r="AN860" i="1"/>
  <c r="AF861" i="1"/>
  <c r="AG861" i="1"/>
  <c r="AH861" i="1"/>
  <c r="AI861" i="1"/>
  <c r="AJ861" i="1"/>
  <c r="AK861" i="1"/>
  <c r="AL861" i="1"/>
  <c r="AM861" i="1"/>
  <c r="AN861" i="1"/>
  <c r="AF862" i="1"/>
  <c r="AG862" i="1"/>
  <c r="AH862" i="1"/>
  <c r="AI862" i="1"/>
  <c r="AJ862" i="1"/>
  <c r="AK862" i="1"/>
  <c r="AL862" i="1"/>
  <c r="AM862" i="1"/>
  <c r="AN862" i="1"/>
  <c r="AQ862" i="1"/>
  <c r="AR862" i="1" s="1"/>
  <c r="AS862" i="1" s="1"/>
  <c r="AF863" i="1"/>
  <c r="AG863" i="1"/>
  <c r="AH863" i="1"/>
  <c r="AI863" i="1"/>
  <c r="AJ863" i="1"/>
  <c r="AK863" i="1"/>
  <c r="AL863" i="1"/>
  <c r="AM863" i="1"/>
  <c r="AN863" i="1"/>
  <c r="AF864" i="1"/>
  <c r="AG864" i="1"/>
  <c r="AH864" i="1"/>
  <c r="AI864" i="1"/>
  <c r="AJ864" i="1"/>
  <c r="AK864" i="1"/>
  <c r="AL864" i="1"/>
  <c r="AM864" i="1"/>
  <c r="AN864" i="1"/>
  <c r="AF865" i="1"/>
  <c r="AG865" i="1"/>
  <c r="AH865" i="1"/>
  <c r="AI865" i="1"/>
  <c r="AJ865" i="1"/>
  <c r="AK865" i="1"/>
  <c r="AL865" i="1"/>
  <c r="AM865" i="1"/>
  <c r="AN865" i="1"/>
  <c r="AF866" i="1"/>
  <c r="AG866" i="1"/>
  <c r="AH866" i="1"/>
  <c r="AI866" i="1"/>
  <c r="AJ866" i="1"/>
  <c r="AK866" i="1"/>
  <c r="AL866" i="1"/>
  <c r="AM866" i="1"/>
  <c r="AN866" i="1"/>
  <c r="AF867" i="1"/>
  <c r="AG867" i="1"/>
  <c r="AH867" i="1"/>
  <c r="AI867" i="1"/>
  <c r="AJ867" i="1"/>
  <c r="AK867" i="1"/>
  <c r="AL867" i="1"/>
  <c r="AM867" i="1"/>
  <c r="AN867" i="1"/>
  <c r="AF868" i="1"/>
  <c r="AG868" i="1"/>
  <c r="AH868" i="1"/>
  <c r="AI868" i="1"/>
  <c r="AJ868" i="1"/>
  <c r="AK868" i="1"/>
  <c r="AL868" i="1"/>
  <c r="AM868" i="1"/>
  <c r="AN868" i="1"/>
  <c r="AF869" i="1"/>
  <c r="AG869" i="1"/>
  <c r="AH869" i="1"/>
  <c r="AI869" i="1"/>
  <c r="AJ869" i="1"/>
  <c r="AK869" i="1"/>
  <c r="AL869" i="1"/>
  <c r="AM869" i="1"/>
  <c r="AN869" i="1"/>
  <c r="AF870" i="1"/>
  <c r="AG870" i="1"/>
  <c r="AH870" i="1"/>
  <c r="AI870" i="1"/>
  <c r="AJ870" i="1"/>
  <c r="AK870" i="1"/>
  <c r="AL870" i="1"/>
  <c r="AM870" i="1"/>
  <c r="AN870" i="1"/>
  <c r="AF871" i="1"/>
  <c r="AG871" i="1"/>
  <c r="AH871" i="1"/>
  <c r="AI871" i="1"/>
  <c r="AJ871" i="1"/>
  <c r="AK871" i="1"/>
  <c r="AL871" i="1"/>
  <c r="AM871" i="1"/>
  <c r="AN871" i="1"/>
  <c r="AF872" i="1"/>
  <c r="AG872" i="1"/>
  <c r="AH872" i="1"/>
  <c r="AI872" i="1"/>
  <c r="AJ872" i="1"/>
  <c r="AK872" i="1"/>
  <c r="AL872" i="1"/>
  <c r="AM872" i="1"/>
  <c r="AN872" i="1"/>
  <c r="AF873" i="1"/>
  <c r="AG873" i="1"/>
  <c r="AH873" i="1"/>
  <c r="AI873" i="1"/>
  <c r="AJ873" i="1"/>
  <c r="AK873" i="1"/>
  <c r="AL873" i="1"/>
  <c r="AM873" i="1"/>
  <c r="AN873" i="1"/>
  <c r="AF874" i="1"/>
  <c r="AG874" i="1"/>
  <c r="AH874" i="1"/>
  <c r="AI874" i="1"/>
  <c r="AJ874" i="1"/>
  <c r="AK874" i="1"/>
  <c r="AL874" i="1"/>
  <c r="AM874" i="1"/>
  <c r="AN874" i="1"/>
  <c r="AF875" i="1"/>
  <c r="AG875" i="1"/>
  <c r="AH875" i="1"/>
  <c r="AI875" i="1"/>
  <c r="AJ875" i="1"/>
  <c r="AK875" i="1"/>
  <c r="AL875" i="1"/>
  <c r="AM875" i="1"/>
  <c r="AN875" i="1"/>
  <c r="AF876" i="1"/>
  <c r="AG876" i="1"/>
  <c r="AH876" i="1"/>
  <c r="AI876" i="1"/>
  <c r="AJ876" i="1"/>
  <c r="AK876" i="1"/>
  <c r="AL876" i="1"/>
  <c r="AM876" i="1"/>
  <c r="AN876" i="1"/>
  <c r="AF877" i="1"/>
  <c r="AG877" i="1"/>
  <c r="AH877" i="1"/>
  <c r="AI877" i="1"/>
  <c r="AJ877" i="1"/>
  <c r="AK877" i="1"/>
  <c r="AL877" i="1"/>
  <c r="AM877" i="1"/>
  <c r="AN877" i="1"/>
  <c r="AF878" i="1"/>
  <c r="AG878" i="1"/>
  <c r="AH878" i="1"/>
  <c r="AI878" i="1"/>
  <c r="AJ878" i="1"/>
  <c r="AK878" i="1"/>
  <c r="AL878" i="1"/>
  <c r="AM878" i="1"/>
  <c r="AN878" i="1"/>
  <c r="AF879" i="1"/>
  <c r="AG879" i="1"/>
  <c r="AH879" i="1"/>
  <c r="AI879" i="1"/>
  <c r="AJ879" i="1"/>
  <c r="AK879" i="1"/>
  <c r="AL879" i="1"/>
  <c r="AM879" i="1"/>
  <c r="AN879" i="1"/>
  <c r="AF880" i="1"/>
  <c r="AG880" i="1"/>
  <c r="AH880" i="1"/>
  <c r="AI880" i="1"/>
  <c r="AJ880" i="1"/>
  <c r="AK880" i="1"/>
  <c r="AL880" i="1"/>
  <c r="AM880" i="1"/>
  <c r="AN880" i="1"/>
  <c r="AF881" i="1"/>
  <c r="AG881" i="1"/>
  <c r="AH881" i="1"/>
  <c r="AI881" i="1"/>
  <c r="AJ881" i="1"/>
  <c r="AK881" i="1"/>
  <c r="AL881" i="1"/>
  <c r="AM881" i="1"/>
  <c r="AN881" i="1"/>
  <c r="AF882" i="1"/>
  <c r="AG882" i="1"/>
  <c r="AH882" i="1"/>
  <c r="AI882" i="1"/>
  <c r="AJ882" i="1"/>
  <c r="AK882" i="1"/>
  <c r="AL882" i="1"/>
  <c r="AM882" i="1"/>
  <c r="AN882" i="1"/>
  <c r="AF883" i="1"/>
  <c r="AG883" i="1"/>
  <c r="AH883" i="1"/>
  <c r="AI883" i="1"/>
  <c r="AJ883" i="1"/>
  <c r="AK883" i="1"/>
  <c r="AL883" i="1"/>
  <c r="AM883" i="1"/>
  <c r="AN883" i="1"/>
  <c r="AF884" i="1"/>
  <c r="AG884" i="1"/>
  <c r="AH884" i="1"/>
  <c r="AI884" i="1"/>
  <c r="AJ884" i="1"/>
  <c r="AK884" i="1"/>
  <c r="AL884" i="1"/>
  <c r="AM884" i="1"/>
  <c r="AN884" i="1"/>
  <c r="AF885" i="1"/>
  <c r="AG885" i="1"/>
  <c r="AH885" i="1"/>
  <c r="AI885" i="1"/>
  <c r="AJ885" i="1"/>
  <c r="AK885" i="1"/>
  <c r="AL885" i="1"/>
  <c r="AM885" i="1"/>
  <c r="AN885" i="1"/>
  <c r="AF886" i="1"/>
  <c r="AG886" i="1"/>
  <c r="AH886" i="1"/>
  <c r="AI886" i="1"/>
  <c r="AJ886" i="1"/>
  <c r="AK886" i="1"/>
  <c r="AL886" i="1"/>
  <c r="AM886" i="1"/>
  <c r="AN886" i="1"/>
  <c r="AF887" i="1"/>
  <c r="AG887" i="1"/>
  <c r="AH887" i="1"/>
  <c r="AI887" i="1"/>
  <c r="AJ887" i="1"/>
  <c r="AK887" i="1"/>
  <c r="AL887" i="1"/>
  <c r="AM887" i="1"/>
  <c r="AN887" i="1"/>
  <c r="AF888" i="1"/>
  <c r="AG888" i="1"/>
  <c r="AQ888" i="1" s="1"/>
  <c r="AR888" i="1" s="1"/>
  <c r="AS888" i="1" s="1"/>
  <c r="AH888" i="1"/>
  <c r="AI888" i="1"/>
  <c r="AJ888" i="1"/>
  <c r="AK888" i="1"/>
  <c r="AL888" i="1"/>
  <c r="AM888" i="1"/>
  <c r="AN888" i="1"/>
  <c r="AF889" i="1"/>
  <c r="AG889" i="1"/>
  <c r="AH889" i="1"/>
  <c r="AI889" i="1"/>
  <c r="AJ889" i="1"/>
  <c r="AK889" i="1"/>
  <c r="AL889" i="1"/>
  <c r="AM889" i="1"/>
  <c r="AN889" i="1"/>
  <c r="AF890" i="1"/>
  <c r="AG890" i="1"/>
  <c r="AH890" i="1"/>
  <c r="AI890" i="1"/>
  <c r="AJ890" i="1"/>
  <c r="AK890" i="1"/>
  <c r="AL890" i="1"/>
  <c r="AM890" i="1"/>
  <c r="AN890" i="1"/>
  <c r="AF891" i="1"/>
  <c r="AG891" i="1"/>
  <c r="AH891" i="1"/>
  <c r="AI891" i="1"/>
  <c r="AJ891" i="1"/>
  <c r="AK891" i="1"/>
  <c r="AL891" i="1"/>
  <c r="AQ891" i="1" s="1"/>
  <c r="AM891" i="1"/>
  <c r="AN891" i="1"/>
  <c r="AF892" i="1"/>
  <c r="AG892" i="1"/>
  <c r="AH892" i="1"/>
  <c r="AI892" i="1"/>
  <c r="AJ892" i="1"/>
  <c r="AK892" i="1"/>
  <c r="AL892" i="1"/>
  <c r="AM892" i="1"/>
  <c r="AN892" i="1"/>
  <c r="AF893" i="1"/>
  <c r="AG893" i="1"/>
  <c r="AH893" i="1"/>
  <c r="AI893" i="1"/>
  <c r="AJ893" i="1"/>
  <c r="AK893" i="1"/>
  <c r="AL893" i="1"/>
  <c r="AM893" i="1"/>
  <c r="AN893" i="1"/>
  <c r="AF894" i="1"/>
  <c r="AG894" i="1"/>
  <c r="AH894" i="1"/>
  <c r="AI894" i="1"/>
  <c r="AJ894" i="1"/>
  <c r="AK894" i="1"/>
  <c r="AL894" i="1"/>
  <c r="AM894" i="1"/>
  <c r="AN894" i="1"/>
  <c r="AF895" i="1"/>
  <c r="AG895" i="1"/>
  <c r="AH895" i="1"/>
  <c r="AI895" i="1"/>
  <c r="AJ895" i="1"/>
  <c r="AK895" i="1"/>
  <c r="AL895" i="1"/>
  <c r="AM895" i="1"/>
  <c r="AN895" i="1"/>
  <c r="AF896" i="1"/>
  <c r="AG896" i="1"/>
  <c r="AH896" i="1"/>
  <c r="AI896" i="1"/>
  <c r="AJ896" i="1"/>
  <c r="AK896" i="1"/>
  <c r="AL896" i="1"/>
  <c r="AM896" i="1"/>
  <c r="AN896" i="1"/>
  <c r="AF897" i="1"/>
  <c r="AG897" i="1"/>
  <c r="AH897" i="1"/>
  <c r="AI897" i="1"/>
  <c r="AJ897" i="1"/>
  <c r="AK897" i="1"/>
  <c r="AL897" i="1"/>
  <c r="AM897" i="1"/>
  <c r="AN897" i="1"/>
  <c r="AF898" i="1"/>
  <c r="AG898" i="1"/>
  <c r="AH898" i="1"/>
  <c r="AI898" i="1"/>
  <c r="AJ898" i="1"/>
  <c r="AK898" i="1"/>
  <c r="AL898" i="1"/>
  <c r="AM898" i="1"/>
  <c r="AN898" i="1"/>
  <c r="AF899" i="1"/>
  <c r="AG899" i="1"/>
  <c r="AH899" i="1"/>
  <c r="AI899" i="1"/>
  <c r="AJ899" i="1"/>
  <c r="AK899" i="1"/>
  <c r="AL899" i="1"/>
  <c r="AM899" i="1"/>
  <c r="AN899" i="1"/>
  <c r="AF900" i="1"/>
  <c r="AG900" i="1"/>
  <c r="AH900" i="1"/>
  <c r="AI900" i="1"/>
  <c r="AJ900" i="1"/>
  <c r="AK900" i="1"/>
  <c r="AL900" i="1"/>
  <c r="AM900" i="1"/>
  <c r="AN900" i="1"/>
  <c r="AF901" i="1"/>
  <c r="AG901" i="1"/>
  <c r="AH901" i="1"/>
  <c r="AI901" i="1"/>
  <c r="AJ901" i="1"/>
  <c r="AK901" i="1"/>
  <c r="AL901" i="1"/>
  <c r="AM901" i="1"/>
  <c r="AN901" i="1"/>
  <c r="AF902" i="1"/>
  <c r="AG902" i="1"/>
  <c r="AH902" i="1"/>
  <c r="AI902" i="1"/>
  <c r="AJ902" i="1"/>
  <c r="AK902" i="1"/>
  <c r="AL902" i="1"/>
  <c r="AM902" i="1"/>
  <c r="AN902" i="1"/>
  <c r="AF903" i="1"/>
  <c r="AG903" i="1"/>
  <c r="AH903" i="1"/>
  <c r="AI903" i="1"/>
  <c r="AJ903" i="1"/>
  <c r="AK903" i="1"/>
  <c r="AL903" i="1"/>
  <c r="AM903" i="1"/>
  <c r="AN903" i="1"/>
  <c r="AF904" i="1"/>
  <c r="AG904" i="1"/>
  <c r="AH904" i="1"/>
  <c r="AI904" i="1"/>
  <c r="AJ904" i="1"/>
  <c r="AK904" i="1"/>
  <c r="AL904" i="1"/>
  <c r="AM904" i="1"/>
  <c r="AN904" i="1"/>
  <c r="AF905" i="1"/>
  <c r="AG905" i="1"/>
  <c r="AH905" i="1"/>
  <c r="AI905" i="1"/>
  <c r="AJ905" i="1"/>
  <c r="AK905" i="1"/>
  <c r="AL905" i="1"/>
  <c r="AM905" i="1"/>
  <c r="AN905" i="1"/>
  <c r="AF906" i="1"/>
  <c r="AG906" i="1"/>
  <c r="AH906" i="1"/>
  <c r="AI906" i="1"/>
  <c r="AJ906" i="1"/>
  <c r="AK906" i="1"/>
  <c r="AL906" i="1"/>
  <c r="AM906" i="1"/>
  <c r="AN906" i="1"/>
  <c r="AF907" i="1"/>
  <c r="AG907" i="1"/>
  <c r="AH907" i="1"/>
  <c r="AI907" i="1"/>
  <c r="AJ907" i="1"/>
  <c r="AK907" i="1"/>
  <c r="AL907" i="1"/>
  <c r="AM907" i="1"/>
  <c r="AN907" i="1"/>
  <c r="AF908" i="1"/>
  <c r="AG908" i="1"/>
  <c r="AH908" i="1"/>
  <c r="AI908" i="1"/>
  <c r="AJ908" i="1"/>
  <c r="AK908" i="1"/>
  <c r="AL908" i="1"/>
  <c r="AM908" i="1"/>
  <c r="AN908" i="1"/>
  <c r="AF909" i="1"/>
  <c r="AG909" i="1"/>
  <c r="AH909" i="1"/>
  <c r="AI909" i="1"/>
  <c r="AJ909" i="1"/>
  <c r="AK909" i="1"/>
  <c r="AL909" i="1"/>
  <c r="AM909" i="1"/>
  <c r="AN909" i="1"/>
  <c r="AF910" i="1"/>
  <c r="AG910" i="1"/>
  <c r="AH910" i="1"/>
  <c r="AI910" i="1"/>
  <c r="AJ910" i="1"/>
  <c r="AK910" i="1"/>
  <c r="AL910" i="1"/>
  <c r="AM910" i="1"/>
  <c r="AN910" i="1"/>
  <c r="AF911" i="1"/>
  <c r="AG911" i="1"/>
  <c r="AH911" i="1"/>
  <c r="AI911" i="1"/>
  <c r="AJ911" i="1"/>
  <c r="AK911" i="1"/>
  <c r="AL911" i="1"/>
  <c r="AM911" i="1"/>
  <c r="AN911" i="1"/>
  <c r="AF912" i="1"/>
  <c r="AG912" i="1"/>
  <c r="AH912" i="1"/>
  <c r="AI912" i="1"/>
  <c r="AJ912" i="1"/>
  <c r="AK912" i="1"/>
  <c r="AL912" i="1"/>
  <c r="AM912" i="1"/>
  <c r="AN912" i="1"/>
  <c r="AF913" i="1"/>
  <c r="AG913" i="1"/>
  <c r="AH913" i="1"/>
  <c r="AI913" i="1"/>
  <c r="AJ913" i="1"/>
  <c r="AK913" i="1"/>
  <c r="AL913" i="1"/>
  <c r="AM913" i="1"/>
  <c r="AN913" i="1"/>
  <c r="AF914" i="1"/>
  <c r="AG914" i="1"/>
  <c r="AH914" i="1"/>
  <c r="AI914" i="1"/>
  <c r="AJ914" i="1"/>
  <c r="AK914" i="1"/>
  <c r="AL914" i="1"/>
  <c r="AM914" i="1"/>
  <c r="AN914" i="1"/>
  <c r="AF915" i="1"/>
  <c r="AG915" i="1"/>
  <c r="AH915" i="1"/>
  <c r="AI915" i="1"/>
  <c r="AJ915" i="1"/>
  <c r="AK915" i="1"/>
  <c r="AL915" i="1"/>
  <c r="AM915" i="1"/>
  <c r="AN915" i="1"/>
  <c r="AF916" i="1"/>
  <c r="AG916" i="1"/>
  <c r="AH916" i="1"/>
  <c r="AI916" i="1"/>
  <c r="AJ916" i="1"/>
  <c r="AK916" i="1"/>
  <c r="AL916" i="1"/>
  <c r="AM916" i="1"/>
  <c r="AN916" i="1"/>
  <c r="AF917" i="1"/>
  <c r="AG917" i="1"/>
  <c r="AH917" i="1"/>
  <c r="AI917" i="1"/>
  <c r="AJ917" i="1"/>
  <c r="AK917" i="1"/>
  <c r="AL917" i="1"/>
  <c r="AM917" i="1"/>
  <c r="AN917" i="1"/>
  <c r="AF918" i="1"/>
  <c r="AG918" i="1"/>
  <c r="AH918" i="1"/>
  <c r="AI918" i="1"/>
  <c r="AJ918" i="1"/>
  <c r="AK918" i="1"/>
  <c r="AL918" i="1"/>
  <c r="AM918" i="1"/>
  <c r="AN918" i="1"/>
  <c r="AF919" i="1"/>
  <c r="AG919" i="1"/>
  <c r="AH919" i="1"/>
  <c r="AI919" i="1"/>
  <c r="AJ919" i="1"/>
  <c r="AK919" i="1"/>
  <c r="AL919" i="1"/>
  <c r="AM919" i="1"/>
  <c r="AN919" i="1"/>
  <c r="AF920" i="1"/>
  <c r="AG920" i="1"/>
  <c r="AH920" i="1"/>
  <c r="AI920" i="1"/>
  <c r="AJ920" i="1"/>
  <c r="AK920" i="1"/>
  <c r="AL920" i="1"/>
  <c r="AM920" i="1"/>
  <c r="AN920" i="1"/>
  <c r="AQ920" i="1"/>
  <c r="AR920" i="1" s="1"/>
  <c r="AS920" i="1" s="1"/>
  <c r="Q920" i="1" s="1"/>
  <c r="AF921" i="1"/>
  <c r="AG921" i="1"/>
  <c r="AH921" i="1"/>
  <c r="AI921" i="1"/>
  <c r="AJ921" i="1"/>
  <c r="AK921" i="1"/>
  <c r="AL921" i="1"/>
  <c r="AM921" i="1"/>
  <c r="AN921" i="1"/>
  <c r="AF922" i="1"/>
  <c r="AG922" i="1"/>
  <c r="AH922" i="1"/>
  <c r="AI922" i="1"/>
  <c r="AJ922" i="1"/>
  <c r="AK922" i="1"/>
  <c r="AL922" i="1"/>
  <c r="AM922" i="1"/>
  <c r="AN922" i="1"/>
  <c r="AF923" i="1"/>
  <c r="AG923" i="1"/>
  <c r="AH923" i="1"/>
  <c r="AI923" i="1"/>
  <c r="AJ923" i="1"/>
  <c r="AK923" i="1"/>
  <c r="AL923" i="1"/>
  <c r="AM923" i="1"/>
  <c r="AN923" i="1"/>
  <c r="AF924" i="1"/>
  <c r="AG924" i="1"/>
  <c r="AH924" i="1"/>
  <c r="AI924" i="1"/>
  <c r="AJ924" i="1"/>
  <c r="AK924" i="1"/>
  <c r="AL924" i="1"/>
  <c r="AM924" i="1"/>
  <c r="AN924" i="1"/>
  <c r="AF925" i="1"/>
  <c r="AG925" i="1"/>
  <c r="AH925" i="1"/>
  <c r="AI925" i="1"/>
  <c r="AJ925" i="1"/>
  <c r="AK925" i="1"/>
  <c r="AL925" i="1"/>
  <c r="AM925" i="1"/>
  <c r="AN925" i="1"/>
  <c r="AF926" i="1"/>
  <c r="AG926" i="1"/>
  <c r="AH926" i="1"/>
  <c r="AI926" i="1"/>
  <c r="AJ926" i="1"/>
  <c r="AK926" i="1"/>
  <c r="AL926" i="1"/>
  <c r="AM926" i="1"/>
  <c r="AN926" i="1"/>
  <c r="AF927" i="1"/>
  <c r="AG927" i="1"/>
  <c r="AH927" i="1"/>
  <c r="AI927" i="1"/>
  <c r="AJ927" i="1"/>
  <c r="AK927" i="1"/>
  <c r="AL927" i="1"/>
  <c r="AM927" i="1"/>
  <c r="AN927" i="1"/>
  <c r="AF928" i="1"/>
  <c r="AG928" i="1"/>
  <c r="AH928" i="1"/>
  <c r="AI928" i="1"/>
  <c r="AJ928" i="1"/>
  <c r="AK928" i="1"/>
  <c r="AL928" i="1"/>
  <c r="AM928" i="1"/>
  <c r="AN928" i="1"/>
  <c r="AF929" i="1"/>
  <c r="AG929" i="1"/>
  <c r="AH929" i="1"/>
  <c r="AI929" i="1"/>
  <c r="AJ929" i="1"/>
  <c r="AK929" i="1"/>
  <c r="AL929" i="1"/>
  <c r="AM929" i="1"/>
  <c r="AN929" i="1"/>
  <c r="AF930" i="1"/>
  <c r="AG930" i="1"/>
  <c r="AH930" i="1"/>
  <c r="AI930" i="1"/>
  <c r="AJ930" i="1"/>
  <c r="AK930" i="1"/>
  <c r="AL930" i="1"/>
  <c r="AM930" i="1"/>
  <c r="AQ930" i="1" s="1"/>
  <c r="AN930" i="1"/>
  <c r="AF931" i="1"/>
  <c r="AG931" i="1"/>
  <c r="AH931" i="1"/>
  <c r="AI931" i="1"/>
  <c r="AJ931" i="1"/>
  <c r="AK931" i="1"/>
  <c r="AL931" i="1"/>
  <c r="AM931" i="1"/>
  <c r="AN931" i="1"/>
  <c r="AF932" i="1"/>
  <c r="AQ932" i="1" s="1"/>
  <c r="AG932" i="1"/>
  <c r="AH932" i="1"/>
  <c r="AI932" i="1"/>
  <c r="AJ932" i="1"/>
  <c r="AK932" i="1"/>
  <c r="AL932" i="1"/>
  <c r="AM932" i="1"/>
  <c r="AN932" i="1"/>
  <c r="AF933" i="1"/>
  <c r="AG933" i="1"/>
  <c r="AH933" i="1"/>
  <c r="AI933" i="1"/>
  <c r="AJ933" i="1"/>
  <c r="AK933" i="1"/>
  <c r="AL933" i="1"/>
  <c r="AM933" i="1"/>
  <c r="AN933" i="1"/>
  <c r="AF934" i="1"/>
  <c r="AG934" i="1"/>
  <c r="AH934" i="1"/>
  <c r="AI934" i="1"/>
  <c r="AJ934" i="1"/>
  <c r="AK934" i="1"/>
  <c r="AL934" i="1"/>
  <c r="AM934" i="1"/>
  <c r="AN934" i="1"/>
  <c r="AF935" i="1"/>
  <c r="AG935" i="1"/>
  <c r="AH935" i="1"/>
  <c r="AI935" i="1"/>
  <c r="AJ935" i="1"/>
  <c r="AK935" i="1"/>
  <c r="AL935" i="1"/>
  <c r="AM935" i="1"/>
  <c r="AN935" i="1"/>
  <c r="AF936" i="1"/>
  <c r="AG936" i="1"/>
  <c r="AH936" i="1"/>
  <c r="AI936" i="1"/>
  <c r="AJ936" i="1"/>
  <c r="AK936" i="1"/>
  <c r="AL936" i="1"/>
  <c r="AM936" i="1"/>
  <c r="AN936" i="1"/>
  <c r="AF937" i="1"/>
  <c r="AG937" i="1"/>
  <c r="AH937" i="1"/>
  <c r="AI937" i="1"/>
  <c r="AJ937" i="1"/>
  <c r="AK937" i="1"/>
  <c r="AL937" i="1"/>
  <c r="AM937" i="1"/>
  <c r="AN937" i="1"/>
  <c r="AF938" i="1"/>
  <c r="AG938" i="1"/>
  <c r="AH938" i="1"/>
  <c r="AI938" i="1"/>
  <c r="AJ938" i="1"/>
  <c r="AK938" i="1"/>
  <c r="AL938" i="1"/>
  <c r="AQ938" i="1" s="1"/>
  <c r="AM938" i="1"/>
  <c r="AN938" i="1"/>
  <c r="AF939" i="1"/>
  <c r="AG939" i="1"/>
  <c r="AH939" i="1"/>
  <c r="AI939" i="1"/>
  <c r="AJ939" i="1"/>
  <c r="AK939" i="1"/>
  <c r="AL939" i="1"/>
  <c r="AM939" i="1"/>
  <c r="AN939" i="1"/>
  <c r="AF940" i="1"/>
  <c r="AQ940" i="1" s="1"/>
  <c r="AG940" i="1"/>
  <c r="AH940" i="1"/>
  <c r="AI940" i="1"/>
  <c r="AJ940" i="1"/>
  <c r="AK940" i="1"/>
  <c r="AL940" i="1"/>
  <c r="AM940" i="1"/>
  <c r="AN940" i="1"/>
  <c r="AF941" i="1"/>
  <c r="AG941" i="1"/>
  <c r="AH941" i="1"/>
  <c r="AI941" i="1"/>
  <c r="AJ941" i="1"/>
  <c r="AK941" i="1"/>
  <c r="AL941" i="1"/>
  <c r="AM941" i="1"/>
  <c r="AN941" i="1"/>
  <c r="AF942" i="1"/>
  <c r="AG942" i="1"/>
  <c r="AH942" i="1"/>
  <c r="AI942" i="1"/>
  <c r="AJ942" i="1"/>
  <c r="AK942" i="1"/>
  <c r="AL942" i="1"/>
  <c r="AM942" i="1"/>
  <c r="AN942" i="1"/>
  <c r="AF943" i="1"/>
  <c r="AG943" i="1"/>
  <c r="AH943" i="1"/>
  <c r="AI943" i="1"/>
  <c r="AJ943" i="1"/>
  <c r="AK943" i="1"/>
  <c r="AL943" i="1"/>
  <c r="AM943" i="1"/>
  <c r="AN943" i="1"/>
  <c r="AF944" i="1"/>
  <c r="AG944" i="1"/>
  <c r="AH944" i="1"/>
  <c r="AI944" i="1"/>
  <c r="AJ944" i="1"/>
  <c r="AK944" i="1"/>
  <c r="AL944" i="1"/>
  <c r="AM944" i="1"/>
  <c r="AN944" i="1"/>
  <c r="AF945" i="1"/>
  <c r="AG945" i="1"/>
  <c r="AH945" i="1"/>
  <c r="AI945" i="1"/>
  <c r="AJ945" i="1"/>
  <c r="AK945" i="1"/>
  <c r="AL945" i="1"/>
  <c r="AM945" i="1"/>
  <c r="AN945" i="1"/>
  <c r="AF946" i="1"/>
  <c r="AG946" i="1"/>
  <c r="AH946" i="1"/>
  <c r="AI946" i="1"/>
  <c r="AJ946" i="1"/>
  <c r="AK946" i="1"/>
  <c r="AL946" i="1"/>
  <c r="AM946" i="1"/>
  <c r="AN946" i="1"/>
  <c r="AF947" i="1"/>
  <c r="AG947" i="1"/>
  <c r="AH947" i="1"/>
  <c r="AI947" i="1"/>
  <c r="AJ947" i="1"/>
  <c r="AK947" i="1"/>
  <c r="AL947" i="1"/>
  <c r="AM947" i="1"/>
  <c r="AN947" i="1"/>
  <c r="AF948" i="1"/>
  <c r="AG948" i="1"/>
  <c r="AH948" i="1"/>
  <c r="AI948" i="1"/>
  <c r="AJ948" i="1"/>
  <c r="AK948" i="1"/>
  <c r="AL948" i="1"/>
  <c r="AM948" i="1"/>
  <c r="AN948" i="1"/>
  <c r="AF949" i="1"/>
  <c r="AG949" i="1"/>
  <c r="AH949" i="1"/>
  <c r="AI949" i="1"/>
  <c r="AJ949" i="1"/>
  <c r="AK949" i="1"/>
  <c r="AL949" i="1"/>
  <c r="AM949" i="1"/>
  <c r="AN949" i="1"/>
  <c r="AF950" i="1"/>
  <c r="AG950" i="1"/>
  <c r="AH950" i="1"/>
  <c r="AI950" i="1"/>
  <c r="AJ950" i="1"/>
  <c r="AK950" i="1"/>
  <c r="AL950" i="1"/>
  <c r="AM950" i="1"/>
  <c r="AN950" i="1"/>
  <c r="AF951" i="1"/>
  <c r="AG951" i="1"/>
  <c r="AH951" i="1"/>
  <c r="AI951" i="1"/>
  <c r="AJ951" i="1"/>
  <c r="AK951" i="1"/>
  <c r="AL951" i="1"/>
  <c r="AM951" i="1"/>
  <c r="AN951" i="1"/>
  <c r="AF952" i="1"/>
  <c r="AG952" i="1"/>
  <c r="AH952" i="1"/>
  <c r="AI952" i="1"/>
  <c r="AJ952" i="1"/>
  <c r="AK952" i="1"/>
  <c r="AL952" i="1"/>
  <c r="AM952" i="1"/>
  <c r="AN952" i="1"/>
  <c r="AF953" i="1"/>
  <c r="AG953" i="1"/>
  <c r="AH953" i="1"/>
  <c r="AI953" i="1"/>
  <c r="AJ953" i="1"/>
  <c r="AK953" i="1"/>
  <c r="AL953" i="1"/>
  <c r="AM953" i="1"/>
  <c r="AN953" i="1"/>
  <c r="AF954" i="1"/>
  <c r="AG954" i="1"/>
  <c r="AH954" i="1"/>
  <c r="AI954" i="1"/>
  <c r="AJ954" i="1"/>
  <c r="AK954" i="1"/>
  <c r="AL954" i="1"/>
  <c r="AM954" i="1"/>
  <c r="AN954" i="1"/>
  <c r="AF955" i="1"/>
  <c r="AG955" i="1"/>
  <c r="AH955" i="1"/>
  <c r="AI955" i="1"/>
  <c r="AJ955" i="1"/>
  <c r="AK955" i="1"/>
  <c r="AL955" i="1"/>
  <c r="AM955" i="1"/>
  <c r="AN955" i="1"/>
  <c r="AF956" i="1"/>
  <c r="AQ956" i="1" s="1"/>
  <c r="AR956" i="1" s="1"/>
  <c r="AS956" i="1" s="1"/>
  <c r="Q956" i="1" s="1"/>
  <c r="AG956" i="1"/>
  <c r="AH956" i="1"/>
  <c r="AI956" i="1"/>
  <c r="AJ956" i="1"/>
  <c r="AK956" i="1"/>
  <c r="AL956" i="1"/>
  <c r="AM956" i="1"/>
  <c r="AN956" i="1"/>
  <c r="AF957" i="1"/>
  <c r="AG957" i="1"/>
  <c r="AH957" i="1"/>
  <c r="AI957" i="1"/>
  <c r="AJ957" i="1"/>
  <c r="AK957" i="1"/>
  <c r="AL957" i="1"/>
  <c r="AM957" i="1"/>
  <c r="AN957" i="1"/>
  <c r="AF958" i="1"/>
  <c r="AQ958" i="1" s="1"/>
  <c r="AG958" i="1"/>
  <c r="AH958" i="1"/>
  <c r="AI958" i="1"/>
  <c r="AJ958" i="1"/>
  <c r="AK958" i="1"/>
  <c r="AL958" i="1"/>
  <c r="AM958" i="1"/>
  <c r="AN958" i="1"/>
  <c r="AF959" i="1"/>
  <c r="AG959" i="1"/>
  <c r="AH959" i="1"/>
  <c r="AI959" i="1"/>
  <c r="AJ959" i="1"/>
  <c r="AK959" i="1"/>
  <c r="AL959" i="1"/>
  <c r="AM959" i="1"/>
  <c r="AN959" i="1"/>
  <c r="AF960" i="1"/>
  <c r="AG960" i="1"/>
  <c r="AH960" i="1"/>
  <c r="AI960" i="1"/>
  <c r="AJ960" i="1"/>
  <c r="AK960" i="1"/>
  <c r="AL960" i="1"/>
  <c r="AM960" i="1"/>
  <c r="AN960" i="1"/>
  <c r="AF961" i="1"/>
  <c r="AG961" i="1"/>
  <c r="AH961" i="1"/>
  <c r="AI961" i="1"/>
  <c r="AJ961" i="1"/>
  <c r="AK961" i="1"/>
  <c r="AL961" i="1"/>
  <c r="AM961" i="1"/>
  <c r="AN961" i="1"/>
  <c r="AF962" i="1"/>
  <c r="AG962" i="1"/>
  <c r="AH962" i="1"/>
  <c r="AI962" i="1"/>
  <c r="AJ962" i="1"/>
  <c r="AK962" i="1"/>
  <c r="AL962" i="1"/>
  <c r="AM962" i="1"/>
  <c r="AN962" i="1"/>
  <c r="AF963" i="1"/>
  <c r="AG963" i="1"/>
  <c r="AH963" i="1"/>
  <c r="AI963" i="1"/>
  <c r="AJ963" i="1"/>
  <c r="AK963" i="1"/>
  <c r="AL963" i="1"/>
  <c r="AM963" i="1"/>
  <c r="AN963" i="1"/>
  <c r="AF964" i="1"/>
  <c r="AG964" i="1"/>
  <c r="AH964" i="1"/>
  <c r="AI964" i="1"/>
  <c r="AJ964" i="1"/>
  <c r="AK964" i="1"/>
  <c r="AL964" i="1"/>
  <c r="AM964" i="1"/>
  <c r="AN964" i="1"/>
  <c r="AF965" i="1"/>
  <c r="AG965" i="1"/>
  <c r="AH965" i="1"/>
  <c r="AI965" i="1"/>
  <c r="AJ965" i="1"/>
  <c r="AK965" i="1"/>
  <c r="AL965" i="1"/>
  <c r="AM965" i="1"/>
  <c r="AN965" i="1"/>
  <c r="AF966" i="1"/>
  <c r="AG966" i="1"/>
  <c r="AH966" i="1"/>
  <c r="AI966" i="1"/>
  <c r="AJ966" i="1"/>
  <c r="AK966" i="1"/>
  <c r="AL966" i="1"/>
  <c r="AM966" i="1"/>
  <c r="AN966" i="1"/>
  <c r="AF967" i="1"/>
  <c r="AG967" i="1"/>
  <c r="AH967" i="1"/>
  <c r="AI967" i="1"/>
  <c r="AJ967" i="1"/>
  <c r="AK967" i="1"/>
  <c r="AL967" i="1"/>
  <c r="AM967" i="1"/>
  <c r="AN967" i="1"/>
  <c r="AF968" i="1"/>
  <c r="AG968" i="1"/>
  <c r="AH968" i="1"/>
  <c r="AI968" i="1"/>
  <c r="AJ968" i="1"/>
  <c r="AK968" i="1"/>
  <c r="AL968" i="1"/>
  <c r="AM968" i="1"/>
  <c r="AN968" i="1"/>
  <c r="AF969" i="1"/>
  <c r="AG969" i="1"/>
  <c r="AH969" i="1"/>
  <c r="AI969" i="1"/>
  <c r="AJ969" i="1"/>
  <c r="AK969" i="1"/>
  <c r="AL969" i="1"/>
  <c r="AM969" i="1"/>
  <c r="AN969" i="1"/>
  <c r="AF970" i="1"/>
  <c r="AG970" i="1"/>
  <c r="AH970" i="1"/>
  <c r="AI970" i="1"/>
  <c r="AJ970" i="1"/>
  <c r="AK970" i="1"/>
  <c r="AL970" i="1"/>
  <c r="AM970" i="1"/>
  <c r="AN970" i="1"/>
  <c r="AF971" i="1"/>
  <c r="AG971" i="1"/>
  <c r="AH971" i="1"/>
  <c r="AI971" i="1"/>
  <c r="AJ971" i="1"/>
  <c r="AK971" i="1"/>
  <c r="AL971" i="1"/>
  <c r="AM971" i="1"/>
  <c r="AN971" i="1"/>
  <c r="AF972" i="1"/>
  <c r="AG972" i="1"/>
  <c r="AH972" i="1"/>
  <c r="AI972" i="1"/>
  <c r="AJ972" i="1"/>
  <c r="AK972" i="1"/>
  <c r="AL972" i="1"/>
  <c r="AM972" i="1"/>
  <c r="AN972" i="1"/>
  <c r="AF973" i="1"/>
  <c r="AG973" i="1"/>
  <c r="AH973" i="1"/>
  <c r="AI973" i="1"/>
  <c r="AJ973" i="1"/>
  <c r="AK973" i="1"/>
  <c r="AL973" i="1"/>
  <c r="AM973" i="1"/>
  <c r="AN973" i="1"/>
  <c r="AF974" i="1"/>
  <c r="AG974" i="1"/>
  <c r="AH974" i="1"/>
  <c r="AI974" i="1"/>
  <c r="AJ974" i="1"/>
  <c r="AK974" i="1"/>
  <c r="AL974" i="1"/>
  <c r="AM974" i="1"/>
  <c r="AN974" i="1"/>
  <c r="AF975" i="1"/>
  <c r="AG975" i="1"/>
  <c r="AH975" i="1"/>
  <c r="AI975" i="1"/>
  <c r="AJ975" i="1"/>
  <c r="AK975" i="1"/>
  <c r="AL975" i="1"/>
  <c r="AM975" i="1"/>
  <c r="AN975" i="1"/>
  <c r="AF976" i="1"/>
  <c r="AG976" i="1"/>
  <c r="AH976" i="1"/>
  <c r="AI976" i="1"/>
  <c r="AJ976" i="1"/>
  <c r="AK976" i="1"/>
  <c r="AL976" i="1"/>
  <c r="AM976" i="1"/>
  <c r="AN976" i="1"/>
  <c r="AF977" i="1"/>
  <c r="AG977" i="1"/>
  <c r="AH977" i="1"/>
  <c r="AI977" i="1"/>
  <c r="AJ977" i="1"/>
  <c r="AK977" i="1"/>
  <c r="AL977" i="1"/>
  <c r="AM977" i="1"/>
  <c r="AN977" i="1"/>
  <c r="AF978" i="1"/>
  <c r="AG978" i="1"/>
  <c r="AH978" i="1"/>
  <c r="AI978" i="1"/>
  <c r="AJ978" i="1"/>
  <c r="AK978" i="1"/>
  <c r="AL978" i="1"/>
  <c r="AM978" i="1"/>
  <c r="AN978" i="1"/>
  <c r="AF979" i="1"/>
  <c r="AG979" i="1"/>
  <c r="AH979" i="1"/>
  <c r="AI979" i="1"/>
  <c r="AJ979" i="1"/>
  <c r="AK979" i="1"/>
  <c r="AL979" i="1"/>
  <c r="AM979" i="1"/>
  <c r="AN979" i="1"/>
  <c r="AF980" i="1"/>
  <c r="AG980" i="1"/>
  <c r="AH980" i="1"/>
  <c r="AI980" i="1"/>
  <c r="AJ980" i="1"/>
  <c r="AK980" i="1"/>
  <c r="AL980" i="1"/>
  <c r="AM980" i="1"/>
  <c r="AN980" i="1"/>
  <c r="AF981" i="1"/>
  <c r="AG981" i="1"/>
  <c r="AH981" i="1"/>
  <c r="AI981" i="1"/>
  <c r="AJ981" i="1"/>
  <c r="AK981" i="1"/>
  <c r="AL981" i="1"/>
  <c r="AM981" i="1"/>
  <c r="AN981" i="1"/>
  <c r="AF982" i="1"/>
  <c r="AG982" i="1"/>
  <c r="AH982" i="1"/>
  <c r="AI982" i="1"/>
  <c r="AJ982" i="1"/>
  <c r="AK982" i="1"/>
  <c r="AL982" i="1"/>
  <c r="AM982" i="1"/>
  <c r="AN982" i="1"/>
  <c r="AF983" i="1"/>
  <c r="AG983" i="1"/>
  <c r="AH983" i="1"/>
  <c r="AI983" i="1"/>
  <c r="AJ983" i="1"/>
  <c r="AK983" i="1"/>
  <c r="AL983" i="1"/>
  <c r="AM983" i="1"/>
  <c r="AN983" i="1"/>
  <c r="AF984" i="1"/>
  <c r="AG984" i="1"/>
  <c r="AH984" i="1"/>
  <c r="AI984" i="1"/>
  <c r="AJ984" i="1"/>
  <c r="AK984" i="1"/>
  <c r="AL984" i="1"/>
  <c r="AM984" i="1"/>
  <c r="AN984" i="1"/>
  <c r="AF985" i="1"/>
  <c r="AG985" i="1"/>
  <c r="AH985" i="1"/>
  <c r="AI985" i="1"/>
  <c r="AJ985" i="1"/>
  <c r="AK985" i="1"/>
  <c r="AL985" i="1"/>
  <c r="AM985" i="1"/>
  <c r="AN985" i="1"/>
  <c r="AF986" i="1"/>
  <c r="AQ986" i="1" s="1"/>
  <c r="AG986" i="1"/>
  <c r="AH986" i="1"/>
  <c r="AI986" i="1"/>
  <c r="AJ986" i="1"/>
  <c r="AK986" i="1"/>
  <c r="AL986" i="1"/>
  <c r="AM986" i="1"/>
  <c r="AN986" i="1"/>
  <c r="AF987" i="1"/>
  <c r="AG987" i="1"/>
  <c r="AH987" i="1"/>
  <c r="AI987" i="1"/>
  <c r="AJ987" i="1"/>
  <c r="AK987" i="1"/>
  <c r="AL987" i="1"/>
  <c r="AM987" i="1"/>
  <c r="AN987" i="1"/>
  <c r="AF988" i="1"/>
  <c r="AG988" i="1"/>
  <c r="AH988" i="1"/>
  <c r="AI988" i="1"/>
  <c r="AJ988" i="1"/>
  <c r="AK988" i="1"/>
  <c r="AL988" i="1"/>
  <c r="AM988" i="1"/>
  <c r="AN988" i="1"/>
  <c r="AF989" i="1"/>
  <c r="AG989" i="1"/>
  <c r="AH989" i="1"/>
  <c r="AI989" i="1"/>
  <c r="AJ989" i="1"/>
  <c r="AK989" i="1"/>
  <c r="AL989" i="1"/>
  <c r="AM989" i="1"/>
  <c r="AN989" i="1"/>
  <c r="AF990" i="1"/>
  <c r="AG990" i="1"/>
  <c r="AH990" i="1"/>
  <c r="AI990" i="1"/>
  <c r="AJ990" i="1"/>
  <c r="AK990" i="1"/>
  <c r="AL990" i="1"/>
  <c r="AM990" i="1"/>
  <c r="AN990" i="1"/>
  <c r="AF991" i="1"/>
  <c r="AG991" i="1"/>
  <c r="AH991" i="1"/>
  <c r="AI991" i="1"/>
  <c r="AJ991" i="1"/>
  <c r="AK991" i="1"/>
  <c r="AL991" i="1"/>
  <c r="AM991" i="1"/>
  <c r="AN991" i="1"/>
  <c r="AF992" i="1"/>
  <c r="AG992" i="1"/>
  <c r="AH992" i="1"/>
  <c r="AI992" i="1"/>
  <c r="AJ992" i="1"/>
  <c r="AK992" i="1"/>
  <c r="AL992" i="1"/>
  <c r="AM992" i="1"/>
  <c r="AN992" i="1"/>
  <c r="AF993" i="1"/>
  <c r="AG993" i="1"/>
  <c r="AH993" i="1"/>
  <c r="AI993" i="1"/>
  <c r="AJ993" i="1"/>
  <c r="AK993" i="1"/>
  <c r="AL993" i="1"/>
  <c r="AM993" i="1"/>
  <c r="AN993" i="1"/>
  <c r="AF994" i="1"/>
  <c r="AG994" i="1"/>
  <c r="AH994" i="1"/>
  <c r="AI994" i="1"/>
  <c r="AJ994" i="1"/>
  <c r="AK994" i="1"/>
  <c r="AL994" i="1"/>
  <c r="AM994" i="1"/>
  <c r="AN994" i="1"/>
  <c r="AQ994" i="1"/>
  <c r="AF995" i="1"/>
  <c r="AG995" i="1"/>
  <c r="AH995" i="1"/>
  <c r="AI995" i="1"/>
  <c r="AJ995" i="1"/>
  <c r="AK995" i="1"/>
  <c r="AL995" i="1"/>
  <c r="AM995" i="1"/>
  <c r="AQ995" i="1" s="1"/>
  <c r="AN995" i="1"/>
  <c r="AF996" i="1"/>
  <c r="AG996" i="1"/>
  <c r="AH996" i="1"/>
  <c r="AI996" i="1"/>
  <c r="AJ996" i="1"/>
  <c r="AK996" i="1"/>
  <c r="AL996" i="1"/>
  <c r="AM996" i="1"/>
  <c r="AN996" i="1"/>
  <c r="AF997" i="1"/>
  <c r="AG997" i="1"/>
  <c r="AH997" i="1"/>
  <c r="AI997" i="1"/>
  <c r="AJ997" i="1"/>
  <c r="AK997" i="1"/>
  <c r="AL997" i="1"/>
  <c r="AM997" i="1"/>
  <c r="AN997" i="1"/>
  <c r="AF998" i="1"/>
  <c r="AG998" i="1"/>
  <c r="AH998" i="1"/>
  <c r="AI998" i="1"/>
  <c r="AJ998" i="1"/>
  <c r="AK998" i="1"/>
  <c r="AL998" i="1"/>
  <c r="AM998" i="1"/>
  <c r="AN998" i="1"/>
  <c r="AF999" i="1"/>
  <c r="AG999" i="1"/>
  <c r="AH999" i="1"/>
  <c r="AI999" i="1"/>
  <c r="AJ999" i="1"/>
  <c r="AK999" i="1"/>
  <c r="AL999" i="1"/>
  <c r="AM999" i="1"/>
  <c r="AN999" i="1"/>
  <c r="AF1000" i="1"/>
  <c r="AG1000" i="1"/>
  <c r="AH1000" i="1"/>
  <c r="AI1000" i="1"/>
  <c r="AJ1000" i="1"/>
  <c r="AK1000" i="1"/>
  <c r="AL1000" i="1"/>
  <c r="AM1000" i="1"/>
  <c r="AN1000" i="1"/>
  <c r="AQ1000" i="1"/>
  <c r="AR1000" i="1" s="1"/>
  <c r="AS1000" i="1" s="1"/>
  <c r="Q1000" i="1" s="1"/>
  <c r="AF1001" i="1"/>
  <c r="AQ1001" i="1" s="1"/>
  <c r="AR1001" i="1" s="1"/>
  <c r="AS1001" i="1" s="1"/>
  <c r="Q1001" i="1" s="1"/>
  <c r="AG1001" i="1"/>
  <c r="AH1001" i="1"/>
  <c r="AI1001" i="1"/>
  <c r="AJ1001" i="1"/>
  <c r="AK1001" i="1"/>
  <c r="AL1001" i="1"/>
  <c r="AM1001" i="1"/>
  <c r="AN1001" i="1"/>
  <c r="AF1002" i="1"/>
  <c r="AG1002" i="1"/>
  <c r="AH1002" i="1"/>
  <c r="AI1002" i="1"/>
  <c r="AJ1002" i="1"/>
  <c r="AK1002" i="1"/>
  <c r="AL1002" i="1"/>
  <c r="AM1002" i="1"/>
  <c r="AN1002" i="1"/>
  <c r="AF1003" i="1"/>
  <c r="AG1003" i="1"/>
  <c r="AH1003" i="1"/>
  <c r="AI1003" i="1"/>
  <c r="AJ1003" i="1"/>
  <c r="AK1003" i="1"/>
  <c r="AL1003" i="1"/>
  <c r="AM1003" i="1"/>
  <c r="AN1003" i="1"/>
  <c r="AF1004" i="1"/>
  <c r="AG1004" i="1"/>
  <c r="AH1004" i="1"/>
  <c r="AI1004" i="1"/>
  <c r="AJ1004" i="1"/>
  <c r="AK1004" i="1"/>
  <c r="AL1004" i="1"/>
  <c r="AM1004" i="1"/>
  <c r="AN1004" i="1"/>
  <c r="AF1005" i="1"/>
  <c r="AG1005" i="1"/>
  <c r="AH1005" i="1"/>
  <c r="AI1005" i="1"/>
  <c r="AJ1005" i="1"/>
  <c r="AK1005" i="1"/>
  <c r="AL1005" i="1"/>
  <c r="AM1005" i="1"/>
  <c r="AN1005" i="1"/>
  <c r="AF1006" i="1"/>
  <c r="AG1006" i="1"/>
  <c r="AH1006" i="1"/>
  <c r="AI1006" i="1"/>
  <c r="AJ1006" i="1"/>
  <c r="AK1006" i="1"/>
  <c r="AL1006" i="1"/>
  <c r="AM1006" i="1"/>
  <c r="AN1006" i="1"/>
  <c r="AF1007" i="1"/>
  <c r="AG1007" i="1"/>
  <c r="AH1007" i="1"/>
  <c r="AI1007" i="1"/>
  <c r="AJ1007" i="1"/>
  <c r="AK1007" i="1"/>
  <c r="AL1007" i="1"/>
  <c r="AM1007" i="1"/>
  <c r="AN1007" i="1"/>
  <c r="AF1008" i="1"/>
  <c r="AG1008" i="1"/>
  <c r="AH1008" i="1"/>
  <c r="AI1008" i="1"/>
  <c r="AJ1008" i="1"/>
  <c r="AK1008" i="1"/>
  <c r="AL1008" i="1"/>
  <c r="AM1008" i="1"/>
  <c r="AN1008" i="1"/>
  <c r="AF1009" i="1"/>
  <c r="AG1009" i="1"/>
  <c r="AH1009" i="1"/>
  <c r="AI1009" i="1"/>
  <c r="AJ1009" i="1"/>
  <c r="AK1009" i="1"/>
  <c r="AL1009" i="1"/>
  <c r="AM1009" i="1"/>
  <c r="AN1009" i="1"/>
  <c r="AF1010" i="1"/>
  <c r="AG1010" i="1"/>
  <c r="AH1010" i="1"/>
  <c r="AI1010" i="1"/>
  <c r="AJ1010" i="1"/>
  <c r="AK1010" i="1"/>
  <c r="AL1010" i="1"/>
  <c r="AM1010" i="1"/>
  <c r="AN1010" i="1"/>
  <c r="AF1011" i="1"/>
  <c r="AG1011" i="1"/>
  <c r="AH1011" i="1"/>
  <c r="AI1011" i="1"/>
  <c r="AJ1011" i="1"/>
  <c r="AK1011" i="1"/>
  <c r="AL1011" i="1"/>
  <c r="AM1011" i="1"/>
  <c r="AN1011" i="1"/>
  <c r="AF1012" i="1"/>
  <c r="AG1012" i="1"/>
  <c r="AH1012" i="1"/>
  <c r="AI1012" i="1"/>
  <c r="AJ1012" i="1"/>
  <c r="AK1012" i="1"/>
  <c r="AL1012" i="1"/>
  <c r="AM1012" i="1"/>
  <c r="AN1012" i="1"/>
  <c r="AF1013" i="1"/>
  <c r="AG1013" i="1"/>
  <c r="AH1013" i="1"/>
  <c r="AI1013" i="1"/>
  <c r="AJ1013" i="1"/>
  <c r="AK1013" i="1"/>
  <c r="AL1013" i="1"/>
  <c r="AM1013" i="1"/>
  <c r="AN1013" i="1"/>
  <c r="AF1014" i="1"/>
  <c r="AG1014" i="1"/>
  <c r="AH1014" i="1"/>
  <c r="AI1014" i="1"/>
  <c r="AJ1014" i="1"/>
  <c r="AK1014" i="1"/>
  <c r="AL1014" i="1"/>
  <c r="AM1014" i="1"/>
  <c r="AN1014" i="1"/>
  <c r="AF1015" i="1"/>
  <c r="AG1015" i="1"/>
  <c r="AH1015" i="1"/>
  <c r="AI1015" i="1"/>
  <c r="AJ1015" i="1"/>
  <c r="AK1015" i="1"/>
  <c r="AL1015" i="1"/>
  <c r="AM1015" i="1"/>
  <c r="AN1015" i="1"/>
  <c r="AF1016" i="1"/>
  <c r="AG1016" i="1"/>
  <c r="AH1016" i="1"/>
  <c r="AI1016" i="1"/>
  <c r="AJ1016" i="1"/>
  <c r="AK1016" i="1"/>
  <c r="AL1016" i="1"/>
  <c r="AM1016" i="1"/>
  <c r="AN1016" i="1"/>
  <c r="AF1017" i="1"/>
  <c r="AG1017" i="1"/>
  <c r="AH1017" i="1"/>
  <c r="AI1017" i="1"/>
  <c r="AJ1017" i="1"/>
  <c r="AK1017" i="1"/>
  <c r="AL1017" i="1"/>
  <c r="AM1017" i="1"/>
  <c r="AN1017" i="1"/>
  <c r="AF1018" i="1"/>
  <c r="AG1018" i="1"/>
  <c r="AH1018" i="1"/>
  <c r="AI1018" i="1"/>
  <c r="AJ1018" i="1"/>
  <c r="AK1018" i="1"/>
  <c r="AL1018" i="1"/>
  <c r="AM1018" i="1"/>
  <c r="AN1018" i="1"/>
  <c r="AF1019" i="1"/>
  <c r="AG1019" i="1"/>
  <c r="AH1019" i="1"/>
  <c r="AI1019" i="1"/>
  <c r="AJ1019" i="1"/>
  <c r="AK1019" i="1"/>
  <c r="AL1019" i="1"/>
  <c r="AM1019" i="1"/>
  <c r="AN1019" i="1"/>
  <c r="AF1020" i="1"/>
  <c r="AG1020" i="1"/>
  <c r="AH1020" i="1"/>
  <c r="AI1020" i="1"/>
  <c r="AJ1020" i="1"/>
  <c r="AK1020" i="1"/>
  <c r="AL1020" i="1"/>
  <c r="AM1020" i="1"/>
  <c r="AN1020" i="1"/>
  <c r="AF1021" i="1"/>
  <c r="AG1021" i="1"/>
  <c r="AH1021" i="1"/>
  <c r="AI1021" i="1"/>
  <c r="AJ1021" i="1"/>
  <c r="AK1021" i="1"/>
  <c r="AL1021" i="1"/>
  <c r="AM1021" i="1"/>
  <c r="AN1021" i="1"/>
  <c r="AF1022" i="1"/>
  <c r="AG1022" i="1"/>
  <c r="AH1022" i="1"/>
  <c r="AI1022" i="1"/>
  <c r="AJ1022" i="1"/>
  <c r="AK1022" i="1"/>
  <c r="AL1022" i="1"/>
  <c r="AM1022" i="1"/>
  <c r="AN1022" i="1"/>
  <c r="AF1023" i="1"/>
  <c r="AG1023" i="1"/>
  <c r="AH1023" i="1"/>
  <c r="AI1023" i="1"/>
  <c r="AJ1023" i="1"/>
  <c r="AK1023" i="1"/>
  <c r="AL1023" i="1"/>
  <c r="AM1023" i="1"/>
  <c r="AN1023" i="1"/>
  <c r="AF1024" i="1"/>
  <c r="AG1024" i="1"/>
  <c r="AH1024" i="1"/>
  <c r="AI1024" i="1"/>
  <c r="AJ1024" i="1"/>
  <c r="AK1024" i="1"/>
  <c r="AL1024" i="1"/>
  <c r="AM1024" i="1"/>
  <c r="AN1024" i="1"/>
  <c r="AF1025" i="1"/>
  <c r="AG1025" i="1"/>
  <c r="AH1025" i="1"/>
  <c r="AI1025" i="1"/>
  <c r="AJ1025" i="1"/>
  <c r="AK1025" i="1"/>
  <c r="AL1025" i="1"/>
  <c r="AM1025" i="1"/>
  <c r="AN1025" i="1"/>
  <c r="AF1026" i="1"/>
  <c r="AG1026" i="1"/>
  <c r="AH1026" i="1"/>
  <c r="AI1026" i="1"/>
  <c r="AJ1026" i="1"/>
  <c r="AK1026" i="1"/>
  <c r="AL1026" i="1"/>
  <c r="AM1026" i="1"/>
  <c r="AN1026" i="1"/>
  <c r="AF1027" i="1"/>
  <c r="AG1027" i="1"/>
  <c r="AH1027" i="1"/>
  <c r="AI1027" i="1"/>
  <c r="AJ1027" i="1"/>
  <c r="AK1027" i="1"/>
  <c r="AL1027" i="1"/>
  <c r="AM1027" i="1"/>
  <c r="AN1027" i="1"/>
  <c r="AF1028" i="1"/>
  <c r="AQ1028" i="1" s="1"/>
  <c r="AR1028" i="1" s="1"/>
  <c r="AS1028" i="1" s="1"/>
  <c r="Q1028" i="1" s="1"/>
  <c r="AG1028" i="1"/>
  <c r="AH1028" i="1"/>
  <c r="AI1028" i="1"/>
  <c r="AJ1028" i="1"/>
  <c r="AK1028" i="1"/>
  <c r="AL1028" i="1"/>
  <c r="AM1028" i="1"/>
  <c r="AN1028" i="1"/>
  <c r="AF1029" i="1"/>
  <c r="AG1029" i="1"/>
  <c r="AH1029" i="1"/>
  <c r="AI1029" i="1"/>
  <c r="AJ1029" i="1"/>
  <c r="AK1029" i="1"/>
  <c r="AL1029" i="1"/>
  <c r="AM1029" i="1"/>
  <c r="AN1029" i="1"/>
  <c r="AF1030" i="1"/>
  <c r="AG1030" i="1"/>
  <c r="AH1030" i="1"/>
  <c r="AI1030" i="1"/>
  <c r="AJ1030" i="1"/>
  <c r="AK1030" i="1"/>
  <c r="AL1030" i="1"/>
  <c r="AM1030" i="1"/>
  <c r="AN1030" i="1"/>
  <c r="AF1031" i="1"/>
  <c r="AQ1031" i="1" s="1"/>
  <c r="AG1031" i="1"/>
  <c r="AH1031" i="1"/>
  <c r="AI1031" i="1"/>
  <c r="AJ1031" i="1"/>
  <c r="AK1031" i="1"/>
  <c r="AL1031" i="1"/>
  <c r="AM1031" i="1"/>
  <c r="AN1031" i="1"/>
  <c r="AF1032" i="1"/>
  <c r="AG1032" i="1"/>
  <c r="AH1032" i="1"/>
  <c r="AI1032" i="1"/>
  <c r="AJ1032" i="1"/>
  <c r="AK1032" i="1"/>
  <c r="AL1032" i="1"/>
  <c r="AM1032" i="1"/>
  <c r="AN1032" i="1"/>
  <c r="AF1033" i="1"/>
  <c r="AG1033" i="1"/>
  <c r="AH1033" i="1"/>
  <c r="AI1033" i="1"/>
  <c r="AJ1033" i="1"/>
  <c r="AK1033" i="1"/>
  <c r="AL1033" i="1"/>
  <c r="AM1033" i="1"/>
  <c r="AN1033" i="1"/>
  <c r="AF1034" i="1"/>
  <c r="AG1034" i="1"/>
  <c r="AH1034" i="1"/>
  <c r="AI1034" i="1"/>
  <c r="AJ1034" i="1"/>
  <c r="AK1034" i="1"/>
  <c r="AL1034" i="1"/>
  <c r="AM1034" i="1"/>
  <c r="AN1034" i="1"/>
  <c r="AF1035" i="1"/>
  <c r="AG1035" i="1"/>
  <c r="AH1035" i="1"/>
  <c r="AI1035" i="1"/>
  <c r="AJ1035" i="1"/>
  <c r="AK1035" i="1"/>
  <c r="AL1035" i="1"/>
  <c r="AM1035" i="1"/>
  <c r="AN1035" i="1"/>
  <c r="AF1036" i="1"/>
  <c r="AG1036" i="1"/>
  <c r="AH1036" i="1"/>
  <c r="AI1036" i="1"/>
  <c r="AJ1036" i="1"/>
  <c r="AK1036" i="1"/>
  <c r="AL1036" i="1"/>
  <c r="AM1036" i="1"/>
  <c r="AN1036" i="1"/>
  <c r="AF1037" i="1"/>
  <c r="AG1037" i="1"/>
  <c r="AH1037" i="1"/>
  <c r="AI1037" i="1"/>
  <c r="AJ1037" i="1"/>
  <c r="AK1037" i="1"/>
  <c r="AL1037" i="1"/>
  <c r="AM1037" i="1"/>
  <c r="AN1037" i="1"/>
  <c r="AF1038" i="1"/>
  <c r="AG1038" i="1"/>
  <c r="AH1038" i="1"/>
  <c r="AI1038" i="1"/>
  <c r="AJ1038" i="1"/>
  <c r="AK1038" i="1"/>
  <c r="AL1038" i="1"/>
  <c r="AM1038" i="1"/>
  <c r="AN1038" i="1"/>
  <c r="AF1039" i="1"/>
  <c r="AG1039" i="1"/>
  <c r="AH1039" i="1"/>
  <c r="AI1039" i="1"/>
  <c r="AJ1039" i="1"/>
  <c r="AK1039" i="1"/>
  <c r="AL1039" i="1"/>
  <c r="AM1039" i="1"/>
  <c r="AN1039" i="1"/>
  <c r="AF1040" i="1"/>
  <c r="AG1040" i="1"/>
  <c r="AH1040" i="1"/>
  <c r="AI1040" i="1"/>
  <c r="AJ1040" i="1"/>
  <c r="AK1040" i="1"/>
  <c r="AL1040" i="1"/>
  <c r="AM1040" i="1"/>
  <c r="AN1040" i="1"/>
  <c r="AF1041" i="1"/>
  <c r="AG1041" i="1"/>
  <c r="AH1041" i="1"/>
  <c r="AI1041" i="1"/>
  <c r="AJ1041" i="1"/>
  <c r="AK1041" i="1"/>
  <c r="AL1041" i="1"/>
  <c r="AM1041" i="1"/>
  <c r="AN1041" i="1"/>
  <c r="AF1042" i="1"/>
  <c r="AG1042" i="1"/>
  <c r="AH1042" i="1"/>
  <c r="AI1042" i="1"/>
  <c r="AJ1042" i="1"/>
  <c r="AK1042" i="1"/>
  <c r="AL1042" i="1"/>
  <c r="AM1042" i="1"/>
  <c r="AN1042" i="1"/>
  <c r="AF1043" i="1"/>
  <c r="AG1043" i="1"/>
  <c r="AH1043" i="1"/>
  <c r="AI1043" i="1"/>
  <c r="AJ1043" i="1"/>
  <c r="AK1043" i="1"/>
  <c r="AL1043" i="1"/>
  <c r="AM1043" i="1"/>
  <c r="AN1043" i="1"/>
  <c r="AF1044" i="1"/>
  <c r="AG1044" i="1"/>
  <c r="AH1044" i="1"/>
  <c r="AI1044" i="1"/>
  <c r="AJ1044" i="1"/>
  <c r="AK1044" i="1"/>
  <c r="AL1044" i="1"/>
  <c r="AM1044" i="1"/>
  <c r="AN1044" i="1"/>
  <c r="AF1045" i="1"/>
  <c r="AG1045" i="1"/>
  <c r="AH1045" i="1"/>
  <c r="AI1045" i="1"/>
  <c r="AJ1045" i="1"/>
  <c r="AK1045" i="1"/>
  <c r="AL1045" i="1"/>
  <c r="AM1045" i="1"/>
  <c r="AN1045" i="1"/>
  <c r="AF1046" i="1"/>
  <c r="AG1046" i="1"/>
  <c r="AH1046" i="1"/>
  <c r="AI1046" i="1"/>
  <c r="AJ1046" i="1"/>
  <c r="AK1046" i="1"/>
  <c r="AL1046" i="1"/>
  <c r="AM1046" i="1"/>
  <c r="AN1046" i="1"/>
  <c r="AF1047" i="1"/>
  <c r="AG1047" i="1"/>
  <c r="AH1047" i="1"/>
  <c r="AI1047" i="1"/>
  <c r="AJ1047" i="1"/>
  <c r="AK1047" i="1"/>
  <c r="AL1047" i="1"/>
  <c r="AM1047" i="1"/>
  <c r="AN1047" i="1"/>
  <c r="AF1048" i="1"/>
  <c r="AG1048" i="1"/>
  <c r="AH1048" i="1"/>
  <c r="AI1048" i="1"/>
  <c r="AJ1048" i="1"/>
  <c r="AK1048" i="1"/>
  <c r="AL1048" i="1"/>
  <c r="AM1048" i="1"/>
  <c r="AN1048" i="1"/>
  <c r="AF1049" i="1"/>
  <c r="AG1049" i="1"/>
  <c r="AH1049" i="1"/>
  <c r="AI1049" i="1"/>
  <c r="AJ1049" i="1"/>
  <c r="AK1049" i="1"/>
  <c r="AL1049" i="1"/>
  <c r="AM1049" i="1"/>
  <c r="AN1049" i="1"/>
  <c r="AF1050" i="1"/>
  <c r="AG1050" i="1"/>
  <c r="AH1050" i="1"/>
  <c r="AI1050" i="1"/>
  <c r="AJ1050" i="1"/>
  <c r="AK1050" i="1"/>
  <c r="AL1050" i="1"/>
  <c r="AM1050" i="1"/>
  <c r="AN1050" i="1"/>
  <c r="AF1051" i="1"/>
  <c r="AG1051" i="1"/>
  <c r="AH1051" i="1"/>
  <c r="AI1051" i="1"/>
  <c r="AJ1051" i="1"/>
  <c r="AK1051" i="1"/>
  <c r="AL1051" i="1"/>
  <c r="AM1051" i="1"/>
  <c r="AN1051" i="1"/>
  <c r="AQ1051" i="1" s="1"/>
  <c r="AR1051" i="1" s="1"/>
  <c r="AS1051" i="1" s="1"/>
  <c r="Q1051" i="1" s="1"/>
  <c r="AF1052" i="1"/>
  <c r="AG1052" i="1"/>
  <c r="AH1052" i="1"/>
  <c r="AI1052" i="1"/>
  <c r="AJ1052" i="1"/>
  <c r="AK1052" i="1"/>
  <c r="AL1052" i="1"/>
  <c r="AM1052" i="1"/>
  <c r="AN1052" i="1"/>
  <c r="AF1053" i="1"/>
  <c r="AG1053" i="1"/>
  <c r="AH1053" i="1"/>
  <c r="AI1053" i="1"/>
  <c r="AJ1053" i="1"/>
  <c r="AK1053" i="1"/>
  <c r="AL1053" i="1"/>
  <c r="AM1053" i="1"/>
  <c r="AN1053" i="1"/>
  <c r="AF1054" i="1"/>
  <c r="AG1054" i="1"/>
  <c r="AH1054" i="1"/>
  <c r="AI1054" i="1"/>
  <c r="AJ1054" i="1"/>
  <c r="AK1054" i="1"/>
  <c r="AL1054" i="1"/>
  <c r="AM1054" i="1"/>
  <c r="AN1054" i="1"/>
  <c r="AF1055" i="1"/>
  <c r="AG1055" i="1"/>
  <c r="AH1055" i="1"/>
  <c r="AI1055" i="1"/>
  <c r="AJ1055" i="1"/>
  <c r="AK1055" i="1"/>
  <c r="AL1055" i="1"/>
  <c r="AM1055" i="1"/>
  <c r="AN1055" i="1"/>
  <c r="AF1056" i="1"/>
  <c r="AG1056" i="1"/>
  <c r="AH1056" i="1"/>
  <c r="AI1056" i="1"/>
  <c r="AJ1056" i="1"/>
  <c r="AK1056" i="1"/>
  <c r="AL1056" i="1"/>
  <c r="AM1056" i="1"/>
  <c r="AN1056" i="1"/>
  <c r="AF1057" i="1"/>
  <c r="AG1057" i="1"/>
  <c r="AH1057" i="1"/>
  <c r="AI1057" i="1"/>
  <c r="AJ1057" i="1"/>
  <c r="AK1057" i="1"/>
  <c r="AL1057" i="1"/>
  <c r="AM1057" i="1"/>
  <c r="AN1057" i="1"/>
  <c r="AF1058" i="1"/>
  <c r="AG1058" i="1"/>
  <c r="AH1058" i="1"/>
  <c r="AI1058" i="1"/>
  <c r="AJ1058" i="1"/>
  <c r="AK1058" i="1"/>
  <c r="AL1058" i="1"/>
  <c r="AM1058" i="1"/>
  <c r="AN1058" i="1"/>
  <c r="AF1059" i="1"/>
  <c r="AG1059" i="1"/>
  <c r="AH1059" i="1"/>
  <c r="AI1059" i="1"/>
  <c r="AJ1059" i="1"/>
  <c r="AK1059" i="1"/>
  <c r="AL1059" i="1"/>
  <c r="AM1059" i="1"/>
  <c r="AN1059" i="1"/>
  <c r="AF1060" i="1"/>
  <c r="AG1060" i="1"/>
  <c r="AH1060" i="1"/>
  <c r="AI1060" i="1"/>
  <c r="AJ1060" i="1"/>
  <c r="AK1060" i="1"/>
  <c r="AL1060" i="1"/>
  <c r="AM1060" i="1"/>
  <c r="AN1060" i="1"/>
  <c r="AF1061" i="1"/>
  <c r="AG1061" i="1"/>
  <c r="AH1061" i="1"/>
  <c r="AI1061" i="1"/>
  <c r="AJ1061" i="1"/>
  <c r="AK1061" i="1"/>
  <c r="AL1061" i="1"/>
  <c r="AM1061" i="1"/>
  <c r="AN1061" i="1"/>
  <c r="AF1062" i="1"/>
  <c r="AG1062" i="1"/>
  <c r="AH1062" i="1"/>
  <c r="AI1062" i="1"/>
  <c r="AJ1062" i="1"/>
  <c r="AK1062" i="1"/>
  <c r="AL1062" i="1"/>
  <c r="AM1062" i="1"/>
  <c r="AN1062" i="1"/>
  <c r="AF1063" i="1"/>
  <c r="AG1063" i="1"/>
  <c r="AH1063" i="1"/>
  <c r="AI1063" i="1"/>
  <c r="AJ1063" i="1"/>
  <c r="AK1063" i="1"/>
  <c r="AL1063" i="1"/>
  <c r="AM1063" i="1"/>
  <c r="AN1063" i="1"/>
  <c r="AF1064" i="1"/>
  <c r="AG1064" i="1"/>
  <c r="AH1064" i="1"/>
  <c r="AI1064" i="1"/>
  <c r="AJ1064" i="1"/>
  <c r="AK1064" i="1"/>
  <c r="AL1064" i="1"/>
  <c r="AM1064" i="1"/>
  <c r="AQ1064" i="1" s="1"/>
  <c r="AR1064" i="1" s="1"/>
  <c r="AS1064" i="1" s="1"/>
  <c r="Q1064" i="1" s="1"/>
  <c r="AN1064" i="1"/>
  <c r="AF1065" i="1"/>
  <c r="AG1065" i="1"/>
  <c r="AH1065" i="1"/>
  <c r="AI1065" i="1"/>
  <c r="AJ1065" i="1"/>
  <c r="AK1065" i="1"/>
  <c r="AL1065" i="1"/>
  <c r="AM1065" i="1"/>
  <c r="AN1065" i="1"/>
  <c r="AQ1065" i="1"/>
  <c r="AR1065" i="1" s="1"/>
  <c r="AS1065" i="1" s="1"/>
  <c r="Q1065" i="1" s="1"/>
  <c r="AF1066" i="1"/>
  <c r="AQ1066" i="1" s="1"/>
  <c r="AG1066" i="1"/>
  <c r="AH1066" i="1"/>
  <c r="AI1066" i="1"/>
  <c r="AJ1066" i="1"/>
  <c r="AK1066" i="1"/>
  <c r="AL1066" i="1"/>
  <c r="AM1066" i="1"/>
  <c r="AN1066" i="1"/>
  <c r="AF1067" i="1"/>
  <c r="AG1067" i="1"/>
  <c r="AH1067" i="1"/>
  <c r="AI1067" i="1"/>
  <c r="AJ1067" i="1"/>
  <c r="AK1067" i="1"/>
  <c r="AL1067" i="1"/>
  <c r="AM1067" i="1"/>
  <c r="AN1067" i="1"/>
  <c r="AF1068" i="1"/>
  <c r="AG1068" i="1"/>
  <c r="AH1068" i="1"/>
  <c r="AI1068" i="1"/>
  <c r="AJ1068" i="1"/>
  <c r="AK1068" i="1"/>
  <c r="AL1068" i="1"/>
  <c r="AM1068" i="1"/>
  <c r="AN1068" i="1"/>
  <c r="AF1069" i="1"/>
  <c r="AQ1069" i="1" s="1"/>
  <c r="AR1069" i="1" s="1"/>
  <c r="AS1069" i="1" s="1"/>
  <c r="Q1069" i="1" s="1"/>
  <c r="AG1069" i="1"/>
  <c r="AH1069" i="1"/>
  <c r="AI1069" i="1"/>
  <c r="AJ1069" i="1"/>
  <c r="AK1069" i="1"/>
  <c r="AL1069" i="1"/>
  <c r="AM1069" i="1"/>
  <c r="AN1069" i="1"/>
  <c r="AF1070" i="1"/>
  <c r="AG1070" i="1"/>
  <c r="AH1070" i="1"/>
  <c r="AI1070" i="1"/>
  <c r="AJ1070" i="1"/>
  <c r="AK1070" i="1"/>
  <c r="AL1070" i="1"/>
  <c r="AM1070" i="1"/>
  <c r="AN1070" i="1"/>
  <c r="AF1071" i="1"/>
  <c r="AG1071" i="1"/>
  <c r="AH1071" i="1"/>
  <c r="AI1071" i="1"/>
  <c r="AJ1071" i="1"/>
  <c r="AK1071" i="1"/>
  <c r="AL1071" i="1"/>
  <c r="AM1071" i="1"/>
  <c r="AN1071" i="1"/>
  <c r="AF1072" i="1"/>
  <c r="AG1072" i="1"/>
  <c r="AH1072" i="1"/>
  <c r="AI1072" i="1"/>
  <c r="AJ1072" i="1"/>
  <c r="AK1072" i="1"/>
  <c r="AL1072" i="1"/>
  <c r="AM1072" i="1"/>
  <c r="AN1072" i="1"/>
  <c r="AF1073" i="1"/>
  <c r="AG1073" i="1"/>
  <c r="AH1073" i="1"/>
  <c r="AI1073" i="1"/>
  <c r="AJ1073" i="1"/>
  <c r="AK1073" i="1"/>
  <c r="AL1073" i="1"/>
  <c r="AM1073" i="1"/>
  <c r="AN1073" i="1"/>
  <c r="AF1074" i="1"/>
  <c r="AG1074" i="1"/>
  <c r="AH1074" i="1"/>
  <c r="AI1074" i="1"/>
  <c r="AJ1074" i="1"/>
  <c r="AK1074" i="1"/>
  <c r="AL1074" i="1"/>
  <c r="AM1074" i="1"/>
  <c r="AN1074" i="1"/>
  <c r="AF1075" i="1"/>
  <c r="AG1075" i="1"/>
  <c r="AH1075" i="1"/>
  <c r="AI1075" i="1"/>
  <c r="AJ1075" i="1"/>
  <c r="AK1075" i="1"/>
  <c r="AL1075" i="1"/>
  <c r="AM1075" i="1"/>
  <c r="AN1075" i="1"/>
  <c r="AF1076" i="1"/>
  <c r="AG1076" i="1"/>
  <c r="AH1076" i="1"/>
  <c r="AI1076" i="1"/>
  <c r="AJ1076" i="1"/>
  <c r="AK1076" i="1"/>
  <c r="AL1076" i="1"/>
  <c r="AM1076" i="1"/>
  <c r="AN1076" i="1"/>
  <c r="AF1077" i="1"/>
  <c r="AG1077" i="1"/>
  <c r="AH1077" i="1"/>
  <c r="AI1077" i="1"/>
  <c r="AJ1077" i="1"/>
  <c r="AK1077" i="1"/>
  <c r="AL1077" i="1"/>
  <c r="AM1077" i="1"/>
  <c r="AN1077" i="1"/>
  <c r="AF1078" i="1"/>
  <c r="AG1078" i="1"/>
  <c r="AH1078" i="1"/>
  <c r="AI1078" i="1"/>
  <c r="AJ1078" i="1"/>
  <c r="AK1078" i="1"/>
  <c r="AL1078" i="1"/>
  <c r="AM1078" i="1"/>
  <c r="AN1078" i="1"/>
  <c r="AF1079" i="1"/>
  <c r="AG1079" i="1"/>
  <c r="AH1079" i="1"/>
  <c r="AI1079" i="1"/>
  <c r="AJ1079" i="1"/>
  <c r="AK1079" i="1"/>
  <c r="AL1079" i="1"/>
  <c r="AM1079" i="1"/>
  <c r="AN1079" i="1"/>
  <c r="AF1080" i="1"/>
  <c r="AG1080" i="1"/>
  <c r="AH1080" i="1"/>
  <c r="AI1080" i="1"/>
  <c r="AJ1080" i="1"/>
  <c r="AK1080" i="1"/>
  <c r="AL1080" i="1"/>
  <c r="AM1080" i="1"/>
  <c r="AN1080" i="1"/>
  <c r="AF1081" i="1"/>
  <c r="AG1081" i="1"/>
  <c r="AH1081" i="1"/>
  <c r="AI1081" i="1"/>
  <c r="AJ1081" i="1"/>
  <c r="AK1081" i="1"/>
  <c r="AL1081" i="1"/>
  <c r="AM1081" i="1"/>
  <c r="AN1081" i="1"/>
  <c r="AF1082" i="1"/>
  <c r="AG1082" i="1"/>
  <c r="AH1082" i="1"/>
  <c r="AI1082" i="1"/>
  <c r="AJ1082" i="1"/>
  <c r="AK1082" i="1"/>
  <c r="AL1082" i="1"/>
  <c r="AM1082" i="1"/>
  <c r="AN1082" i="1"/>
  <c r="AF1083" i="1"/>
  <c r="AG1083" i="1"/>
  <c r="AH1083" i="1"/>
  <c r="AI1083" i="1"/>
  <c r="AJ1083" i="1"/>
  <c r="AK1083" i="1"/>
  <c r="AL1083" i="1"/>
  <c r="AM1083" i="1"/>
  <c r="AN1083" i="1"/>
  <c r="AF1084" i="1"/>
  <c r="AG1084" i="1"/>
  <c r="AH1084" i="1"/>
  <c r="AI1084" i="1"/>
  <c r="AJ1084" i="1"/>
  <c r="AK1084" i="1"/>
  <c r="AL1084" i="1"/>
  <c r="AM1084" i="1"/>
  <c r="AN1084" i="1"/>
  <c r="AF1085" i="1"/>
  <c r="AG1085" i="1"/>
  <c r="AH1085" i="1"/>
  <c r="AI1085" i="1"/>
  <c r="AJ1085" i="1"/>
  <c r="AK1085" i="1"/>
  <c r="AL1085" i="1"/>
  <c r="AM1085" i="1"/>
  <c r="AN1085" i="1"/>
  <c r="AF1086" i="1"/>
  <c r="AG1086" i="1"/>
  <c r="AH1086" i="1"/>
  <c r="AI1086" i="1"/>
  <c r="AJ1086" i="1"/>
  <c r="AK1086" i="1"/>
  <c r="AL1086" i="1"/>
  <c r="AM1086" i="1"/>
  <c r="AN1086" i="1"/>
  <c r="AF1087" i="1"/>
  <c r="AG1087" i="1"/>
  <c r="AH1087" i="1"/>
  <c r="AI1087" i="1"/>
  <c r="AJ1087" i="1"/>
  <c r="AK1087" i="1"/>
  <c r="AL1087" i="1"/>
  <c r="AM1087" i="1"/>
  <c r="AN1087" i="1"/>
  <c r="AF1088" i="1"/>
  <c r="AG1088" i="1"/>
  <c r="AH1088" i="1"/>
  <c r="AI1088" i="1"/>
  <c r="AJ1088" i="1"/>
  <c r="AK1088" i="1"/>
  <c r="AL1088" i="1"/>
  <c r="AM1088" i="1"/>
  <c r="AN1088" i="1"/>
  <c r="AF1089" i="1"/>
  <c r="AG1089" i="1"/>
  <c r="AH1089" i="1"/>
  <c r="AI1089" i="1"/>
  <c r="AJ1089" i="1"/>
  <c r="AK1089" i="1"/>
  <c r="AL1089" i="1"/>
  <c r="AM1089" i="1"/>
  <c r="AN1089" i="1"/>
  <c r="AF1090" i="1"/>
  <c r="AG1090" i="1"/>
  <c r="AH1090" i="1"/>
  <c r="AI1090" i="1"/>
  <c r="AJ1090" i="1"/>
  <c r="AK1090" i="1"/>
  <c r="AL1090" i="1"/>
  <c r="AM1090" i="1"/>
  <c r="AN1090" i="1"/>
  <c r="AF1091" i="1"/>
  <c r="AG1091" i="1"/>
  <c r="AH1091" i="1"/>
  <c r="AI1091" i="1"/>
  <c r="AJ1091" i="1"/>
  <c r="AK1091" i="1"/>
  <c r="AL1091" i="1"/>
  <c r="AM1091" i="1"/>
  <c r="AN1091" i="1"/>
  <c r="AF1092" i="1"/>
  <c r="AQ1092" i="1" s="1"/>
  <c r="AG1092" i="1"/>
  <c r="AH1092" i="1"/>
  <c r="AI1092" i="1"/>
  <c r="AJ1092" i="1"/>
  <c r="AK1092" i="1"/>
  <c r="AL1092" i="1"/>
  <c r="AM1092" i="1"/>
  <c r="AN1092" i="1"/>
  <c r="AF1093" i="1"/>
  <c r="AG1093" i="1"/>
  <c r="AH1093" i="1"/>
  <c r="AI1093" i="1"/>
  <c r="AJ1093" i="1"/>
  <c r="AK1093" i="1"/>
  <c r="AL1093" i="1"/>
  <c r="AM1093" i="1"/>
  <c r="AN1093" i="1"/>
  <c r="AF1094" i="1"/>
  <c r="AG1094" i="1"/>
  <c r="AH1094" i="1"/>
  <c r="AI1094" i="1"/>
  <c r="AJ1094" i="1"/>
  <c r="AK1094" i="1"/>
  <c r="AL1094" i="1"/>
  <c r="AM1094" i="1"/>
  <c r="AN1094" i="1"/>
  <c r="AF1095" i="1"/>
  <c r="AG1095" i="1"/>
  <c r="AH1095" i="1"/>
  <c r="AI1095" i="1"/>
  <c r="AJ1095" i="1"/>
  <c r="AK1095" i="1"/>
  <c r="AL1095" i="1"/>
  <c r="AM1095" i="1"/>
  <c r="AN1095" i="1"/>
  <c r="AF1096" i="1"/>
  <c r="AQ1096" i="1" s="1"/>
  <c r="AR1096" i="1" s="1"/>
  <c r="AS1096" i="1" s="1"/>
  <c r="AG1096" i="1"/>
  <c r="AH1096" i="1"/>
  <c r="AI1096" i="1"/>
  <c r="AJ1096" i="1"/>
  <c r="AK1096" i="1"/>
  <c r="AL1096" i="1"/>
  <c r="AM1096" i="1"/>
  <c r="AN1096" i="1"/>
  <c r="AF1097" i="1"/>
  <c r="AG1097" i="1"/>
  <c r="AH1097" i="1"/>
  <c r="AI1097" i="1"/>
  <c r="AJ1097" i="1"/>
  <c r="AK1097" i="1"/>
  <c r="AL1097" i="1"/>
  <c r="AM1097" i="1"/>
  <c r="AN1097" i="1"/>
  <c r="AF1098" i="1"/>
  <c r="AG1098" i="1"/>
  <c r="AH1098" i="1"/>
  <c r="AQ1098" i="1" s="1"/>
  <c r="AR1098" i="1" s="1"/>
  <c r="AS1098" i="1" s="1"/>
  <c r="AI1098" i="1"/>
  <c r="AJ1098" i="1"/>
  <c r="AK1098" i="1"/>
  <c r="AL1098" i="1"/>
  <c r="AM1098" i="1"/>
  <c r="AN1098" i="1"/>
  <c r="AF1099" i="1"/>
  <c r="AG1099" i="1"/>
  <c r="AH1099" i="1"/>
  <c r="AI1099" i="1"/>
  <c r="AJ1099" i="1"/>
  <c r="AK1099" i="1"/>
  <c r="AL1099" i="1"/>
  <c r="AM1099" i="1"/>
  <c r="AN1099" i="1"/>
  <c r="AF1100" i="1"/>
  <c r="AG1100" i="1"/>
  <c r="AH1100" i="1"/>
  <c r="AI1100" i="1"/>
  <c r="AJ1100" i="1"/>
  <c r="AK1100" i="1"/>
  <c r="AL1100" i="1"/>
  <c r="AM1100" i="1"/>
  <c r="AN1100" i="1"/>
  <c r="AF1101" i="1"/>
  <c r="AG1101" i="1"/>
  <c r="AH1101" i="1"/>
  <c r="AI1101" i="1"/>
  <c r="AJ1101" i="1"/>
  <c r="AK1101" i="1"/>
  <c r="AL1101" i="1"/>
  <c r="AM1101" i="1"/>
  <c r="AN1101" i="1"/>
  <c r="AF1102" i="1"/>
  <c r="AG1102" i="1"/>
  <c r="AH1102" i="1"/>
  <c r="AI1102" i="1"/>
  <c r="AJ1102" i="1"/>
  <c r="AK1102" i="1"/>
  <c r="AL1102" i="1"/>
  <c r="AM1102" i="1"/>
  <c r="AN1102" i="1"/>
  <c r="AF1103" i="1"/>
  <c r="AG1103" i="1"/>
  <c r="AH1103" i="1"/>
  <c r="AI1103" i="1"/>
  <c r="AJ1103" i="1"/>
  <c r="AK1103" i="1"/>
  <c r="AL1103" i="1"/>
  <c r="AM1103" i="1"/>
  <c r="AN1103" i="1"/>
  <c r="AF1104" i="1"/>
  <c r="AG1104" i="1"/>
  <c r="AH1104" i="1"/>
  <c r="AI1104" i="1"/>
  <c r="AJ1104" i="1"/>
  <c r="AK1104" i="1"/>
  <c r="AL1104" i="1"/>
  <c r="AM1104" i="1"/>
  <c r="AN1104" i="1"/>
  <c r="AF1105" i="1"/>
  <c r="AG1105" i="1"/>
  <c r="AH1105" i="1"/>
  <c r="AI1105" i="1"/>
  <c r="AJ1105" i="1"/>
  <c r="AK1105" i="1"/>
  <c r="AL1105" i="1"/>
  <c r="AM1105" i="1"/>
  <c r="AN1105" i="1"/>
  <c r="AF1106" i="1"/>
  <c r="AG1106" i="1"/>
  <c r="AH1106" i="1"/>
  <c r="AI1106" i="1"/>
  <c r="AJ1106" i="1"/>
  <c r="AK1106" i="1"/>
  <c r="AL1106" i="1"/>
  <c r="AM1106" i="1"/>
  <c r="AN1106" i="1"/>
  <c r="AF1107" i="1"/>
  <c r="AG1107" i="1"/>
  <c r="AH1107" i="1"/>
  <c r="AI1107" i="1"/>
  <c r="AJ1107" i="1"/>
  <c r="AK1107" i="1"/>
  <c r="AL1107" i="1"/>
  <c r="AM1107" i="1"/>
  <c r="AN1107" i="1"/>
  <c r="AF1108" i="1"/>
  <c r="AG1108" i="1"/>
  <c r="AH1108" i="1"/>
  <c r="AI1108" i="1"/>
  <c r="AJ1108" i="1"/>
  <c r="AK1108" i="1"/>
  <c r="AL1108" i="1"/>
  <c r="AM1108" i="1"/>
  <c r="AN1108" i="1"/>
  <c r="AF1109" i="1"/>
  <c r="AG1109" i="1"/>
  <c r="AH1109" i="1"/>
  <c r="AI1109" i="1"/>
  <c r="AJ1109" i="1"/>
  <c r="AK1109" i="1"/>
  <c r="AL1109" i="1"/>
  <c r="AM1109" i="1"/>
  <c r="AN1109" i="1"/>
  <c r="AF1110" i="1"/>
  <c r="AG1110" i="1"/>
  <c r="AH1110" i="1"/>
  <c r="AI1110" i="1"/>
  <c r="AJ1110" i="1"/>
  <c r="AK1110" i="1"/>
  <c r="AL1110" i="1"/>
  <c r="AM1110" i="1"/>
  <c r="AN1110" i="1"/>
  <c r="AF1111" i="1"/>
  <c r="AG1111" i="1"/>
  <c r="AH1111" i="1"/>
  <c r="AI1111" i="1"/>
  <c r="AJ1111" i="1"/>
  <c r="AK1111" i="1"/>
  <c r="AL1111" i="1"/>
  <c r="AM1111" i="1"/>
  <c r="AN1111" i="1"/>
  <c r="AF1112" i="1"/>
  <c r="AG1112" i="1"/>
  <c r="AH1112" i="1"/>
  <c r="AI1112" i="1"/>
  <c r="AJ1112" i="1"/>
  <c r="AK1112" i="1"/>
  <c r="AL1112" i="1"/>
  <c r="AM1112" i="1"/>
  <c r="AN1112" i="1"/>
  <c r="AF1113" i="1"/>
  <c r="AG1113" i="1"/>
  <c r="AH1113" i="1"/>
  <c r="AI1113" i="1"/>
  <c r="AJ1113" i="1"/>
  <c r="AK1113" i="1"/>
  <c r="AL1113" i="1"/>
  <c r="AM1113" i="1"/>
  <c r="AN1113" i="1"/>
  <c r="AF1114" i="1"/>
  <c r="AG1114" i="1"/>
  <c r="AH1114" i="1"/>
  <c r="AI1114" i="1"/>
  <c r="AJ1114" i="1"/>
  <c r="AK1114" i="1"/>
  <c r="AL1114" i="1"/>
  <c r="AM1114" i="1"/>
  <c r="AN1114" i="1"/>
  <c r="AF1115" i="1"/>
  <c r="AG1115" i="1"/>
  <c r="AH1115" i="1"/>
  <c r="AI1115" i="1"/>
  <c r="AJ1115" i="1"/>
  <c r="AK1115" i="1"/>
  <c r="AL1115" i="1"/>
  <c r="AM1115" i="1"/>
  <c r="AN1115" i="1"/>
  <c r="AF1116" i="1"/>
  <c r="AG1116" i="1"/>
  <c r="AH1116" i="1"/>
  <c r="AI1116" i="1"/>
  <c r="AJ1116" i="1"/>
  <c r="AK1116" i="1"/>
  <c r="AL1116" i="1"/>
  <c r="AM1116" i="1"/>
  <c r="AN1116" i="1"/>
  <c r="AF1117" i="1"/>
  <c r="AG1117" i="1"/>
  <c r="AH1117" i="1"/>
  <c r="AI1117" i="1"/>
  <c r="AJ1117" i="1"/>
  <c r="AK1117" i="1"/>
  <c r="AL1117" i="1"/>
  <c r="AM1117" i="1"/>
  <c r="AN1117" i="1"/>
  <c r="AF1118" i="1"/>
  <c r="AG1118" i="1"/>
  <c r="AH1118" i="1"/>
  <c r="AI1118" i="1"/>
  <c r="AJ1118" i="1"/>
  <c r="AK1118" i="1"/>
  <c r="AL1118" i="1"/>
  <c r="AM1118" i="1"/>
  <c r="AN1118" i="1"/>
  <c r="AF1119" i="1"/>
  <c r="AG1119" i="1"/>
  <c r="AH1119" i="1"/>
  <c r="AI1119" i="1"/>
  <c r="AJ1119" i="1"/>
  <c r="AK1119" i="1"/>
  <c r="AL1119" i="1"/>
  <c r="AM1119" i="1"/>
  <c r="AN1119" i="1"/>
  <c r="AF1120" i="1"/>
  <c r="AG1120" i="1"/>
  <c r="AH1120" i="1"/>
  <c r="AI1120" i="1"/>
  <c r="AJ1120" i="1"/>
  <c r="AK1120" i="1"/>
  <c r="AL1120" i="1"/>
  <c r="AM1120" i="1"/>
  <c r="AN1120" i="1"/>
  <c r="AF1121" i="1"/>
  <c r="AG1121" i="1"/>
  <c r="AH1121" i="1"/>
  <c r="AI1121" i="1"/>
  <c r="AJ1121" i="1"/>
  <c r="AK1121" i="1"/>
  <c r="AL1121" i="1"/>
  <c r="AM1121" i="1"/>
  <c r="AN1121" i="1"/>
  <c r="AQ1121" i="1"/>
  <c r="AR1121" i="1" s="1"/>
  <c r="AS1121" i="1" s="1"/>
  <c r="AF1122" i="1"/>
  <c r="AG1122" i="1"/>
  <c r="AH1122" i="1"/>
  <c r="AI1122" i="1"/>
  <c r="AJ1122" i="1"/>
  <c r="AK1122" i="1"/>
  <c r="AL1122" i="1"/>
  <c r="AM1122" i="1"/>
  <c r="AN1122" i="1"/>
  <c r="AF1123" i="1"/>
  <c r="AG1123" i="1"/>
  <c r="AH1123" i="1"/>
  <c r="AI1123" i="1"/>
  <c r="AJ1123" i="1"/>
  <c r="AK1123" i="1"/>
  <c r="AL1123" i="1"/>
  <c r="AM1123" i="1"/>
  <c r="AN1123" i="1"/>
  <c r="AF1124" i="1"/>
  <c r="AG1124" i="1"/>
  <c r="AH1124" i="1"/>
  <c r="AI1124" i="1"/>
  <c r="AJ1124" i="1"/>
  <c r="AK1124" i="1"/>
  <c r="AL1124" i="1"/>
  <c r="AM1124" i="1"/>
  <c r="AN1124" i="1"/>
  <c r="AF1125" i="1"/>
  <c r="AG1125" i="1"/>
  <c r="AH1125" i="1"/>
  <c r="AI1125" i="1"/>
  <c r="AJ1125" i="1"/>
  <c r="AK1125" i="1"/>
  <c r="AL1125" i="1"/>
  <c r="AM1125" i="1"/>
  <c r="AN1125" i="1"/>
  <c r="AF1126" i="1"/>
  <c r="AG1126" i="1"/>
  <c r="AH1126" i="1"/>
  <c r="AI1126" i="1"/>
  <c r="AJ1126" i="1"/>
  <c r="AK1126" i="1"/>
  <c r="AL1126" i="1"/>
  <c r="AM1126" i="1"/>
  <c r="AN1126" i="1"/>
  <c r="AF1127" i="1"/>
  <c r="AG1127" i="1"/>
  <c r="AH1127" i="1"/>
  <c r="AI1127" i="1"/>
  <c r="AJ1127" i="1"/>
  <c r="AK1127" i="1"/>
  <c r="AL1127" i="1"/>
  <c r="AM1127" i="1"/>
  <c r="AN1127" i="1"/>
  <c r="AF1128" i="1"/>
  <c r="AG1128" i="1"/>
  <c r="AH1128" i="1"/>
  <c r="AI1128" i="1"/>
  <c r="AJ1128" i="1"/>
  <c r="AK1128" i="1"/>
  <c r="AL1128" i="1"/>
  <c r="AM1128" i="1"/>
  <c r="AN1128" i="1"/>
  <c r="AF1129" i="1"/>
  <c r="AG1129" i="1"/>
  <c r="AH1129" i="1"/>
  <c r="AI1129" i="1"/>
  <c r="AJ1129" i="1"/>
  <c r="AK1129" i="1"/>
  <c r="AL1129" i="1"/>
  <c r="AM1129" i="1"/>
  <c r="AN1129" i="1"/>
  <c r="AF1130" i="1"/>
  <c r="AQ1130" i="1" s="1"/>
  <c r="AG1130" i="1"/>
  <c r="AH1130" i="1"/>
  <c r="AI1130" i="1"/>
  <c r="AJ1130" i="1"/>
  <c r="AK1130" i="1"/>
  <c r="AL1130" i="1"/>
  <c r="AM1130" i="1"/>
  <c r="AN1130" i="1"/>
  <c r="AF1131" i="1"/>
  <c r="AG1131" i="1"/>
  <c r="AH1131" i="1"/>
  <c r="AI1131" i="1"/>
  <c r="AJ1131" i="1"/>
  <c r="AK1131" i="1"/>
  <c r="AL1131" i="1"/>
  <c r="AM1131" i="1"/>
  <c r="AN1131" i="1"/>
  <c r="AF1132" i="1"/>
  <c r="AG1132" i="1"/>
  <c r="AH1132" i="1"/>
  <c r="AI1132" i="1"/>
  <c r="AJ1132" i="1"/>
  <c r="AK1132" i="1"/>
  <c r="AL1132" i="1"/>
  <c r="AM1132" i="1"/>
  <c r="AN1132" i="1"/>
  <c r="AF1133" i="1"/>
  <c r="AG1133" i="1"/>
  <c r="AH1133" i="1"/>
  <c r="AI1133" i="1"/>
  <c r="AJ1133" i="1"/>
  <c r="AK1133" i="1"/>
  <c r="AL1133" i="1"/>
  <c r="AM1133" i="1"/>
  <c r="AN1133" i="1"/>
  <c r="AQ1133" i="1" s="1"/>
  <c r="AR1133" i="1" s="1"/>
  <c r="AS1133" i="1" s="1"/>
  <c r="AF1134" i="1"/>
  <c r="AG1134" i="1"/>
  <c r="AH1134" i="1"/>
  <c r="AI1134" i="1"/>
  <c r="AJ1134" i="1"/>
  <c r="AK1134" i="1"/>
  <c r="AL1134" i="1"/>
  <c r="AM1134" i="1"/>
  <c r="AN1134" i="1"/>
  <c r="AF1135" i="1"/>
  <c r="AG1135" i="1"/>
  <c r="AH1135" i="1"/>
  <c r="AI1135" i="1"/>
  <c r="AJ1135" i="1"/>
  <c r="AK1135" i="1"/>
  <c r="AL1135" i="1"/>
  <c r="AM1135" i="1"/>
  <c r="AN1135" i="1"/>
  <c r="AF1136" i="1"/>
  <c r="AG1136" i="1"/>
  <c r="AH1136" i="1"/>
  <c r="AI1136" i="1"/>
  <c r="AJ1136" i="1"/>
  <c r="AK1136" i="1"/>
  <c r="AL1136" i="1"/>
  <c r="AM1136" i="1"/>
  <c r="AN1136" i="1"/>
  <c r="AF1137" i="1"/>
  <c r="AG1137" i="1"/>
  <c r="AH1137" i="1"/>
  <c r="AI1137" i="1"/>
  <c r="AJ1137" i="1"/>
  <c r="AK1137" i="1"/>
  <c r="AL1137" i="1"/>
  <c r="AM1137" i="1"/>
  <c r="AN1137" i="1"/>
  <c r="AF1138" i="1"/>
  <c r="AG1138" i="1"/>
  <c r="AH1138" i="1"/>
  <c r="AI1138" i="1"/>
  <c r="AJ1138" i="1"/>
  <c r="AK1138" i="1"/>
  <c r="AL1138" i="1"/>
  <c r="AM1138" i="1"/>
  <c r="AN1138" i="1"/>
  <c r="AF1139" i="1"/>
  <c r="AG1139" i="1"/>
  <c r="AH1139" i="1"/>
  <c r="AI1139" i="1"/>
  <c r="AJ1139" i="1"/>
  <c r="AK1139" i="1"/>
  <c r="AL1139" i="1"/>
  <c r="AM1139" i="1"/>
  <c r="AN1139" i="1"/>
  <c r="AF1140" i="1"/>
  <c r="AG1140" i="1"/>
  <c r="AH1140" i="1"/>
  <c r="AI1140" i="1"/>
  <c r="AJ1140" i="1"/>
  <c r="AK1140" i="1"/>
  <c r="AL1140" i="1"/>
  <c r="AM1140" i="1"/>
  <c r="AN1140" i="1"/>
  <c r="AF1141" i="1"/>
  <c r="AG1141" i="1"/>
  <c r="AH1141" i="1"/>
  <c r="AI1141" i="1"/>
  <c r="AJ1141" i="1"/>
  <c r="AK1141" i="1"/>
  <c r="AL1141" i="1"/>
  <c r="AM1141" i="1"/>
  <c r="AN1141" i="1"/>
  <c r="AF1142" i="1"/>
  <c r="AG1142" i="1"/>
  <c r="AH1142" i="1"/>
  <c r="AI1142" i="1"/>
  <c r="AJ1142" i="1"/>
  <c r="AK1142" i="1"/>
  <c r="AL1142" i="1"/>
  <c r="AM1142" i="1"/>
  <c r="AN1142" i="1"/>
  <c r="AF1143" i="1"/>
  <c r="AG1143" i="1"/>
  <c r="AH1143" i="1"/>
  <c r="AI1143" i="1"/>
  <c r="AJ1143" i="1"/>
  <c r="AK1143" i="1"/>
  <c r="AL1143" i="1"/>
  <c r="AM1143" i="1"/>
  <c r="AN1143" i="1"/>
  <c r="AF1144" i="1"/>
  <c r="AG1144" i="1"/>
  <c r="AH1144" i="1"/>
  <c r="AI1144" i="1"/>
  <c r="AJ1144" i="1"/>
  <c r="AK1144" i="1"/>
  <c r="AL1144" i="1"/>
  <c r="AM1144" i="1"/>
  <c r="AN1144" i="1"/>
  <c r="AF1145" i="1"/>
  <c r="AG1145" i="1"/>
  <c r="AH1145" i="1"/>
  <c r="AI1145" i="1"/>
  <c r="AJ1145" i="1"/>
  <c r="AK1145" i="1"/>
  <c r="AL1145" i="1"/>
  <c r="AM1145" i="1"/>
  <c r="AN1145" i="1"/>
  <c r="AF1146" i="1"/>
  <c r="AG1146" i="1"/>
  <c r="AH1146" i="1"/>
  <c r="AI1146" i="1"/>
  <c r="AJ1146" i="1"/>
  <c r="AK1146" i="1"/>
  <c r="AL1146" i="1"/>
  <c r="AM1146" i="1"/>
  <c r="AN1146" i="1"/>
  <c r="AF1147" i="1"/>
  <c r="AG1147" i="1"/>
  <c r="AH1147" i="1"/>
  <c r="AI1147" i="1"/>
  <c r="AJ1147" i="1"/>
  <c r="AK1147" i="1"/>
  <c r="AL1147" i="1"/>
  <c r="AM1147" i="1"/>
  <c r="AN1147" i="1"/>
  <c r="AF1148" i="1"/>
  <c r="AG1148" i="1"/>
  <c r="AH1148" i="1"/>
  <c r="AI1148" i="1"/>
  <c r="AJ1148" i="1"/>
  <c r="AK1148" i="1"/>
  <c r="AL1148" i="1"/>
  <c r="AM1148" i="1"/>
  <c r="AN1148" i="1"/>
  <c r="AF1149" i="1"/>
  <c r="AG1149" i="1"/>
  <c r="AH1149" i="1"/>
  <c r="AI1149" i="1"/>
  <c r="AJ1149" i="1"/>
  <c r="AK1149" i="1"/>
  <c r="AL1149" i="1"/>
  <c r="AM1149" i="1"/>
  <c r="AN1149" i="1"/>
  <c r="AF1150" i="1"/>
  <c r="AG1150" i="1"/>
  <c r="AH1150" i="1"/>
  <c r="AI1150" i="1"/>
  <c r="AJ1150" i="1"/>
  <c r="AK1150" i="1"/>
  <c r="AL1150" i="1"/>
  <c r="AM1150" i="1"/>
  <c r="AN1150" i="1"/>
  <c r="AF1151" i="1"/>
  <c r="AG1151" i="1"/>
  <c r="AH1151" i="1"/>
  <c r="AI1151" i="1"/>
  <c r="AJ1151" i="1"/>
  <c r="AK1151" i="1"/>
  <c r="AL1151" i="1"/>
  <c r="AM1151" i="1"/>
  <c r="AN1151" i="1"/>
  <c r="AF1152" i="1"/>
  <c r="AG1152" i="1"/>
  <c r="AH1152" i="1"/>
  <c r="AI1152" i="1"/>
  <c r="AJ1152" i="1"/>
  <c r="AK1152" i="1"/>
  <c r="AL1152" i="1"/>
  <c r="AM1152" i="1"/>
  <c r="AN1152" i="1"/>
  <c r="AF1153" i="1"/>
  <c r="AG1153" i="1"/>
  <c r="AH1153" i="1"/>
  <c r="AI1153" i="1"/>
  <c r="AJ1153" i="1"/>
  <c r="AK1153" i="1"/>
  <c r="AL1153" i="1"/>
  <c r="AM1153" i="1"/>
  <c r="AN1153" i="1"/>
  <c r="AF1154" i="1"/>
  <c r="AG1154" i="1"/>
  <c r="AH1154" i="1"/>
  <c r="AI1154" i="1"/>
  <c r="AJ1154" i="1"/>
  <c r="AK1154" i="1"/>
  <c r="AL1154" i="1"/>
  <c r="AM1154" i="1"/>
  <c r="AN1154" i="1"/>
  <c r="AF1155" i="1"/>
  <c r="AG1155" i="1"/>
  <c r="AH1155" i="1"/>
  <c r="AI1155" i="1"/>
  <c r="AJ1155" i="1"/>
  <c r="AK1155" i="1"/>
  <c r="AL1155" i="1"/>
  <c r="AM1155" i="1"/>
  <c r="AN1155" i="1"/>
  <c r="AF1156" i="1"/>
  <c r="AG1156" i="1"/>
  <c r="AH1156" i="1"/>
  <c r="AI1156" i="1"/>
  <c r="AJ1156" i="1"/>
  <c r="AK1156" i="1"/>
  <c r="AL1156" i="1"/>
  <c r="AM1156" i="1"/>
  <c r="AN1156" i="1"/>
  <c r="AF1157" i="1"/>
  <c r="AG1157" i="1"/>
  <c r="AH1157" i="1"/>
  <c r="AI1157" i="1"/>
  <c r="AJ1157" i="1"/>
  <c r="AK1157" i="1"/>
  <c r="AL1157" i="1"/>
  <c r="AM1157" i="1"/>
  <c r="AN1157" i="1"/>
  <c r="AF1158" i="1"/>
  <c r="AG1158" i="1"/>
  <c r="AH1158" i="1"/>
  <c r="AI1158" i="1"/>
  <c r="AJ1158" i="1"/>
  <c r="AK1158" i="1"/>
  <c r="AL1158" i="1"/>
  <c r="AM1158" i="1"/>
  <c r="AN1158" i="1"/>
  <c r="AF1159" i="1"/>
  <c r="AG1159" i="1"/>
  <c r="AH1159" i="1"/>
  <c r="AI1159" i="1"/>
  <c r="AJ1159" i="1"/>
  <c r="AK1159" i="1"/>
  <c r="AL1159" i="1"/>
  <c r="AM1159" i="1"/>
  <c r="AN1159" i="1"/>
  <c r="AF1160" i="1"/>
  <c r="AG1160" i="1"/>
  <c r="AH1160" i="1"/>
  <c r="AI1160" i="1"/>
  <c r="AJ1160" i="1"/>
  <c r="AK1160" i="1"/>
  <c r="AL1160" i="1"/>
  <c r="AM1160" i="1"/>
  <c r="AN1160" i="1"/>
  <c r="AF1161" i="1"/>
  <c r="AG1161" i="1"/>
  <c r="AH1161" i="1"/>
  <c r="AI1161" i="1"/>
  <c r="AJ1161" i="1"/>
  <c r="AK1161" i="1"/>
  <c r="AL1161" i="1"/>
  <c r="AM1161" i="1"/>
  <c r="AN1161" i="1"/>
  <c r="AF1162" i="1"/>
  <c r="AG1162" i="1"/>
  <c r="AH1162" i="1"/>
  <c r="AI1162" i="1"/>
  <c r="AJ1162" i="1"/>
  <c r="AK1162" i="1"/>
  <c r="AL1162" i="1"/>
  <c r="AM1162" i="1"/>
  <c r="AN1162" i="1"/>
  <c r="AF1163" i="1"/>
  <c r="AG1163" i="1"/>
  <c r="AH1163" i="1"/>
  <c r="AI1163" i="1"/>
  <c r="AJ1163" i="1"/>
  <c r="AK1163" i="1"/>
  <c r="AL1163" i="1"/>
  <c r="AM1163" i="1"/>
  <c r="AN1163" i="1"/>
  <c r="AF1164" i="1"/>
  <c r="AG1164" i="1"/>
  <c r="AH1164" i="1"/>
  <c r="AI1164" i="1"/>
  <c r="AJ1164" i="1"/>
  <c r="AK1164" i="1"/>
  <c r="AL1164" i="1"/>
  <c r="AM1164" i="1"/>
  <c r="AN1164" i="1"/>
  <c r="AF1165" i="1"/>
  <c r="AG1165" i="1"/>
  <c r="AH1165" i="1"/>
  <c r="AI1165" i="1"/>
  <c r="AJ1165" i="1"/>
  <c r="AK1165" i="1"/>
  <c r="AL1165" i="1"/>
  <c r="AM1165" i="1"/>
  <c r="AN1165" i="1"/>
  <c r="AF1166" i="1"/>
  <c r="AG1166" i="1"/>
  <c r="AH1166" i="1"/>
  <c r="AI1166" i="1"/>
  <c r="AJ1166" i="1"/>
  <c r="AK1166" i="1"/>
  <c r="AL1166" i="1"/>
  <c r="AM1166" i="1"/>
  <c r="AN1166" i="1"/>
  <c r="AF1167" i="1"/>
  <c r="AG1167" i="1"/>
  <c r="AH1167" i="1"/>
  <c r="AI1167" i="1"/>
  <c r="AJ1167" i="1"/>
  <c r="AK1167" i="1"/>
  <c r="AL1167" i="1"/>
  <c r="AM1167" i="1"/>
  <c r="AN1167" i="1"/>
  <c r="AF1168" i="1"/>
  <c r="AG1168" i="1"/>
  <c r="AH1168" i="1"/>
  <c r="AI1168" i="1"/>
  <c r="AJ1168" i="1"/>
  <c r="AK1168" i="1"/>
  <c r="AL1168" i="1"/>
  <c r="AM1168" i="1"/>
  <c r="AN1168" i="1"/>
  <c r="AF1169" i="1"/>
  <c r="AG1169" i="1"/>
  <c r="AH1169" i="1"/>
  <c r="AI1169" i="1"/>
  <c r="AJ1169" i="1"/>
  <c r="AK1169" i="1"/>
  <c r="AL1169" i="1"/>
  <c r="AM1169" i="1"/>
  <c r="AN1169" i="1"/>
  <c r="AF1170" i="1"/>
  <c r="AG1170" i="1"/>
  <c r="AH1170" i="1"/>
  <c r="AI1170" i="1"/>
  <c r="AJ1170" i="1"/>
  <c r="AK1170" i="1"/>
  <c r="AL1170" i="1"/>
  <c r="AM1170" i="1"/>
  <c r="AN1170" i="1"/>
  <c r="AF1171" i="1"/>
  <c r="AG1171" i="1"/>
  <c r="AH1171" i="1"/>
  <c r="AI1171" i="1"/>
  <c r="AJ1171" i="1"/>
  <c r="AK1171" i="1"/>
  <c r="AL1171" i="1"/>
  <c r="AM1171" i="1"/>
  <c r="AN1171" i="1"/>
  <c r="AF1172" i="1"/>
  <c r="AQ1172" i="1" s="1"/>
  <c r="AG1172" i="1"/>
  <c r="AH1172" i="1"/>
  <c r="AI1172" i="1"/>
  <c r="AJ1172" i="1"/>
  <c r="AK1172" i="1"/>
  <c r="AL1172" i="1"/>
  <c r="AM1172" i="1"/>
  <c r="AN1172" i="1"/>
  <c r="AF1173" i="1"/>
  <c r="AG1173" i="1"/>
  <c r="AH1173" i="1"/>
  <c r="AI1173" i="1"/>
  <c r="AJ1173" i="1"/>
  <c r="AK1173" i="1"/>
  <c r="AL1173" i="1"/>
  <c r="AM1173" i="1"/>
  <c r="AN1173" i="1"/>
  <c r="AF1174" i="1"/>
  <c r="AG1174" i="1"/>
  <c r="AH1174" i="1"/>
  <c r="AI1174" i="1"/>
  <c r="AJ1174" i="1"/>
  <c r="AK1174" i="1"/>
  <c r="AL1174" i="1"/>
  <c r="AM1174" i="1"/>
  <c r="AN1174" i="1"/>
  <c r="AF1175" i="1"/>
  <c r="AG1175" i="1"/>
  <c r="AH1175" i="1"/>
  <c r="AI1175" i="1"/>
  <c r="AJ1175" i="1"/>
  <c r="AK1175" i="1"/>
  <c r="AL1175" i="1"/>
  <c r="AM1175" i="1"/>
  <c r="AN1175" i="1"/>
  <c r="AF1176" i="1"/>
  <c r="AQ1176" i="1" s="1"/>
  <c r="AR1176" i="1" s="1"/>
  <c r="AS1176" i="1" s="1"/>
  <c r="AG1176" i="1"/>
  <c r="AH1176" i="1"/>
  <c r="AI1176" i="1"/>
  <c r="AJ1176" i="1"/>
  <c r="AK1176" i="1"/>
  <c r="AL1176" i="1"/>
  <c r="AM1176" i="1"/>
  <c r="AN1176" i="1"/>
  <c r="AF1177" i="1"/>
  <c r="AG1177" i="1"/>
  <c r="AH1177" i="1"/>
  <c r="AI1177" i="1"/>
  <c r="AJ1177" i="1"/>
  <c r="AK1177" i="1"/>
  <c r="AL1177" i="1"/>
  <c r="AM1177" i="1"/>
  <c r="AN1177" i="1"/>
  <c r="AF1178" i="1"/>
  <c r="AG1178" i="1"/>
  <c r="AH1178" i="1"/>
  <c r="AI1178" i="1"/>
  <c r="AJ1178" i="1"/>
  <c r="AK1178" i="1"/>
  <c r="AL1178" i="1"/>
  <c r="AM1178" i="1"/>
  <c r="AN1178" i="1"/>
  <c r="AF1179" i="1"/>
  <c r="AG1179" i="1"/>
  <c r="AH1179" i="1"/>
  <c r="AI1179" i="1"/>
  <c r="AJ1179" i="1"/>
  <c r="AK1179" i="1"/>
  <c r="AL1179" i="1"/>
  <c r="AM1179" i="1"/>
  <c r="AN1179" i="1"/>
  <c r="AF1180" i="1"/>
  <c r="AG1180" i="1"/>
  <c r="AH1180" i="1"/>
  <c r="AI1180" i="1"/>
  <c r="AJ1180" i="1"/>
  <c r="AK1180" i="1"/>
  <c r="AL1180" i="1"/>
  <c r="AM1180" i="1"/>
  <c r="AN1180" i="1"/>
  <c r="AF1181" i="1"/>
  <c r="AG1181" i="1"/>
  <c r="AH1181" i="1"/>
  <c r="AI1181" i="1"/>
  <c r="AJ1181" i="1"/>
  <c r="AK1181" i="1"/>
  <c r="AL1181" i="1"/>
  <c r="AM1181" i="1"/>
  <c r="AN1181" i="1"/>
  <c r="AF1182" i="1"/>
  <c r="AG1182" i="1"/>
  <c r="AH1182" i="1"/>
  <c r="AI1182" i="1"/>
  <c r="AJ1182" i="1"/>
  <c r="AK1182" i="1"/>
  <c r="AL1182" i="1"/>
  <c r="AM1182" i="1"/>
  <c r="AN1182" i="1"/>
  <c r="AF1183" i="1"/>
  <c r="AG1183" i="1"/>
  <c r="AH1183" i="1"/>
  <c r="AI1183" i="1"/>
  <c r="AJ1183" i="1"/>
  <c r="AK1183" i="1"/>
  <c r="AL1183" i="1"/>
  <c r="AM1183" i="1"/>
  <c r="AN1183" i="1"/>
  <c r="AF1184" i="1"/>
  <c r="AG1184" i="1"/>
  <c r="AH1184" i="1"/>
  <c r="AI1184" i="1"/>
  <c r="AJ1184" i="1"/>
  <c r="AK1184" i="1"/>
  <c r="AL1184" i="1"/>
  <c r="AM1184" i="1"/>
  <c r="AN1184" i="1"/>
  <c r="AF1185" i="1"/>
  <c r="AG1185" i="1"/>
  <c r="AH1185" i="1"/>
  <c r="AI1185" i="1"/>
  <c r="AJ1185" i="1"/>
  <c r="AK1185" i="1"/>
  <c r="AL1185" i="1"/>
  <c r="AM1185" i="1"/>
  <c r="AN1185" i="1"/>
  <c r="AF1186" i="1"/>
  <c r="AG1186" i="1"/>
  <c r="AH1186" i="1"/>
  <c r="AI1186" i="1"/>
  <c r="AJ1186" i="1"/>
  <c r="AK1186" i="1"/>
  <c r="AL1186" i="1"/>
  <c r="AM1186" i="1"/>
  <c r="AN1186" i="1"/>
  <c r="AF1187" i="1"/>
  <c r="AG1187" i="1"/>
  <c r="AH1187" i="1"/>
  <c r="AI1187" i="1"/>
  <c r="AJ1187" i="1"/>
  <c r="AK1187" i="1"/>
  <c r="AL1187" i="1"/>
  <c r="AM1187" i="1"/>
  <c r="AN1187" i="1"/>
  <c r="AF1188" i="1"/>
  <c r="AG1188" i="1"/>
  <c r="AH1188" i="1"/>
  <c r="AI1188" i="1"/>
  <c r="AJ1188" i="1"/>
  <c r="AK1188" i="1"/>
  <c r="AL1188" i="1"/>
  <c r="AM1188" i="1"/>
  <c r="AN1188" i="1"/>
  <c r="AF1189" i="1"/>
  <c r="AG1189" i="1"/>
  <c r="AH1189" i="1"/>
  <c r="AI1189" i="1"/>
  <c r="AJ1189" i="1"/>
  <c r="AK1189" i="1"/>
  <c r="AL1189" i="1"/>
  <c r="AM1189" i="1"/>
  <c r="AN1189" i="1"/>
  <c r="AF1190" i="1"/>
  <c r="AG1190" i="1"/>
  <c r="AH1190" i="1"/>
  <c r="AI1190" i="1"/>
  <c r="AJ1190" i="1"/>
  <c r="AK1190" i="1"/>
  <c r="AL1190" i="1"/>
  <c r="AM1190" i="1"/>
  <c r="AN1190" i="1"/>
  <c r="AF1191" i="1"/>
  <c r="AG1191" i="1"/>
  <c r="AH1191" i="1"/>
  <c r="AI1191" i="1"/>
  <c r="AJ1191" i="1"/>
  <c r="AK1191" i="1"/>
  <c r="AL1191" i="1"/>
  <c r="AM1191" i="1"/>
  <c r="AN1191" i="1"/>
  <c r="AF1192" i="1"/>
  <c r="AG1192" i="1"/>
  <c r="AH1192" i="1"/>
  <c r="AI1192" i="1"/>
  <c r="AJ1192" i="1"/>
  <c r="AK1192" i="1"/>
  <c r="AL1192" i="1"/>
  <c r="AM1192" i="1"/>
  <c r="AN1192" i="1"/>
  <c r="AF1193" i="1"/>
  <c r="AG1193" i="1"/>
  <c r="AH1193" i="1"/>
  <c r="AI1193" i="1"/>
  <c r="AJ1193" i="1"/>
  <c r="AK1193" i="1"/>
  <c r="AL1193" i="1"/>
  <c r="AM1193" i="1"/>
  <c r="AN1193" i="1"/>
  <c r="AF1194" i="1"/>
  <c r="AG1194" i="1"/>
  <c r="AH1194" i="1"/>
  <c r="AI1194" i="1"/>
  <c r="AJ1194" i="1"/>
  <c r="AK1194" i="1"/>
  <c r="AL1194" i="1"/>
  <c r="AM1194" i="1"/>
  <c r="AN1194" i="1"/>
  <c r="AF1195" i="1"/>
  <c r="AG1195" i="1"/>
  <c r="AH1195" i="1"/>
  <c r="AI1195" i="1"/>
  <c r="AJ1195" i="1"/>
  <c r="AK1195" i="1"/>
  <c r="AL1195" i="1"/>
  <c r="AM1195" i="1"/>
  <c r="AN1195" i="1"/>
  <c r="AF1196" i="1"/>
  <c r="AG1196" i="1"/>
  <c r="AH1196" i="1"/>
  <c r="AI1196" i="1"/>
  <c r="AJ1196" i="1"/>
  <c r="AK1196" i="1"/>
  <c r="AL1196" i="1"/>
  <c r="AM1196" i="1"/>
  <c r="AN1196" i="1"/>
  <c r="AF1197" i="1"/>
  <c r="AG1197" i="1"/>
  <c r="AH1197" i="1"/>
  <c r="AI1197" i="1"/>
  <c r="AJ1197" i="1"/>
  <c r="AK1197" i="1"/>
  <c r="AL1197" i="1"/>
  <c r="AM1197" i="1"/>
  <c r="AN1197" i="1"/>
  <c r="AF1198" i="1"/>
  <c r="AG1198" i="1"/>
  <c r="AH1198" i="1"/>
  <c r="AI1198" i="1"/>
  <c r="AJ1198" i="1"/>
  <c r="AK1198" i="1"/>
  <c r="AL1198" i="1"/>
  <c r="AM1198" i="1"/>
  <c r="AN1198" i="1"/>
  <c r="AF1199" i="1"/>
  <c r="AG1199" i="1"/>
  <c r="AH1199" i="1"/>
  <c r="AI1199" i="1"/>
  <c r="AJ1199" i="1"/>
  <c r="AK1199" i="1"/>
  <c r="AL1199" i="1"/>
  <c r="AM1199" i="1"/>
  <c r="AN1199" i="1"/>
  <c r="AF1200" i="1"/>
  <c r="AG1200" i="1"/>
  <c r="AH1200" i="1"/>
  <c r="AI1200" i="1"/>
  <c r="AJ1200" i="1"/>
  <c r="AK1200" i="1"/>
  <c r="AL1200" i="1"/>
  <c r="AM1200" i="1"/>
  <c r="AN1200" i="1"/>
  <c r="AF1201" i="1"/>
  <c r="AG1201" i="1"/>
  <c r="AH1201" i="1"/>
  <c r="AI1201" i="1"/>
  <c r="AJ1201" i="1"/>
  <c r="AK1201" i="1"/>
  <c r="AL1201" i="1"/>
  <c r="AM1201" i="1"/>
  <c r="AN1201" i="1"/>
  <c r="AF1202" i="1"/>
  <c r="AG1202" i="1"/>
  <c r="AH1202" i="1"/>
  <c r="AI1202" i="1"/>
  <c r="AJ1202" i="1"/>
  <c r="AK1202" i="1"/>
  <c r="AL1202" i="1"/>
  <c r="AM1202" i="1"/>
  <c r="AN1202" i="1"/>
  <c r="AF1203" i="1"/>
  <c r="AG1203" i="1"/>
  <c r="AH1203" i="1"/>
  <c r="AI1203" i="1"/>
  <c r="AJ1203" i="1"/>
  <c r="AK1203" i="1"/>
  <c r="AL1203" i="1"/>
  <c r="AM1203" i="1"/>
  <c r="AN1203" i="1"/>
  <c r="AF1204" i="1"/>
  <c r="AG1204" i="1"/>
  <c r="AH1204" i="1"/>
  <c r="AI1204" i="1"/>
  <c r="AJ1204" i="1"/>
  <c r="AK1204" i="1"/>
  <c r="AL1204" i="1"/>
  <c r="AM1204" i="1"/>
  <c r="AN1204" i="1"/>
  <c r="AQ1204" i="1" s="1"/>
  <c r="AR1204" i="1" s="1"/>
  <c r="AS1204" i="1" s="1"/>
  <c r="AF1205" i="1"/>
  <c r="AG1205" i="1"/>
  <c r="AH1205" i="1"/>
  <c r="AI1205" i="1"/>
  <c r="AJ1205" i="1"/>
  <c r="AK1205" i="1"/>
  <c r="AL1205" i="1"/>
  <c r="AM1205" i="1"/>
  <c r="AN1205" i="1"/>
  <c r="AQ1205" i="1" s="1"/>
  <c r="AR1205" i="1" s="1"/>
  <c r="AS1205" i="1" s="1"/>
  <c r="AF1206" i="1"/>
  <c r="AG1206" i="1"/>
  <c r="AH1206" i="1"/>
  <c r="AI1206" i="1"/>
  <c r="AJ1206" i="1"/>
  <c r="AK1206" i="1"/>
  <c r="AL1206" i="1"/>
  <c r="AM1206" i="1"/>
  <c r="AN1206" i="1"/>
  <c r="AF1207" i="1"/>
  <c r="AG1207" i="1"/>
  <c r="AQ1207" i="1" s="1"/>
  <c r="AH1207" i="1"/>
  <c r="AI1207" i="1"/>
  <c r="AJ1207" i="1"/>
  <c r="AK1207" i="1"/>
  <c r="AL1207" i="1"/>
  <c r="AM1207" i="1"/>
  <c r="AN1207" i="1"/>
  <c r="AF1208" i="1"/>
  <c r="AG1208" i="1"/>
  <c r="AH1208" i="1"/>
  <c r="AI1208" i="1"/>
  <c r="AJ1208" i="1"/>
  <c r="AK1208" i="1"/>
  <c r="AL1208" i="1"/>
  <c r="AM1208" i="1"/>
  <c r="AN1208" i="1"/>
  <c r="AF1209" i="1"/>
  <c r="AG1209" i="1"/>
  <c r="AH1209" i="1"/>
  <c r="AI1209" i="1"/>
  <c r="AJ1209" i="1"/>
  <c r="AK1209" i="1"/>
  <c r="AL1209" i="1"/>
  <c r="AM1209" i="1"/>
  <c r="AN1209" i="1"/>
  <c r="AF1210" i="1"/>
  <c r="AQ1210" i="1" s="1"/>
  <c r="AG1210" i="1"/>
  <c r="AH1210" i="1"/>
  <c r="AI1210" i="1"/>
  <c r="AJ1210" i="1"/>
  <c r="AK1210" i="1"/>
  <c r="AL1210" i="1"/>
  <c r="AM1210" i="1"/>
  <c r="AN1210" i="1"/>
  <c r="AF1211" i="1"/>
  <c r="AG1211" i="1"/>
  <c r="AH1211" i="1"/>
  <c r="AI1211" i="1"/>
  <c r="AJ1211" i="1"/>
  <c r="AK1211" i="1"/>
  <c r="AL1211" i="1"/>
  <c r="AM1211" i="1"/>
  <c r="AN1211" i="1"/>
  <c r="AF1212" i="1"/>
  <c r="AG1212" i="1"/>
  <c r="AH1212" i="1"/>
  <c r="AI1212" i="1"/>
  <c r="AJ1212" i="1"/>
  <c r="AK1212" i="1"/>
  <c r="AL1212" i="1"/>
  <c r="AM1212" i="1"/>
  <c r="AN1212" i="1"/>
  <c r="AF1213" i="1"/>
  <c r="AG1213" i="1"/>
  <c r="AH1213" i="1"/>
  <c r="AI1213" i="1"/>
  <c r="AJ1213" i="1"/>
  <c r="AK1213" i="1"/>
  <c r="AL1213" i="1"/>
  <c r="AM1213" i="1"/>
  <c r="AN1213" i="1"/>
  <c r="AF1214" i="1"/>
  <c r="AG1214" i="1"/>
  <c r="AH1214" i="1"/>
  <c r="AI1214" i="1"/>
  <c r="AJ1214" i="1"/>
  <c r="AK1214" i="1"/>
  <c r="AL1214" i="1"/>
  <c r="AM1214" i="1"/>
  <c r="AN1214" i="1"/>
  <c r="AF1215" i="1"/>
  <c r="AG1215" i="1"/>
  <c r="AH1215" i="1"/>
  <c r="AI1215" i="1"/>
  <c r="AJ1215" i="1"/>
  <c r="AK1215" i="1"/>
  <c r="AL1215" i="1"/>
  <c r="AM1215" i="1"/>
  <c r="AN1215" i="1"/>
  <c r="AF1216" i="1"/>
  <c r="AG1216" i="1"/>
  <c r="AH1216" i="1"/>
  <c r="AI1216" i="1"/>
  <c r="AJ1216" i="1"/>
  <c r="AK1216" i="1"/>
  <c r="AL1216" i="1"/>
  <c r="AM1216" i="1"/>
  <c r="AN1216" i="1"/>
  <c r="AF1217" i="1"/>
  <c r="AG1217" i="1"/>
  <c r="AH1217" i="1"/>
  <c r="AI1217" i="1"/>
  <c r="AJ1217" i="1"/>
  <c r="AK1217" i="1"/>
  <c r="AL1217" i="1"/>
  <c r="AM1217" i="1"/>
  <c r="AN1217" i="1"/>
  <c r="AF1218" i="1"/>
  <c r="AG1218" i="1"/>
  <c r="AH1218" i="1"/>
  <c r="AI1218" i="1"/>
  <c r="AJ1218" i="1"/>
  <c r="AK1218" i="1"/>
  <c r="AL1218" i="1"/>
  <c r="AM1218" i="1"/>
  <c r="AN1218" i="1"/>
  <c r="AF1219" i="1"/>
  <c r="AG1219" i="1"/>
  <c r="AH1219" i="1"/>
  <c r="AI1219" i="1"/>
  <c r="AJ1219" i="1"/>
  <c r="AK1219" i="1"/>
  <c r="AL1219" i="1"/>
  <c r="AM1219" i="1"/>
  <c r="AN1219" i="1"/>
  <c r="AF1220" i="1"/>
  <c r="AG1220" i="1"/>
  <c r="AH1220" i="1"/>
  <c r="AI1220" i="1"/>
  <c r="AJ1220" i="1"/>
  <c r="AK1220" i="1"/>
  <c r="AL1220" i="1"/>
  <c r="AM1220" i="1"/>
  <c r="AN1220" i="1"/>
  <c r="AF1221" i="1"/>
  <c r="AG1221" i="1"/>
  <c r="AH1221" i="1"/>
  <c r="AI1221" i="1"/>
  <c r="AJ1221" i="1"/>
  <c r="AK1221" i="1"/>
  <c r="AL1221" i="1"/>
  <c r="AM1221" i="1"/>
  <c r="AN1221" i="1"/>
  <c r="AF1222" i="1"/>
  <c r="AG1222" i="1"/>
  <c r="AH1222" i="1"/>
  <c r="AI1222" i="1"/>
  <c r="AJ1222" i="1"/>
  <c r="AK1222" i="1"/>
  <c r="AL1222" i="1"/>
  <c r="AM1222" i="1"/>
  <c r="AN1222" i="1"/>
  <c r="AF1223" i="1"/>
  <c r="AG1223" i="1"/>
  <c r="AH1223" i="1"/>
  <c r="AI1223" i="1"/>
  <c r="AJ1223" i="1"/>
  <c r="AK1223" i="1"/>
  <c r="AL1223" i="1"/>
  <c r="AM1223" i="1"/>
  <c r="AN1223" i="1"/>
  <c r="AF1224" i="1"/>
  <c r="AG1224" i="1"/>
  <c r="AH1224" i="1"/>
  <c r="AI1224" i="1"/>
  <c r="AJ1224" i="1"/>
  <c r="AK1224" i="1"/>
  <c r="AL1224" i="1"/>
  <c r="AM1224" i="1"/>
  <c r="AN1224" i="1"/>
  <c r="AF1225" i="1"/>
  <c r="AG1225" i="1"/>
  <c r="AH1225" i="1"/>
  <c r="AI1225" i="1"/>
  <c r="AJ1225" i="1"/>
  <c r="AK1225" i="1"/>
  <c r="AL1225" i="1"/>
  <c r="AM1225" i="1"/>
  <c r="AN1225" i="1"/>
  <c r="AF1226" i="1"/>
  <c r="AG1226" i="1"/>
  <c r="AH1226" i="1"/>
  <c r="AI1226" i="1"/>
  <c r="AJ1226" i="1"/>
  <c r="AK1226" i="1"/>
  <c r="AL1226" i="1"/>
  <c r="AM1226" i="1"/>
  <c r="AN1226" i="1"/>
  <c r="AF1227" i="1"/>
  <c r="AG1227" i="1"/>
  <c r="AH1227" i="1"/>
  <c r="AI1227" i="1"/>
  <c r="AJ1227" i="1"/>
  <c r="AK1227" i="1"/>
  <c r="AL1227" i="1"/>
  <c r="AM1227" i="1"/>
  <c r="AN1227" i="1"/>
  <c r="AF1228" i="1"/>
  <c r="AG1228" i="1"/>
  <c r="AH1228" i="1"/>
  <c r="AI1228" i="1"/>
  <c r="AJ1228" i="1"/>
  <c r="AK1228" i="1"/>
  <c r="AL1228" i="1"/>
  <c r="AM1228" i="1"/>
  <c r="AN1228" i="1"/>
  <c r="AF1229" i="1"/>
  <c r="AG1229" i="1"/>
  <c r="AH1229" i="1"/>
  <c r="AI1229" i="1"/>
  <c r="AJ1229" i="1"/>
  <c r="AK1229" i="1"/>
  <c r="AL1229" i="1"/>
  <c r="AM1229" i="1"/>
  <c r="AN1229" i="1"/>
  <c r="AF1230" i="1"/>
  <c r="AG1230" i="1"/>
  <c r="AH1230" i="1"/>
  <c r="AI1230" i="1"/>
  <c r="AJ1230" i="1"/>
  <c r="AK1230" i="1"/>
  <c r="AL1230" i="1"/>
  <c r="AM1230" i="1"/>
  <c r="AN1230" i="1"/>
  <c r="AF1231" i="1"/>
  <c r="AG1231" i="1"/>
  <c r="AH1231" i="1"/>
  <c r="AI1231" i="1"/>
  <c r="AJ1231" i="1"/>
  <c r="AK1231" i="1"/>
  <c r="AL1231" i="1"/>
  <c r="AM1231" i="1"/>
  <c r="AN1231" i="1"/>
  <c r="AF1232" i="1"/>
  <c r="AG1232" i="1"/>
  <c r="AH1232" i="1"/>
  <c r="AI1232" i="1"/>
  <c r="AJ1232" i="1"/>
  <c r="AK1232" i="1"/>
  <c r="AL1232" i="1"/>
  <c r="AM1232" i="1"/>
  <c r="AN1232" i="1"/>
  <c r="AF1233" i="1"/>
  <c r="AG1233" i="1"/>
  <c r="AH1233" i="1"/>
  <c r="AI1233" i="1"/>
  <c r="AJ1233" i="1"/>
  <c r="AK1233" i="1"/>
  <c r="AL1233" i="1"/>
  <c r="AM1233" i="1"/>
  <c r="AN1233" i="1"/>
  <c r="AF1234" i="1"/>
  <c r="AG1234" i="1"/>
  <c r="AH1234" i="1"/>
  <c r="AI1234" i="1"/>
  <c r="AJ1234" i="1"/>
  <c r="AK1234" i="1"/>
  <c r="AL1234" i="1"/>
  <c r="AM1234" i="1"/>
  <c r="AN1234" i="1"/>
  <c r="AF1235" i="1"/>
  <c r="AG1235" i="1"/>
  <c r="AH1235" i="1"/>
  <c r="AI1235" i="1"/>
  <c r="AJ1235" i="1"/>
  <c r="AK1235" i="1"/>
  <c r="AL1235" i="1"/>
  <c r="AM1235" i="1"/>
  <c r="AN1235" i="1"/>
  <c r="AF1236" i="1"/>
  <c r="AG1236" i="1"/>
  <c r="AH1236" i="1"/>
  <c r="AI1236" i="1"/>
  <c r="AJ1236" i="1"/>
  <c r="AK1236" i="1"/>
  <c r="AL1236" i="1"/>
  <c r="AM1236" i="1"/>
  <c r="AN1236" i="1"/>
  <c r="AF1237" i="1"/>
  <c r="AG1237" i="1"/>
  <c r="AH1237" i="1"/>
  <c r="AI1237" i="1"/>
  <c r="AJ1237" i="1"/>
  <c r="AK1237" i="1"/>
  <c r="AL1237" i="1"/>
  <c r="AM1237" i="1"/>
  <c r="AN1237" i="1"/>
  <c r="AF1238" i="1"/>
  <c r="AG1238" i="1"/>
  <c r="AH1238" i="1"/>
  <c r="AI1238" i="1"/>
  <c r="AJ1238" i="1"/>
  <c r="AK1238" i="1"/>
  <c r="AL1238" i="1"/>
  <c r="AM1238" i="1"/>
  <c r="AN1238" i="1"/>
  <c r="AF1239" i="1"/>
  <c r="AG1239" i="1"/>
  <c r="AH1239" i="1"/>
  <c r="AI1239" i="1"/>
  <c r="AJ1239" i="1"/>
  <c r="AK1239" i="1"/>
  <c r="AL1239" i="1"/>
  <c r="AM1239" i="1"/>
  <c r="AN1239" i="1"/>
  <c r="AF1240" i="1"/>
  <c r="AG1240" i="1"/>
  <c r="AH1240" i="1"/>
  <c r="AI1240" i="1"/>
  <c r="AJ1240" i="1"/>
  <c r="AK1240" i="1"/>
  <c r="AL1240" i="1"/>
  <c r="AM1240" i="1"/>
  <c r="AN1240" i="1"/>
  <c r="AQ1240" i="1"/>
  <c r="AR1240" i="1" s="1"/>
  <c r="AS1240" i="1" s="1"/>
  <c r="AF1241" i="1"/>
  <c r="AG1241" i="1"/>
  <c r="AH1241" i="1"/>
  <c r="AI1241" i="1"/>
  <c r="AJ1241" i="1"/>
  <c r="AK1241" i="1"/>
  <c r="AL1241" i="1"/>
  <c r="AM1241" i="1"/>
  <c r="AN1241" i="1"/>
  <c r="AQ1241" i="1" s="1"/>
  <c r="AR1241" i="1" s="1"/>
  <c r="AS1241" i="1" s="1"/>
  <c r="AF1242" i="1"/>
  <c r="AG1242" i="1"/>
  <c r="AH1242" i="1"/>
  <c r="AI1242" i="1"/>
  <c r="AJ1242" i="1"/>
  <c r="AK1242" i="1"/>
  <c r="AL1242" i="1"/>
  <c r="AM1242" i="1"/>
  <c r="AN1242" i="1"/>
  <c r="AF1243" i="1"/>
  <c r="AG1243" i="1"/>
  <c r="AH1243" i="1"/>
  <c r="AI1243" i="1"/>
  <c r="AJ1243" i="1"/>
  <c r="AK1243" i="1"/>
  <c r="AL1243" i="1"/>
  <c r="AM1243" i="1"/>
  <c r="AN1243" i="1"/>
  <c r="AF1244" i="1"/>
  <c r="AG1244" i="1"/>
  <c r="AH1244" i="1"/>
  <c r="AI1244" i="1"/>
  <c r="AJ1244" i="1"/>
  <c r="AK1244" i="1"/>
  <c r="AL1244" i="1"/>
  <c r="AM1244" i="1"/>
  <c r="AN1244" i="1"/>
  <c r="AF1245" i="1"/>
  <c r="AG1245" i="1"/>
  <c r="AH1245" i="1"/>
  <c r="AI1245" i="1"/>
  <c r="AJ1245" i="1"/>
  <c r="AK1245" i="1"/>
  <c r="AL1245" i="1"/>
  <c r="AM1245" i="1"/>
  <c r="AN1245" i="1"/>
  <c r="AF1246" i="1"/>
  <c r="AG1246" i="1"/>
  <c r="AH1246" i="1"/>
  <c r="AI1246" i="1"/>
  <c r="AJ1246" i="1"/>
  <c r="AK1246" i="1"/>
  <c r="AL1246" i="1"/>
  <c r="AM1246" i="1"/>
  <c r="AN1246" i="1"/>
  <c r="AF1247" i="1"/>
  <c r="AQ1247" i="1" s="1"/>
  <c r="AG1247" i="1"/>
  <c r="AH1247" i="1"/>
  <c r="AI1247" i="1"/>
  <c r="AJ1247" i="1"/>
  <c r="AK1247" i="1"/>
  <c r="AL1247" i="1"/>
  <c r="AM1247" i="1"/>
  <c r="AN1247" i="1"/>
  <c r="AF1248" i="1"/>
  <c r="AG1248" i="1"/>
  <c r="AQ1248" i="1" s="1"/>
  <c r="AH1248" i="1"/>
  <c r="AI1248" i="1"/>
  <c r="AJ1248" i="1"/>
  <c r="AK1248" i="1"/>
  <c r="AL1248" i="1"/>
  <c r="AM1248" i="1"/>
  <c r="AN1248" i="1"/>
  <c r="AF1249" i="1"/>
  <c r="AG1249" i="1"/>
  <c r="AH1249" i="1"/>
  <c r="AI1249" i="1"/>
  <c r="AJ1249" i="1"/>
  <c r="AK1249" i="1"/>
  <c r="AL1249" i="1"/>
  <c r="AM1249" i="1"/>
  <c r="AN1249" i="1"/>
  <c r="AF1250" i="1"/>
  <c r="AG1250" i="1"/>
  <c r="AH1250" i="1"/>
  <c r="AI1250" i="1"/>
  <c r="AJ1250" i="1"/>
  <c r="AK1250" i="1"/>
  <c r="AL1250" i="1"/>
  <c r="AM1250" i="1"/>
  <c r="AN1250" i="1"/>
  <c r="AF1251" i="1"/>
  <c r="AG1251" i="1"/>
  <c r="AH1251" i="1"/>
  <c r="AI1251" i="1"/>
  <c r="AJ1251" i="1"/>
  <c r="AK1251" i="1"/>
  <c r="AL1251" i="1"/>
  <c r="AM1251" i="1"/>
  <c r="AN1251" i="1"/>
  <c r="AF1252" i="1"/>
  <c r="AG1252" i="1"/>
  <c r="AH1252" i="1"/>
  <c r="AI1252" i="1"/>
  <c r="AJ1252" i="1"/>
  <c r="AK1252" i="1"/>
  <c r="AL1252" i="1"/>
  <c r="AM1252" i="1"/>
  <c r="AN1252" i="1"/>
  <c r="AF1253" i="1"/>
  <c r="AG1253" i="1"/>
  <c r="AH1253" i="1"/>
  <c r="AI1253" i="1"/>
  <c r="AJ1253" i="1"/>
  <c r="AK1253" i="1"/>
  <c r="AL1253" i="1"/>
  <c r="AM1253" i="1"/>
  <c r="AN1253" i="1"/>
  <c r="AF1254" i="1"/>
  <c r="AG1254" i="1"/>
  <c r="AH1254" i="1"/>
  <c r="AI1254" i="1"/>
  <c r="AJ1254" i="1"/>
  <c r="AK1254" i="1"/>
  <c r="AL1254" i="1"/>
  <c r="AM1254" i="1"/>
  <c r="AN1254" i="1"/>
  <c r="AF1255" i="1"/>
  <c r="AG1255" i="1"/>
  <c r="AH1255" i="1"/>
  <c r="AI1255" i="1"/>
  <c r="AJ1255" i="1"/>
  <c r="AK1255" i="1"/>
  <c r="AL1255" i="1"/>
  <c r="AM1255" i="1"/>
  <c r="AN1255" i="1"/>
  <c r="AF1256" i="1"/>
  <c r="AG1256" i="1"/>
  <c r="AH1256" i="1"/>
  <c r="AI1256" i="1"/>
  <c r="AJ1256" i="1"/>
  <c r="AK1256" i="1"/>
  <c r="AL1256" i="1"/>
  <c r="AM1256" i="1"/>
  <c r="AN1256" i="1"/>
  <c r="AF1257" i="1"/>
  <c r="AG1257" i="1"/>
  <c r="AH1257" i="1"/>
  <c r="AI1257" i="1"/>
  <c r="AJ1257" i="1"/>
  <c r="AK1257" i="1"/>
  <c r="AL1257" i="1"/>
  <c r="AM1257" i="1"/>
  <c r="AN1257" i="1"/>
  <c r="AF1258" i="1"/>
  <c r="AG1258" i="1"/>
  <c r="AH1258" i="1"/>
  <c r="AI1258" i="1"/>
  <c r="AJ1258" i="1"/>
  <c r="AK1258" i="1"/>
  <c r="AL1258" i="1"/>
  <c r="AM1258" i="1"/>
  <c r="AN1258" i="1"/>
  <c r="AF1259" i="1"/>
  <c r="AG1259" i="1"/>
  <c r="AH1259" i="1"/>
  <c r="AI1259" i="1"/>
  <c r="AJ1259" i="1"/>
  <c r="AK1259" i="1"/>
  <c r="AL1259" i="1"/>
  <c r="AM1259" i="1"/>
  <c r="AN1259" i="1"/>
  <c r="AF1260" i="1"/>
  <c r="AG1260" i="1"/>
  <c r="AH1260" i="1"/>
  <c r="AI1260" i="1"/>
  <c r="AJ1260" i="1"/>
  <c r="AK1260" i="1"/>
  <c r="AL1260" i="1"/>
  <c r="AM1260" i="1"/>
  <c r="AN1260" i="1"/>
  <c r="AF1261" i="1"/>
  <c r="AG1261" i="1"/>
  <c r="AH1261" i="1"/>
  <c r="AI1261" i="1"/>
  <c r="AJ1261" i="1"/>
  <c r="AK1261" i="1"/>
  <c r="AL1261" i="1"/>
  <c r="AM1261" i="1"/>
  <c r="AN1261" i="1"/>
  <c r="AN223" i="1"/>
  <c r="AM223" i="1"/>
  <c r="AL223" i="1"/>
  <c r="AK223" i="1"/>
  <c r="AH223" i="1"/>
  <c r="AG223" i="1"/>
  <c r="AF223" i="1"/>
  <c r="AJ223" i="1"/>
  <c r="AI223" i="1"/>
  <c r="AQ1054" i="1" l="1"/>
  <c r="AR730" i="1"/>
  <c r="AS730" i="1" s="1"/>
  <c r="Q730" i="1" s="1"/>
  <c r="AR672" i="1"/>
  <c r="AS672" i="1" s="1"/>
  <c r="Q672" i="1" s="1"/>
  <c r="AQ644" i="1"/>
  <c r="AR644" i="1" s="1"/>
  <c r="AS644" i="1" s="1"/>
  <c r="Q644" i="1" s="1"/>
  <c r="AR1248" i="1"/>
  <c r="AS1248" i="1" s="1"/>
  <c r="AQ1211" i="1"/>
  <c r="AR1211" i="1" s="1"/>
  <c r="AS1211" i="1" s="1"/>
  <c r="AQ1085" i="1"/>
  <c r="AR1085" i="1" s="1"/>
  <c r="AS1085" i="1" s="1"/>
  <c r="AQ1030" i="1"/>
  <c r="AQ974" i="1"/>
  <c r="AR974" i="1" s="1"/>
  <c r="AS974" i="1" s="1"/>
  <c r="Q974" i="1" s="1"/>
  <c r="AQ898" i="1"/>
  <c r="AR898" i="1" s="1"/>
  <c r="AS898" i="1" s="1"/>
  <c r="AQ518" i="1"/>
  <c r="AR518" i="1" s="1"/>
  <c r="AS518" i="1" s="1"/>
  <c r="Q518" i="1" s="1"/>
  <c r="AQ1110" i="1"/>
  <c r="AR1110" i="1" s="1"/>
  <c r="AS1110" i="1" s="1"/>
  <c r="AQ1109" i="1"/>
  <c r="AR1109" i="1" s="1"/>
  <c r="AS1109" i="1" s="1"/>
  <c r="AQ1105" i="1"/>
  <c r="AQ1097" i="1"/>
  <c r="AR1097" i="1" s="1"/>
  <c r="AS1097" i="1" s="1"/>
  <c r="AQ1093" i="1"/>
  <c r="AQ1032" i="1"/>
  <c r="AR1032" i="1" s="1"/>
  <c r="AS1032" i="1" s="1"/>
  <c r="Q1032" i="1" s="1"/>
  <c r="AQ991" i="1"/>
  <c r="AR991" i="1" s="1"/>
  <c r="AS991" i="1" s="1"/>
  <c r="Q991" i="1" s="1"/>
  <c r="AQ922" i="1"/>
  <c r="AR922" i="1" s="1"/>
  <c r="AS922" i="1" s="1"/>
  <c r="Q922" i="1" s="1"/>
  <c r="AQ779" i="1"/>
  <c r="AR779" i="1" s="1"/>
  <c r="AS779" i="1" s="1"/>
  <c r="Q779" i="1" s="1"/>
  <c r="AQ599" i="1"/>
  <c r="AR599" i="1" s="1"/>
  <c r="AS599" i="1" s="1"/>
  <c r="Q599" i="1" s="1"/>
  <c r="AR528" i="1"/>
  <c r="AS528" i="1" s="1"/>
  <c r="Q528" i="1" s="1"/>
  <c r="AQ225" i="1"/>
  <c r="AR225" i="1" s="1"/>
  <c r="AS225" i="1" s="1"/>
  <c r="Q225" i="1" s="1"/>
  <c r="AQ1037" i="1"/>
  <c r="AR1037" i="1" s="1"/>
  <c r="AS1037" i="1" s="1"/>
  <c r="Q1037" i="1" s="1"/>
  <c r="AQ804" i="1"/>
  <c r="AQ719" i="1"/>
  <c r="AR719" i="1" s="1"/>
  <c r="AS719" i="1" s="1"/>
  <c r="Q719" i="1" s="1"/>
  <c r="AR598" i="1"/>
  <c r="AS598" i="1" s="1"/>
  <c r="Q598" i="1" s="1"/>
  <c r="AQ586" i="1"/>
  <c r="AR586" i="1" s="1"/>
  <c r="AS586" i="1" s="1"/>
  <c r="Q586" i="1" s="1"/>
  <c r="AQ530" i="1"/>
  <c r="AR530" i="1" s="1"/>
  <c r="AS530" i="1" s="1"/>
  <c r="Q530" i="1" s="1"/>
  <c r="AQ1236" i="1"/>
  <c r="AR1236" i="1" s="1"/>
  <c r="AS1236" i="1" s="1"/>
  <c r="AQ1212" i="1"/>
  <c r="AR1212" i="1" s="1"/>
  <c r="AS1212" i="1" s="1"/>
  <c r="AQ1143" i="1"/>
  <c r="AR1143" i="1" s="1"/>
  <c r="AS1143" i="1" s="1"/>
  <c r="AQ1139" i="1"/>
  <c r="AR1139" i="1" s="1"/>
  <c r="AS1139" i="1" s="1"/>
  <c r="AQ1118" i="1"/>
  <c r="AR1118" i="1" s="1"/>
  <c r="AS1118" i="1" s="1"/>
  <c r="AQ959" i="1"/>
  <c r="AR959" i="1" s="1"/>
  <c r="AS959" i="1" s="1"/>
  <c r="Q959" i="1" s="1"/>
  <c r="AQ923" i="1"/>
  <c r="AR923" i="1" s="1"/>
  <c r="AS923" i="1" s="1"/>
  <c r="Q923" i="1" s="1"/>
  <c r="AQ890" i="1"/>
  <c r="AR890" i="1" s="1"/>
  <c r="AS890" i="1" s="1"/>
  <c r="AQ825" i="1"/>
  <c r="AR825" i="1" s="1"/>
  <c r="AS825" i="1" s="1"/>
  <c r="AQ780" i="1"/>
  <c r="AR780" i="1" s="1"/>
  <c r="AS780" i="1" s="1"/>
  <c r="Q780" i="1" s="1"/>
  <c r="AQ741" i="1"/>
  <c r="AR741" i="1" s="1"/>
  <c r="AS741" i="1" s="1"/>
  <c r="Q741" i="1" s="1"/>
  <c r="AQ733" i="1"/>
  <c r="AR733" i="1" s="1"/>
  <c r="AS733" i="1" s="1"/>
  <c r="Q733" i="1" s="1"/>
  <c r="AQ604" i="1"/>
  <c r="AR600" i="1"/>
  <c r="AS600" i="1" s="1"/>
  <c r="Q600" i="1" s="1"/>
  <c r="AQ1258" i="1"/>
  <c r="AR1258" i="1" s="1"/>
  <c r="AS1258" i="1" s="1"/>
  <c r="AQ1229" i="1"/>
  <c r="AR1229" i="1" s="1"/>
  <c r="AS1229" i="1" s="1"/>
  <c r="AQ1217" i="1"/>
  <c r="AR1217" i="1" s="1"/>
  <c r="AS1217" i="1" s="1"/>
  <c r="AQ1214" i="1"/>
  <c r="AR1214" i="1" s="1"/>
  <c r="AS1214" i="1" s="1"/>
  <c r="AQ1131" i="1"/>
  <c r="AR1131" i="1" s="1"/>
  <c r="AS1131" i="1" s="1"/>
  <c r="AQ1127" i="1"/>
  <c r="AR1127" i="1" s="1"/>
  <c r="AS1127" i="1" s="1"/>
  <c r="AQ927" i="1"/>
  <c r="AR927" i="1" s="1"/>
  <c r="AS927" i="1" s="1"/>
  <c r="Q927" i="1" s="1"/>
  <c r="AQ816" i="1"/>
  <c r="AR816" i="1" s="1"/>
  <c r="AS816" i="1" s="1"/>
  <c r="AQ767" i="1"/>
  <c r="AR767" i="1" s="1"/>
  <c r="AS767" i="1" s="1"/>
  <c r="Q767" i="1" s="1"/>
  <c r="AQ707" i="1"/>
  <c r="AQ699" i="1"/>
  <c r="AR699" i="1" s="1"/>
  <c r="AS699" i="1" s="1"/>
  <c r="Q699" i="1" s="1"/>
  <c r="AQ621" i="1"/>
  <c r="AR621" i="1" s="1"/>
  <c r="AS621" i="1" s="1"/>
  <c r="Q621" i="1" s="1"/>
  <c r="AQ408" i="1"/>
  <c r="AR408" i="1" s="1"/>
  <c r="AS408" i="1" s="1"/>
  <c r="Q408" i="1" s="1"/>
  <c r="AQ230" i="1"/>
  <c r="AR230" i="1" s="1"/>
  <c r="AS230" i="1" s="1"/>
  <c r="Q230" i="1" s="1"/>
  <c r="AQ226" i="1"/>
  <c r="AR226" i="1" s="1"/>
  <c r="AS226" i="1" s="1"/>
  <c r="Q226" i="1" s="1"/>
  <c r="AQ1029" i="1"/>
  <c r="AR1029" i="1" s="1"/>
  <c r="AS1029" i="1" s="1"/>
  <c r="Q1029" i="1" s="1"/>
  <c r="AQ992" i="1"/>
  <c r="AR992" i="1" s="1"/>
  <c r="AS992" i="1" s="1"/>
  <c r="Q992" i="1" s="1"/>
  <c r="AQ742" i="1"/>
  <c r="AR742" i="1" s="1"/>
  <c r="AS742" i="1" s="1"/>
  <c r="Q742" i="1" s="1"/>
  <c r="AQ295" i="1"/>
  <c r="AR295" i="1" s="1"/>
  <c r="AS295" i="1" s="1"/>
  <c r="Q295" i="1" s="1"/>
  <c r="AQ1213" i="1"/>
  <c r="AR1213" i="1" s="1"/>
  <c r="AS1213" i="1" s="1"/>
  <c r="AQ826" i="1"/>
  <c r="AR826" i="1" s="1"/>
  <c r="AS826" i="1" s="1"/>
  <c r="AQ801" i="1"/>
  <c r="AR801" i="1" s="1"/>
  <c r="AS801" i="1" s="1"/>
  <c r="AQ1242" i="1"/>
  <c r="AR1242" i="1" s="1"/>
  <c r="AS1242" i="1" s="1"/>
  <c r="AQ1177" i="1"/>
  <c r="AR1177" i="1" s="1"/>
  <c r="AS1177" i="1" s="1"/>
  <c r="AQ1165" i="1"/>
  <c r="AR1165" i="1" s="1"/>
  <c r="AS1165" i="1" s="1"/>
  <c r="AQ1157" i="1"/>
  <c r="AR1157" i="1" s="1"/>
  <c r="AS1157" i="1" s="1"/>
  <c r="AQ1067" i="1"/>
  <c r="AR1067" i="1"/>
  <c r="AS1067" i="1" s="1"/>
  <c r="Q1067" i="1" s="1"/>
  <c r="AQ1062" i="1"/>
  <c r="AR1062" i="1" s="1"/>
  <c r="AS1062" i="1" s="1"/>
  <c r="Q1062" i="1" s="1"/>
  <c r="AQ1018" i="1"/>
  <c r="AR1018" i="1" s="1"/>
  <c r="AS1018" i="1" s="1"/>
  <c r="Q1018" i="1" s="1"/>
  <c r="AQ1006" i="1"/>
  <c r="AQ1002" i="1"/>
  <c r="AR1002" i="1" s="1"/>
  <c r="AS1002" i="1" s="1"/>
  <c r="Q1002" i="1" s="1"/>
  <c r="AQ945" i="1"/>
  <c r="AR945" i="1" s="1"/>
  <c r="AS945" i="1" s="1"/>
  <c r="Q945" i="1" s="1"/>
  <c r="AQ928" i="1"/>
  <c r="AR928" i="1" s="1"/>
  <c r="AS928" i="1" s="1"/>
  <c r="Q928" i="1" s="1"/>
  <c r="AQ768" i="1"/>
  <c r="AQ704" i="1"/>
  <c r="AR704" i="1"/>
  <c r="AS704" i="1" s="1"/>
  <c r="Q704" i="1" s="1"/>
  <c r="AQ540" i="1"/>
  <c r="AR540" i="1" s="1"/>
  <c r="AS540" i="1" s="1"/>
  <c r="Q540" i="1" s="1"/>
  <c r="AQ1194" i="1"/>
  <c r="AR1194" i="1" s="1"/>
  <c r="AS1194" i="1" s="1"/>
  <c r="AQ1010" i="1"/>
  <c r="AR1010" i="1" s="1"/>
  <c r="AS1010" i="1" s="1"/>
  <c r="Q1010" i="1" s="1"/>
  <c r="AQ993" i="1"/>
  <c r="AR993" i="1" s="1"/>
  <c r="AS993" i="1" s="1"/>
  <c r="Q993" i="1" s="1"/>
  <c r="AQ957" i="1"/>
  <c r="AR957" i="1" s="1"/>
  <c r="AS957" i="1" s="1"/>
  <c r="Q957" i="1" s="1"/>
  <c r="AQ859" i="1"/>
  <c r="AQ855" i="1"/>
  <c r="AQ814" i="1"/>
  <c r="AR814" i="1" s="1"/>
  <c r="AS814" i="1" s="1"/>
  <c r="AQ676" i="1"/>
  <c r="AQ1249" i="1"/>
  <c r="AR1249" i="1" s="1"/>
  <c r="AS1249" i="1" s="1"/>
  <c r="AQ1238" i="1"/>
  <c r="AR1238" i="1" s="1"/>
  <c r="AS1238" i="1" s="1"/>
  <c r="AQ1206" i="1"/>
  <c r="AR1206" i="1" s="1"/>
  <c r="AS1206" i="1" s="1"/>
  <c r="AQ1202" i="1"/>
  <c r="AR1202" i="1" s="1"/>
  <c r="AS1202" i="1" s="1"/>
  <c r="AQ1145" i="1"/>
  <c r="AR1145" i="1" s="1"/>
  <c r="AS1145" i="1" s="1"/>
  <c r="AQ864" i="1"/>
  <c r="AR864" i="1" s="1"/>
  <c r="AS864" i="1" s="1"/>
  <c r="AQ798" i="1"/>
  <c r="AR798" i="1" s="1"/>
  <c r="AS798" i="1" s="1"/>
  <c r="AQ790" i="1"/>
  <c r="AQ710" i="1"/>
  <c r="AR710" i="1" s="1"/>
  <c r="AS710" i="1" s="1"/>
  <c r="Q710" i="1" s="1"/>
  <c r="AQ1243" i="1"/>
  <c r="AR1243" i="1" s="1"/>
  <c r="AS1243" i="1" s="1"/>
  <c r="AQ1084" i="1"/>
  <c r="AR1084" i="1" s="1"/>
  <c r="AS1084" i="1" s="1"/>
  <c r="AQ1076" i="1"/>
  <c r="AR1076" i="1" s="1"/>
  <c r="AS1076" i="1" s="1"/>
  <c r="AQ1063" i="1"/>
  <c r="AR1063" i="1" s="1"/>
  <c r="AS1063" i="1" s="1"/>
  <c r="Q1063" i="1" s="1"/>
  <c r="AQ982" i="1"/>
  <c r="AR982" i="1" s="1"/>
  <c r="AS982" i="1" s="1"/>
  <c r="Q982" i="1" s="1"/>
  <c r="AQ964" i="1"/>
  <c r="AR964" i="1" s="1"/>
  <c r="AS964" i="1" s="1"/>
  <c r="Q964" i="1" s="1"/>
  <c r="AQ929" i="1"/>
  <c r="AR929" i="1" s="1"/>
  <c r="AS929" i="1" s="1"/>
  <c r="Q929" i="1" s="1"/>
  <c r="AQ921" i="1"/>
  <c r="AR921" i="1" s="1"/>
  <c r="AS921" i="1" s="1"/>
  <c r="Q921" i="1" s="1"/>
  <c r="AQ863" i="1"/>
  <c r="AR863" i="1" s="1"/>
  <c r="AS863" i="1" s="1"/>
  <c r="AQ765" i="1"/>
  <c r="AQ635" i="1"/>
  <c r="AR635" i="1" s="1"/>
  <c r="AS635" i="1" s="1"/>
  <c r="Q635" i="1" s="1"/>
  <c r="AQ541" i="1"/>
  <c r="AR541" i="1" s="1"/>
  <c r="AS541" i="1" s="1"/>
  <c r="Q541" i="1" s="1"/>
  <c r="AQ535" i="1"/>
  <c r="AR535" i="1" s="1"/>
  <c r="AS535" i="1" s="1"/>
  <c r="Q535" i="1" s="1"/>
  <c r="AQ247" i="1"/>
  <c r="AR247" i="1" s="1"/>
  <c r="AS247" i="1" s="1"/>
  <c r="Q247" i="1" s="1"/>
  <c r="AQ1244" i="1"/>
  <c r="AR1244" i="1" s="1"/>
  <c r="AS1244" i="1" s="1"/>
  <c r="AQ1222" i="1"/>
  <c r="AQ1144" i="1"/>
  <c r="AR1144" i="1" s="1"/>
  <c r="AS1144" i="1" s="1"/>
  <c r="AQ1140" i="1"/>
  <c r="AQ1106" i="1"/>
  <c r="AR1106" i="1" s="1"/>
  <c r="AS1106" i="1" s="1"/>
  <c r="AQ1077" i="1"/>
  <c r="AR1077" i="1" s="1"/>
  <c r="AS1077" i="1" s="1"/>
  <c r="AQ1015" i="1"/>
  <c r="AR1015" i="1" s="1"/>
  <c r="AS1015" i="1" s="1"/>
  <c r="Q1015" i="1" s="1"/>
  <c r="AQ965" i="1"/>
  <c r="AR965" i="1" s="1"/>
  <c r="AS965" i="1" s="1"/>
  <c r="Q965" i="1" s="1"/>
  <c r="AQ914" i="1"/>
  <c r="AR914" i="1" s="1"/>
  <c r="AS914" i="1" s="1"/>
  <c r="AQ889" i="1"/>
  <c r="AQ860" i="1"/>
  <c r="AR860" i="1" s="1"/>
  <c r="AS860" i="1" s="1"/>
  <c r="AQ803" i="1"/>
  <c r="AR803" i="1" s="1"/>
  <c r="AS803" i="1" s="1"/>
  <c r="AQ789" i="1"/>
  <c r="AR789" i="1" s="1"/>
  <c r="AS789" i="1" s="1"/>
  <c r="Q789" i="1" s="1"/>
  <c r="AQ782" i="1"/>
  <c r="AR782" i="1" s="1"/>
  <c r="AS782" i="1" s="1"/>
  <c r="Q782" i="1" s="1"/>
  <c r="AQ781" i="1"/>
  <c r="AR781" i="1" s="1"/>
  <c r="AS781" i="1" s="1"/>
  <c r="Q781" i="1" s="1"/>
  <c r="AQ756" i="1"/>
  <c r="AR756" i="1" s="1"/>
  <c r="AS756" i="1" s="1"/>
  <c r="Q756" i="1" s="1"/>
  <c r="AQ748" i="1"/>
  <c r="AR748" i="1" s="1"/>
  <c r="AS748" i="1" s="1"/>
  <c r="Q748" i="1" s="1"/>
  <c r="AQ661" i="1"/>
  <c r="AR661" i="1" s="1"/>
  <c r="AS661" i="1" s="1"/>
  <c r="Q661" i="1" s="1"/>
  <c r="AQ645" i="1"/>
  <c r="AQ642" i="1"/>
  <c r="AR642" i="1" s="1"/>
  <c r="AS642" i="1" s="1"/>
  <c r="Q642" i="1" s="1"/>
  <c r="AQ609" i="1"/>
  <c r="AQ445" i="1"/>
  <c r="AQ310" i="1"/>
  <c r="AR310" i="1" s="1"/>
  <c r="AS310" i="1" s="1"/>
  <c r="Q310" i="1" s="1"/>
  <c r="AQ459" i="1"/>
  <c r="AR459" i="1" s="1"/>
  <c r="AS459" i="1" s="1"/>
  <c r="Q459" i="1" s="1"/>
  <c r="AQ438" i="1"/>
  <c r="AR438" i="1" s="1"/>
  <c r="AS438" i="1" s="1"/>
  <c r="Q438" i="1" s="1"/>
  <c r="AQ430" i="1"/>
  <c r="AR430" i="1" s="1"/>
  <c r="AS430" i="1" s="1"/>
  <c r="Q430" i="1" s="1"/>
  <c r="AQ392" i="1"/>
  <c r="AR392" i="1" s="1"/>
  <c r="AS392" i="1" s="1"/>
  <c r="Q392" i="1" s="1"/>
  <c r="AQ236" i="1"/>
  <c r="AR236" i="1" s="1"/>
  <c r="AS236" i="1" s="1"/>
  <c r="Q236" i="1" s="1"/>
  <c r="AQ1237" i="1"/>
  <c r="AR1237" i="1" s="1"/>
  <c r="AS1237" i="1" s="1"/>
  <c r="AQ1225" i="1"/>
  <c r="AR1225" i="1" s="1"/>
  <c r="AS1225" i="1" s="1"/>
  <c r="AQ1203" i="1"/>
  <c r="AR1203" i="1" s="1"/>
  <c r="AS1203" i="1" s="1"/>
  <c r="AQ1166" i="1"/>
  <c r="AR1166" i="1" s="1"/>
  <c r="AS1166" i="1" s="1"/>
  <c r="AQ1158" i="1"/>
  <c r="AR1158" i="1" s="1"/>
  <c r="AS1158" i="1" s="1"/>
  <c r="AQ1153" i="1"/>
  <c r="AR1153" i="1" s="1"/>
  <c r="AS1153" i="1" s="1"/>
  <c r="AQ1119" i="1"/>
  <c r="AR1119" i="1" s="1"/>
  <c r="AS1119" i="1" s="1"/>
  <c r="AQ1115" i="1"/>
  <c r="AR1115" i="1" s="1"/>
  <c r="AS1115" i="1" s="1"/>
  <c r="AQ1086" i="1"/>
  <c r="AR1086" i="1" s="1"/>
  <c r="AS1086" i="1" s="1"/>
  <c r="AQ1081" i="1"/>
  <c r="AR1081" i="1" s="1"/>
  <c r="AS1081" i="1" s="1"/>
  <c r="AQ1011" i="1"/>
  <c r="AR1011" i="1" s="1"/>
  <c r="AS1011" i="1" s="1"/>
  <c r="Q1011" i="1" s="1"/>
  <c r="AQ872" i="1"/>
  <c r="AR872" i="1" s="1"/>
  <c r="AS872" i="1" s="1"/>
  <c r="AQ822" i="1"/>
  <c r="AR822" i="1" s="1"/>
  <c r="AS822" i="1" s="1"/>
  <c r="AQ813" i="1"/>
  <c r="AR813" i="1" s="1"/>
  <c r="AS813" i="1" s="1"/>
  <c r="AQ805" i="1"/>
  <c r="AR805" i="1" s="1"/>
  <c r="AS805" i="1" s="1"/>
  <c r="AQ696" i="1"/>
  <c r="AR696" i="1" s="1"/>
  <c r="AS696" i="1" s="1"/>
  <c r="Q696" i="1" s="1"/>
  <c r="AQ684" i="1"/>
  <c r="AR684" i="1" s="1"/>
  <c r="AS684" i="1" s="1"/>
  <c r="Q684" i="1" s="1"/>
  <c r="AQ618" i="1"/>
  <c r="AR618" i="1" s="1"/>
  <c r="AS618" i="1" s="1"/>
  <c r="Q618" i="1" s="1"/>
  <c r="AQ587" i="1"/>
  <c r="AR587" i="1" s="1"/>
  <c r="AS587" i="1" s="1"/>
  <c r="Q587" i="1" s="1"/>
  <c r="AQ393" i="1"/>
  <c r="AR393" i="1" s="1"/>
  <c r="AS393" i="1" s="1"/>
  <c r="Q393" i="1" s="1"/>
  <c r="AQ313" i="1"/>
  <c r="AQ309" i="1"/>
  <c r="AR309" i="1" s="1"/>
  <c r="AS309" i="1" s="1"/>
  <c r="Q309" i="1" s="1"/>
  <c r="AQ1208" i="1"/>
  <c r="AR1208" i="1" s="1"/>
  <c r="AS1208" i="1" s="1"/>
  <c r="AQ1146" i="1"/>
  <c r="AR1146" i="1" s="1"/>
  <c r="AS1146" i="1" s="1"/>
  <c r="AQ1132" i="1"/>
  <c r="AR1132" i="1" s="1"/>
  <c r="AS1132" i="1" s="1"/>
  <c r="AQ1128" i="1"/>
  <c r="AR1128" i="1" s="1"/>
  <c r="AS1128" i="1" s="1"/>
  <c r="AQ1099" i="1"/>
  <c r="AR1099" i="1" s="1"/>
  <c r="AS1099" i="1" s="1"/>
  <c r="AQ1094" i="1"/>
  <c r="AR1094" i="1" s="1"/>
  <c r="AS1094" i="1" s="1"/>
  <c r="AQ1003" i="1"/>
  <c r="AQ963" i="1"/>
  <c r="AQ852" i="1"/>
  <c r="AR852" i="1" s="1"/>
  <c r="AS852" i="1" s="1"/>
  <c r="Q852" i="1" s="1"/>
  <c r="AQ840" i="1"/>
  <c r="AQ800" i="1"/>
  <c r="AR800" i="1" s="1"/>
  <c r="AS800" i="1" s="1"/>
  <c r="AQ796" i="1"/>
  <c r="AR796" i="1" s="1"/>
  <c r="AS796" i="1" s="1"/>
  <c r="AQ651" i="1"/>
  <c r="AR651" i="1" s="1"/>
  <c r="AS651" i="1" s="1"/>
  <c r="Q651" i="1" s="1"/>
  <c r="AQ634" i="1"/>
  <c r="AR634" i="1" s="1"/>
  <c r="AS634" i="1" s="1"/>
  <c r="Q634" i="1" s="1"/>
  <c r="AQ444" i="1"/>
  <c r="AR444" i="1" s="1"/>
  <c r="AS444" i="1" s="1"/>
  <c r="Q444" i="1" s="1"/>
  <c r="AR361" i="1"/>
  <c r="AS361" i="1" s="1"/>
  <c r="AR259" i="1"/>
  <c r="AS259" i="1" s="1"/>
  <c r="Q259" i="1" s="1"/>
  <c r="AQ252" i="1"/>
  <c r="AQ1107" i="1"/>
  <c r="AQ1046" i="1"/>
  <c r="AQ1038" i="1"/>
  <c r="AQ946" i="1"/>
  <c r="AR946" i="1" s="1"/>
  <c r="AS946" i="1" s="1"/>
  <c r="Q946" i="1" s="1"/>
  <c r="AQ899" i="1"/>
  <c r="AR899" i="1" s="1"/>
  <c r="AS899" i="1" s="1"/>
  <c r="AQ861" i="1"/>
  <c r="AR861" i="1" s="1"/>
  <c r="AS861" i="1" s="1"/>
  <c r="AQ786" i="1"/>
  <c r="AR786" i="1" s="1"/>
  <c r="AS786" i="1" s="1"/>
  <c r="Q786" i="1" s="1"/>
  <c r="AQ759" i="1"/>
  <c r="AR759" i="1" s="1"/>
  <c r="AS759" i="1" s="1"/>
  <c r="Q759" i="1" s="1"/>
  <c r="AQ658" i="1"/>
  <c r="AR658" i="1" s="1"/>
  <c r="AS658" i="1" s="1"/>
  <c r="Q658" i="1" s="1"/>
  <c r="AQ623" i="1"/>
  <c r="AR623" i="1" s="1"/>
  <c r="AS623" i="1" s="1"/>
  <c r="Q623" i="1" s="1"/>
  <c r="AQ588" i="1"/>
  <c r="AR588" i="1" s="1"/>
  <c r="AS588" i="1" s="1"/>
  <c r="Q588" i="1" s="1"/>
  <c r="AQ576" i="1"/>
  <c r="AQ558" i="1"/>
  <c r="AR558" i="1" s="1"/>
  <c r="AS558" i="1" s="1"/>
  <c r="Q558" i="1" s="1"/>
  <c r="AQ461" i="1"/>
  <c r="AR461" i="1" s="1"/>
  <c r="AS461" i="1" s="1"/>
  <c r="Q461" i="1" s="1"/>
  <c r="AQ273" i="1"/>
  <c r="AQ261" i="1"/>
  <c r="AR261" i="1" s="1"/>
  <c r="AS261" i="1" s="1"/>
  <c r="Q261" i="1" s="1"/>
  <c r="AQ1141" i="1"/>
  <c r="AR1141" i="1" s="1"/>
  <c r="AS1141" i="1" s="1"/>
  <c r="AQ1103" i="1"/>
  <c r="AR1103" i="1" s="1"/>
  <c r="AS1103" i="1" s="1"/>
  <c r="AQ1250" i="1"/>
  <c r="AR1250" i="1" s="1"/>
  <c r="AS1250" i="1" s="1"/>
  <c r="AQ1134" i="1"/>
  <c r="AR1134" i="1" s="1"/>
  <c r="AS1134" i="1" s="1"/>
  <c r="AQ1120" i="1"/>
  <c r="AR1120" i="1" s="1"/>
  <c r="AS1120" i="1" s="1"/>
  <c r="AQ1116" i="1"/>
  <c r="AR1116" i="1" s="1"/>
  <c r="AS1116" i="1" s="1"/>
  <c r="AQ1091" i="1"/>
  <c r="AR1091" i="1" s="1"/>
  <c r="AS1091" i="1" s="1"/>
  <c r="AQ1082" i="1"/>
  <c r="AR1082" i="1" s="1"/>
  <c r="AS1082" i="1" s="1"/>
  <c r="AQ1074" i="1"/>
  <c r="AR1054" i="1"/>
  <c r="AS1054" i="1" s="1"/>
  <c r="Q1054" i="1" s="1"/>
  <c r="AQ1050" i="1"/>
  <c r="AR1050" i="1" s="1"/>
  <c r="AS1050" i="1" s="1"/>
  <c r="Q1050" i="1" s="1"/>
  <c r="AQ1034" i="1"/>
  <c r="AR1034" i="1" s="1"/>
  <c r="AS1034" i="1" s="1"/>
  <c r="Q1034" i="1" s="1"/>
  <c r="AQ919" i="1"/>
  <c r="AR919" i="1" s="1"/>
  <c r="AS919" i="1" s="1"/>
  <c r="Q919" i="1" s="1"/>
  <c r="AQ835" i="1"/>
  <c r="AR835" i="1" s="1"/>
  <c r="AS835" i="1" s="1"/>
  <c r="Q835" i="1" s="1"/>
  <c r="AQ810" i="1"/>
  <c r="AR810" i="1" s="1"/>
  <c r="AS810" i="1" s="1"/>
  <c r="AR790" i="1"/>
  <c r="AS790" i="1" s="1"/>
  <c r="Q790" i="1" s="1"/>
  <c r="AQ753" i="1"/>
  <c r="AR753" i="1" s="1"/>
  <c r="AS753" i="1" s="1"/>
  <c r="Q753" i="1" s="1"/>
  <c r="AQ743" i="1"/>
  <c r="AR743" i="1" s="1"/>
  <c r="AS743" i="1" s="1"/>
  <c r="Q743" i="1" s="1"/>
  <c r="AQ720" i="1"/>
  <c r="AR720" i="1" s="1"/>
  <c r="AS720" i="1" s="1"/>
  <c r="Q720" i="1" s="1"/>
  <c r="AQ697" i="1"/>
  <c r="AR697" i="1" s="1"/>
  <c r="AS697" i="1" s="1"/>
  <c r="Q697" i="1" s="1"/>
  <c r="AQ677" i="1"/>
  <c r="AR677" i="1" s="1"/>
  <c r="AS677" i="1" s="1"/>
  <c r="Q677" i="1" s="1"/>
  <c r="AR574" i="1"/>
  <c r="AS574" i="1" s="1"/>
  <c r="Q574" i="1" s="1"/>
  <c r="AQ546" i="1"/>
  <c r="AR546" i="1" s="1"/>
  <c r="AS546" i="1" s="1"/>
  <c r="Q546" i="1" s="1"/>
  <c r="AQ486" i="1"/>
  <c r="AR486" i="1" s="1"/>
  <c r="AS486" i="1" s="1"/>
  <c r="Q486" i="1" s="1"/>
  <c r="AQ474" i="1"/>
  <c r="AR474" i="1" s="1"/>
  <c r="AS474" i="1" s="1"/>
  <c r="Q474" i="1" s="1"/>
  <c r="AR376" i="1"/>
  <c r="AS376" i="1" s="1"/>
  <c r="AQ363" i="1"/>
  <c r="AR363" i="1" s="1"/>
  <c r="AS363" i="1" s="1"/>
  <c r="AQ1230" i="1"/>
  <c r="AR1230" i="1" s="1"/>
  <c r="AS1230" i="1" s="1"/>
  <c r="AQ1193" i="1"/>
  <c r="AR1193" i="1" s="1"/>
  <c r="AS1193" i="1" s="1"/>
  <c r="AQ1181" i="1"/>
  <c r="AR1181" i="1" s="1"/>
  <c r="AS1181" i="1" s="1"/>
  <c r="AQ1178" i="1"/>
  <c r="AR1178" i="1" s="1"/>
  <c r="AS1178" i="1" s="1"/>
  <c r="AQ1175" i="1"/>
  <c r="AR1175" i="1" s="1"/>
  <c r="AS1175" i="1" s="1"/>
  <c r="AQ1163" i="1"/>
  <c r="AR1163" i="1" s="1"/>
  <c r="AS1163" i="1" s="1"/>
  <c r="AQ1129" i="1"/>
  <c r="AR1129" i="1" s="1"/>
  <c r="AS1129" i="1" s="1"/>
  <c r="AQ1095" i="1"/>
  <c r="AR1095" i="1" s="1"/>
  <c r="AS1095" i="1" s="1"/>
  <c r="AQ1053" i="1"/>
  <c r="AR1053" i="1" s="1"/>
  <c r="AS1053" i="1" s="1"/>
  <c r="Q1053" i="1" s="1"/>
  <c r="AQ1023" i="1"/>
  <c r="AR1023" i="1" s="1"/>
  <c r="AS1023" i="1" s="1"/>
  <c r="Q1023" i="1" s="1"/>
  <c r="AQ1017" i="1"/>
  <c r="AR1017" i="1" s="1"/>
  <c r="AS1017" i="1" s="1"/>
  <c r="Q1017" i="1" s="1"/>
  <c r="AQ999" i="1"/>
  <c r="AR999" i="1" s="1"/>
  <c r="AS999" i="1" s="1"/>
  <c r="Q999" i="1" s="1"/>
  <c r="AQ981" i="1"/>
  <c r="AR981" i="1" s="1"/>
  <c r="AS981" i="1" s="1"/>
  <c r="Q981" i="1" s="1"/>
  <c r="AQ966" i="1"/>
  <c r="AR966" i="1" s="1"/>
  <c r="AS966" i="1" s="1"/>
  <c r="Q966" i="1" s="1"/>
  <c r="AQ960" i="1"/>
  <c r="AR960" i="1" s="1"/>
  <c r="AS960" i="1" s="1"/>
  <c r="Q960" i="1" s="1"/>
  <c r="AQ853" i="1"/>
  <c r="AR853" i="1" s="1"/>
  <c r="AS853" i="1" s="1"/>
  <c r="Q853" i="1" s="1"/>
  <c r="AQ837" i="1"/>
  <c r="AR837" i="1" s="1"/>
  <c r="AS837" i="1" s="1"/>
  <c r="Q837" i="1" s="1"/>
  <c r="AQ744" i="1"/>
  <c r="AR744" i="1" s="1"/>
  <c r="AS744" i="1" s="1"/>
  <c r="Q744" i="1" s="1"/>
  <c r="AQ736" i="1"/>
  <c r="AR736" i="1" s="1"/>
  <c r="AS736" i="1" s="1"/>
  <c r="Q736" i="1" s="1"/>
  <c r="AQ641" i="1"/>
  <c r="AR641" i="1" s="1"/>
  <c r="AS641" i="1" s="1"/>
  <c r="Q641" i="1" s="1"/>
  <c r="AQ624" i="1"/>
  <c r="AR624" i="1" s="1"/>
  <c r="AS624" i="1" s="1"/>
  <c r="Q624" i="1" s="1"/>
  <c r="AQ559" i="1"/>
  <c r="AQ511" i="1"/>
  <c r="AR511" i="1" s="1"/>
  <c r="AS511" i="1" s="1"/>
  <c r="Q511" i="1" s="1"/>
  <c r="AQ499" i="1"/>
  <c r="AR499" i="1" s="1"/>
  <c r="AS499" i="1" s="1"/>
  <c r="Q499" i="1" s="1"/>
  <c r="AQ487" i="1"/>
  <c r="AQ469" i="1"/>
  <c r="AR469" i="1" s="1"/>
  <c r="AS469" i="1" s="1"/>
  <c r="Q469" i="1" s="1"/>
  <c r="AQ394" i="1"/>
  <c r="AR394" i="1" s="1"/>
  <c r="AS394" i="1" s="1"/>
  <c r="Q394" i="1" s="1"/>
  <c r="AQ286" i="1"/>
  <c r="AR286" i="1" s="1"/>
  <c r="AS286" i="1" s="1"/>
  <c r="Q286" i="1" s="1"/>
  <c r="AQ284" i="1"/>
  <c r="AR284" i="1" s="1"/>
  <c r="AS284" i="1" s="1"/>
  <c r="Q284" i="1" s="1"/>
  <c r="AQ249" i="1"/>
  <c r="AR249" i="1" s="1"/>
  <c r="AS249" i="1" s="1"/>
  <c r="Q249" i="1" s="1"/>
  <c r="AQ1246" i="1"/>
  <c r="AR1246" i="1" s="1"/>
  <c r="AS1246" i="1" s="1"/>
  <c r="AQ1108" i="1"/>
  <c r="AR1108" i="1" s="1"/>
  <c r="AS1108" i="1" s="1"/>
  <c r="AQ969" i="1"/>
  <c r="AR969" i="1" s="1"/>
  <c r="AS969" i="1" s="1"/>
  <c r="Q969" i="1" s="1"/>
  <c r="AQ887" i="1"/>
  <c r="AR887" i="1" s="1"/>
  <c r="AS887" i="1" s="1"/>
  <c r="AQ836" i="1"/>
  <c r="AR836" i="1" s="1"/>
  <c r="AS836" i="1" s="1"/>
  <c r="Q836" i="1" s="1"/>
  <c r="AQ820" i="1"/>
  <c r="AR820" i="1" s="1"/>
  <c r="AS820" i="1" s="1"/>
  <c r="AR815" i="1"/>
  <c r="AS815" i="1" s="1"/>
  <c r="AQ791" i="1"/>
  <c r="AR791" i="1" s="1"/>
  <c r="AS791" i="1" s="1"/>
  <c r="Q791" i="1" s="1"/>
  <c r="AQ777" i="1"/>
  <c r="AR777" i="1" s="1"/>
  <c r="AS777" i="1" s="1"/>
  <c r="Q777" i="1" s="1"/>
  <c r="AR731" i="1"/>
  <c r="AS731" i="1" s="1"/>
  <c r="Q731" i="1" s="1"/>
  <c r="AR663" i="1"/>
  <c r="AS663" i="1" s="1"/>
  <c r="Q663" i="1" s="1"/>
  <c r="AQ659" i="1"/>
  <c r="AR659" i="1" s="1"/>
  <c r="AS659" i="1" s="1"/>
  <c r="Q659" i="1" s="1"/>
  <c r="AQ575" i="1"/>
  <c r="AR575" i="1" s="1"/>
  <c r="AS575" i="1" s="1"/>
  <c r="Q575" i="1" s="1"/>
  <c r="AQ547" i="1"/>
  <c r="AQ515" i="1"/>
  <c r="AQ504" i="1"/>
  <c r="AR504" i="1" s="1"/>
  <c r="AS504" i="1" s="1"/>
  <c r="Q504" i="1" s="1"/>
  <c r="AQ503" i="1"/>
  <c r="AQ491" i="1"/>
  <c r="AR491" i="1" s="1"/>
  <c r="AS491" i="1" s="1"/>
  <c r="Q491" i="1" s="1"/>
  <c r="AQ390" i="1"/>
  <c r="AR390" i="1" s="1"/>
  <c r="AS390" i="1" s="1"/>
  <c r="Q390" i="1" s="1"/>
  <c r="AQ378" i="1"/>
  <c r="AR378" i="1" s="1"/>
  <c r="AS378" i="1" s="1"/>
  <c r="AQ274" i="1"/>
  <c r="AR274" i="1" s="1"/>
  <c r="AS274" i="1" s="1"/>
  <c r="Q274" i="1" s="1"/>
  <c r="AQ1209" i="1"/>
  <c r="AR1209" i="1" s="1"/>
  <c r="AS1209" i="1" s="1"/>
  <c r="AQ1186" i="1"/>
  <c r="AR1186" i="1" s="1"/>
  <c r="AS1186" i="1" s="1"/>
  <c r="AQ1142" i="1"/>
  <c r="AR1142" i="1" s="1"/>
  <c r="AS1142" i="1" s="1"/>
  <c r="AQ1122" i="1"/>
  <c r="AR1122" i="1" s="1"/>
  <c r="AS1122" i="1" s="1"/>
  <c r="AQ1104" i="1"/>
  <c r="AR1104" i="1" s="1"/>
  <c r="AS1104" i="1" s="1"/>
  <c r="AQ1239" i="1"/>
  <c r="AR1239" i="1" s="1"/>
  <c r="AS1239" i="1" s="1"/>
  <c r="AQ1235" i="1"/>
  <c r="AR1235" i="1" s="1"/>
  <c r="AS1235" i="1" s="1"/>
  <c r="AQ1227" i="1"/>
  <c r="AR1227" i="1" s="1"/>
  <c r="AS1227" i="1" s="1"/>
  <c r="AQ1201" i="1"/>
  <c r="AR1201" i="1" s="1"/>
  <c r="AS1201" i="1" s="1"/>
  <c r="AQ1189" i="1"/>
  <c r="AR1189" i="1" s="1"/>
  <c r="AS1189" i="1" s="1"/>
  <c r="AQ1151" i="1"/>
  <c r="AR1151" i="1" s="1"/>
  <c r="AS1151" i="1" s="1"/>
  <c r="AQ1117" i="1"/>
  <c r="AR1117" i="1" s="1"/>
  <c r="AS1117" i="1" s="1"/>
  <c r="AQ1083" i="1"/>
  <c r="AR1083" i="1" s="1"/>
  <c r="AS1083" i="1" s="1"/>
  <c r="AQ1079" i="1"/>
  <c r="AQ1075" i="1"/>
  <c r="AR1075" i="1" s="1"/>
  <c r="AS1075" i="1" s="1"/>
  <c r="AQ1036" i="1"/>
  <c r="AR1036" i="1" s="1"/>
  <c r="AS1036" i="1" s="1"/>
  <c r="Q1036" i="1" s="1"/>
  <c r="AQ977" i="1"/>
  <c r="AR977" i="1" s="1"/>
  <c r="AS977" i="1" s="1"/>
  <c r="Q977" i="1" s="1"/>
  <c r="AQ955" i="1"/>
  <c r="AR955" i="1" s="1"/>
  <c r="AS955" i="1" s="1"/>
  <c r="Q955" i="1" s="1"/>
  <c r="AQ931" i="1"/>
  <c r="AR931" i="1" s="1"/>
  <c r="AS931" i="1" s="1"/>
  <c r="Q931" i="1" s="1"/>
  <c r="AQ827" i="1"/>
  <c r="AR827" i="1" s="1"/>
  <c r="AS827" i="1" s="1"/>
  <c r="AQ824" i="1"/>
  <c r="AQ792" i="1"/>
  <c r="AR792" i="1" s="1"/>
  <c r="AS792" i="1" s="1"/>
  <c r="Q792" i="1" s="1"/>
  <c r="AQ760" i="1"/>
  <c r="AR760" i="1" s="1"/>
  <c r="AS760" i="1" s="1"/>
  <c r="Q760" i="1" s="1"/>
  <c r="AR755" i="1"/>
  <c r="AS755" i="1" s="1"/>
  <c r="Q755" i="1" s="1"/>
  <c r="AR732" i="1"/>
  <c r="AS732" i="1" s="1"/>
  <c r="Q732" i="1" s="1"/>
  <c r="AQ694" i="1"/>
  <c r="AR694" i="1" s="1"/>
  <c r="AS694" i="1" s="1"/>
  <c r="Q694" i="1" s="1"/>
  <c r="AQ682" i="1"/>
  <c r="AR682" i="1" s="1"/>
  <c r="AS682" i="1" s="1"/>
  <c r="Q682" i="1" s="1"/>
  <c r="AQ610" i="1"/>
  <c r="AR610" i="1" s="1"/>
  <c r="AS610" i="1" s="1"/>
  <c r="Q610" i="1" s="1"/>
  <c r="AQ597" i="1"/>
  <c r="AR597" i="1" s="1"/>
  <c r="AS597" i="1" s="1"/>
  <c r="Q597" i="1" s="1"/>
  <c r="AQ593" i="1"/>
  <c r="AR593" i="1" s="1"/>
  <c r="AS593" i="1" s="1"/>
  <c r="Q593" i="1" s="1"/>
  <c r="AQ466" i="1"/>
  <c r="AR466" i="1" s="1"/>
  <c r="AS466" i="1" s="1"/>
  <c r="Q466" i="1" s="1"/>
  <c r="AQ405" i="1"/>
  <c r="AR405" i="1" s="1"/>
  <c r="AS405" i="1" s="1"/>
  <c r="Q405" i="1" s="1"/>
  <c r="AQ299" i="1"/>
  <c r="AR299" i="1" s="1"/>
  <c r="AS299" i="1" s="1"/>
  <c r="Q299" i="1" s="1"/>
  <c r="AQ585" i="1"/>
  <c r="AR585" i="1" s="1"/>
  <c r="AS585" i="1" s="1"/>
  <c r="Q585" i="1" s="1"/>
  <c r="AQ480" i="1"/>
  <c r="AR480" i="1" s="1"/>
  <c r="AS480" i="1" s="1"/>
  <c r="Q480" i="1" s="1"/>
  <c r="AQ432" i="1"/>
  <c r="AR432" i="1" s="1"/>
  <c r="AS432" i="1" s="1"/>
  <c r="Q432" i="1" s="1"/>
  <c r="AQ429" i="1"/>
  <c r="AR429" i="1" s="1"/>
  <c r="AS429" i="1" s="1"/>
  <c r="Q429" i="1" s="1"/>
  <c r="AQ402" i="1"/>
  <c r="AR402" i="1" s="1"/>
  <c r="AS402" i="1" s="1"/>
  <c r="Q402" i="1" s="1"/>
  <c r="AQ381" i="1"/>
  <c r="AR381" i="1" s="1"/>
  <c r="AS381" i="1" s="1"/>
  <c r="Q381" i="1" s="1"/>
  <c r="AQ380" i="1"/>
  <c r="AR380" i="1" s="1"/>
  <c r="AS380" i="1" s="1"/>
  <c r="Q380" i="1" s="1"/>
  <c r="AQ353" i="1"/>
  <c r="AR353" i="1" s="1"/>
  <c r="AS353" i="1" s="1"/>
  <c r="AQ318" i="1"/>
  <c r="AR318" i="1" s="1"/>
  <c r="AS318" i="1" s="1"/>
  <c r="Q318" i="1" s="1"/>
  <c r="AQ266" i="1"/>
  <c r="AR266" i="1" s="1"/>
  <c r="AS266" i="1" s="1"/>
  <c r="Q266" i="1" s="1"/>
  <c r="AQ235" i="1"/>
  <c r="AQ227" i="1"/>
  <c r="AR227" i="1" s="1"/>
  <c r="AS227" i="1" s="1"/>
  <c r="Q227" i="1" s="1"/>
  <c r="AQ552" i="1"/>
  <c r="AR552" i="1" s="1"/>
  <c r="AS552" i="1" s="1"/>
  <c r="Q552" i="1" s="1"/>
  <c r="AQ551" i="1"/>
  <c r="AR551" i="1" s="1"/>
  <c r="AS551" i="1" s="1"/>
  <c r="Q551" i="1" s="1"/>
  <c r="AQ522" i="1"/>
  <c r="AR522" i="1" s="1"/>
  <c r="AS522" i="1" s="1"/>
  <c r="Q522" i="1" s="1"/>
  <c r="AQ439" i="1"/>
  <c r="AR439" i="1" s="1"/>
  <c r="AS439" i="1" s="1"/>
  <c r="Q439" i="1" s="1"/>
  <c r="AQ426" i="1"/>
  <c r="AR426" i="1" s="1"/>
  <c r="AS426" i="1" s="1"/>
  <c r="Q426" i="1" s="1"/>
  <c r="AQ283" i="1"/>
  <c r="AR283" i="1" s="1"/>
  <c r="AS283" i="1" s="1"/>
  <c r="Q283" i="1" s="1"/>
  <c r="AQ505" i="1"/>
  <c r="AR505" i="1" s="1"/>
  <c r="AS505" i="1" s="1"/>
  <c r="Q505" i="1" s="1"/>
  <c r="AQ476" i="1"/>
  <c r="AR476" i="1" s="1"/>
  <c r="AS476" i="1" s="1"/>
  <c r="Q476" i="1" s="1"/>
  <c r="AQ460" i="1"/>
  <c r="AR460" i="1" s="1"/>
  <c r="AS460" i="1" s="1"/>
  <c r="Q460" i="1" s="1"/>
  <c r="AQ446" i="1"/>
  <c r="AR446" i="1" s="1"/>
  <c r="AS446" i="1" s="1"/>
  <c r="Q446" i="1" s="1"/>
  <c r="AQ382" i="1"/>
  <c r="AQ344" i="1"/>
  <c r="AR344" i="1" s="1"/>
  <c r="AS344" i="1" s="1"/>
  <c r="AQ288" i="1"/>
  <c r="AR288" i="1" s="1"/>
  <c r="AS288" i="1" s="1"/>
  <c r="Q288" i="1" s="1"/>
  <c r="AQ272" i="1"/>
  <c r="AR272" i="1" s="1"/>
  <c r="AS272" i="1" s="1"/>
  <c r="Q272" i="1" s="1"/>
  <c r="AQ241" i="1"/>
  <c r="AR241" i="1" s="1"/>
  <c r="AS241" i="1" s="1"/>
  <c r="Q241" i="1" s="1"/>
  <c r="AQ526" i="1"/>
  <c r="AR526" i="1" s="1"/>
  <c r="AS526" i="1" s="1"/>
  <c r="Q526" i="1" s="1"/>
  <c r="AQ457" i="1"/>
  <c r="AR457" i="1" s="1"/>
  <c r="AS457" i="1" s="1"/>
  <c r="Q457" i="1" s="1"/>
  <c r="AQ395" i="1"/>
  <c r="AR395" i="1" s="1"/>
  <c r="AS395" i="1" s="1"/>
  <c r="Q395" i="1" s="1"/>
  <c r="AQ343" i="1"/>
  <c r="AQ339" i="1"/>
  <c r="AR339" i="1" s="1"/>
  <c r="AS339" i="1" s="1"/>
  <c r="AQ271" i="1"/>
  <c r="AQ263" i="1"/>
  <c r="AR263" i="1" s="1"/>
  <c r="AS263" i="1" s="1"/>
  <c r="Q263" i="1" s="1"/>
  <c r="AR700" i="1"/>
  <c r="AS700" i="1" s="1"/>
  <c r="Q700" i="1" s="1"/>
  <c r="AQ662" i="1"/>
  <c r="AR662" i="1" s="1"/>
  <c r="AS662" i="1" s="1"/>
  <c r="Q662" i="1" s="1"/>
  <c r="AQ622" i="1"/>
  <c r="AR622" i="1" s="1"/>
  <c r="AS622" i="1" s="1"/>
  <c r="Q622" i="1" s="1"/>
  <c r="AQ423" i="1"/>
  <c r="AR423" i="1" s="1"/>
  <c r="AS423" i="1" s="1"/>
  <c r="Q423" i="1" s="1"/>
  <c r="AR403" i="1"/>
  <c r="AS403" i="1" s="1"/>
  <c r="Q403" i="1" s="1"/>
  <c r="AQ373" i="1"/>
  <c r="AR373" i="1" s="1"/>
  <c r="AS373" i="1" s="1"/>
  <c r="AQ365" i="1"/>
  <c r="AR365" i="1" s="1"/>
  <c r="AS365" i="1" s="1"/>
  <c r="AQ352" i="1"/>
  <c r="AR352" i="1" s="1"/>
  <c r="AS352" i="1" s="1"/>
  <c r="AQ308" i="1"/>
  <c r="AR308" i="1" s="1"/>
  <c r="AS308" i="1" s="1"/>
  <c r="Q308" i="1" s="1"/>
  <c r="AQ302" i="1"/>
  <c r="AQ262" i="1"/>
  <c r="AR262" i="1" s="1"/>
  <c r="AS262" i="1" s="1"/>
  <c r="Q262" i="1" s="1"/>
  <c r="AQ260" i="1"/>
  <c r="AR260" i="1" s="1"/>
  <c r="AS260" i="1" s="1"/>
  <c r="Q260" i="1" s="1"/>
  <c r="AQ695" i="1"/>
  <c r="AR695" i="1" s="1"/>
  <c r="AS695" i="1" s="1"/>
  <c r="Q695" i="1" s="1"/>
  <c r="AQ688" i="1"/>
  <c r="AR688" i="1" s="1"/>
  <c r="AS688" i="1" s="1"/>
  <c r="Q688" i="1" s="1"/>
  <c r="AQ683" i="1"/>
  <c r="AR683" i="1" s="1"/>
  <c r="AS683" i="1" s="1"/>
  <c r="Q683" i="1" s="1"/>
  <c r="AR673" i="1"/>
  <c r="AS673" i="1" s="1"/>
  <c r="Q673" i="1" s="1"/>
  <c r="AQ612" i="1"/>
  <c r="AR612" i="1" s="1"/>
  <c r="AS612" i="1" s="1"/>
  <c r="Q612" i="1" s="1"/>
  <c r="AR611" i="1"/>
  <c r="AS611" i="1" s="1"/>
  <c r="Q611" i="1" s="1"/>
  <c r="AQ573" i="1"/>
  <c r="AR573" i="1" s="1"/>
  <c r="AS573" i="1" s="1"/>
  <c r="Q573" i="1" s="1"/>
  <c r="AQ553" i="1"/>
  <c r="AR553" i="1" s="1"/>
  <c r="AS553" i="1" s="1"/>
  <c r="Q553" i="1" s="1"/>
  <c r="AQ534" i="1"/>
  <c r="AR534" i="1" s="1"/>
  <c r="AS534" i="1" s="1"/>
  <c r="Q534" i="1" s="1"/>
  <c r="AQ523" i="1"/>
  <c r="AQ517" i="1"/>
  <c r="AQ498" i="1"/>
  <c r="AR498" i="1" s="1"/>
  <c r="AS498" i="1" s="1"/>
  <c r="Q498" i="1" s="1"/>
  <c r="AQ473" i="1"/>
  <c r="AQ409" i="1"/>
  <c r="AR409" i="1" s="1"/>
  <c r="AS409" i="1" s="1"/>
  <c r="Q409" i="1" s="1"/>
  <c r="AQ364" i="1"/>
  <c r="AR364" i="1" s="1"/>
  <c r="AS364" i="1" s="1"/>
  <c r="AQ351" i="1"/>
  <c r="AR351" i="1" s="1"/>
  <c r="AS351" i="1" s="1"/>
  <c r="AR298" i="1"/>
  <c r="AS298" i="1" s="1"/>
  <c r="Q298" i="1" s="1"/>
  <c r="AQ721" i="1"/>
  <c r="AR721" i="1" s="1"/>
  <c r="AS721" i="1" s="1"/>
  <c r="Q721" i="1" s="1"/>
  <c r="AR664" i="1"/>
  <c r="AS664" i="1" s="1"/>
  <c r="Q664" i="1" s="1"/>
  <c r="AQ660" i="1"/>
  <c r="AR660" i="1" s="1"/>
  <c r="AS660" i="1" s="1"/>
  <c r="Q660" i="1" s="1"/>
  <c r="AR633" i="1"/>
  <c r="AS633" i="1" s="1"/>
  <c r="Q633" i="1" s="1"/>
  <c r="AQ506" i="1"/>
  <c r="AQ416" i="1"/>
  <c r="AR416" i="1" s="1"/>
  <c r="AS416" i="1" s="1"/>
  <c r="Q416" i="1" s="1"/>
  <c r="AQ413" i="1"/>
  <c r="AR413" i="1" s="1"/>
  <c r="AS413" i="1" s="1"/>
  <c r="Q413" i="1" s="1"/>
  <c r="AQ374" i="1"/>
  <c r="AR374" i="1" s="1"/>
  <c r="AS374" i="1" s="1"/>
  <c r="AQ324" i="1"/>
  <c r="AR324" i="1" s="1"/>
  <c r="AS324" i="1" s="1"/>
  <c r="Q324" i="1" s="1"/>
  <c r="AQ297" i="1"/>
  <c r="AR297" i="1" s="1"/>
  <c r="AS297" i="1" s="1"/>
  <c r="Q297" i="1" s="1"/>
  <c r="AQ296" i="1"/>
  <c r="AR296" i="1" s="1"/>
  <c r="AS296" i="1" s="1"/>
  <c r="Q296" i="1" s="1"/>
  <c r="AQ248" i="1"/>
  <c r="AR248" i="1" s="1"/>
  <c r="AS248" i="1" s="1"/>
  <c r="Q248" i="1" s="1"/>
  <c r="AR238" i="1"/>
  <c r="AS238" i="1" s="1"/>
  <c r="Q238" i="1" s="1"/>
  <c r="AQ223" i="1"/>
  <c r="AR223" i="1" s="1"/>
  <c r="AS223" i="1" s="1"/>
  <c r="Q223" i="1" s="1"/>
  <c r="AQ224" i="1"/>
  <c r="AR224" i="1" s="1"/>
  <c r="AS224" i="1" s="1"/>
  <c r="Q224" i="1" s="1"/>
  <c r="AQ1255" i="1"/>
  <c r="AR1255" i="1" s="1"/>
  <c r="AS1255" i="1" s="1"/>
  <c r="AQ1234" i="1"/>
  <c r="AR1234" i="1" s="1"/>
  <c r="AS1234" i="1" s="1"/>
  <c r="AQ1197" i="1"/>
  <c r="AR1197" i="1" s="1"/>
  <c r="AS1197" i="1" s="1"/>
  <c r="AQ1026" i="1"/>
  <c r="AR1026" i="1" s="1"/>
  <c r="AS1026" i="1" s="1"/>
  <c r="Q1026" i="1" s="1"/>
  <c r="AQ1022" i="1"/>
  <c r="AR1022" i="1" s="1"/>
  <c r="AS1022" i="1" s="1"/>
  <c r="Q1022" i="1" s="1"/>
  <c r="AR1247" i="1"/>
  <c r="AS1247" i="1" s="1"/>
  <c r="AQ1245" i="1"/>
  <c r="AR1245" i="1" s="1"/>
  <c r="AS1245" i="1" s="1"/>
  <c r="AQ1061" i="1"/>
  <c r="AR1061" i="1" s="1"/>
  <c r="AS1061" i="1" s="1"/>
  <c r="Q1061" i="1" s="1"/>
  <c r="AQ1251" i="1"/>
  <c r="AR1251" i="1" s="1"/>
  <c r="AS1251" i="1" s="1"/>
  <c r="AQ1169" i="1"/>
  <c r="AR1169" i="1" s="1"/>
  <c r="AS1169" i="1" s="1"/>
  <c r="AQ1070" i="1"/>
  <c r="AR1070" i="1" s="1"/>
  <c r="AS1070" i="1" s="1"/>
  <c r="AQ1226" i="1"/>
  <c r="AR1226" i="1" s="1"/>
  <c r="AS1226" i="1" s="1"/>
  <c r="AQ1198" i="1"/>
  <c r="AR1198" i="1" s="1"/>
  <c r="AS1198" i="1" s="1"/>
  <c r="AQ1164" i="1"/>
  <c r="AR1164" i="1" s="1"/>
  <c r="AS1164" i="1" s="1"/>
  <c r="AQ1154" i="1"/>
  <c r="AR1154" i="1" s="1"/>
  <c r="AS1154" i="1" s="1"/>
  <c r="AQ1027" i="1"/>
  <c r="AR1027" i="1" s="1"/>
  <c r="AS1027" i="1" s="1"/>
  <c r="Q1027" i="1" s="1"/>
  <c r="AQ1190" i="1"/>
  <c r="AR1190" i="1"/>
  <c r="AS1190" i="1" s="1"/>
  <c r="AR1222" i="1"/>
  <c r="AS1222" i="1" s="1"/>
  <c r="AQ1218" i="1"/>
  <c r="AR1218" i="1" s="1"/>
  <c r="AS1218" i="1" s="1"/>
  <c r="AQ1182" i="1"/>
  <c r="AR1182" i="1" s="1"/>
  <c r="AS1182" i="1" s="1"/>
  <c r="AQ1170" i="1"/>
  <c r="AR1170" i="1" s="1"/>
  <c r="AS1170" i="1" s="1"/>
  <c r="AQ1058" i="1"/>
  <c r="AR1058" i="1" s="1"/>
  <c r="AS1058" i="1" s="1"/>
  <c r="Q1058" i="1" s="1"/>
  <c r="AQ1253" i="1"/>
  <c r="AR1253" i="1" s="1"/>
  <c r="AS1253" i="1" s="1"/>
  <c r="AQ1252" i="1"/>
  <c r="AR1252" i="1" s="1"/>
  <c r="AS1252" i="1" s="1"/>
  <c r="AQ1228" i="1"/>
  <c r="AR1228" i="1" s="1"/>
  <c r="AS1228" i="1" s="1"/>
  <c r="AQ1199" i="1"/>
  <c r="AR1199" i="1" s="1"/>
  <c r="AS1199" i="1" s="1"/>
  <c r="AQ1191" i="1"/>
  <c r="AR1191" i="1" s="1"/>
  <c r="AS1191" i="1" s="1"/>
  <c r="AR1172" i="1"/>
  <c r="AS1172" i="1" s="1"/>
  <c r="AQ1171" i="1"/>
  <c r="AR1171" i="1" s="1"/>
  <c r="AS1171" i="1" s="1"/>
  <c r="AQ1160" i="1"/>
  <c r="AR1160" i="1" s="1"/>
  <c r="AS1160" i="1" s="1"/>
  <c r="AQ1147" i="1"/>
  <c r="AR1147" i="1" s="1"/>
  <c r="AS1147" i="1" s="1"/>
  <c r="AQ1231" i="1"/>
  <c r="AR1231" i="1" s="1"/>
  <c r="AS1231" i="1" s="1"/>
  <c r="AQ1223" i="1"/>
  <c r="AR1223" i="1" s="1"/>
  <c r="AS1223" i="1" s="1"/>
  <c r="AQ1200" i="1"/>
  <c r="AR1200" i="1" s="1"/>
  <c r="AS1200" i="1" s="1"/>
  <c r="AQ1192" i="1"/>
  <c r="AR1192" i="1" s="1"/>
  <c r="AS1192" i="1" s="1"/>
  <c r="AQ1187" i="1"/>
  <c r="AR1187" i="1" s="1"/>
  <c r="AS1187" i="1" s="1"/>
  <c r="AQ1155" i="1"/>
  <c r="AR1155" i="1" s="1"/>
  <c r="AS1155" i="1" s="1"/>
  <c r="AQ1024" i="1"/>
  <c r="AR1024" i="1" s="1"/>
  <c r="AS1024" i="1" s="1"/>
  <c r="Q1024" i="1" s="1"/>
  <c r="AQ1195" i="1"/>
  <c r="AR1195" i="1" s="1"/>
  <c r="AS1195" i="1" s="1"/>
  <c r="AQ1167" i="1"/>
  <c r="AR1167" i="1" s="1"/>
  <c r="AS1167" i="1" s="1"/>
  <c r="AQ1135" i="1"/>
  <c r="AR1135" i="1" s="1"/>
  <c r="AS1135" i="1" s="1"/>
  <c r="AQ1059" i="1"/>
  <c r="AR1059" i="1" s="1"/>
  <c r="AS1059" i="1" s="1"/>
  <c r="Q1059" i="1" s="1"/>
  <c r="AQ1043" i="1"/>
  <c r="AR1043" i="1" s="1"/>
  <c r="AS1043" i="1" s="1"/>
  <c r="Q1043" i="1" s="1"/>
  <c r="AQ918" i="1"/>
  <c r="AR918" i="1" s="1"/>
  <c r="AS918" i="1" s="1"/>
  <c r="Q918" i="1" s="1"/>
  <c r="AQ1254" i="1"/>
  <c r="AR1254" i="1" s="1"/>
  <c r="AS1254" i="1" s="1"/>
  <c r="AQ1232" i="1"/>
  <c r="AR1232" i="1" s="1"/>
  <c r="AS1232" i="1" s="1"/>
  <c r="AQ1215" i="1"/>
  <c r="AR1215" i="1" s="1"/>
  <c r="AS1215" i="1" s="1"/>
  <c r="AR1210" i="1"/>
  <c r="AS1210" i="1" s="1"/>
  <c r="AQ1179" i="1"/>
  <c r="AR1179" i="1" s="1"/>
  <c r="AS1179" i="1" s="1"/>
  <c r="AQ1174" i="1"/>
  <c r="AR1174" i="1" s="1"/>
  <c r="AS1174" i="1" s="1"/>
  <c r="AQ1156" i="1"/>
  <c r="AR1156" i="1" s="1"/>
  <c r="AS1156" i="1" s="1"/>
  <c r="AQ1035" i="1"/>
  <c r="AR1035" i="1" s="1"/>
  <c r="AS1035" i="1" s="1"/>
  <c r="Q1035" i="1" s="1"/>
  <c r="AQ1260" i="1"/>
  <c r="AR1260" i="1" s="1"/>
  <c r="AS1260" i="1" s="1"/>
  <c r="AQ1261" i="1"/>
  <c r="AR1261" i="1" s="1"/>
  <c r="AS1261" i="1" s="1"/>
  <c r="AQ1224" i="1"/>
  <c r="AR1224" i="1" s="1"/>
  <c r="AS1224" i="1" s="1"/>
  <c r="AQ1196" i="1"/>
  <c r="AR1196" i="1"/>
  <c r="AS1196" i="1" s="1"/>
  <c r="AQ1188" i="1"/>
  <c r="AR1188" i="1" s="1"/>
  <c r="AS1188" i="1" s="1"/>
  <c r="AQ1152" i="1"/>
  <c r="AR1152" i="1" s="1"/>
  <c r="AS1152" i="1" s="1"/>
  <c r="AQ1123" i="1"/>
  <c r="AR1123" i="1" s="1"/>
  <c r="AS1123" i="1" s="1"/>
  <c r="AQ1025" i="1"/>
  <c r="AR1025" i="1" s="1"/>
  <c r="AS1025" i="1" s="1"/>
  <c r="Q1025" i="1" s="1"/>
  <c r="AQ1259" i="1"/>
  <c r="AR1259" i="1" s="1"/>
  <c r="AS1259" i="1" s="1"/>
  <c r="AQ1233" i="1"/>
  <c r="AR1233" i="1" s="1"/>
  <c r="AS1233" i="1" s="1"/>
  <c r="AQ1060" i="1"/>
  <c r="AR1060" i="1" s="1"/>
  <c r="AS1060" i="1" s="1"/>
  <c r="Q1060" i="1" s="1"/>
  <c r="AQ1052" i="1"/>
  <c r="AR1052" i="1" s="1"/>
  <c r="AS1052" i="1" s="1"/>
  <c r="Q1052" i="1" s="1"/>
  <c r="AQ1048" i="1"/>
  <c r="AR1048" i="1" s="1"/>
  <c r="AS1048" i="1" s="1"/>
  <c r="Q1048" i="1" s="1"/>
  <c r="AQ1216" i="1"/>
  <c r="AR1216" i="1" s="1"/>
  <c r="AS1216" i="1" s="1"/>
  <c r="AQ1180" i="1"/>
  <c r="AR1180" i="1" s="1"/>
  <c r="AS1180" i="1" s="1"/>
  <c r="AQ1168" i="1"/>
  <c r="AR1168" i="1" s="1"/>
  <c r="AS1168" i="1" s="1"/>
  <c r="AQ1162" i="1"/>
  <c r="AR1162" i="1" s="1"/>
  <c r="AS1162" i="1" s="1"/>
  <c r="AQ1111" i="1"/>
  <c r="AR1111" i="1" s="1"/>
  <c r="AS1111" i="1" s="1"/>
  <c r="AQ996" i="1"/>
  <c r="AR996" i="1" s="1"/>
  <c r="AS996" i="1" s="1"/>
  <c r="Q996" i="1" s="1"/>
  <c r="AQ763" i="1"/>
  <c r="AR763" i="1" s="1"/>
  <c r="AS763" i="1" s="1"/>
  <c r="Q763" i="1" s="1"/>
  <c r="AQ1173" i="1"/>
  <c r="AR1173" i="1" s="1"/>
  <c r="AS1173" i="1" s="1"/>
  <c r="AQ1049" i="1"/>
  <c r="AR1049" i="1" s="1"/>
  <c r="AS1049" i="1" s="1"/>
  <c r="Q1049" i="1" s="1"/>
  <c r="AQ997" i="1"/>
  <c r="AR997" i="1" s="1"/>
  <c r="AS997" i="1" s="1"/>
  <c r="Q997" i="1" s="1"/>
  <c r="AQ953" i="1"/>
  <c r="AR953" i="1" s="1"/>
  <c r="AS953" i="1" s="1"/>
  <c r="Q953" i="1" s="1"/>
  <c r="AQ944" i="1"/>
  <c r="AR944" i="1" s="1"/>
  <c r="AS944" i="1" s="1"/>
  <c r="Q944" i="1" s="1"/>
  <c r="AQ1056" i="1"/>
  <c r="AQ998" i="1"/>
  <c r="AR998" i="1" s="1"/>
  <c r="AS998" i="1" s="1"/>
  <c r="Q998" i="1" s="1"/>
  <c r="AQ954" i="1"/>
  <c r="AR954" i="1" s="1"/>
  <c r="AS954" i="1" s="1"/>
  <c r="Q954" i="1" s="1"/>
  <c r="AQ740" i="1"/>
  <c r="AR740" i="1"/>
  <c r="AS740" i="1" s="1"/>
  <c r="Q740" i="1" s="1"/>
  <c r="AQ671" i="1"/>
  <c r="AR671" i="1" s="1"/>
  <c r="AS671" i="1" s="1"/>
  <c r="Q671" i="1" s="1"/>
  <c r="AQ1057" i="1"/>
  <c r="AR1057" i="1" s="1"/>
  <c r="AS1057" i="1" s="1"/>
  <c r="Q1057" i="1" s="1"/>
  <c r="AQ1044" i="1"/>
  <c r="AR1044" i="1" s="1"/>
  <c r="AS1044" i="1" s="1"/>
  <c r="Q1044" i="1" s="1"/>
  <c r="AQ1033" i="1"/>
  <c r="AR1033" i="1" s="1"/>
  <c r="AS1033" i="1" s="1"/>
  <c r="Q1033" i="1" s="1"/>
  <c r="AQ1016" i="1"/>
  <c r="AR1016" i="1" s="1"/>
  <c r="AS1016" i="1" s="1"/>
  <c r="Q1016" i="1" s="1"/>
  <c r="AQ987" i="1"/>
  <c r="AR987" i="1" s="1"/>
  <c r="AS987" i="1" s="1"/>
  <c r="Q987" i="1" s="1"/>
  <c r="AQ978" i="1"/>
  <c r="AR978" i="1" s="1"/>
  <c r="AS978" i="1" s="1"/>
  <c r="Q978" i="1" s="1"/>
  <c r="AQ907" i="1"/>
  <c r="AR907" i="1" s="1"/>
  <c r="AS907" i="1" s="1"/>
  <c r="AQ774" i="1"/>
  <c r="AR774" i="1" s="1"/>
  <c r="AS774" i="1" s="1"/>
  <c r="Q774" i="1" s="1"/>
  <c r="AQ1087" i="1"/>
  <c r="AR1087" i="1" s="1"/>
  <c r="AS1087" i="1" s="1"/>
  <c r="AQ1080" i="1"/>
  <c r="AR1080" i="1" s="1"/>
  <c r="AS1080" i="1" s="1"/>
  <c r="AQ1071" i="1"/>
  <c r="AR1071" i="1" s="1"/>
  <c r="AS1071" i="1" s="1"/>
  <c r="AQ1055" i="1"/>
  <c r="AR1055" i="1" s="1"/>
  <c r="AS1055" i="1" s="1"/>
  <c r="Q1055" i="1" s="1"/>
  <c r="AR1038" i="1"/>
  <c r="AS1038" i="1" s="1"/>
  <c r="Q1038" i="1" s="1"/>
  <c r="AQ983" i="1"/>
  <c r="AR983" i="1" s="1"/>
  <c r="AS983" i="1" s="1"/>
  <c r="Q983" i="1" s="1"/>
  <c r="AQ970" i="1"/>
  <c r="AR970" i="1" s="1"/>
  <c r="AS970" i="1" s="1"/>
  <c r="Q970" i="1" s="1"/>
  <c r="AQ941" i="1"/>
  <c r="AR941" i="1" s="1"/>
  <c r="AS941" i="1" s="1"/>
  <c r="Q941" i="1" s="1"/>
  <c r="AQ933" i="1"/>
  <c r="AR933" i="1" s="1"/>
  <c r="AS933" i="1" s="1"/>
  <c r="Q933" i="1" s="1"/>
  <c r="AQ924" i="1"/>
  <c r="AR924" i="1" s="1"/>
  <c r="AS924" i="1" s="1"/>
  <c r="Q924" i="1" s="1"/>
  <c r="AQ915" i="1"/>
  <c r="AR915" i="1" s="1"/>
  <c r="AS915" i="1" s="1"/>
  <c r="AQ911" i="1"/>
  <c r="AR911" i="1" s="1"/>
  <c r="AS911" i="1" s="1"/>
  <c r="AQ572" i="1"/>
  <c r="AR572" i="1" s="1"/>
  <c r="AS572" i="1" s="1"/>
  <c r="Q572" i="1" s="1"/>
  <c r="AQ1161" i="1"/>
  <c r="AR1161" i="1" s="1"/>
  <c r="AS1161" i="1" s="1"/>
  <c r="AQ1148" i="1"/>
  <c r="AR1148" i="1" s="1"/>
  <c r="AS1148" i="1" s="1"/>
  <c r="AQ1136" i="1"/>
  <c r="AR1136" i="1"/>
  <c r="AS1136" i="1" s="1"/>
  <c r="AQ1124" i="1"/>
  <c r="AR1124" i="1" s="1"/>
  <c r="AS1124" i="1" s="1"/>
  <c r="AQ1112" i="1"/>
  <c r="AR1112" i="1"/>
  <c r="AS1112" i="1" s="1"/>
  <c r="AR1107" i="1"/>
  <c r="AS1107" i="1" s="1"/>
  <c r="AQ1100" i="1"/>
  <c r="AR1100" i="1" s="1"/>
  <c r="AS1100" i="1" s="1"/>
  <c r="AR1056" i="1"/>
  <c r="AS1056" i="1" s="1"/>
  <c r="Q1056" i="1" s="1"/>
  <c r="AQ1012" i="1"/>
  <c r="AR1012" i="1" s="1"/>
  <c r="AS1012" i="1" s="1"/>
  <c r="Q1012" i="1" s="1"/>
  <c r="AQ979" i="1"/>
  <c r="AR979" i="1" s="1"/>
  <c r="AS979" i="1" s="1"/>
  <c r="Q979" i="1" s="1"/>
  <c r="AQ961" i="1"/>
  <c r="AR961" i="1" s="1"/>
  <c r="AS961" i="1" s="1"/>
  <c r="Q961" i="1" s="1"/>
  <c r="AQ950" i="1"/>
  <c r="AR950" i="1" s="1"/>
  <c r="AS950" i="1" s="1"/>
  <c r="Q950" i="1" s="1"/>
  <c r="AQ895" i="1"/>
  <c r="AR895" i="1" s="1"/>
  <c r="AS895" i="1" s="1"/>
  <c r="AQ1159" i="1"/>
  <c r="AR1159" i="1" s="1"/>
  <c r="AS1159" i="1" s="1"/>
  <c r="AR1130" i="1"/>
  <c r="AS1130" i="1" s="1"/>
  <c r="AQ1089" i="1"/>
  <c r="AR1089" i="1" s="1"/>
  <c r="AS1089" i="1" s="1"/>
  <c r="AQ1088" i="1"/>
  <c r="AR1088" i="1" s="1"/>
  <c r="AS1088" i="1" s="1"/>
  <c r="AR1079" i="1"/>
  <c r="AS1079" i="1" s="1"/>
  <c r="AQ1072" i="1"/>
  <c r="AR1072" i="1" s="1"/>
  <c r="AS1072" i="1" s="1"/>
  <c r="AQ1039" i="1"/>
  <c r="AR1039" i="1" s="1"/>
  <c r="AS1039" i="1" s="1"/>
  <c r="Q1039" i="1" s="1"/>
  <c r="AQ975" i="1"/>
  <c r="AR975" i="1" s="1"/>
  <c r="AS975" i="1" s="1"/>
  <c r="Q975" i="1" s="1"/>
  <c r="AQ962" i="1"/>
  <c r="AR962" i="1" s="1"/>
  <c r="AS962" i="1" s="1"/>
  <c r="Q962" i="1" s="1"/>
  <c r="AQ925" i="1"/>
  <c r="AR925" i="1" s="1"/>
  <c r="AS925" i="1" s="1"/>
  <c r="Q925" i="1" s="1"/>
  <c r="AQ912" i="1"/>
  <c r="AR912" i="1" s="1"/>
  <c r="AS912" i="1" s="1"/>
  <c r="AQ751" i="1"/>
  <c r="AR751" i="1"/>
  <c r="AS751" i="1" s="1"/>
  <c r="Q751" i="1" s="1"/>
  <c r="AQ1149" i="1"/>
  <c r="AR1149" i="1" s="1"/>
  <c r="AS1149" i="1" s="1"/>
  <c r="AQ1137" i="1"/>
  <c r="AR1137" i="1" s="1"/>
  <c r="AS1137" i="1" s="1"/>
  <c r="AQ1125" i="1"/>
  <c r="AR1125" i="1" s="1"/>
  <c r="AS1125" i="1" s="1"/>
  <c r="AQ1113" i="1"/>
  <c r="AR1113" i="1" s="1"/>
  <c r="AS1113" i="1" s="1"/>
  <c r="AR1105" i="1"/>
  <c r="AS1105" i="1" s="1"/>
  <c r="AQ1101" i="1"/>
  <c r="AR1101" i="1" s="1"/>
  <c r="AS1101" i="1" s="1"/>
  <c r="AR1093" i="1"/>
  <c r="AS1093" i="1" s="1"/>
  <c r="AQ1078" i="1"/>
  <c r="AR1078" i="1" s="1"/>
  <c r="AS1078" i="1" s="1"/>
  <c r="AQ1073" i="1"/>
  <c r="AR1073" i="1" s="1"/>
  <c r="AS1073" i="1" s="1"/>
  <c r="AQ1041" i="1"/>
  <c r="AR1041" i="1" s="1"/>
  <c r="AS1041" i="1" s="1"/>
  <c r="Q1041" i="1" s="1"/>
  <c r="AQ1019" i="1"/>
  <c r="AR1019" i="1" s="1"/>
  <c r="AS1019" i="1" s="1"/>
  <c r="Q1019" i="1" s="1"/>
  <c r="AQ1004" i="1"/>
  <c r="AR1004" i="1" s="1"/>
  <c r="AS1004" i="1" s="1"/>
  <c r="Q1004" i="1" s="1"/>
  <c r="AQ988" i="1"/>
  <c r="AR988" i="1"/>
  <c r="AS988" i="1" s="1"/>
  <c r="Q988" i="1" s="1"/>
  <c r="AR963" i="1"/>
  <c r="AS963" i="1" s="1"/>
  <c r="Q963" i="1" s="1"/>
  <c r="AQ951" i="1"/>
  <c r="AR951" i="1" s="1"/>
  <c r="AS951" i="1" s="1"/>
  <c r="Q951" i="1" s="1"/>
  <c r="AQ942" i="1"/>
  <c r="AQ916" i="1"/>
  <c r="AR916" i="1" s="1"/>
  <c r="AS916" i="1" s="1"/>
  <c r="AQ896" i="1"/>
  <c r="AR896" i="1" s="1"/>
  <c r="AS896" i="1" s="1"/>
  <c r="AQ871" i="1"/>
  <c r="AR871" i="1" s="1"/>
  <c r="AS871" i="1" s="1"/>
  <c r="AQ1256" i="1"/>
  <c r="AR1256" i="1" s="1"/>
  <c r="AS1256" i="1" s="1"/>
  <c r="AQ1220" i="1"/>
  <c r="AQ1184" i="1"/>
  <c r="AR1184" i="1" s="1"/>
  <c r="AS1184" i="1" s="1"/>
  <c r="AQ1150" i="1"/>
  <c r="AR1150" i="1" s="1"/>
  <c r="AS1150" i="1" s="1"/>
  <c r="AR1140" i="1"/>
  <c r="AS1140" i="1" s="1"/>
  <c r="AQ1138" i="1"/>
  <c r="AR1138" i="1" s="1"/>
  <c r="AS1138" i="1" s="1"/>
  <c r="AQ1126" i="1"/>
  <c r="AR1126" i="1" s="1"/>
  <c r="AS1126" i="1" s="1"/>
  <c r="AQ1114" i="1"/>
  <c r="AR1114" i="1" s="1"/>
  <c r="AS1114" i="1" s="1"/>
  <c r="AQ1102" i="1"/>
  <c r="AR1102" i="1" s="1"/>
  <c r="AS1102" i="1" s="1"/>
  <c r="AR1092" i="1"/>
  <c r="AS1092" i="1" s="1"/>
  <c r="AQ1090" i="1"/>
  <c r="AR1090" i="1" s="1"/>
  <c r="AS1090" i="1" s="1"/>
  <c r="AR1074" i="1"/>
  <c r="AS1074" i="1" s="1"/>
  <c r="AR1046" i="1"/>
  <c r="AS1046" i="1" s="1"/>
  <c r="Q1046" i="1" s="1"/>
  <c r="AQ1040" i="1"/>
  <c r="AR1040" i="1" s="1"/>
  <c r="AS1040" i="1" s="1"/>
  <c r="Q1040" i="1" s="1"/>
  <c r="AQ1013" i="1"/>
  <c r="AR1013" i="1" s="1"/>
  <c r="AS1013" i="1" s="1"/>
  <c r="Q1013" i="1" s="1"/>
  <c r="AQ1005" i="1"/>
  <c r="AR1005" i="1" s="1"/>
  <c r="AS1005" i="1" s="1"/>
  <c r="Q1005" i="1" s="1"/>
  <c r="AQ967" i="1"/>
  <c r="AR967" i="1" s="1"/>
  <c r="AS967" i="1" s="1"/>
  <c r="Q967" i="1" s="1"/>
  <c r="AQ947" i="1"/>
  <c r="AR947" i="1" s="1"/>
  <c r="AS947" i="1" s="1"/>
  <c r="Q947" i="1" s="1"/>
  <c r="AR938" i="1"/>
  <c r="AS938" i="1" s="1"/>
  <c r="Q938" i="1" s="1"/>
  <c r="AQ934" i="1"/>
  <c r="AR934" i="1" s="1"/>
  <c r="AS934" i="1" s="1"/>
  <c r="Q934" i="1" s="1"/>
  <c r="AQ926" i="1"/>
  <c r="AR926" i="1" s="1"/>
  <c r="AS926" i="1" s="1"/>
  <c r="Q926" i="1" s="1"/>
  <c r="AQ874" i="1"/>
  <c r="AR874" i="1" s="1"/>
  <c r="AS874" i="1" s="1"/>
  <c r="AQ828" i="1"/>
  <c r="AR828" i="1" s="1"/>
  <c r="AS828" i="1" s="1"/>
  <c r="AQ1257" i="1"/>
  <c r="AR1257" i="1" s="1"/>
  <c r="AS1257" i="1" s="1"/>
  <c r="AQ1221" i="1"/>
  <c r="AR1221" i="1" s="1"/>
  <c r="AS1221" i="1" s="1"/>
  <c r="AQ1185" i="1"/>
  <c r="AR1185" i="1" s="1"/>
  <c r="AS1185" i="1" s="1"/>
  <c r="AQ1042" i="1"/>
  <c r="AR1042" i="1" s="1"/>
  <c r="AS1042" i="1" s="1"/>
  <c r="Q1042" i="1" s="1"/>
  <c r="AQ989" i="1"/>
  <c r="AR989" i="1" s="1"/>
  <c r="AS989" i="1" s="1"/>
  <c r="Q989" i="1" s="1"/>
  <c r="AQ980" i="1"/>
  <c r="AR980" i="1" s="1"/>
  <c r="AS980" i="1" s="1"/>
  <c r="Q980" i="1" s="1"/>
  <c r="AQ976" i="1"/>
  <c r="AR976" i="1" s="1"/>
  <c r="AS976" i="1" s="1"/>
  <c r="Q976" i="1" s="1"/>
  <c r="AQ943" i="1"/>
  <c r="AR943" i="1" s="1"/>
  <c r="AS943" i="1" s="1"/>
  <c r="Q943" i="1" s="1"/>
  <c r="AQ831" i="1"/>
  <c r="AR831" i="1" s="1"/>
  <c r="AS831" i="1" s="1"/>
  <c r="AQ639" i="1"/>
  <c r="AR639" i="1" s="1"/>
  <c r="AS639" i="1" s="1"/>
  <c r="Q639" i="1" s="1"/>
  <c r="AQ1219" i="1"/>
  <c r="AR1219" i="1" s="1"/>
  <c r="AS1219" i="1" s="1"/>
  <c r="AQ1183" i="1"/>
  <c r="AR1183" i="1" s="1"/>
  <c r="AS1183" i="1" s="1"/>
  <c r="AQ1047" i="1"/>
  <c r="AR1047" i="1"/>
  <c r="AS1047" i="1" s="1"/>
  <c r="Q1047" i="1" s="1"/>
  <c r="AQ990" i="1"/>
  <c r="AR990" i="1" s="1"/>
  <c r="AS990" i="1" s="1"/>
  <c r="Q990" i="1" s="1"/>
  <c r="AQ939" i="1"/>
  <c r="AR939" i="1" s="1"/>
  <c r="AS939" i="1" s="1"/>
  <c r="Q939" i="1" s="1"/>
  <c r="AR930" i="1"/>
  <c r="AS930" i="1" s="1"/>
  <c r="Q930" i="1" s="1"/>
  <c r="AQ917" i="1"/>
  <c r="AR917" i="1" s="1"/>
  <c r="AS917" i="1" s="1"/>
  <c r="AQ913" i="1"/>
  <c r="AR913" i="1" s="1"/>
  <c r="AS913" i="1" s="1"/>
  <c r="AQ884" i="1"/>
  <c r="AR884" i="1" s="1"/>
  <c r="AS884" i="1" s="1"/>
  <c r="AQ880" i="1"/>
  <c r="AR880" i="1" s="1"/>
  <c r="AS880" i="1" s="1"/>
  <c r="AQ806" i="1"/>
  <c r="AR806" i="1" s="1"/>
  <c r="AS806" i="1" s="1"/>
  <c r="AR1220" i="1"/>
  <c r="AS1220" i="1" s="1"/>
  <c r="AR1207" i="1"/>
  <c r="AS1207" i="1" s="1"/>
  <c r="AQ1021" i="1"/>
  <c r="AR1021" i="1" s="1"/>
  <c r="AS1021" i="1" s="1"/>
  <c r="Q1021" i="1" s="1"/>
  <c r="AQ1014" i="1"/>
  <c r="AR1014" i="1" s="1"/>
  <c r="AS1014" i="1" s="1"/>
  <c r="Q1014" i="1" s="1"/>
  <c r="AQ968" i="1"/>
  <c r="AR968" i="1" s="1"/>
  <c r="AS968" i="1" s="1"/>
  <c r="Q968" i="1" s="1"/>
  <c r="AQ952" i="1"/>
  <c r="AR952" i="1" s="1"/>
  <c r="AS952" i="1" s="1"/>
  <c r="Q952" i="1" s="1"/>
  <c r="AQ897" i="1"/>
  <c r="AR897" i="1" s="1"/>
  <c r="AS897" i="1" s="1"/>
  <c r="AQ849" i="1"/>
  <c r="AR849" i="1" s="1"/>
  <c r="AS849" i="1" s="1"/>
  <c r="Q849" i="1" s="1"/>
  <c r="AQ729" i="1"/>
  <c r="AR729" i="1" s="1"/>
  <c r="AS729" i="1" s="1"/>
  <c r="Q729" i="1" s="1"/>
  <c r="AQ902" i="1"/>
  <c r="AR902" i="1" s="1"/>
  <c r="AS902" i="1" s="1"/>
  <c r="AQ850" i="1"/>
  <c r="AR850" i="1" s="1"/>
  <c r="AS850" i="1" s="1"/>
  <c r="Q850" i="1" s="1"/>
  <c r="AQ842" i="1"/>
  <c r="AR842" i="1" s="1"/>
  <c r="AS842" i="1" s="1"/>
  <c r="Q842" i="1" s="1"/>
  <c r="AQ841" i="1"/>
  <c r="AR841" i="1" s="1"/>
  <c r="AS841" i="1" s="1"/>
  <c r="Q841" i="1" s="1"/>
  <c r="AQ752" i="1"/>
  <c r="AR752" i="1"/>
  <c r="AS752" i="1" s="1"/>
  <c r="Q752" i="1" s="1"/>
  <c r="AQ722" i="1"/>
  <c r="AR722" i="1" s="1"/>
  <c r="AS722" i="1" s="1"/>
  <c r="Q722" i="1" s="1"/>
  <c r="AQ714" i="1"/>
  <c r="AR714" i="1" s="1"/>
  <c r="AS714" i="1" s="1"/>
  <c r="Q714" i="1" s="1"/>
  <c r="AQ640" i="1"/>
  <c r="AR640" i="1" s="1"/>
  <c r="AS640" i="1" s="1"/>
  <c r="Q640" i="1" s="1"/>
  <c r="AQ527" i="1"/>
  <c r="AR527" i="1"/>
  <c r="AS527" i="1" s="1"/>
  <c r="Q527" i="1" s="1"/>
  <c r="AQ1020" i="1"/>
  <c r="AR1020" i="1" s="1"/>
  <c r="AS1020" i="1" s="1"/>
  <c r="Q1020" i="1" s="1"/>
  <c r="AQ984" i="1"/>
  <c r="AR984" i="1" s="1"/>
  <c r="AS984" i="1" s="1"/>
  <c r="Q984" i="1" s="1"/>
  <c r="AQ948" i="1"/>
  <c r="AR948" i="1" s="1"/>
  <c r="AS948" i="1" s="1"/>
  <c r="Q948" i="1" s="1"/>
  <c r="AQ909" i="1"/>
  <c r="AR909" i="1" s="1"/>
  <c r="AS909" i="1" s="1"/>
  <c r="AQ901" i="1"/>
  <c r="AR901" i="1" s="1"/>
  <c r="AS901" i="1" s="1"/>
  <c r="AQ893" i="1"/>
  <c r="AR893" i="1" s="1"/>
  <c r="AS893" i="1" s="1"/>
  <c r="AR889" i="1"/>
  <c r="AS889" i="1" s="1"/>
  <c r="AQ885" i="1"/>
  <c r="AR885" i="1" s="1"/>
  <c r="AS885" i="1" s="1"/>
  <c r="AQ875" i="1"/>
  <c r="AR875" i="1" s="1"/>
  <c r="AS875" i="1" s="1"/>
  <c r="AQ857" i="1"/>
  <c r="AR857" i="1" s="1"/>
  <c r="AS857" i="1" s="1"/>
  <c r="AQ851" i="1"/>
  <c r="AR851" i="1" s="1"/>
  <c r="AS851" i="1" s="1"/>
  <c r="Q851" i="1" s="1"/>
  <c r="AQ811" i="1"/>
  <c r="AQ787" i="1"/>
  <c r="AR787" i="1" s="1"/>
  <c r="AS787" i="1" s="1"/>
  <c r="Q787" i="1" s="1"/>
  <c r="AQ775" i="1"/>
  <c r="AR775" i="1" s="1"/>
  <c r="AS775" i="1" s="1"/>
  <c r="Q775" i="1" s="1"/>
  <c r="AQ652" i="1"/>
  <c r="AR652" i="1" s="1"/>
  <c r="AS652" i="1" s="1"/>
  <c r="Q652" i="1" s="1"/>
  <c r="AQ985" i="1"/>
  <c r="AR985" i="1" s="1"/>
  <c r="AS985" i="1" s="1"/>
  <c r="Q985" i="1" s="1"/>
  <c r="AQ949" i="1"/>
  <c r="AR949" i="1" s="1"/>
  <c r="AS949" i="1" s="1"/>
  <c r="Q949" i="1" s="1"/>
  <c r="AQ910" i="1"/>
  <c r="AR910" i="1" s="1"/>
  <c r="AS910" i="1" s="1"/>
  <c r="AQ903" i="1"/>
  <c r="AR903" i="1" s="1"/>
  <c r="AS903" i="1" s="1"/>
  <c r="AQ894" i="1"/>
  <c r="AR894" i="1" s="1"/>
  <c r="AS894" i="1" s="1"/>
  <c r="AQ886" i="1"/>
  <c r="AR886" i="1" s="1"/>
  <c r="AS886" i="1" s="1"/>
  <c r="AQ881" i="1"/>
  <c r="AR881" i="1" s="1"/>
  <c r="AS881" i="1" s="1"/>
  <c r="AQ865" i="1"/>
  <c r="AR865" i="1" s="1"/>
  <c r="AS865" i="1" s="1"/>
  <c r="AQ858" i="1"/>
  <c r="AR858" i="1" s="1"/>
  <c r="AS858" i="1" s="1"/>
  <c r="AQ818" i="1"/>
  <c r="AR818" i="1" s="1"/>
  <c r="AS818" i="1" s="1"/>
  <c r="AQ817" i="1"/>
  <c r="AR817" i="1" s="1"/>
  <c r="AS817" i="1" s="1"/>
  <c r="AQ807" i="1"/>
  <c r="AR807" i="1" s="1"/>
  <c r="AS807" i="1" s="1"/>
  <c r="AQ788" i="1"/>
  <c r="AR788" i="1" s="1"/>
  <c r="AS788" i="1" s="1"/>
  <c r="Q788" i="1" s="1"/>
  <c r="AQ783" i="1"/>
  <c r="AR783" i="1" s="1"/>
  <c r="AS783" i="1" s="1"/>
  <c r="Q783" i="1" s="1"/>
  <c r="AQ764" i="1"/>
  <c r="AR764" i="1"/>
  <c r="AS764" i="1" s="1"/>
  <c r="Q764" i="1" s="1"/>
  <c r="AQ734" i="1"/>
  <c r="AR734" i="1" s="1"/>
  <c r="AS734" i="1" s="1"/>
  <c r="Q734" i="1" s="1"/>
  <c r="AQ726" i="1"/>
  <c r="AR726" i="1" s="1"/>
  <c r="AS726" i="1" s="1"/>
  <c r="Q726" i="1" s="1"/>
  <c r="AQ711" i="1"/>
  <c r="AR711" i="1" s="1"/>
  <c r="AS711" i="1" s="1"/>
  <c r="Q711" i="1" s="1"/>
  <c r="AQ668" i="1"/>
  <c r="AR668" i="1" s="1"/>
  <c r="AS668" i="1" s="1"/>
  <c r="Q668" i="1" s="1"/>
  <c r="AR1006" i="1"/>
  <c r="AS1006" i="1" s="1"/>
  <c r="Q1006" i="1" s="1"/>
  <c r="AR986" i="1"/>
  <c r="AS986" i="1" s="1"/>
  <c r="Q986" i="1" s="1"/>
  <c r="AR942" i="1"/>
  <c r="AS942" i="1" s="1"/>
  <c r="Q942" i="1" s="1"/>
  <c r="AQ908" i="1"/>
  <c r="AR908" i="1" s="1"/>
  <c r="AS908" i="1" s="1"/>
  <c r="AQ900" i="1"/>
  <c r="AR900" i="1" s="1"/>
  <c r="AS900" i="1" s="1"/>
  <c r="AQ892" i="1"/>
  <c r="AR892" i="1" s="1"/>
  <c r="AS892" i="1" s="1"/>
  <c r="AQ866" i="1"/>
  <c r="AR866" i="1" s="1"/>
  <c r="AS866" i="1" s="1"/>
  <c r="AR859" i="1"/>
  <c r="AS859" i="1" s="1"/>
  <c r="AQ856" i="1"/>
  <c r="AR856" i="1" s="1"/>
  <c r="AS856" i="1" s="1"/>
  <c r="AQ847" i="1"/>
  <c r="AR847" i="1" s="1"/>
  <c r="AS847" i="1" s="1"/>
  <c r="Q847" i="1" s="1"/>
  <c r="AQ843" i="1"/>
  <c r="AR843" i="1" s="1"/>
  <c r="AS843" i="1" s="1"/>
  <c r="Q843" i="1" s="1"/>
  <c r="AQ838" i="1"/>
  <c r="AR838" i="1" s="1"/>
  <c r="AS838" i="1" s="1"/>
  <c r="Q838" i="1" s="1"/>
  <c r="AR811" i="1"/>
  <c r="AS811" i="1" s="1"/>
  <c r="AQ715" i="1"/>
  <c r="AR715" i="1" s="1"/>
  <c r="AS715" i="1" s="1"/>
  <c r="Q715" i="1" s="1"/>
  <c r="AQ608" i="1"/>
  <c r="AR608" i="1" s="1"/>
  <c r="AS608" i="1" s="1"/>
  <c r="Q608" i="1" s="1"/>
  <c r="AQ794" i="1"/>
  <c r="AR794" i="1" s="1"/>
  <c r="AS794" i="1" s="1"/>
  <c r="Q794" i="1" s="1"/>
  <c r="AQ793" i="1"/>
  <c r="AR793" i="1" s="1"/>
  <c r="AS793" i="1" s="1"/>
  <c r="Q793" i="1" s="1"/>
  <c r="AQ776" i="1"/>
  <c r="AR776" i="1" s="1"/>
  <c r="AS776" i="1" s="1"/>
  <c r="Q776" i="1" s="1"/>
  <c r="AQ772" i="1"/>
  <c r="AR772" i="1" s="1"/>
  <c r="AS772" i="1" s="1"/>
  <c r="Q772" i="1" s="1"/>
  <c r="AQ746" i="1"/>
  <c r="AR746" i="1" s="1"/>
  <c r="AS746" i="1" s="1"/>
  <c r="Q746" i="1" s="1"/>
  <c r="AQ745" i="1"/>
  <c r="AR745" i="1" s="1"/>
  <c r="AS745" i="1" s="1"/>
  <c r="Q745" i="1" s="1"/>
  <c r="AQ738" i="1"/>
  <c r="AR738" i="1" s="1"/>
  <c r="AS738" i="1" s="1"/>
  <c r="Q738" i="1" s="1"/>
  <c r="AQ723" i="1"/>
  <c r="AR723" i="1" s="1"/>
  <c r="AS723" i="1" s="1"/>
  <c r="Q723" i="1" s="1"/>
  <c r="AQ685" i="1"/>
  <c r="AR685" i="1" s="1"/>
  <c r="AS685" i="1" s="1"/>
  <c r="Q685" i="1" s="1"/>
  <c r="AQ539" i="1"/>
  <c r="AR539" i="1" s="1"/>
  <c r="AS539" i="1" s="1"/>
  <c r="Q539" i="1" s="1"/>
  <c r="AQ464" i="1"/>
  <c r="AR464" i="1" s="1"/>
  <c r="AS464" i="1" s="1"/>
  <c r="Q464" i="1" s="1"/>
  <c r="AQ1008" i="1"/>
  <c r="AR1008" i="1" s="1"/>
  <c r="AS1008" i="1" s="1"/>
  <c r="Q1008" i="1" s="1"/>
  <c r="AQ972" i="1"/>
  <c r="AR972" i="1" s="1"/>
  <c r="AS972" i="1" s="1"/>
  <c r="Q972" i="1" s="1"/>
  <c r="AR940" i="1"/>
  <c r="AS940" i="1" s="1"/>
  <c r="Q940" i="1" s="1"/>
  <c r="AQ936" i="1"/>
  <c r="AR936" i="1" s="1"/>
  <c r="AS936" i="1" s="1"/>
  <c r="Q936" i="1" s="1"/>
  <c r="AR932" i="1"/>
  <c r="AS932" i="1" s="1"/>
  <c r="Q932" i="1" s="1"/>
  <c r="AQ904" i="1"/>
  <c r="AR904" i="1" s="1"/>
  <c r="AS904" i="1" s="1"/>
  <c r="AQ876" i="1"/>
  <c r="AR876" i="1" s="1"/>
  <c r="AS876" i="1" s="1"/>
  <c r="AQ839" i="1"/>
  <c r="AR839" i="1" s="1"/>
  <c r="AS839" i="1" s="1"/>
  <c r="Q839" i="1" s="1"/>
  <c r="AQ823" i="1"/>
  <c r="AR823" i="1" s="1"/>
  <c r="AS823" i="1" s="1"/>
  <c r="AQ727" i="1"/>
  <c r="AR727" i="1" s="1"/>
  <c r="AS727" i="1" s="1"/>
  <c r="Q727" i="1" s="1"/>
  <c r="AQ669" i="1"/>
  <c r="AR669" i="1" s="1"/>
  <c r="AS669" i="1" s="1"/>
  <c r="Q669" i="1" s="1"/>
  <c r="AQ1045" i="1"/>
  <c r="AR1045" i="1" s="1"/>
  <c r="AS1045" i="1" s="1"/>
  <c r="Q1045" i="1" s="1"/>
  <c r="AQ1009" i="1"/>
  <c r="AR1009" i="1" s="1"/>
  <c r="AS1009" i="1" s="1"/>
  <c r="Q1009" i="1" s="1"/>
  <c r="AR1003" i="1"/>
  <c r="AS1003" i="1" s="1"/>
  <c r="Q1003" i="1" s="1"/>
  <c r="AQ973" i="1"/>
  <c r="AR973" i="1" s="1"/>
  <c r="AS973" i="1" s="1"/>
  <c r="Q973" i="1" s="1"/>
  <c r="AQ937" i="1"/>
  <c r="AR937" i="1" s="1"/>
  <c r="AS937" i="1" s="1"/>
  <c r="Q937" i="1" s="1"/>
  <c r="AQ878" i="1"/>
  <c r="AR878" i="1" s="1"/>
  <c r="AS878" i="1" s="1"/>
  <c r="AQ829" i="1"/>
  <c r="AR829" i="1" s="1"/>
  <c r="AS829" i="1" s="1"/>
  <c r="AR824" i="1"/>
  <c r="AS824" i="1" s="1"/>
  <c r="AQ819" i="1"/>
  <c r="AR819" i="1" s="1"/>
  <c r="AS819" i="1" s="1"/>
  <c r="AQ808" i="1"/>
  <c r="AR808" i="1" s="1"/>
  <c r="AS808" i="1" s="1"/>
  <c r="AQ784" i="1"/>
  <c r="AR784" i="1" s="1"/>
  <c r="AS784" i="1" s="1"/>
  <c r="Q784" i="1" s="1"/>
  <c r="AR768" i="1"/>
  <c r="AS768" i="1" s="1"/>
  <c r="Q768" i="1" s="1"/>
  <c r="AQ758" i="1"/>
  <c r="AR758" i="1" s="1"/>
  <c r="AS758" i="1" s="1"/>
  <c r="Q758" i="1" s="1"/>
  <c r="AQ757" i="1"/>
  <c r="AR757" i="1" s="1"/>
  <c r="AS757" i="1" s="1"/>
  <c r="Q757" i="1" s="1"/>
  <c r="AQ750" i="1"/>
  <c r="AR750" i="1"/>
  <c r="AS750" i="1" s="1"/>
  <c r="Q750" i="1" s="1"/>
  <c r="AQ735" i="1"/>
  <c r="AR735" i="1" s="1"/>
  <c r="AS735" i="1" s="1"/>
  <c r="Q735" i="1" s="1"/>
  <c r="AQ716" i="1"/>
  <c r="AR716" i="1" s="1"/>
  <c r="AS716" i="1" s="1"/>
  <c r="Q716" i="1" s="1"/>
  <c r="AQ712" i="1"/>
  <c r="AR712" i="1" s="1"/>
  <c r="AS712" i="1" s="1"/>
  <c r="Q712" i="1" s="1"/>
  <c r="AQ687" i="1"/>
  <c r="AR687" i="1" s="1"/>
  <c r="AS687" i="1" s="1"/>
  <c r="Q687" i="1" s="1"/>
  <c r="AQ638" i="1"/>
  <c r="AR638" i="1" s="1"/>
  <c r="AS638" i="1" s="1"/>
  <c r="Q638" i="1" s="1"/>
  <c r="AQ1068" i="1"/>
  <c r="AR1068" i="1" s="1"/>
  <c r="AS1068" i="1" s="1"/>
  <c r="Q1068" i="1" s="1"/>
  <c r="AR1066" i="1"/>
  <c r="AS1066" i="1" s="1"/>
  <c r="Q1066" i="1" s="1"/>
  <c r="AR1030" i="1"/>
  <c r="AS1030" i="1" s="1"/>
  <c r="Q1030" i="1" s="1"/>
  <c r="AQ1007" i="1"/>
  <c r="AR1007" i="1" s="1"/>
  <c r="AS1007" i="1" s="1"/>
  <c r="Q1007" i="1" s="1"/>
  <c r="AR994" i="1"/>
  <c r="AS994" i="1" s="1"/>
  <c r="Q994" i="1" s="1"/>
  <c r="AQ971" i="1"/>
  <c r="AR971" i="1" s="1"/>
  <c r="AS971" i="1" s="1"/>
  <c r="Q971" i="1" s="1"/>
  <c r="AR958" i="1"/>
  <c r="AS958" i="1" s="1"/>
  <c r="Q958" i="1" s="1"/>
  <c r="AQ935" i="1"/>
  <c r="AR935" i="1" s="1"/>
  <c r="AS935" i="1" s="1"/>
  <c r="Q935" i="1" s="1"/>
  <c r="AQ883" i="1"/>
  <c r="AR883" i="1" s="1"/>
  <c r="AS883" i="1" s="1"/>
  <c r="AQ877" i="1"/>
  <c r="AR877" i="1" s="1"/>
  <c r="AS877" i="1" s="1"/>
  <c r="AQ867" i="1"/>
  <c r="AR867" i="1" s="1"/>
  <c r="AS867" i="1" s="1"/>
  <c r="AQ848" i="1"/>
  <c r="AR848" i="1" s="1"/>
  <c r="AS848" i="1" s="1"/>
  <c r="Q848" i="1" s="1"/>
  <c r="AQ844" i="1"/>
  <c r="AR844" i="1" s="1"/>
  <c r="AS844" i="1" s="1"/>
  <c r="Q844" i="1" s="1"/>
  <c r="AQ830" i="1"/>
  <c r="AR830" i="1" s="1"/>
  <c r="AS830" i="1" s="1"/>
  <c r="AQ799" i="1"/>
  <c r="AR799" i="1" s="1"/>
  <c r="AS799" i="1" s="1"/>
  <c r="AR765" i="1"/>
  <c r="AS765" i="1" s="1"/>
  <c r="Q765" i="1" s="1"/>
  <c r="AQ739" i="1"/>
  <c r="AR739" i="1" s="1"/>
  <c r="AS739" i="1" s="1"/>
  <c r="Q739" i="1" s="1"/>
  <c r="AR707" i="1"/>
  <c r="AS707" i="1" s="1"/>
  <c r="Q707" i="1" s="1"/>
  <c r="AR1031" i="1"/>
  <c r="AS1031" i="1" s="1"/>
  <c r="Q1031" i="1" s="1"/>
  <c r="AR995" i="1"/>
  <c r="AS995" i="1" s="1"/>
  <c r="Q995" i="1" s="1"/>
  <c r="AQ905" i="1"/>
  <c r="AR905" i="1" s="1"/>
  <c r="AS905" i="1" s="1"/>
  <c r="AQ879" i="1"/>
  <c r="AR879" i="1" s="1"/>
  <c r="AS879" i="1" s="1"/>
  <c r="AQ873" i="1"/>
  <c r="AR873" i="1" s="1"/>
  <c r="AS873" i="1" s="1"/>
  <c r="AR804" i="1"/>
  <c r="AS804" i="1" s="1"/>
  <c r="AQ795" i="1"/>
  <c r="AR795" i="1" s="1"/>
  <c r="AS795" i="1" s="1"/>
  <c r="Q795" i="1" s="1"/>
  <c r="AQ770" i="1"/>
  <c r="AR770" i="1" s="1"/>
  <c r="AS770" i="1" s="1"/>
  <c r="Q770" i="1" s="1"/>
  <c r="AQ769" i="1"/>
  <c r="AR769" i="1" s="1"/>
  <c r="AS769" i="1" s="1"/>
  <c r="Q769" i="1" s="1"/>
  <c r="AQ762" i="1"/>
  <c r="AR762" i="1"/>
  <c r="AS762" i="1" s="1"/>
  <c r="Q762" i="1" s="1"/>
  <c r="AQ747" i="1"/>
  <c r="AR747" i="1" s="1"/>
  <c r="AS747" i="1" s="1"/>
  <c r="Q747" i="1" s="1"/>
  <c r="AQ728" i="1"/>
  <c r="AR728" i="1" s="1"/>
  <c r="AS728" i="1" s="1"/>
  <c r="Q728" i="1" s="1"/>
  <c r="AQ724" i="1"/>
  <c r="AR724" i="1" s="1"/>
  <c r="AS724" i="1" s="1"/>
  <c r="Q724" i="1" s="1"/>
  <c r="AR708" i="1"/>
  <c r="AS708" i="1" s="1"/>
  <c r="Q708" i="1" s="1"/>
  <c r="AQ670" i="1"/>
  <c r="AR670" i="1" s="1"/>
  <c r="AS670" i="1" s="1"/>
  <c r="Q670" i="1" s="1"/>
  <c r="AQ691" i="1"/>
  <c r="AR691" i="1" s="1"/>
  <c r="AS691" i="1" s="1"/>
  <c r="Q691" i="1" s="1"/>
  <c r="AQ655" i="1"/>
  <c r="AR655" i="1"/>
  <c r="AS655" i="1" s="1"/>
  <c r="Q655" i="1" s="1"/>
  <c r="AQ629" i="1"/>
  <c r="AR629" i="1" s="1"/>
  <c r="AS629" i="1" s="1"/>
  <c r="Q629" i="1" s="1"/>
  <c r="AQ583" i="1"/>
  <c r="AR583" i="1" s="1"/>
  <c r="AS583" i="1" s="1"/>
  <c r="Q583" i="1" s="1"/>
  <c r="AQ492" i="1"/>
  <c r="AR492" i="1" s="1"/>
  <c r="AS492" i="1" s="1"/>
  <c r="Q492" i="1" s="1"/>
  <c r="AR487" i="1"/>
  <c r="AS487" i="1" s="1"/>
  <c r="Q487" i="1" s="1"/>
  <c r="AQ678" i="1"/>
  <c r="AR678" i="1" s="1"/>
  <c r="AS678" i="1" s="1"/>
  <c r="Q678" i="1" s="1"/>
  <c r="AQ646" i="1"/>
  <c r="AR646" i="1" s="1"/>
  <c r="AS646" i="1" s="1"/>
  <c r="Q646" i="1" s="1"/>
  <c r="AQ619" i="1"/>
  <c r="AR619" i="1" s="1"/>
  <c r="AS619" i="1" s="1"/>
  <c r="Q619" i="1" s="1"/>
  <c r="AQ594" i="1"/>
  <c r="AR594" i="1" s="1"/>
  <c r="AS594" i="1" s="1"/>
  <c r="Q594" i="1" s="1"/>
  <c r="AQ565" i="1"/>
  <c r="AR565" i="1" s="1"/>
  <c r="AS565" i="1" s="1"/>
  <c r="Q565" i="1" s="1"/>
  <c r="AQ542" i="1"/>
  <c r="AR542" i="1" s="1"/>
  <c r="AS542" i="1" s="1"/>
  <c r="Q542" i="1" s="1"/>
  <c r="AQ531" i="1"/>
  <c r="AR531" i="1"/>
  <c r="AS531" i="1" s="1"/>
  <c r="Q531" i="1" s="1"/>
  <c r="AQ482" i="1"/>
  <c r="AR482" i="1" s="1"/>
  <c r="AS482" i="1" s="1"/>
  <c r="Q482" i="1" s="1"/>
  <c r="AQ465" i="1"/>
  <c r="AR465" i="1" s="1"/>
  <c r="AS465" i="1" s="1"/>
  <c r="Q465" i="1" s="1"/>
  <c r="AQ701" i="1"/>
  <c r="AR701" i="1" s="1"/>
  <c r="AS701" i="1" s="1"/>
  <c r="Q701" i="1" s="1"/>
  <c r="AQ692" i="1"/>
  <c r="AR692" i="1" s="1"/>
  <c r="AS692" i="1" s="1"/>
  <c r="Q692" i="1" s="1"/>
  <c r="AQ665" i="1"/>
  <c r="AR665" i="1" s="1"/>
  <c r="AS665" i="1" s="1"/>
  <c r="Q665" i="1" s="1"/>
  <c r="AQ656" i="1"/>
  <c r="AR656" i="1" s="1"/>
  <c r="AS656" i="1" s="1"/>
  <c r="Q656" i="1" s="1"/>
  <c r="AQ605" i="1"/>
  <c r="AR605" i="1" s="1"/>
  <c r="AS605" i="1" s="1"/>
  <c r="Q605" i="1" s="1"/>
  <c r="AQ569" i="1"/>
  <c r="AR569" i="1" s="1"/>
  <c r="AS569" i="1" s="1"/>
  <c r="Q569" i="1" s="1"/>
  <c r="AQ845" i="1"/>
  <c r="AR845" i="1" s="1"/>
  <c r="AS845" i="1" s="1"/>
  <c r="Q845" i="1" s="1"/>
  <c r="AQ693" i="1"/>
  <c r="AR693" i="1" s="1"/>
  <c r="AS693" i="1" s="1"/>
  <c r="Q693" i="1" s="1"/>
  <c r="AQ657" i="1"/>
  <c r="AR657" i="1" s="1"/>
  <c r="AS657" i="1" s="1"/>
  <c r="Q657" i="1" s="1"/>
  <c r="AQ630" i="1"/>
  <c r="AR630" i="1" s="1"/>
  <c r="AS630" i="1" s="1"/>
  <c r="Q630" i="1" s="1"/>
  <c r="AQ584" i="1"/>
  <c r="AR584" i="1" s="1"/>
  <c r="AS584" i="1" s="1"/>
  <c r="Q584" i="1" s="1"/>
  <c r="AQ580" i="1"/>
  <c r="AR580" i="1" s="1"/>
  <c r="AS580" i="1" s="1"/>
  <c r="Q580" i="1" s="1"/>
  <c r="AR576" i="1"/>
  <c r="AS576" i="1" s="1"/>
  <c r="Q576" i="1" s="1"/>
  <c r="AQ519" i="1"/>
  <c r="AR519" i="1" s="1"/>
  <c r="AS519" i="1" s="1"/>
  <c r="Q519" i="1" s="1"/>
  <c r="AQ458" i="1"/>
  <c r="AR458" i="1" s="1"/>
  <c r="AS458" i="1" s="1"/>
  <c r="Q458" i="1" s="1"/>
  <c r="AQ449" i="1"/>
  <c r="AR449" i="1" s="1"/>
  <c r="AS449" i="1" s="1"/>
  <c r="Q449" i="1" s="1"/>
  <c r="AQ882" i="1"/>
  <c r="AR882" i="1" s="1"/>
  <c r="AS882" i="1" s="1"/>
  <c r="AQ846" i="1"/>
  <c r="AR846" i="1" s="1"/>
  <c r="AS846" i="1" s="1"/>
  <c r="Q846" i="1" s="1"/>
  <c r="AR840" i="1"/>
  <c r="AS840" i="1" s="1"/>
  <c r="Q840" i="1" s="1"/>
  <c r="AQ679" i="1"/>
  <c r="AR679" i="1" s="1"/>
  <c r="AS679" i="1" s="1"/>
  <c r="Q679" i="1" s="1"/>
  <c r="AQ620" i="1"/>
  <c r="AR620" i="1"/>
  <c r="AS620" i="1" s="1"/>
  <c r="Q620" i="1" s="1"/>
  <c r="AQ616" i="1"/>
  <c r="AR616" i="1" s="1"/>
  <c r="AS616" i="1" s="1"/>
  <c r="Q616" i="1" s="1"/>
  <c r="AR609" i="1"/>
  <c r="AS609" i="1" s="1"/>
  <c r="Q609" i="1" s="1"/>
  <c r="AQ595" i="1"/>
  <c r="AR595" i="1" s="1"/>
  <c r="AS595" i="1" s="1"/>
  <c r="Q595" i="1" s="1"/>
  <c r="AQ548" i="1"/>
  <c r="AR548" i="1" s="1"/>
  <c r="AS548" i="1" s="1"/>
  <c r="Q548" i="1" s="1"/>
  <c r="AQ493" i="1"/>
  <c r="AR493" i="1" s="1"/>
  <c r="AS493" i="1" s="1"/>
  <c r="Q493" i="1" s="1"/>
  <c r="AQ470" i="1"/>
  <c r="AR470" i="1" s="1"/>
  <c r="AS470" i="1" s="1"/>
  <c r="Q470" i="1" s="1"/>
  <c r="AR771" i="1"/>
  <c r="AS771" i="1" s="1"/>
  <c r="Q771" i="1" s="1"/>
  <c r="AQ702" i="1"/>
  <c r="AR702" i="1" s="1"/>
  <c r="AS702" i="1" s="1"/>
  <c r="Q702" i="1" s="1"/>
  <c r="AQ666" i="1"/>
  <c r="AR666" i="1" s="1"/>
  <c r="AS666" i="1" s="1"/>
  <c r="Q666" i="1" s="1"/>
  <c r="AQ647" i="1"/>
  <c r="AR647" i="1" s="1"/>
  <c r="AS647" i="1" s="1"/>
  <c r="Q647" i="1" s="1"/>
  <c r="AQ606" i="1"/>
  <c r="AQ570" i="1"/>
  <c r="AR570" i="1" s="1"/>
  <c r="AS570" i="1" s="1"/>
  <c r="Q570" i="1" s="1"/>
  <c r="AQ566" i="1"/>
  <c r="AR566" i="1" s="1"/>
  <c r="AS566" i="1" s="1"/>
  <c r="Q566" i="1" s="1"/>
  <c r="AQ537" i="1"/>
  <c r="AR537" i="1" s="1"/>
  <c r="AS537" i="1" s="1"/>
  <c r="Q537" i="1" s="1"/>
  <c r="AQ479" i="1"/>
  <c r="AR479" i="1" s="1"/>
  <c r="AS479" i="1" s="1"/>
  <c r="Q479" i="1" s="1"/>
  <c r="AQ388" i="1"/>
  <c r="AR388" i="1" s="1"/>
  <c r="AS388" i="1" s="1"/>
  <c r="Q388" i="1" s="1"/>
  <c r="AQ689" i="1"/>
  <c r="AR689" i="1" s="1"/>
  <c r="AS689" i="1" s="1"/>
  <c r="Q689" i="1" s="1"/>
  <c r="AQ680" i="1"/>
  <c r="AQ653" i="1"/>
  <c r="AR653" i="1" s="1"/>
  <c r="AS653" i="1" s="1"/>
  <c r="Q653" i="1" s="1"/>
  <c r="AQ631" i="1"/>
  <c r="AR631" i="1" s="1"/>
  <c r="AS631" i="1" s="1"/>
  <c r="Q631" i="1" s="1"/>
  <c r="AQ627" i="1"/>
  <c r="AR627" i="1" s="1"/>
  <c r="AS627" i="1" s="1"/>
  <c r="Q627" i="1" s="1"/>
  <c r="AQ581" i="1"/>
  <c r="AR581" i="1" s="1"/>
  <c r="AS581" i="1" s="1"/>
  <c r="Q581" i="1" s="1"/>
  <c r="AQ510" i="1"/>
  <c r="AR510" i="1" s="1"/>
  <c r="AS510" i="1" s="1"/>
  <c r="Q510" i="1" s="1"/>
  <c r="AQ869" i="1"/>
  <c r="AR869" i="1" s="1"/>
  <c r="AS869" i="1" s="1"/>
  <c r="AQ833" i="1"/>
  <c r="AR833" i="1" s="1"/>
  <c r="AS833" i="1" s="1"/>
  <c r="AR709" i="1"/>
  <c r="AS709" i="1" s="1"/>
  <c r="Q709" i="1" s="1"/>
  <c r="AQ681" i="1"/>
  <c r="AR681" i="1" s="1"/>
  <c r="AS681" i="1" s="1"/>
  <c r="Q681" i="1" s="1"/>
  <c r="AR675" i="1"/>
  <c r="AS675" i="1" s="1"/>
  <c r="Q675" i="1" s="1"/>
  <c r="AQ617" i="1"/>
  <c r="AR617" i="1" s="1"/>
  <c r="AS617" i="1" s="1"/>
  <c r="Q617" i="1" s="1"/>
  <c r="AQ596" i="1"/>
  <c r="AR596" i="1" s="1"/>
  <c r="AS596" i="1" s="1"/>
  <c r="Q596" i="1" s="1"/>
  <c r="AQ592" i="1"/>
  <c r="AR592" i="1" s="1"/>
  <c r="AS592" i="1" s="1"/>
  <c r="Q592" i="1" s="1"/>
  <c r="AQ906" i="1"/>
  <c r="AR906" i="1" s="1"/>
  <c r="AS906" i="1" s="1"/>
  <c r="AQ870" i="1"/>
  <c r="AR870" i="1" s="1"/>
  <c r="AS870" i="1" s="1"/>
  <c r="AQ834" i="1"/>
  <c r="AR834" i="1" s="1"/>
  <c r="AS834" i="1" s="1"/>
  <c r="AQ821" i="1"/>
  <c r="AR821" i="1" s="1"/>
  <c r="AS821" i="1" s="1"/>
  <c r="AQ809" i="1"/>
  <c r="AR809" i="1"/>
  <c r="AS809" i="1" s="1"/>
  <c r="AQ797" i="1"/>
  <c r="AR797" i="1" s="1"/>
  <c r="AS797" i="1" s="1"/>
  <c r="AQ785" i="1"/>
  <c r="AR785" i="1" s="1"/>
  <c r="AS785" i="1" s="1"/>
  <c r="Q785" i="1" s="1"/>
  <c r="AQ773" i="1"/>
  <c r="AR773" i="1" s="1"/>
  <c r="AS773" i="1" s="1"/>
  <c r="Q773" i="1" s="1"/>
  <c r="AQ761" i="1"/>
  <c r="AR761" i="1" s="1"/>
  <c r="AS761" i="1" s="1"/>
  <c r="Q761" i="1" s="1"/>
  <c r="AQ749" i="1"/>
  <c r="AR749" i="1" s="1"/>
  <c r="AS749" i="1" s="1"/>
  <c r="Q749" i="1" s="1"/>
  <c r="AQ737" i="1"/>
  <c r="AR737" i="1" s="1"/>
  <c r="AS737" i="1" s="1"/>
  <c r="Q737" i="1" s="1"/>
  <c r="AQ725" i="1"/>
  <c r="AR725" i="1" s="1"/>
  <c r="AS725" i="1" s="1"/>
  <c r="Q725" i="1" s="1"/>
  <c r="AQ713" i="1"/>
  <c r="AR713" i="1" s="1"/>
  <c r="AS713" i="1" s="1"/>
  <c r="Q713" i="1" s="1"/>
  <c r="AQ703" i="1"/>
  <c r="AR703" i="1" s="1"/>
  <c r="AS703" i="1" s="1"/>
  <c r="Q703" i="1" s="1"/>
  <c r="AR676" i="1"/>
  <c r="AS676" i="1" s="1"/>
  <c r="Q676" i="1" s="1"/>
  <c r="AQ667" i="1"/>
  <c r="AR667" i="1" s="1"/>
  <c r="AS667" i="1" s="1"/>
  <c r="Q667" i="1" s="1"/>
  <c r="AR636" i="1"/>
  <c r="AS636" i="1" s="1"/>
  <c r="Q636" i="1" s="1"/>
  <c r="AQ632" i="1"/>
  <c r="AR632" i="1" s="1"/>
  <c r="AS632" i="1" s="1"/>
  <c r="Q632" i="1" s="1"/>
  <c r="AQ607" i="1"/>
  <c r="AR607" i="1" s="1"/>
  <c r="AS607" i="1" s="1"/>
  <c r="Q607" i="1" s="1"/>
  <c r="AQ571" i="1"/>
  <c r="AR571" i="1" s="1"/>
  <c r="AS571" i="1" s="1"/>
  <c r="Q571" i="1" s="1"/>
  <c r="AQ563" i="1"/>
  <c r="AR563" i="1" s="1"/>
  <c r="AS563" i="1" s="1"/>
  <c r="Q563" i="1" s="1"/>
  <c r="AR559" i="1"/>
  <c r="AS559" i="1" s="1"/>
  <c r="Q559" i="1" s="1"/>
  <c r="AQ538" i="1"/>
  <c r="AR538" i="1" s="1"/>
  <c r="AS538" i="1" s="1"/>
  <c r="Q538" i="1" s="1"/>
  <c r="AR515" i="1"/>
  <c r="AS515" i="1" s="1"/>
  <c r="Q515" i="1" s="1"/>
  <c r="AQ494" i="1"/>
  <c r="AR494" i="1" s="1"/>
  <c r="AS494" i="1" s="1"/>
  <c r="Q494" i="1" s="1"/>
  <c r="AQ463" i="1"/>
  <c r="AR463" i="1" s="1"/>
  <c r="AS463" i="1" s="1"/>
  <c r="Q463" i="1" s="1"/>
  <c r="AR891" i="1"/>
  <c r="AS891" i="1" s="1"/>
  <c r="AQ868" i="1"/>
  <c r="AR868" i="1" s="1"/>
  <c r="AS868" i="1" s="1"/>
  <c r="AR855" i="1"/>
  <c r="AS855" i="1" s="1"/>
  <c r="AQ832" i="1"/>
  <c r="AR832" i="1" s="1"/>
  <c r="AS832" i="1" s="1"/>
  <c r="AQ705" i="1"/>
  <c r="AR705" i="1" s="1"/>
  <c r="AS705" i="1" s="1"/>
  <c r="Q705" i="1" s="1"/>
  <c r="AQ690" i="1"/>
  <c r="AR690" i="1" s="1"/>
  <c r="AS690" i="1" s="1"/>
  <c r="Q690" i="1" s="1"/>
  <c r="AR680" i="1"/>
  <c r="AS680" i="1" s="1"/>
  <c r="Q680" i="1" s="1"/>
  <c r="AQ654" i="1"/>
  <c r="AR654" i="1" s="1"/>
  <c r="AS654" i="1" s="1"/>
  <c r="Q654" i="1" s="1"/>
  <c r="AR643" i="1"/>
  <c r="AS643" i="1" s="1"/>
  <c r="Q643" i="1" s="1"/>
  <c r="AQ637" i="1"/>
  <c r="AR637" i="1" s="1"/>
  <c r="AS637" i="1" s="1"/>
  <c r="Q637" i="1" s="1"/>
  <c r="AQ628" i="1"/>
  <c r="AR628" i="1" s="1"/>
  <c r="AS628" i="1" s="1"/>
  <c r="Q628" i="1" s="1"/>
  <c r="AQ582" i="1"/>
  <c r="AR582" i="1" s="1"/>
  <c r="AS582" i="1" s="1"/>
  <c r="Q582" i="1" s="1"/>
  <c r="AQ564" i="1"/>
  <c r="AR564" i="1" s="1"/>
  <c r="AS564" i="1" s="1"/>
  <c r="Q564" i="1" s="1"/>
  <c r="AQ554" i="1"/>
  <c r="AR554" i="1" s="1"/>
  <c r="AS554" i="1" s="1"/>
  <c r="Q554" i="1" s="1"/>
  <c r="AQ481" i="1"/>
  <c r="AR481" i="1" s="1"/>
  <c r="AS481" i="1" s="1"/>
  <c r="Q481" i="1" s="1"/>
  <c r="AQ462" i="1"/>
  <c r="AR462" i="1" s="1"/>
  <c r="AS462" i="1" s="1"/>
  <c r="Q462" i="1" s="1"/>
  <c r="AQ384" i="1"/>
  <c r="AR384" i="1"/>
  <c r="AS384" i="1" s="1"/>
  <c r="Q384" i="1" s="1"/>
  <c r="AQ367" i="1"/>
  <c r="AR367" i="1" s="1"/>
  <c r="AS367" i="1" s="1"/>
  <c r="AQ234" i="1"/>
  <c r="AR234" i="1" s="1"/>
  <c r="AS234" i="1" s="1"/>
  <c r="Q234" i="1" s="1"/>
  <c r="AQ424" i="1"/>
  <c r="AR424" i="1" s="1"/>
  <c r="AS424" i="1" s="1"/>
  <c r="Q424" i="1" s="1"/>
  <c r="AQ625" i="1"/>
  <c r="AR625" i="1" s="1"/>
  <c r="AS625" i="1" s="1"/>
  <c r="Q625" i="1" s="1"/>
  <c r="AQ613" i="1"/>
  <c r="AR613" i="1"/>
  <c r="AS613" i="1" s="1"/>
  <c r="Q613" i="1" s="1"/>
  <c r="AQ601" i="1"/>
  <c r="AR601" i="1" s="1"/>
  <c r="AS601" i="1" s="1"/>
  <c r="Q601" i="1" s="1"/>
  <c r="AQ589" i="1"/>
  <c r="AR589" i="1" s="1"/>
  <c r="AS589" i="1" s="1"/>
  <c r="Q589" i="1" s="1"/>
  <c r="AQ577" i="1"/>
  <c r="AR577" i="1"/>
  <c r="AS577" i="1" s="1"/>
  <c r="Q577" i="1" s="1"/>
  <c r="AQ560" i="1"/>
  <c r="AR560" i="1" s="1"/>
  <c r="AS560" i="1" s="1"/>
  <c r="Q560" i="1" s="1"/>
  <c r="AQ549" i="1"/>
  <c r="AR549" i="1" s="1"/>
  <c r="AS549" i="1" s="1"/>
  <c r="Q549" i="1" s="1"/>
  <c r="AQ488" i="1"/>
  <c r="AR488" i="1" s="1"/>
  <c r="AS488" i="1" s="1"/>
  <c r="Q488" i="1" s="1"/>
  <c r="AQ477" i="1"/>
  <c r="AR389" i="1"/>
  <c r="AS389" i="1" s="1"/>
  <c r="Q389" i="1" s="1"/>
  <c r="AQ550" i="1"/>
  <c r="AR550" i="1" s="1"/>
  <c r="AS550" i="1" s="1"/>
  <c r="Q550" i="1" s="1"/>
  <c r="AQ543" i="1"/>
  <c r="AR543" i="1" s="1"/>
  <c r="AS543" i="1" s="1"/>
  <c r="Q543" i="1" s="1"/>
  <c r="AQ478" i="1"/>
  <c r="AR478" i="1" s="1"/>
  <c r="AS478" i="1" s="1"/>
  <c r="Q478" i="1" s="1"/>
  <c r="AQ385" i="1"/>
  <c r="AR385" i="1" s="1"/>
  <c r="AS385" i="1" s="1"/>
  <c r="Q385" i="1" s="1"/>
  <c r="AQ270" i="1"/>
  <c r="AR270" i="1" s="1"/>
  <c r="AS270" i="1" s="1"/>
  <c r="Q270" i="1" s="1"/>
  <c r="AQ626" i="1"/>
  <c r="AR626" i="1" s="1"/>
  <c r="AS626" i="1" s="1"/>
  <c r="Q626" i="1" s="1"/>
  <c r="AQ614" i="1"/>
  <c r="AR614" i="1" s="1"/>
  <c r="AS614" i="1" s="1"/>
  <c r="Q614" i="1" s="1"/>
  <c r="AR606" i="1"/>
  <c r="AS606" i="1" s="1"/>
  <c r="Q606" i="1" s="1"/>
  <c r="AQ602" i="1"/>
  <c r="AR602" i="1" s="1"/>
  <c r="AS602" i="1" s="1"/>
  <c r="Q602" i="1" s="1"/>
  <c r="AQ590" i="1"/>
  <c r="AR590" i="1" s="1"/>
  <c r="AS590" i="1" s="1"/>
  <c r="Q590" i="1" s="1"/>
  <c r="AQ578" i="1"/>
  <c r="AR578" i="1" s="1"/>
  <c r="AS578" i="1" s="1"/>
  <c r="Q578" i="1" s="1"/>
  <c r="AQ561" i="1"/>
  <c r="AR561" i="1" s="1"/>
  <c r="AS561" i="1" s="1"/>
  <c r="Q561" i="1" s="1"/>
  <c r="AQ500" i="1"/>
  <c r="AR500" i="1"/>
  <c r="AS500" i="1" s="1"/>
  <c r="Q500" i="1" s="1"/>
  <c r="AQ489" i="1"/>
  <c r="AR489" i="1" s="1"/>
  <c r="AS489" i="1" s="1"/>
  <c r="Q489" i="1" s="1"/>
  <c r="AQ447" i="1"/>
  <c r="AR447" i="1" s="1"/>
  <c r="AS447" i="1" s="1"/>
  <c r="Q447" i="1" s="1"/>
  <c r="AR445" i="1"/>
  <c r="AS445" i="1" s="1"/>
  <c r="Q445" i="1" s="1"/>
  <c r="AR425" i="1"/>
  <c r="AS425" i="1" s="1"/>
  <c r="Q425" i="1" s="1"/>
  <c r="AQ420" i="1"/>
  <c r="AR420" i="1" s="1"/>
  <c r="AS420" i="1" s="1"/>
  <c r="Q420" i="1" s="1"/>
  <c r="AQ399" i="1"/>
  <c r="AR399" i="1" s="1"/>
  <c r="AS399" i="1" s="1"/>
  <c r="Q399" i="1" s="1"/>
  <c r="AQ368" i="1"/>
  <c r="AR368" i="1" s="1"/>
  <c r="AS368" i="1" s="1"/>
  <c r="AQ354" i="1"/>
  <c r="AR354" i="1" s="1"/>
  <c r="AS354" i="1" s="1"/>
  <c r="AQ292" i="1"/>
  <c r="AR292" i="1" s="1"/>
  <c r="AS292" i="1" s="1"/>
  <c r="Q292" i="1" s="1"/>
  <c r="AQ615" i="1"/>
  <c r="AR615" i="1" s="1"/>
  <c r="AS615" i="1" s="1"/>
  <c r="Q615" i="1" s="1"/>
  <c r="AQ603" i="1"/>
  <c r="AR603" i="1" s="1"/>
  <c r="AS603" i="1" s="1"/>
  <c r="Q603" i="1" s="1"/>
  <c r="AQ591" i="1"/>
  <c r="AR591" i="1" s="1"/>
  <c r="AS591" i="1" s="1"/>
  <c r="Q591" i="1" s="1"/>
  <c r="AQ579" i="1"/>
  <c r="AR579" i="1" s="1"/>
  <c r="AS579" i="1" s="1"/>
  <c r="Q579" i="1" s="1"/>
  <c r="AQ567" i="1"/>
  <c r="AR567" i="1" s="1"/>
  <c r="AS567" i="1" s="1"/>
  <c r="Q567" i="1" s="1"/>
  <c r="AQ562" i="1"/>
  <c r="AR562" i="1" s="1"/>
  <c r="AS562" i="1" s="1"/>
  <c r="Q562" i="1" s="1"/>
  <c r="AQ555" i="1"/>
  <c r="AR555" i="1" s="1"/>
  <c r="AS555" i="1" s="1"/>
  <c r="Q555" i="1" s="1"/>
  <c r="AQ490" i="1"/>
  <c r="AR490" i="1" s="1"/>
  <c r="AS490" i="1" s="1"/>
  <c r="Q490" i="1" s="1"/>
  <c r="AQ483" i="1"/>
  <c r="AR483" i="1" s="1"/>
  <c r="AS483" i="1" s="1"/>
  <c r="Q483" i="1" s="1"/>
  <c r="AR477" i="1"/>
  <c r="AS477" i="1" s="1"/>
  <c r="Q477" i="1" s="1"/>
  <c r="AQ452" i="1"/>
  <c r="AR452" i="1" s="1"/>
  <c r="AS452" i="1" s="1"/>
  <c r="Q452" i="1" s="1"/>
  <c r="AQ451" i="1"/>
  <c r="AR451" i="1" s="1"/>
  <c r="AS451" i="1" s="1"/>
  <c r="Q451" i="1" s="1"/>
  <c r="AR604" i="1"/>
  <c r="AS604" i="1" s="1"/>
  <c r="Q604" i="1" s="1"/>
  <c r="AR568" i="1"/>
  <c r="AS568" i="1" s="1"/>
  <c r="Q568" i="1" s="1"/>
  <c r="AR523" i="1"/>
  <c r="AS523" i="1" s="1"/>
  <c r="Q523" i="1" s="1"/>
  <c r="AQ512" i="1"/>
  <c r="AR512" i="1" s="1"/>
  <c r="AS512" i="1" s="1"/>
  <c r="Q512" i="1" s="1"/>
  <c r="AQ501" i="1"/>
  <c r="AR501" i="1" s="1"/>
  <c r="AS501" i="1" s="1"/>
  <c r="Q501" i="1" s="1"/>
  <c r="AQ386" i="1"/>
  <c r="AR386" i="1" s="1"/>
  <c r="AS386" i="1" s="1"/>
  <c r="Q386" i="1" s="1"/>
  <c r="AQ321" i="1"/>
  <c r="AR321" i="1" s="1"/>
  <c r="AS321" i="1" s="1"/>
  <c r="Q321" i="1" s="1"/>
  <c r="AQ306" i="1"/>
  <c r="AR306" i="1" s="1"/>
  <c r="AS306" i="1" s="1"/>
  <c r="Q306" i="1" s="1"/>
  <c r="AR506" i="1"/>
  <c r="AS506" i="1" s="1"/>
  <c r="Q506" i="1" s="1"/>
  <c r="AQ502" i="1"/>
  <c r="AR502" i="1" s="1"/>
  <c r="AS502" i="1" s="1"/>
  <c r="Q502" i="1" s="1"/>
  <c r="AQ495" i="1"/>
  <c r="AR495" i="1"/>
  <c r="AS495" i="1" s="1"/>
  <c r="Q495" i="1" s="1"/>
  <c r="AR473" i="1"/>
  <c r="AS473" i="1" s="1"/>
  <c r="Q473" i="1" s="1"/>
  <c r="AQ453" i="1"/>
  <c r="AR453" i="1" s="1"/>
  <c r="AS453" i="1" s="1"/>
  <c r="Q453" i="1" s="1"/>
  <c r="AR437" i="1"/>
  <c r="AS437" i="1" s="1"/>
  <c r="Q437" i="1" s="1"/>
  <c r="AQ433" i="1"/>
  <c r="AR433" i="1" s="1"/>
  <c r="AS433" i="1" s="1"/>
  <c r="Q433" i="1" s="1"/>
  <c r="AQ421" i="1"/>
  <c r="AR421" i="1"/>
  <c r="AS421" i="1" s="1"/>
  <c r="Q421" i="1" s="1"/>
  <c r="AQ400" i="1"/>
  <c r="AR400" i="1" s="1"/>
  <c r="AS400" i="1" s="1"/>
  <c r="Q400" i="1" s="1"/>
  <c r="AQ369" i="1"/>
  <c r="AR369" i="1" s="1"/>
  <c r="AS369" i="1" s="1"/>
  <c r="AQ340" i="1"/>
  <c r="AR340" i="1" s="1"/>
  <c r="AS340" i="1" s="1"/>
  <c r="AQ333" i="1"/>
  <c r="AR333" i="1" s="1"/>
  <c r="AS333" i="1" s="1"/>
  <c r="AQ328" i="1"/>
  <c r="AR328" i="1" s="1"/>
  <c r="AS328" i="1" s="1"/>
  <c r="Q328" i="1" s="1"/>
  <c r="AQ649" i="1"/>
  <c r="AR649" i="1" s="1"/>
  <c r="AS649" i="1" s="1"/>
  <c r="Q649" i="1" s="1"/>
  <c r="AR645" i="1"/>
  <c r="AS645" i="1" s="1"/>
  <c r="Q645" i="1" s="1"/>
  <c r="AQ524" i="1"/>
  <c r="AR524" i="1"/>
  <c r="AS524" i="1" s="1"/>
  <c r="Q524" i="1" s="1"/>
  <c r="AR517" i="1"/>
  <c r="AS517" i="1" s="1"/>
  <c r="Q517" i="1" s="1"/>
  <c r="AQ513" i="1"/>
  <c r="AR513" i="1" s="1"/>
  <c r="AS513" i="1" s="1"/>
  <c r="Q513" i="1" s="1"/>
  <c r="AR503" i="1"/>
  <c r="AS503" i="1" s="1"/>
  <c r="Q503" i="1" s="1"/>
  <c r="AQ454" i="1"/>
  <c r="AR454" i="1" s="1"/>
  <c r="AS454" i="1" s="1"/>
  <c r="Q454" i="1" s="1"/>
  <c r="AQ448" i="1"/>
  <c r="AR448" i="1" s="1"/>
  <c r="AS448" i="1" s="1"/>
  <c r="Q448" i="1" s="1"/>
  <c r="AQ379" i="1"/>
  <c r="AR379" i="1" s="1"/>
  <c r="AS379" i="1" s="1"/>
  <c r="AQ355" i="1"/>
  <c r="AR355" i="1" s="1"/>
  <c r="AS355" i="1" s="1"/>
  <c r="AQ650" i="1"/>
  <c r="AR650" i="1" s="1"/>
  <c r="AS650" i="1" s="1"/>
  <c r="Q650" i="1" s="1"/>
  <c r="AQ514" i="1"/>
  <c r="AR514" i="1" s="1"/>
  <c r="AS514" i="1" s="1"/>
  <c r="Q514" i="1" s="1"/>
  <c r="AQ507" i="1"/>
  <c r="AR507" i="1" s="1"/>
  <c r="AS507" i="1" s="1"/>
  <c r="Q507" i="1" s="1"/>
  <c r="AQ455" i="1"/>
  <c r="AR455" i="1" s="1"/>
  <c r="AS455" i="1" s="1"/>
  <c r="Q455" i="1" s="1"/>
  <c r="AQ387" i="1"/>
  <c r="AR387" i="1" s="1"/>
  <c r="AS387" i="1" s="1"/>
  <c r="Q387" i="1" s="1"/>
  <c r="AQ370" i="1"/>
  <c r="AR370" i="1" s="1"/>
  <c r="AS370" i="1" s="1"/>
  <c r="AQ648" i="1"/>
  <c r="AR648" i="1" s="1"/>
  <c r="AS648" i="1" s="1"/>
  <c r="Q648" i="1" s="1"/>
  <c r="AR547" i="1"/>
  <c r="AS547" i="1" s="1"/>
  <c r="Q547" i="1" s="1"/>
  <c r="AQ536" i="1"/>
  <c r="AR536" i="1" s="1"/>
  <c r="AS536" i="1" s="1"/>
  <c r="Q536" i="1" s="1"/>
  <c r="AR529" i="1"/>
  <c r="AS529" i="1" s="1"/>
  <c r="Q529" i="1" s="1"/>
  <c r="AQ525" i="1"/>
  <c r="AR525" i="1" s="1"/>
  <c r="AS525" i="1" s="1"/>
  <c r="Q525" i="1" s="1"/>
  <c r="AQ475" i="1"/>
  <c r="AR475" i="1" s="1"/>
  <c r="AS475" i="1" s="1"/>
  <c r="Q475" i="1" s="1"/>
  <c r="AQ456" i="1"/>
  <c r="AR456" i="1" s="1"/>
  <c r="AS456" i="1" s="1"/>
  <c r="Q456" i="1" s="1"/>
  <c r="AQ401" i="1"/>
  <c r="AR401" i="1" s="1"/>
  <c r="AS401" i="1" s="1"/>
  <c r="Q401" i="1" s="1"/>
  <c r="AQ397" i="1"/>
  <c r="AR397" i="1" s="1"/>
  <c r="AS397" i="1" s="1"/>
  <c r="Q397" i="1" s="1"/>
  <c r="AR377" i="1"/>
  <c r="AS377" i="1" s="1"/>
  <c r="AQ396" i="1"/>
  <c r="AR396" i="1" s="1"/>
  <c r="AS396" i="1" s="1"/>
  <c r="Q396" i="1" s="1"/>
  <c r="AQ336" i="1"/>
  <c r="AQ422" i="1"/>
  <c r="AR422" i="1" s="1"/>
  <c r="AS422" i="1" s="1"/>
  <c r="Q422" i="1" s="1"/>
  <c r="AQ417" i="1"/>
  <c r="AR417" i="1" s="1"/>
  <c r="AS417" i="1" s="1"/>
  <c r="Q417" i="1" s="1"/>
  <c r="AQ398" i="1"/>
  <c r="AR398" i="1" s="1"/>
  <c r="AS398" i="1" s="1"/>
  <c r="Q398" i="1" s="1"/>
  <c r="AQ307" i="1"/>
  <c r="AR307" i="1" s="1"/>
  <c r="AS307" i="1" s="1"/>
  <c r="Q307" i="1" s="1"/>
  <c r="AQ322" i="1"/>
  <c r="AQ356" i="1"/>
  <c r="AR356" i="1" s="1"/>
  <c r="AS356" i="1" s="1"/>
  <c r="AQ341" i="1"/>
  <c r="AR341" i="1" s="1"/>
  <c r="AS341" i="1" s="1"/>
  <c r="AQ337" i="1"/>
  <c r="AR337" i="1"/>
  <c r="AS337" i="1" s="1"/>
  <c r="AQ334" i="1"/>
  <c r="AR334" i="1" s="1"/>
  <c r="AS334" i="1" s="1"/>
  <c r="AQ325" i="1"/>
  <c r="AR325" i="1" s="1"/>
  <c r="AS325" i="1" s="1"/>
  <c r="Q325" i="1" s="1"/>
  <c r="AQ245" i="1"/>
  <c r="AR245" i="1" s="1"/>
  <c r="AS245" i="1" s="1"/>
  <c r="Q245" i="1" s="1"/>
  <c r="AQ434" i="1"/>
  <c r="AR434" i="1" s="1"/>
  <c r="AS434" i="1" s="1"/>
  <c r="Q434" i="1" s="1"/>
  <c r="AQ418" i="1"/>
  <c r="AR418" i="1" s="1"/>
  <c r="AS418" i="1" s="1"/>
  <c r="Q418" i="1" s="1"/>
  <c r="AQ414" i="1"/>
  <c r="AR414" i="1" s="1"/>
  <c r="AS414" i="1" s="1"/>
  <c r="Q414" i="1" s="1"/>
  <c r="AQ345" i="1"/>
  <c r="AR345" i="1" s="1"/>
  <c r="AS345" i="1" s="1"/>
  <c r="AQ342" i="1"/>
  <c r="AR342" i="1" s="1"/>
  <c r="AS342" i="1" s="1"/>
  <c r="AQ349" i="1"/>
  <c r="AR349" i="1" s="1"/>
  <c r="AS349" i="1" s="1"/>
  <c r="AQ281" i="1"/>
  <c r="AR281" i="1" s="1"/>
  <c r="AS281" i="1" s="1"/>
  <c r="Q281" i="1" s="1"/>
  <c r="AQ556" i="1"/>
  <c r="AR556" i="1" s="1"/>
  <c r="AS556" i="1" s="1"/>
  <c r="Q556" i="1" s="1"/>
  <c r="AQ544" i="1"/>
  <c r="AR544" i="1" s="1"/>
  <c r="AS544" i="1" s="1"/>
  <c r="Q544" i="1" s="1"/>
  <c r="AQ532" i="1"/>
  <c r="AR532" i="1" s="1"/>
  <c r="AS532" i="1" s="1"/>
  <c r="Q532" i="1" s="1"/>
  <c r="AQ520" i="1"/>
  <c r="AR520" i="1" s="1"/>
  <c r="AS520" i="1" s="1"/>
  <c r="Q520" i="1" s="1"/>
  <c r="AQ508" i="1"/>
  <c r="AR508" i="1" s="1"/>
  <c r="AS508" i="1" s="1"/>
  <c r="Q508" i="1" s="1"/>
  <c r="AQ496" i="1"/>
  <c r="AR496" i="1" s="1"/>
  <c r="AS496" i="1" s="1"/>
  <c r="Q496" i="1" s="1"/>
  <c r="AQ484" i="1"/>
  <c r="AR484" i="1" s="1"/>
  <c r="AS484" i="1" s="1"/>
  <c r="Q484" i="1" s="1"/>
  <c r="AQ471" i="1"/>
  <c r="AR471" i="1" s="1"/>
  <c r="AS471" i="1" s="1"/>
  <c r="Q471" i="1" s="1"/>
  <c r="AQ435" i="1"/>
  <c r="AR435" i="1" s="1"/>
  <c r="AS435" i="1" s="1"/>
  <c r="Q435" i="1" s="1"/>
  <c r="AQ371" i="1"/>
  <c r="AR371" i="1" s="1"/>
  <c r="AS371" i="1" s="1"/>
  <c r="AQ360" i="1"/>
  <c r="AR360" i="1" s="1"/>
  <c r="AS360" i="1" s="1"/>
  <c r="AQ350" i="1"/>
  <c r="AR350" i="1" s="1"/>
  <c r="AS350" i="1" s="1"/>
  <c r="AQ330" i="1"/>
  <c r="AR330" i="1" s="1"/>
  <c r="AS330" i="1" s="1"/>
  <c r="Q330" i="1" s="1"/>
  <c r="AQ320" i="1"/>
  <c r="AR320" i="1" s="1"/>
  <c r="AS320" i="1" s="1"/>
  <c r="Q320" i="1" s="1"/>
  <c r="AQ557" i="1"/>
  <c r="AR557" i="1" s="1"/>
  <c r="AS557" i="1" s="1"/>
  <c r="Q557" i="1" s="1"/>
  <c r="AQ545" i="1"/>
  <c r="AR545" i="1" s="1"/>
  <c r="AS545" i="1" s="1"/>
  <c r="Q545" i="1" s="1"/>
  <c r="AQ533" i="1"/>
  <c r="AR533" i="1" s="1"/>
  <c r="AS533" i="1" s="1"/>
  <c r="Q533" i="1" s="1"/>
  <c r="AQ521" i="1"/>
  <c r="AR521" i="1" s="1"/>
  <c r="AS521" i="1" s="1"/>
  <c r="Q521" i="1" s="1"/>
  <c r="AQ509" i="1"/>
  <c r="AR509" i="1" s="1"/>
  <c r="AS509" i="1" s="1"/>
  <c r="Q509" i="1" s="1"/>
  <c r="AQ497" i="1"/>
  <c r="AR497" i="1" s="1"/>
  <c r="AS497" i="1" s="1"/>
  <c r="Q497" i="1" s="1"/>
  <c r="AQ485" i="1"/>
  <c r="AR485" i="1" s="1"/>
  <c r="AS485" i="1" s="1"/>
  <c r="Q485" i="1" s="1"/>
  <c r="AQ472" i="1"/>
  <c r="AR472" i="1" s="1"/>
  <c r="AS472" i="1" s="1"/>
  <c r="Q472" i="1" s="1"/>
  <c r="AQ419" i="1"/>
  <c r="AR419" i="1"/>
  <c r="AS419" i="1" s="1"/>
  <c r="Q419" i="1" s="1"/>
  <c r="AQ415" i="1"/>
  <c r="AR415" i="1" s="1"/>
  <c r="AS415" i="1" s="1"/>
  <c r="Q415" i="1" s="1"/>
  <c r="AQ362" i="1"/>
  <c r="AR362" i="1" s="1"/>
  <c r="AS362" i="1" s="1"/>
  <c r="AQ357" i="1"/>
  <c r="AR357" i="1" s="1"/>
  <c r="AS357" i="1" s="1"/>
  <c r="AQ346" i="1"/>
  <c r="AR346" i="1" s="1"/>
  <c r="AS346" i="1" s="1"/>
  <c r="AQ332" i="1"/>
  <c r="AR332" i="1" s="1"/>
  <c r="AS332" i="1" s="1"/>
  <c r="Q332" i="1" s="1"/>
  <c r="AQ450" i="1"/>
  <c r="AR450" i="1" s="1"/>
  <c r="AS450" i="1" s="1"/>
  <c r="Q450" i="1" s="1"/>
  <c r="AQ443" i="1"/>
  <c r="AR443" i="1" s="1"/>
  <c r="AS443" i="1" s="1"/>
  <c r="Q443" i="1" s="1"/>
  <c r="AR441" i="1"/>
  <c r="AS441" i="1" s="1"/>
  <c r="Q441" i="1" s="1"/>
  <c r="AQ436" i="1"/>
  <c r="AR436" i="1" s="1"/>
  <c r="AS436" i="1" s="1"/>
  <c r="Q436" i="1" s="1"/>
  <c r="AQ383" i="1"/>
  <c r="AR383" i="1" s="1"/>
  <c r="AS383" i="1" s="1"/>
  <c r="Q383" i="1" s="1"/>
  <c r="AQ372" i="1"/>
  <c r="AR372" i="1" s="1"/>
  <c r="AS372" i="1" s="1"/>
  <c r="AR343" i="1"/>
  <c r="AS343" i="1" s="1"/>
  <c r="AQ256" i="1"/>
  <c r="AR256" i="1" s="1"/>
  <c r="AS256" i="1" s="1"/>
  <c r="Q256" i="1" s="1"/>
  <c r="AQ314" i="1"/>
  <c r="AR314" i="1" s="1"/>
  <c r="AS314" i="1" s="1"/>
  <c r="Q314" i="1" s="1"/>
  <c r="AQ303" i="1"/>
  <c r="AR303" i="1" s="1"/>
  <c r="AS303" i="1" s="1"/>
  <c r="Q303" i="1" s="1"/>
  <c r="AQ267" i="1"/>
  <c r="AR267" i="1" s="1"/>
  <c r="AS267" i="1" s="1"/>
  <c r="Q267" i="1" s="1"/>
  <c r="AQ231" i="1"/>
  <c r="AR231" i="1" s="1"/>
  <c r="AS231" i="1" s="1"/>
  <c r="Q231" i="1" s="1"/>
  <c r="AQ338" i="1"/>
  <c r="AR338" i="1" s="1"/>
  <c r="AS338" i="1" s="1"/>
  <c r="AQ316" i="1"/>
  <c r="AR316" i="1" s="1"/>
  <c r="AS316" i="1" s="1"/>
  <c r="Q316" i="1" s="1"/>
  <c r="AQ315" i="1"/>
  <c r="AR315" i="1" s="1"/>
  <c r="AS315" i="1" s="1"/>
  <c r="Q315" i="1" s="1"/>
  <c r="AQ282" i="1"/>
  <c r="AR282" i="1" s="1"/>
  <c r="AS282" i="1" s="1"/>
  <c r="Q282" i="1" s="1"/>
  <c r="AQ278" i="1"/>
  <c r="AR278" i="1" s="1"/>
  <c r="AS278" i="1" s="1"/>
  <c r="Q278" i="1" s="1"/>
  <c r="AR273" i="1"/>
  <c r="AS273" i="1" s="1"/>
  <c r="Q273" i="1" s="1"/>
  <c r="AQ268" i="1"/>
  <c r="AR268" i="1" s="1"/>
  <c r="AS268" i="1" s="1"/>
  <c r="Q268" i="1" s="1"/>
  <c r="AQ246" i="1"/>
  <c r="AR246" i="1" s="1"/>
  <c r="AS246" i="1" s="1"/>
  <c r="Q246" i="1" s="1"/>
  <c r="AQ242" i="1"/>
  <c r="AR242" i="1" s="1"/>
  <c r="AS242" i="1" s="1"/>
  <c r="Q242" i="1" s="1"/>
  <c r="AR237" i="1"/>
  <c r="AS237" i="1" s="1"/>
  <c r="Q237" i="1" s="1"/>
  <c r="AQ232" i="1"/>
  <c r="AR232" i="1" s="1"/>
  <c r="AS232" i="1" s="1"/>
  <c r="Q232" i="1" s="1"/>
  <c r="AQ326" i="1"/>
  <c r="AR326" i="1" s="1"/>
  <c r="AS326" i="1" s="1"/>
  <c r="Q326" i="1" s="1"/>
  <c r="AQ311" i="1"/>
  <c r="AR311" i="1" s="1"/>
  <c r="AS311" i="1" s="1"/>
  <c r="Q311" i="1" s="1"/>
  <c r="AQ304" i="1"/>
  <c r="AR304" i="1" s="1"/>
  <c r="AS304" i="1" s="1"/>
  <c r="Q304" i="1" s="1"/>
  <c r="AQ293" i="1"/>
  <c r="AR293" i="1" s="1"/>
  <c r="AS293" i="1" s="1"/>
  <c r="Q293" i="1" s="1"/>
  <c r="AQ289" i="1"/>
  <c r="AR289" i="1" s="1"/>
  <c r="AS289" i="1" s="1"/>
  <c r="Q289" i="1" s="1"/>
  <c r="AR271" i="1"/>
  <c r="AS271" i="1" s="1"/>
  <c r="Q271" i="1" s="1"/>
  <c r="AQ257" i="1"/>
  <c r="AR257" i="1" s="1"/>
  <c r="AS257" i="1" s="1"/>
  <c r="Q257" i="1" s="1"/>
  <c r="AQ253" i="1"/>
  <c r="AR253" i="1" s="1"/>
  <c r="AS253" i="1" s="1"/>
  <c r="Q253" i="1" s="1"/>
  <c r="AR235" i="1"/>
  <c r="AS235" i="1" s="1"/>
  <c r="Q235" i="1" s="1"/>
  <c r="AQ347" i="1"/>
  <c r="AR347" i="1" s="1"/>
  <c r="AS347" i="1" s="1"/>
  <c r="AQ331" i="1"/>
  <c r="AR331" i="1" s="1"/>
  <c r="AS331" i="1" s="1"/>
  <c r="Q331" i="1" s="1"/>
  <c r="AQ327" i="1"/>
  <c r="AR327" i="1" s="1"/>
  <c r="AS327" i="1" s="1"/>
  <c r="Q327" i="1" s="1"/>
  <c r="AQ319" i="1"/>
  <c r="AR319" i="1" s="1"/>
  <c r="AS319" i="1" s="1"/>
  <c r="Q319" i="1" s="1"/>
  <c r="AQ300" i="1"/>
  <c r="AR300" i="1" s="1"/>
  <c r="AS300" i="1" s="1"/>
  <c r="Q300" i="1" s="1"/>
  <c r="AQ264" i="1"/>
  <c r="AR264" i="1" s="1"/>
  <c r="AS264" i="1" s="1"/>
  <c r="Q264" i="1" s="1"/>
  <c r="AQ228" i="1"/>
  <c r="AR228" i="1" s="1"/>
  <c r="AS228" i="1" s="1"/>
  <c r="Q228" i="1" s="1"/>
  <c r="AR322" i="1"/>
  <c r="AS322" i="1" s="1"/>
  <c r="Q322" i="1" s="1"/>
  <c r="AQ279" i="1"/>
  <c r="AR279" i="1" s="1"/>
  <c r="AS279" i="1" s="1"/>
  <c r="Q279" i="1" s="1"/>
  <c r="AQ275" i="1"/>
  <c r="AR275" i="1" s="1"/>
  <c r="AS275" i="1" s="1"/>
  <c r="Q275" i="1" s="1"/>
  <c r="AQ243" i="1"/>
  <c r="AR243" i="1" s="1"/>
  <c r="AS243" i="1" s="1"/>
  <c r="Q243" i="1" s="1"/>
  <c r="AQ239" i="1"/>
  <c r="AR239" i="1" s="1"/>
  <c r="AS239" i="1" s="1"/>
  <c r="Q239" i="1" s="1"/>
  <c r="AR358" i="1"/>
  <c r="AS358" i="1" s="1"/>
  <c r="AQ312" i="1"/>
  <c r="AR312" i="1" s="1"/>
  <c r="AS312" i="1" s="1"/>
  <c r="Q312" i="1" s="1"/>
  <c r="AQ305" i="1"/>
  <c r="AR305" i="1" s="1"/>
  <c r="AS305" i="1" s="1"/>
  <c r="Q305" i="1" s="1"/>
  <c r="AQ294" i="1"/>
  <c r="AR294" i="1" s="1"/>
  <c r="AS294" i="1" s="1"/>
  <c r="Q294" i="1" s="1"/>
  <c r="AQ290" i="1"/>
  <c r="AR290" i="1" s="1"/>
  <c r="AS290" i="1" s="1"/>
  <c r="Q290" i="1" s="1"/>
  <c r="AR285" i="1"/>
  <c r="AS285" i="1" s="1"/>
  <c r="Q285" i="1" s="1"/>
  <c r="AQ258" i="1"/>
  <c r="AR258" i="1"/>
  <c r="AS258" i="1" s="1"/>
  <c r="Q258" i="1" s="1"/>
  <c r="AQ254" i="1"/>
  <c r="AR254" i="1" s="1"/>
  <c r="AS254" i="1" s="1"/>
  <c r="Q254" i="1" s="1"/>
  <c r="AQ244" i="1"/>
  <c r="AR244" i="1" s="1"/>
  <c r="AS244" i="1" s="1"/>
  <c r="Q244" i="1" s="1"/>
  <c r="AQ467" i="1"/>
  <c r="AR467" i="1" s="1"/>
  <c r="AS467" i="1" s="1"/>
  <c r="Q467" i="1" s="1"/>
  <c r="AQ431" i="1"/>
  <c r="AR431" i="1" s="1"/>
  <c r="AS431" i="1" s="1"/>
  <c r="Q431" i="1" s="1"/>
  <c r="AQ407" i="1"/>
  <c r="AR407" i="1" s="1"/>
  <c r="AS407" i="1" s="1"/>
  <c r="Q407" i="1" s="1"/>
  <c r="AQ348" i="1"/>
  <c r="AR348" i="1" s="1"/>
  <c r="AS348" i="1" s="1"/>
  <c r="AQ335" i="1"/>
  <c r="AR335" i="1" s="1"/>
  <c r="AS335" i="1" s="1"/>
  <c r="AQ329" i="1"/>
  <c r="AR329" i="1" s="1"/>
  <c r="AS329" i="1" s="1"/>
  <c r="Q329" i="1" s="1"/>
  <c r="AQ323" i="1"/>
  <c r="AR323" i="1" s="1"/>
  <c r="AS323" i="1" s="1"/>
  <c r="Q323" i="1" s="1"/>
  <c r="AQ317" i="1"/>
  <c r="AR317" i="1" s="1"/>
  <c r="AS317" i="1" s="1"/>
  <c r="Q317" i="1" s="1"/>
  <c r="AQ301" i="1"/>
  <c r="AR301" i="1" s="1"/>
  <c r="AS301" i="1" s="1"/>
  <c r="Q301" i="1" s="1"/>
  <c r="AQ280" i="1"/>
  <c r="AR280" i="1" s="1"/>
  <c r="AS280" i="1" s="1"/>
  <c r="Q280" i="1" s="1"/>
  <c r="AQ269" i="1"/>
  <c r="AR269" i="1" s="1"/>
  <c r="AS269" i="1" s="1"/>
  <c r="Q269" i="1" s="1"/>
  <c r="AQ265" i="1"/>
  <c r="AR265" i="1" s="1"/>
  <c r="AS265" i="1" s="1"/>
  <c r="Q265" i="1" s="1"/>
  <c r="AR250" i="1"/>
  <c r="AS250" i="1" s="1"/>
  <c r="Q250" i="1" s="1"/>
  <c r="AQ233" i="1"/>
  <c r="AR233" i="1" s="1"/>
  <c r="AS233" i="1" s="1"/>
  <c r="Q233" i="1" s="1"/>
  <c r="AQ229" i="1"/>
  <c r="AR229" i="1" s="1"/>
  <c r="AS229" i="1" s="1"/>
  <c r="Q229" i="1" s="1"/>
  <c r="AQ410" i="1"/>
  <c r="AR410" i="1" s="1"/>
  <c r="AS410" i="1" s="1"/>
  <c r="Q410" i="1" s="1"/>
  <c r="AR382" i="1"/>
  <c r="AS382" i="1" s="1"/>
  <c r="Q382" i="1" s="1"/>
  <c r="AQ359" i="1"/>
  <c r="AR359" i="1" s="1"/>
  <c r="AS359" i="1" s="1"/>
  <c r="AQ276" i="1"/>
  <c r="AR276" i="1" s="1"/>
  <c r="AS276" i="1" s="1"/>
  <c r="Q276" i="1" s="1"/>
  <c r="AQ240" i="1"/>
  <c r="AR240" i="1" s="1"/>
  <c r="AS240" i="1" s="1"/>
  <c r="Q240" i="1" s="1"/>
  <c r="AR291" i="1"/>
  <c r="AS291" i="1" s="1"/>
  <c r="Q291" i="1" s="1"/>
  <c r="AR255" i="1"/>
  <c r="AS255" i="1" s="1"/>
  <c r="Q255" i="1" s="1"/>
  <c r="AR302" i="1"/>
  <c r="AS302" i="1" s="1"/>
  <c r="Q302" i="1" s="1"/>
  <c r="AR313" i="1"/>
  <c r="AS313" i="1" s="1"/>
  <c r="Q313" i="1" s="1"/>
  <c r="AR277" i="1"/>
  <c r="AS277" i="1" s="1"/>
  <c r="Q277" i="1" s="1"/>
  <c r="AR336" i="1"/>
  <c r="AS336" i="1" s="1"/>
  <c r="AR252" i="1"/>
  <c r="AS252" i="1" s="1"/>
  <c r="Q252" i="1" s="1"/>
  <c r="Z1121" i="1" l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809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346" i="1"/>
</calcChain>
</file>

<file path=xl/sharedStrings.xml><?xml version="1.0" encoding="utf-8"?>
<sst xmlns="http://schemas.openxmlformats.org/spreadsheetml/2006/main" count="7605" uniqueCount="913">
  <si>
    <t>Sample Name</t>
  </si>
  <si>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</si>
  <si>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</si>
  <si>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</si>
  <si>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</si>
  <si>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</si>
  <si>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</si>
  <si>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</si>
  <si>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</si>
  <si>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</si>
  <si>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Cr2O3</t>
  </si>
  <si>
    <t>V2O3</t>
  </si>
  <si>
    <t>Total</t>
  </si>
  <si>
    <t>Tectonic Setting</t>
  </si>
  <si>
    <t>Mineral</t>
  </si>
  <si>
    <t>Sample Type</t>
  </si>
  <si>
    <t>Volcano</t>
  </si>
  <si>
    <t>Source</t>
  </si>
  <si>
    <t>Subduction</t>
  </si>
  <si>
    <t>SrO</t>
  </si>
  <si>
    <t>B2O3</t>
  </si>
  <si>
    <t>H2O</t>
  </si>
  <si>
    <t>Tourmaline1</t>
  </si>
  <si>
    <t>Tourmaline2</t>
  </si>
  <si>
    <t>Tourmaline3</t>
  </si>
  <si>
    <t>Tourmaline4</t>
  </si>
  <si>
    <t>Tourmaline5</t>
  </si>
  <si>
    <t>Tourmaline6</t>
  </si>
  <si>
    <t>Tourmaline7</t>
  </si>
  <si>
    <t>Tourmaline8</t>
  </si>
  <si>
    <t>Tourmaline9</t>
  </si>
  <si>
    <t>Compression</t>
  </si>
  <si>
    <t>Tourmaline</t>
  </si>
  <si>
    <t>Kreuzeck Mountains</t>
  </si>
  <si>
    <t>Eclogite</t>
  </si>
  <si>
    <t>Konzettetal2012</t>
  </si>
  <si>
    <t>ZnO</t>
  </si>
  <si>
    <t>F</t>
  </si>
  <si>
    <t>Cl</t>
  </si>
  <si>
    <t>YK01-1_ Tur-I</t>
  </si>
  <si>
    <t>North Qaidam, Tibetan Plateau</t>
  </si>
  <si>
    <t>Migmatite</t>
  </si>
  <si>
    <t>Chenetal2023</t>
  </si>
  <si>
    <t>A6a_Core</t>
  </si>
  <si>
    <t>A6a_Rim</t>
  </si>
  <si>
    <t>A6b_Core</t>
  </si>
  <si>
    <t>A6b_Rim</t>
  </si>
  <si>
    <t>A6c_Core</t>
  </si>
  <si>
    <t>A6c_Rim</t>
  </si>
  <si>
    <t>A6e_Core</t>
  </si>
  <si>
    <t>A6e_Rim</t>
  </si>
  <si>
    <t>A6f_Core</t>
  </si>
  <si>
    <t>A6f_Rim</t>
  </si>
  <si>
    <t>A6g_Core</t>
  </si>
  <si>
    <t>A6g_Rim</t>
  </si>
  <si>
    <t>T225c_Core</t>
  </si>
  <si>
    <t>T225c_Mantle</t>
  </si>
  <si>
    <t>T225c_Rim</t>
  </si>
  <si>
    <t>K111a_Core</t>
  </si>
  <si>
    <t>K111a_Rim</t>
  </si>
  <si>
    <t>A377dc_Core</t>
  </si>
  <si>
    <t>A377dc_Rim</t>
  </si>
  <si>
    <t>A377h_Core</t>
  </si>
  <si>
    <t>A377h_Rim</t>
  </si>
  <si>
    <t>T40c_Core</t>
  </si>
  <si>
    <t>T40c_Mantle</t>
  </si>
  <si>
    <t>T40c_Rim</t>
  </si>
  <si>
    <t>YKT03-1_Tur-II</t>
  </si>
  <si>
    <t>YKT03-2_Tur-III</t>
  </si>
  <si>
    <t>YKT02-2_Tur-IV</t>
  </si>
  <si>
    <t>Otaetal2008</t>
  </si>
  <si>
    <t>Kokchetav UHP Metamorphic Belt</t>
  </si>
  <si>
    <t>Kokchetav Tourmaline</t>
  </si>
  <si>
    <t>17661_I_1-1</t>
  </si>
  <si>
    <t>17661_I_1-2</t>
  </si>
  <si>
    <t>17661_I_1-4</t>
  </si>
  <si>
    <t>17661_I_1-5</t>
  </si>
  <si>
    <t>17661_I_2-1</t>
  </si>
  <si>
    <t>17661_I_2-2</t>
  </si>
  <si>
    <t>17661_I_2-3</t>
  </si>
  <si>
    <t>17661_II_1-3</t>
  </si>
  <si>
    <t>17661_II_1-6</t>
  </si>
  <si>
    <t>17661_II_1-7</t>
  </si>
  <si>
    <t>17661_II_2-4</t>
  </si>
  <si>
    <t>17486a_I3-1</t>
  </si>
  <si>
    <t>17486a_I3-2</t>
  </si>
  <si>
    <t>17486a_I3-3</t>
  </si>
  <si>
    <t>17486a_I3-4</t>
  </si>
  <si>
    <t>17486a_I3-5</t>
  </si>
  <si>
    <t>17486a_I3-6</t>
  </si>
  <si>
    <t>17486a_I4-1</t>
  </si>
  <si>
    <t>17486a_I4-3</t>
  </si>
  <si>
    <t>17486a_I4-4</t>
  </si>
  <si>
    <t>17486a_I4-5</t>
  </si>
  <si>
    <t>17486a_I4-6</t>
  </si>
  <si>
    <t>17486a_I7-1</t>
  </si>
  <si>
    <t>17486a_I7-2</t>
  </si>
  <si>
    <t>17486a_II1-1</t>
  </si>
  <si>
    <t>17486a_II1-2</t>
  </si>
  <si>
    <t>17486a_II1-3</t>
  </si>
  <si>
    <t>17486a_II1-4</t>
  </si>
  <si>
    <t>17486a_II1-5</t>
  </si>
  <si>
    <t>17486a_II1-6</t>
  </si>
  <si>
    <t>17486a_II5-1</t>
  </si>
  <si>
    <t>17486a_II5-2</t>
  </si>
  <si>
    <t>17486a_II5-3</t>
  </si>
  <si>
    <t>17486a_II5-4</t>
  </si>
  <si>
    <t>17486a_II5-5</t>
  </si>
  <si>
    <t>17486a_II5-6</t>
  </si>
  <si>
    <t>17486a_II5-7</t>
  </si>
  <si>
    <t>17486a_II5-8</t>
  </si>
  <si>
    <t>17486a_II5-9</t>
  </si>
  <si>
    <t>17486a_II6-1</t>
  </si>
  <si>
    <t>17486a_II6-2</t>
  </si>
  <si>
    <t>17486a_II6-3</t>
  </si>
  <si>
    <t>21554_1-1</t>
  </si>
  <si>
    <t>21554_1-2</t>
  </si>
  <si>
    <t>21554_1-3</t>
  </si>
  <si>
    <t>21554_2-1</t>
  </si>
  <si>
    <t>21554_2-2</t>
  </si>
  <si>
    <t>21554_2-3</t>
  </si>
  <si>
    <t>21554_3-1</t>
  </si>
  <si>
    <t>21554_3-2</t>
  </si>
  <si>
    <t>21554_3-3</t>
  </si>
  <si>
    <t>21554_3-4</t>
  </si>
  <si>
    <t>21554_3-5</t>
  </si>
  <si>
    <t>15597_1-1</t>
  </si>
  <si>
    <t>15597_1-2</t>
  </si>
  <si>
    <t>15597_1-3</t>
  </si>
  <si>
    <t>15597_2-1</t>
  </si>
  <si>
    <t>15597_2-2</t>
  </si>
  <si>
    <t>15597_2-3</t>
  </si>
  <si>
    <t>15597_2-4</t>
  </si>
  <si>
    <t>15597_3-1</t>
  </si>
  <si>
    <t>15597_3-2</t>
  </si>
  <si>
    <t>15597_3-3</t>
  </si>
  <si>
    <t>15597_4-1</t>
  </si>
  <si>
    <t>15597_4-2</t>
  </si>
  <si>
    <t>17478_1-1</t>
  </si>
  <si>
    <t>17478_1-3</t>
  </si>
  <si>
    <t>17478_2-1</t>
  </si>
  <si>
    <t>17478_2-2</t>
  </si>
  <si>
    <t>17478_4-1</t>
  </si>
  <si>
    <t>17478_4-2</t>
  </si>
  <si>
    <t>17478_4-3</t>
  </si>
  <si>
    <t>17478_3-1</t>
  </si>
  <si>
    <t>17478_3-2</t>
  </si>
  <si>
    <t>21437_1-1</t>
  </si>
  <si>
    <t>21437_1-2</t>
  </si>
  <si>
    <t>21437_2-1</t>
  </si>
  <si>
    <t>21437_2-2</t>
  </si>
  <si>
    <t>21437_2-3</t>
  </si>
  <si>
    <t>21437_3-1</t>
  </si>
  <si>
    <t>21437_3-2</t>
  </si>
  <si>
    <t>21437_3-3</t>
  </si>
  <si>
    <t>26405_1-1</t>
  </si>
  <si>
    <t>26405_1-2</t>
  </si>
  <si>
    <t>26405_1-3</t>
  </si>
  <si>
    <t>26405_2-1</t>
  </si>
  <si>
    <t>26405_2-2</t>
  </si>
  <si>
    <t>26405_2-3</t>
  </si>
  <si>
    <t>26405_3-1</t>
  </si>
  <si>
    <t>26405_3-2</t>
  </si>
  <si>
    <t>26405_3-3</t>
  </si>
  <si>
    <t>26405_4-1</t>
  </si>
  <si>
    <t>26405_4-2</t>
  </si>
  <si>
    <t>26405_4-3</t>
  </si>
  <si>
    <t>17618_1-1</t>
  </si>
  <si>
    <t>17618_1-2</t>
  </si>
  <si>
    <t>17618_1-3</t>
  </si>
  <si>
    <t>17618_1-4</t>
  </si>
  <si>
    <t>17618_1-5</t>
  </si>
  <si>
    <t>17618_1-6</t>
  </si>
  <si>
    <t>17618_1-7</t>
  </si>
  <si>
    <t>17618_1-8</t>
  </si>
  <si>
    <t>17618_1-9</t>
  </si>
  <si>
    <t>17618_1-10</t>
  </si>
  <si>
    <t>17618_2-1</t>
  </si>
  <si>
    <t>17618_2-2</t>
  </si>
  <si>
    <t>17618_2-3</t>
  </si>
  <si>
    <t>17618_3-1</t>
  </si>
  <si>
    <t>17618_3-2</t>
  </si>
  <si>
    <t>17618_3-3</t>
  </si>
  <si>
    <t>Dora-Maira Massif</t>
  </si>
  <si>
    <t>Whiteschist and phengite schist</t>
  </si>
  <si>
    <t>Xiongetal2022</t>
  </si>
  <si>
    <t>GF01_14c</t>
  </si>
  <si>
    <t>GF01_19c</t>
  </si>
  <si>
    <t>GF02_5c</t>
  </si>
  <si>
    <t>GF02_5m</t>
  </si>
  <si>
    <t>GF02_9c</t>
  </si>
  <si>
    <t>GF05_23c</t>
  </si>
  <si>
    <t>GF05_40c</t>
  </si>
  <si>
    <t>GF06_3c</t>
  </si>
  <si>
    <t>GF06_13c</t>
  </si>
  <si>
    <t>GF06_13m</t>
  </si>
  <si>
    <t>GF11_14c</t>
  </si>
  <si>
    <t>GF11_7c</t>
  </si>
  <si>
    <t>GF11_7m</t>
  </si>
  <si>
    <t>Kowal-LinkaandStawikowski2013</t>
  </si>
  <si>
    <t>Gogolin Formation</t>
  </si>
  <si>
    <t>Carbonates</t>
  </si>
  <si>
    <t>HD-1</t>
  </si>
  <si>
    <t>HD-2</t>
  </si>
  <si>
    <t>HD-3</t>
  </si>
  <si>
    <t>HD-4</t>
  </si>
  <si>
    <t>HD-5</t>
  </si>
  <si>
    <t>HD-6</t>
  </si>
  <si>
    <t>HD-7</t>
  </si>
  <si>
    <t>HD-8</t>
  </si>
  <si>
    <t>HD-9</t>
  </si>
  <si>
    <t>HD-10</t>
  </si>
  <si>
    <t>HD-11</t>
  </si>
  <si>
    <t>HD-12</t>
  </si>
  <si>
    <t>HD-13</t>
  </si>
  <si>
    <t>HD-14</t>
  </si>
  <si>
    <t>HD-15</t>
  </si>
  <si>
    <t>HD-16</t>
  </si>
  <si>
    <t>HD-17</t>
  </si>
  <si>
    <t>HD-18</t>
  </si>
  <si>
    <t>HD-19</t>
  </si>
  <si>
    <t>HD-20</t>
  </si>
  <si>
    <t>HD-21</t>
  </si>
  <si>
    <t>HD-22</t>
  </si>
  <si>
    <t>HD-23</t>
  </si>
  <si>
    <t>HD-33</t>
  </si>
  <si>
    <t>HD-32</t>
  </si>
  <si>
    <t>HD-31</t>
  </si>
  <si>
    <t>HD-30</t>
  </si>
  <si>
    <t>HD-29</t>
  </si>
  <si>
    <t>HD-24</t>
  </si>
  <si>
    <t>HD-25</t>
  </si>
  <si>
    <t>HD-26</t>
  </si>
  <si>
    <t>HD-27</t>
  </si>
  <si>
    <t>HD-28</t>
  </si>
  <si>
    <t>ED-1</t>
  </si>
  <si>
    <t>ED-2</t>
  </si>
  <si>
    <t>ED-3</t>
  </si>
  <si>
    <t>ED-4</t>
  </si>
  <si>
    <t>ED-5</t>
  </si>
  <si>
    <t>ED-6</t>
  </si>
  <si>
    <t>ED-7</t>
  </si>
  <si>
    <t>ED-8</t>
  </si>
  <si>
    <t>ED-9</t>
  </si>
  <si>
    <t>ED-10</t>
  </si>
  <si>
    <t>ED-11</t>
  </si>
  <si>
    <t>ED-12</t>
  </si>
  <si>
    <t>ED-13</t>
  </si>
  <si>
    <t>ED-14</t>
  </si>
  <si>
    <t>ED-15</t>
  </si>
  <si>
    <t>ED-16</t>
  </si>
  <si>
    <t>ED-17</t>
  </si>
  <si>
    <t>ED-18</t>
  </si>
  <si>
    <t>SY_0</t>
  </si>
  <si>
    <t>SY_3</t>
  </si>
  <si>
    <t>SY_6</t>
  </si>
  <si>
    <t>SY_10</t>
  </si>
  <si>
    <t>SY_13</t>
  </si>
  <si>
    <t>SY_16</t>
  </si>
  <si>
    <t>SY_19</t>
  </si>
  <si>
    <t>SY_22</t>
  </si>
  <si>
    <t>SY_26</t>
  </si>
  <si>
    <t>SY_29</t>
  </si>
  <si>
    <t>SY_32</t>
  </si>
  <si>
    <t>SY_35</t>
  </si>
  <si>
    <t>SY_38</t>
  </si>
  <si>
    <t>SY_42</t>
  </si>
  <si>
    <t>SY_45</t>
  </si>
  <si>
    <t>SY_48</t>
  </si>
  <si>
    <t>SY_51</t>
  </si>
  <si>
    <t>SY_55</t>
  </si>
  <si>
    <t>SY_58</t>
  </si>
  <si>
    <t>SY_61</t>
  </si>
  <si>
    <t>SY_64</t>
  </si>
  <si>
    <t>SY_67</t>
  </si>
  <si>
    <t>SY_71</t>
  </si>
  <si>
    <t>SY_74</t>
  </si>
  <si>
    <t>SY_77</t>
  </si>
  <si>
    <t>SY_80</t>
  </si>
  <si>
    <t>SY_83</t>
  </si>
  <si>
    <t>SY_87</t>
  </si>
  <si>
    <t>SY_90</t>
  </si>
  <si>
    <t>SY_93</t>
  </si>
  <si>
    <t>SY_96</t>
  </si>
  <si>
    <t>SY_99</t>
  </si>
  <si>
    <t>SY_103</t>
  </si>
  <si>
    <t>SY_106</t>
  </si>
  <si>
    <t>SY_109</t>
  </si>
  <si>
    <t>SY_112</t>
  </si>
  <si>
    <t>SY_115</t>
  </si>
  <si>
    <t>SY_119</t>
  </si>
  <si>
    <t>SY_122</t>
  </si>
  <si>
    <t>SY_125</t>
  </si>
  <si>
    <t>SY_128</t>
  </si>
  <si>
    <t>SY_132</t>
  </si>
  <si>
    <t>SY_135</t>
  </si>
  <si>
    <t>SY_138</t>
  </si>
  <si>
    <t>SY_141</t>
  </si>
  <si>
    <t>SY_144</t>
  </si>
  <si>
    <t>SY_148</t>
  </si>
  <si>
    <t>SY_151</t>
  </si>
  <si>
    <t>SY_154</t>
  </si>
  <si>
    <t>SY_157</t>
  </si>
  <si>
    <t>SY_160</t>
  </si>
  <si>
    <t>SY_164</t>
  </si>
  <si>
    <t>SY_167</t>
  </si>
  <si>
    <t>SY_170</t>
  </si>
  <si>
    <t>SY_173</t>
  </si>
  <si>
    <t>SY_176</t>
  </si>
  <si>
    <t>SY_180</t>
  </si>
  <si>
    <t>SY_183</t>
  </si>
  <si>
    <t>SY_186</t>
  </si>
  <si>
    <t>SY_189</t>
  </si>
  <si>
    <t>SY_192</t>
  </si>
  <si>
    <t>SY_196</t>
  </si>
  <si>
    <t>SY_199</t>
  </si>
  <si>
    <t>SY_202</t>
  </si>
  <si>
    <t>SY_205</t>
  </si>
  <si>
    <t>SY_208</t>
  </si>
  <si>
    <t>SY_212</t>
  </si>
  <si>
    <t>SY_215</t>
  </si>
  <si>
    <t>SY_218</t>
  </si>
  <si>
    <t>SY_221</t>
  </si>
  <si>
    <t>SY_225</t>
  </si>
  <si>
    <t>SY_228</t>
  </si>
  <si>
    <t>SY_231</t>
  </si>
  <si>
    <t>SY_234</t>
  </si>
  <si>
    <t>SY_237</t>
  </si>
  <si>
    <t>SY_241</t>
  </si>
  <si>
    <t>SY_244</t>
  </si>
  <si>
    <t>SY_247</t>
  </si>
  <si>
    <t>SY_250</t>
  </si>
  <si>
    <t>SY_253</t>
  </si>
  <si>
    <t>SY_257</t>
  </si>
  <si>
    <t>SY_260</t>
  </si>
  <si>
    <t>SY_263</t>
  </si>
  <si>
    <t>SY_266</t>
  </si>
  <si>
    <t>SY_269</t>
  </si>
  <si>
    <t>SY_273</t>
  </si>
  <si>
    <t>SY_276</t>
  </si>
  <si>
    <t>SY_279</t>
  </si>
  <si>
    <t>SY_282</t>
  </si>
  <si>
    <t>SY_285</t>
  </si>
  <si>
    <t>SY_289</t>
  </si>
  <si>
    <t>SY_292</t>
  </si>
  <si>
    <t>SY_295</t>
  </si>
  <si>
    <t>SY_298</t>
  </si>
  <si>
    <t>SY_301</t>
  </si>
  <si>
    <t>SY_305</t>
  </si>
  <si>
    <t>SY_308</t>
  </si>
  <si>
    <t>SY_311</t>
  </si>
  <si>
    <t>SY_314</t>
  </si>
  <si>
    <t>SY_318</t>
  </si>
  <si>
    <t>SY_321</t>
  </si>
  <si>
    <t>SY_324</t>
  </si>
  <si>
    <t>SY_327</t>
  </si>
  <si>
    <t>SY_330</t>
  </si>
  <si>
    <t>SY_334</t>
  </si>
  <si>
    <t>SY_337</t>
  </si>
  <si>
    <t>SY_340</t>
  </si>
  <si>
    <t>SY_343</t>
  </si>
  <si>
    <t>SY_346</t>
  </si>
  <si>
    <t>SY_350</t>
  </si>
  <si>
    <t>SY_353</t>
  </si>
  <si>
    <t>SY_356</t>
  </si>
  <si>
    <t>SY_359</t>
  </si>
  <si>
    <t>SY_362</t>
  </si>
  <si>
    <t>SY_366</t>
  </si>
  <si>
    <t>SY_369</t>
  </si>
  <si>
    <t>SY_372</t>
  </si>
  <si>
    <t>SY_375</t>
  </si>
  <si>
    <t>SY_378</t>
  </si>
  <si>
    <t>SY_382</t>
  </si>
  <si>
    <t>SY_385</t>
  </si>
  <si>
    <t>SY_388</t>
  </si>
  <si>
    <t>SY_391</t>
  </si>
  <si>
    <t>SY_395</t>
  </si>
  <si>
    <t>SY_398</t>
  </si>
  <si>
    <t>SY_401</t>
  </si>
  <si>
    <t>SY_404</t>
  </si>
  <si>
    <t>SY_407</t>
  </si>
  <si>
    <t>SY_411</t>
  </si>
  <si>
    <t>SY_414</t>
  </si>
  <si>
    <t>SY_417</t>
  </si>
  <si>
    <t>SY_420</t>
  </si>
  <si>
    <t>SY_423</t>
  </si>
  <si>
    <t>SY_427</t>
  </si>
  <si>
    <t>SY_430</t>
  </si>
  <si>
    <t>SY_433</t>
  </si>
  <si>
    <t>SY_436</t>
  </si>
  <si>
    <t>SY_439</t>
  </si>
  <si>
    <t>SY_443</t>
  </si>
  <si>
    <t>SY_446</t>
  </si>
  <si>
    <t>SY_449</t>
  </si>
  <si>
    <t>SY_452</t>
  </si>
  <si>
    <t>SY_455</t>
  </si>
  <si>
    <t>SY_459</t>
  </si>
  <si>
    <t>SY_462</t>
  </si>
  <si>
    <t>SY_465</t>
  </si>
  <si>
    <t>SY_468</t>
  </si>
  <si>
    <t>SY_471</t>
  </si>
  <si>
    <t>SY_475</t>
  </si>
  <si>
    <t>SY_478</t>
  </si>
  <si>
    <t>vanHinsbergandMarschall2007</t>
  </si>
  <si>
    <t>Syros, Greece</t>
  </si>
  <si>
    <t>Variscan Massif</t>
  </si>
  <si>
    <t>Meta-pelite</t>
  </si>
  <si>
    <t>Meta-gabbro</t>
  </si>
  <si>
    <t>M26 _core</t>
  </si>
  <si>
    <t>M26 _rim</t>
  </si>
  <si>
    <t>M26 _interior</t>
  </si>
  <si>
    <t>AST-2_rim</t>
  </si>
  <si>
    <t>AST-2_core</t>
  </si>
  <si>
    <t>AST-2_interior</t>
  </si>
  <si>
    <t>102_core</t>
  </si>
  <si>
    <t>102_rim</t>
  </si>
  <si>
    <t>102_interior</t>
  </si>
  <si>
    <t>103c_rim</t>
  </si>
  <si>
    <t>103c_core</t>
  </si>
  <si>
    <t>103c_interior</t>
  </si>
  <si>
    <t>103a_rim</t>
  </si>
  <si>
    <t>103a_core</t>
  </si>
  <si>
    <t>103a_interior</t>
  </si>
  <si>
    <t>103b_rim</t>
  </si>
  <si>
    <t>103b_interior</t>
  </si>
  <si>
    <t>103b_core</t>
  </si>
  <si>
    <t>Habachtal Emerald Deposit, Tauern Window of Eastern Alps</t>
  </si>
  <si>
    <t>Trumbulletal2009</t>
  </si>
  <si>
    <t>Schist</t>
  </si>
  <si>
    <t>NiO</t>
  </si>
  <si>
    <t>K9108-1-1-4-06</t>
  </si>
  <si>
    <t>K9108-1-1-4-07</t>
  </si>
  <si>
    <t>K9108-1-1-4-08</t>
  </si>
  <si>
    <t>K9108-1-1-4-09</t>
  </si>
  <si>
    <t>K9108-1-1-4-10</t>
  </si>
  <si>
    <t>K9108-1-1-4-11</t>
  </si>
  <si>
    <t>K9108-1-1-4-12</t>
  </si>
  <si>
    <t>K9108-1-1-4-13</t>
  </si>
  <si>
    <t>K9108-1-1-4-14</t>
  </si>
  <si>
    <t>K9108-1-1-4-15</t>
  </si>
  <si>
    <t>K9108-1-1-4-16</t>
  </si>
  <si>
    <t>K9108-1-1-4-17</t>
  </si>
  <si>
    <t>K9108-1-1-4-18</t>
  </si>
  <si>
    <t>K9108-1-1-4-19</t>
  </si>
  <si>
    <t>K9108-1-1-4-20</t>
  </si>
  <si>
    <t>K9108-1-1-4-21</t>
  </si>
  <si>
    <t>K9108-1-1-4-22</t>
  </si>
  <si>
    <t>K9108-1-1-4-23</t>
  </si>
  <si>
    <t>K9108-1-1-4-24</t>
  </si>
  <si>
    <t>K9108-1-1-4-25</t>
  </si>
  <si>
    <t>K9108-1-1-4-26</t>
  </si>
  <si>
    <t>K9108-1-1-4-27</t>
  </si>
  <si>
    <t>K9108-1-1-4-28</t>
  </si>
  <si>
    <t>K9108-1-1-4-29</t>
  </si>
  <si>
    <t>K9108-1-1-4-30</t>
  </si>
  <si>
    <t>K9108-1-1-4-31</t>
  </si>
  <si>
    <t>K9108-1-1-4-32</t>
  </si>
  <si>
    <t>K9108-1-1-4-33</t>
  </si>
  <si>
    <t>K9108-1-1-4-34</t>
  </si>
  <si>
    <t xml:space="preserve">K9108-7.1 </t>
  </si>
  <si>
    <t xml:space="preserve">K9108-7.2 </t>
  </si>
  <si>
    <t xml:space="preserve">K9108-7.3 </t>
  </si>
  <si>
    <t xml:space="preserve">K9108-7.4 </t>
  </si>
  <si>
    <t xml:space="preserve">K9108-7.5 </t>
  </si>
  <si>
    <t xml:space="preserve">K9108-7.6 </t>
  </si>
  <si>
    <t xml:space="preserve">K9108-7.7 </t>
  </si>
  <si>
    <t xml:space="preserve">K9108-7.8 </t>
  </si>
  <si>
    <t xml:space="preserve">K9108-7.9 </t>
  </si>
  <si>
    <t xml:space="preserve">K9108-7.10 </t>
  </si>
  <si>
    <t>Tianshan, China</t>
  </si>
  <si>
    <t>Metapelite</t>
  </si>
  <si>
    <t>Xuetal2022</t>
  </si>
  <si>
    <t>CAND1_Core</t>
  </si>
  <si>
    <t>CAR_Core</t>
  </si>
  <si>
    <t>SILV2_Core</t>
  </si>
  <si>
    <t>SILV2_Rim</t>
  </si>
  <si>
    <t>TROP4_Core</t>
  </si>
  <si>
    <t>TR56_Core</t>
  </si>
  <si>
    <t>TR76_Core</t>
  </si>
  <si>
    <t>TROP4_Rim</t>
  </si>
  <si>
    <t>TR56_Rim</t>
  </si>
  <si>
    <t>TROP34_Rim</t>
  </si>
  <si>
    <t>Tornosetal2012</t>
  </si>
  <si>
    <t>Coastal Cordillera, Chile</t>
  </si>
  <si>
    <t>Iron oxide-copper-gold</t>
  </si>
  <si>
    <t>BaO</t>
  </si>
  <si>
    <t>Granitoid_1</t>
  </si>
  <si>
    <t>Granitoid_2</t>
  </si>
  <si>
    <t>Granitoid_3</t>
  </si>
  <si>
    <t>Granitoid_4</t>
  </si>
  <si>
    <t>Granitoid_5</t>
  </si>
  <si>
    <t>Granitoid_6</t>
  </si>
  <si>
    <t>Granitoid_8</t>
  </si>
  <si>
    <t>Granitoid_9</t>
  </si>
  <si>
    <t>Granitoid_10</t>
  </si>
  <si>
    <t>Quartz_Tourmaline_11</t>
  </si>
  <si>
    <t>Quartz_Tourmaline_12</t>
  </si>
  <si>
    <t>Quartz_Tourmaline_13</t>
  </si>
  <si>
    <t>Quartz_Tourmaline_14</t>
  </si>
  <si>
    <t>Quartz_Tourmaline_15</t>
  </si>
  <si>
    <t>Quartz_Tourmaline_16</t>
  </si>
  <si>
    <t>Quartz_Tourmaline_17</t>
  </si>
  <si>
    <t>Quartz_Tourmaline_18</t>
  </si>
  <si>
    <t>Sebinkarahisar, Turkey</t>
  </si>
  <si>
    <t>Granitoid</t>
  </si>
  <si>
    <t>Quartz-Tourmaline</t>
  </si>
  <si>
    <t>Yavuzetal2008</t>
  </si>
  <si>
    <t>MDU-4a_TurM1</t>
  </si>
  <si>
    <t>MDU-4a_TurM2</t>
  </si>
  <si>
    <t>MDU-4a_TurM3</t>
  </si>
  <si>
    <t>MDU-9_TurM1</t>
  </si>
  <si>
    <t>MDU-9_TurM3</t>
  </si>
  <si>
    <t>MDU-21_TurM1</t>
  </si>
  <si>
    <t>MDU-21_TurM2</t>
  </si>
  <si>
    <t>MDU-21_TurM3</t>
  </si>
  <si>
    <t>MDU-22_TurM1</t>
  </si>
  <si>
    <t>MDU-22_TurM2</t>
  </si>
  <si>
    <t>MDU-22_TurM3</t>
  </si>
  <si>
    <t>BJU-1_TurB1</t>
  </si>
  <si>
    <t>BJU-1_TurB2</t>
  </si>
  <si>
    <t>BJU-1_TurB3</t>
  </si>
  <si>
    <t>BJU-2_TurB2</t>
  </si>
  <si>
    <t>BJU-2_TurB3</t>
  </si>
  <si>
    <t>BJU-5_TurB1</t>
  </si>
  <si>
    <t>BJU-5_TurB2</t>
  </si>
  <si>
    <t>BJU-5_TurB3</t>
  </si>
  <si>
    <t>BJU-8_TurB2</t>
  </si>
  <si>
    <t>BJU-8_TurB3</t>
  </si>
  <si>
    <t>BJU-11_TurB2</t>
  </si>
  <si>
    <t>BJU-11_TurB3</t>
  </si>
  <si>
    <t>Pateletal2021</t>
  </si>
  <si>
    <t>Singhbhum Shear Zone</t>
  </si>
  <si>
    <t>Quartz-chlorite-sericite-schists</t>
  </si>
  <si>
    <t>Quartz-mica-chlorite schists</t>
  </si>
  <si>
    <t>LZ162-1</t>
  </si>
  <si>
    <t>LZ162-2</t>
  </si>
  <si>
    <t>LZ162-3</t>
  </si>
  <si>
    <t>LZ162-4</t>
  </si>
  <si>
    <t>LZ162-5</t>
  </si>
  <si>
    <t>LZ162-6</t>
  </si>
  <si>
    <t>LZ162-7</t>
  </si>
  <si>
    <t>LZ162-8</t>
  </si>
  <si>
    <t>LZ162-9</t>
  </si>
  <si>
    <t>LZ162-10</t>
  </si>
  <si>
    <t>LZ162-11</t>
  </si>
  <si>
    <t>LZ162-12</t>
  </si>
  <si>
    <t>LZ162-13</t>
  </si>
  <si>
    <t>LZ162-14</t>
  </si>
  <si>
    <t>LZ162-15</t>
  </si>
  <si>
    <t>LZ162-16</t>
  </si>
  <si>
    <t>LZ162-18</t>
  </si>
  <si>
    <t>LZ162-19</t>
  </si>
  <si>
    <t>LZ162-20</t>
  </si>
  <si>
    <t>LZ162-21</t>
  </si>
  <si>
    <t>LZ162-22</t>
  </si>
  <si>
    <t>LZ162-23</t>
  </si>
  <si>
    <t>LZ162-24</t>
  </si>
  <si>
    <t>LZ162-25</t>
  </si>
  <si>
    <t>LZ162-26</t>
  </si>
  <si>
    <t>LZ162-27</t>
  </si>
  <si>
    <t>LZ161-1</t>
  </si>
  <si>
    <t>LZ161-2</t>
  </si>
  <si>
    <t>LZ161-3</t>
  </si>
  <si>
    <t>LZ161-4</t>
  </si>
  <si>
    <t>LZ161-5</t>
  </si>
  <si>
    <t>LZ161-6</t>
  </si>
  <si>
    <t>LZ161-7</t>
  </si>
  <si>
    <t>LZ161-8</t>
  </si>
  <si>
    <t>LZ161-9</t>
  </si>
  <si>
    <t>LZ161-10</t>
  </si>
  <si>
    <t>LZ161-11</t>
  </si>
  <si>
    <t>LZ161-12</t>
  </si>
  <si>
    <t>LZ161-13</t>
  </si>
  <si>
    <t>LZ161-14</t>
  </si>
  <si>
    <t>LZ161-15</t>
  </si>
  <si>
    <t>LZ161-16</t>
  </si>
  <si>
    <t>LZ161-17</t>
  </si>
  <si>
    <t>LZ161-18</t>
  </si>
  <si>
    <t>LZ161-19</t>
  </si>
  <si>
    <t>LZ161-20</t>
  </si>
  <si>
    <t>LZ161-21</t>
  </si>
  <si>
    <t>LZ161-22</t>
  </si>
  <si>
    <t>LZ161-23</t>
  </si>
  <si>
    <t>LZ161-24</t>
  </si>
  <si>
    <t>LZ161-25</t>
  </si>
  <si>
    <t>LZ161-26</t>
  </si>
  <si>
    <t>LZ161-27</t>
  </si>
  <si>
    <t>LZ161-28</t>
  </si>
  <si>
    <t>LZ161-29</t>
  </si>
  <si>
    <t>LZ161-30</t>
  </si>
  <si>
    <t>LZ161-31</t>
  </si>
  <si>
    <t>LZ161-32</t>
  </si>
  <si>
    <t>LZ161-33</t>
  </si>
  <si>
    <t>LZ161-34</t>
  </si>
  <si>
    <t>LZ161-35</t>
  </si>
  <si>
    <t>LZ161-36</t>
  </si>
  <si>
    <t>LZ161-37</t>
  </si>
  <si>
    <t>LZ161-38</t>
  </si>
  <si>
    <t>LZ161-39</t>
  </si>
  <si>
    <t>LZ161-40</t>
  </si>
  <si>
    <t>LZ161-41</t>
  </si>
  <si>
    <t>LZ161-42</t>
  </si>
  <si>
    <t>LZ161-43</t>
  </si>
  <si>
    <t>LZ161-44</t>
  </si>
  <si>
    <t>LZ161-45</t>
  </si>
  <si>
    <t>LZ161-46</t>
  </si>
  <si>
    <t>LZ161-47</t>
  </si>
  <si>
    <t>LZ161-48</t>
  </si>
  <si>
    <t>LZ161-49</t>
  </si>
  <si>
    <t>LZ161-50</t>
  </si>
  <si>
    <t>LZ112-1</t>
  </si>
  <si>
    <t>LZ112-2</t>
  </si>
  <si>
    <t>LZ112-3</t>
  </si>
  <si>
    <t>LZ112-4</t>
  </si>
  <si>
    <t>LZ112-5</t>
  </si>
  <si>
    <t>LZ112-6</t>
  </si>
  <si>
    <t>LZ112-7</t>
  </si>
  <si>
    <t>LZ112-8</t>
  </si>
  <si>
    <t>LZ112-9</t>
  </si>
  <si>
    <t>LZ112-10</t>
  </si>
  <si>
    <t>LZ112-11</t>
  </si>
  <si>
    <t>LZ112-12</t>
  </si>
  <si>
    <t>LZ112-13</t>
  </si>
  <si>
    <t>LZ112-14</t>
  </si>
  <si>
    <t>LZ112-15</t>
  </si>
  <si>
    <t>LZ112-16</t>
  </si>
  <si>
    <t>LZ112-17</t>
  </si>
  <si>
    <t>LZ112-18</t>
  </si>
  <si>
    <t>LZ112-19</t>
  </si>
  <si>
    <t>LZ112-20</t>
  </si>
  <si>
    <t>LZ112-21</t>
  </si>
  <si>
    <t>LZ112-22</t>
  </si>
  <si>
    <t>LZ112-23</t>
  </si>
  <si>
    <t>LZ112-24</t>
  </si>
  <si>
    <t>LZ112-25</t>
  </si>
  <si>
    <t>LZ112-26</t>
  </si>
  <si>
    <t>LZ112-27</t>
  </si>
  <si>
    <t>LZ112-28</t>
  </si>
  <si>
    <t>LZ112-29</t>
  </si>
  <si>
    <t>LZ112-30</t>
  </si>
  <si>
    <t>LZ112-31</t>
  </si>
  <si>
    <t>LZ112-32</t>
  </si>
  <si>
    <t>HX13-1</t>
  </si>
  <si>
    <t>HX13-2</t>
  </si>
  <si>
    <t>HX13-3</t>
  </si>
  <si>
    <t>HX13-4</t>
  </si>
  <si>
    <t>HX13-5</t>
  </si>
  <si>
    <t>HX13-6</t>
  </si>
  <si>
    <t>HX13-7</t>
  </si>
  <si>
    <t>HX13-8</t>
  </si>
  <si>
    <t>HX13-9</t>
  </si>
  <si>
    <t>HX13-10</t>
  </si>
  <si>
    <t>HX13-11</t>
  </si>
  <si>
    <t>HX13-12</t>
  </si>
  <si>
    <t>HX13-13</t>
  </si>
  <si>
    <t>HX13-14</t>
  </si>
  <si>
    <t>HX13-15</t>
  </si>
  <si>
    <t>HX13-16</t>
  </si>
  <si>
    <t>HX13-17</t>
  </si>
  <si>
    <t>HX13-18</t>
  </si>
  <si>
    <t>HX13-19</t>
  </si>
  <si>
    <t>HX13-20</t>
  </si>
  <si>
    <t>HX13-21</t>
  </si>
  <si>
    <t>HX13-22</t>
  </si>
  <si>
    <t>HX13-23</t>
  </si>
  <si>
    <t>HX13-24</t>
  </si>
  <si>
    <t>HX13-25</t>
  </si>
  <si>
    <t>HX13-26</t>
  </si>
  <si>
    <t>HX13-27</t>
  </si>
  <si>
    <t>HX13-30</t>
  </si>
  <si>
    <t>HX13-31</t>
  </si>
  <si>
    <t>HX13-39</t>
  </si>
  <si>
    <t>HX13-40</t>
  </si>
  <si>
    <t>HX13-33</t>
  </si>
  <si>
    <t>HX13-34</t>
  </si>
  <si>
    <t>HX13-35</t>
  </si>
  <si>
    <t>HX13-36</t>
  </si>
  <si>
    <t>Wangetal2019</t>
  </si>
  <si>
    <t>Amphibolite</t>
  </si>
  <si>
    <t>Craton</t>
  </si>
  <si>
    <t>1P2JD7-1_1</t>
  </si>
  <si>
    <t>1P2JD7-1_2</t>
  </si>
  <si>
    <t>1P2JD7-1_3</t>
  </si>
  <si>
    <t>11SN36-6_1</t>
  </si>
  <si>
    <t>11SN36-6_2</t>
  </si>
  <si>
    <t>11SN36-6_3</t>
  </si>
  <si>
    <t>11SN36-6_4</t>
  </si>
  <si>
    <t>11SN36-6_5</t>
  </si>
  <si>
    <t>11SN36-6_6</t>
  </si>
  <si>
    <t>Gouetal2017</t>
  </si>
  <si>
    <t>Mica rhyolite</t>
  </si>
  <si>
    <t>Tibetan Plateau</t>
  </si>
  <si>
    <t>Jiao-Liao-Ji Belt, China</t>
  </si>
  <si>
    <t>Li2O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</si>
  <si>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</si>
  <si>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</si>
  <si>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</si>
  <si>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</si>
  <si>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</si>
  <si>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</si>
  <si>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</si>
  <si>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</si>
  <si>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</si>
  <si>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</si>
  <si>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</si>
  <si>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</si>
  <si>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</si>
  <si>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</si>
  <si>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</si>
  <si>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</si>
  <si>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</si>
  <si>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</si>
  <si>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</si>
  <si>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</si>
  <si>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</si>
  <si>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</si>
  <si>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</si>
  <si>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</si>
  <si>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</si>
  <si>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</si>
  <si>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</si>
  <si>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</si>
  <si>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</si>
  <si>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</si>
  <si>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</si>
  <si>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</si>
  <si>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</si>
  <si>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</si>
  <si>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</si>
  <si>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</si>
  <si>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</si>
  <si>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</si>
  <si>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</si>
  <si>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</si>
  <si>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</si>
  <si>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</si>
  <si>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</si>
  <si>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</si>
  <si>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</si>
  <si>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</si>
  <si>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K1</t>
  </si>
  <si>
    <t>K2</t>
  </si>
  <si>
    <t>K3</t>
  </si>
  <si>
    <t>K4</t>
  </si>
  <si>
    <t>K5</t>
  </si>
  <si>
    <t>K6</t>
  </si>
  <si>
    <t>Himalaya, South Tibet</t>
  </si>
  <si>
    <t>Leucogranite</t>
  </si>
  <si>
    <t>Liuetal2020</t>
  </si>
  <si>
    <t>P1-10-11-2-1</t>
    <phoneticPr fontId="1" type="noConversion"/>
  </si>
  <si>
    <t>P1-10-11-2-2</t>
  </si>
  <si>
    <t>P1-10-11-2-3</t>
  </si>
  <si>
    <t>P1-10-11-2-4</t>
  </si>
  <si>
    <t>P1-10-11-2-5</t>
  </si>
  <si>
    <t>P1-10-11-2-6</t>
  </si>
  <si>
    <t>P1-10-11-2-7</t>
  </si>
  <si>
    <t>P1-10-11-2-8</t>
  </si>
  <si>
    <t>P1-10-11-2-9</t>
  </si>
  <si>
    <t>P1-10-11-2-10</t>
  </si>
  <si>
    <t>P1-10-11-2-11</t>
  </si>
  <si>
    <t>P1-10-11-2-12</t>
  </si>
  <si>
    <t>P1-10-11-2-13</t>
  </si>
  <si>
    <t>P1-10-11-2-14</t>
  </si>
  <si>
    <t>P1-10-11-2-15</t>
  </si>
  <si>
    <t>P1-10-11-2-16</t>
  </si>
  <si>
    <t>P1-10-11-2-17</t>
  </si>
  <si>
    <t>P1-10-11-2-18</t>
  </si>
  <si>
    <t>P1-10-11-2-19</t>
  </si>
  <si>
    <t>P1-10-11-2-20</t>
  </si>
  <si>
    <t>P1-10-11-4-1</t>
    <phoneticPr fontId="1" type="noConversion"/>
  </si>
  <si>
    <t>P1-10-11-4-2</t>
  </si>
  <si>
    <t>P1-10-11-4-3</t>
  </si>
  <si>
    <t>P1-10-11-4-4</t>
  </si>
  <si>
    <t>P1-10-11-4-5</t>
  </si>
  <si>
    <t>P1-10-11-4-6</t>
  </si>
  <si>
    <t>P1-10-11-4-7</t>
  </si>
  <si>
    <t>P1-10-11-4-8</t>
  </si>
  <si>
    <t>P1-10-11-4-9</t>
  </si>
  <si>
    <t>P1-10-11-4-10</t>
  </si>
  <si>
    <t>P1-10-11-4-11</t>
  </si>
  <si>
    <t>P1-10-11-4-12</t>
  </si>
  <si>
    <t>P1-10-11-4-13</t>
  </si>
  <si>
    <t>P1-10-11-4-14</t>
  </si>
  <si>
    <t>P1-10-11-4-15</t>
  </si>
  <si>
    <t>P1-2-5-1</t>
    <phoneticPr fontId="1" type="noConversion"/>
  </si>
  <si>
    <t>P1-2-5-2</t>
  </si>
  <si>
    <t>P1-2-5-3</t>
  </si>
  <si>
    <t>P1-2-5-4</t>
  </si>
  <si>
    <t>P1-2-5-5</t>
  </si>
  <si>
    <t>P1-2-5-6</t>
  </si>
  <si>
    <t>P1-2-5-7</t>
  </si>
  <si>
    <t>P1-2-5-8</t>
  </si>
  <si>
    <t>P1-2-5-9</t>
  </si>
  <si>
    <t>P1-2-5-10</t>
  </si>
  <si>
    <t>P1-2-5-11</t>
  </si>
  <si>
    <t>P1-2-5-12</t>
  </si>
  <si>
    <t>P1-2-5-13</t>
  </si>
  <si>
    <t>P1-2-5-14</t>
  </si>
  <si>
    <t>P1-2-5-15</t>
  </si>
  <si>
    <t>P1-2-3-16-1</t>
    <phoneticPr fontId="1" type="noConversion"/>
  </si>
  <si>
    <t>P1-2-3-16-2</t>
  </si>
  <si>
    <t>P1-2-3-16-3</t>
  </si>
  <si>
    <t>P1-2-3-16-4</t>
  </si>
  <si>
    <t>P1-2-3-16-5</t>
  </si>
  <si>
    <t>P1-2-3-16-6</t>
  </si>
  <si>
    <t>P1-2-3-16-7</t>
  </si>
  <si>
    <t>P1-2-3-16-8</t>
  </si>
  <si>
    <t>P1-2-3-16-9</t>
  </si>
  <si>
    <t>P1-2-3-16-10</t>
  </si>
  <si>
    <t>P1-2-3-16-11</t>
  </si>
  <si>
    <t>P1-2-3-16-12</t>
  </si>
  <si>
    <t>P1-2-3-16-13</t>
  </si>
  <si>
    <t>P1-2-3-16-14</t>
  </si>
  <si>
    <t>P1-2-3-16-15</t>
  </si>
  <si>
    <t>P1-10-16-1</t>
    <phoneticPr fontId="1" type="noConversion"/>
  </si>
  <si>
    <t>P1-10-16-2</t>
  </si>
  <si>
    <t>P1-10-16-3</t>
  </si>
  <si>
    <t>P1-10-16-4</t>
  </si>
  <si>
    <t>P1-10-16-5</t>
  </si>
  <si>
    <t>P1-10-16-6</t>
  </si>
  <si>
    <t>P1-10-16-7</t>
  </si>
  <si>
    <t>P1-10-16-8</t>
  </si>
  <si>
    <t>P1-10-16-9</t>
  </si>
  <si>
    <t>P1-10-16-10</t>
  </si>
  <si>
    <t>P1-10-16-11</t>
  </si>
  <si>
    <t>P1-10-16-12</t>
  </si>
  <si>
    <t>P1-10-16-13</t>
  </si>
  <si>
    <t>P1-10-16-14</t>
  </si>
  <si>
    <t>P1-10-16-15</t>
  </si>
  <si>
    <t>P1-2-4-10-1</t>
    <phoneticPr fontId="1" type="noConversion"/>
  </si>
  <si>
    <t>P1-2-4-10-2</t>
  </si>
  <si>
    <t>P1-2-4-10-3</t>
  </si>
  <si>
    <t>P1-2-4-10-4</t>
  </si>
  <si>
    <t>P1-2-4-10-5</t>
  </si>
  <si>
    <t>P1-2-4-10-6</t>
  </si>
  <si>
    <t>P1-2-4-10-7</t>
  </si>
  <si>
    <t>P1-2-4-10-8</t>
  </si>
  <si>
    <t>P1-2-4-10-9</t>
  </si>
  <si>
    <t>P1-2-4-10-10</t>
  </si>
  <si>
    <t>P1-2-4-10-11</t>
  </si>
  <si>
    <t>P1-2-4-10-12</t>
  </si>
  <si>
    <t>P1-2-4-10-13</t>
  </si>
  <si>
    <t>P1-2-4-10-14</t>
  </si>
  <si>
    <t>P1-2-4-10-15</t>
  </si>
  <si>
    <t>P1-2-4-16-1</t>
    <phoneticPr fontId="1" type="noConversion"/>
  </si>
  <si>
    <t>P1-2-4-16-2</t>
  </si>
  <si>
    <t>P1-2-4-16-3</t>
  </si>
  <si>
    <t>P1-2-4-16-4</t>
  </si>
  <si>
    <t>P1-2-4-16-5</t>
  </si>
  <si>
    <t>P1-2-4-16-6</t>
  </si>
  <si>
    <t>P1-2-4-16-7</t>
  </si>
  <si>
    <t>P1-2-4-16-8</t>
  </si>
  <si>
    <t>P1-2-4-16-9</t>
  </si>
  <si>
    <t>P1-2-4-16-10</t>
  </si>
  <si>
    <t>P1-2-4-16-11</t>
  </si>
  <si>
    <t>P1-2-4-16-12</t>
  </si>
  <si>
    <t>P1-2-4-16-13</t>
  </si>
  <si>
    <t>P1-2-4-16-14</t>
  </si>
  <si>
    <t>P1-2-4-16-15</t>
  </si>
  <si>
    <t>P1-2-3-10-1</t>
    <phoneticPr fontId="1" type="noConversion"/>
  </si>
  <si>
    <t>P1-2-3-10-2</t>
  </si>
  <si>
    <t>P1-2-3-10-3</t>
  </si>
  <si>
    <t>P1-2-3-10-4</t>
  </si>
  <si>
    <t>P1-2-3-10-5</t>
  </si>
  <si>
    <t>P1-2-3-10-6</t>
  </si>
  <si>
    <t>P1-2-3-10-7</t>
  </si>
  <si>
    <t>P1-2-3-10-8</t>
  </si>
  <si>
    <t>P1-2-3-10-9</t>
  </si>
  <si>
    <t>P1-2-3-10-10</t>
  </si>
  <si>
    <t>P1-2-3-10-11</t>
  </si>
  <si>
    <t>P1-2-3-10-12</t>
  </si>
  <si>
    <t>P1-2-3-10-13</t>
  </si>
  <si>
    <t>P1-2-3-10-14</t>
  </si>
  <si>
    <t>P1-2-3-10-15</t>
  </si>
  <si>
    <t>P1-2-3-11-1</t>
    <phoneticPr fontId="1" type="noConversion"/>
  </si>
  <si>
    <t>P1-2-3-11-2</t>
  </si>
  <si>
    <t>P1-2-3-11-3</t>
  </si>
  <si>
    <t>P1-2-3-11-4</t>
  </si>
  <si>
    <t>P1-2-3-11-5</t>
  </si>
  <si>
    <t>P1-2-3-11-6</t>
  </si>
  <si>
    <t>P1-2-3-11-7</t>
  </si>
  <si>
    <t>P1-2-3-11-8</t>
  </si>
  <si>
    <t>P1-2-3-11-9</t>
  </si>
  <si>
    <t>P1-2-3-11-10</t>
  </si>
  <si>
    <t>P1-2-3-11-11</t>
  </si>
  <si>
    <t>P1-2-3-11-12</t>
  </si>
  <si>
    <t>P1-2-3-11-13</t>
  </si>
  <si>
    <t>P1-2-3-11-14</t>
  </si>
  <si>
    <t>P1-2-3-11-15</t>
  </si>
  <si>
    <t>Tugeman</t>
    <phoneticPr fontId="1" type="noConversion"/>
  </si>
  <si>
    <t>Biotite plagiogneiss</t>
    <phoneticPr fontId="1" type="noConversion"/>
  </si>
  <si>
    <t>Two-Mica granite</t>
    <phoneticPr fontId="1" type="noConversion"/>
  </si>
  <si>
    <t>Muscovite granite</t>
    <phoneticPr fontId="1" type="noConversion"/>
  </si>
  <si>
    <t>Muscovite pegmatite</t>
    <phoneticPr fontId="1" type="noConversion"/>
  </si>
  <si>
    <t>Hongetal2021</t>
  </si>
  <si>
    <t>FeOT</t>
  </si>
  <si>
    <t>Fe2O3T</t>
  </si>
  <si>
    <t>FeO</t>
  </si>
  <si>
    <t>Fe2O3</t>
  </si>
  <si>
    <t>T2</t>
  </si>
  <si>
    <t>Formula</t>
  </si>
  <si>
    <t>SiO2/Si(L6)</t>
  </si>
  <si>
    <t>Si_at</t>
  </si>
  <si>
    <t>Ti_at</t>
  </si>
  <si>
    <t>Al_at</t>
  </si>
  <si>
    <t>Fe_at</t>
  </si>
  <si>
    <t>Mn_at</t>
  </si>
  <si>
    <t>Mg_at</t>
  </si>
  <si>
    <t>Ca_at</t>
  </si>
  <si>
    <t>Na_at</t>
  </si>
  <si>
    <t>K_at</t>
  </si>
  <si>
    <t>Sum_at</t>
  </si>
  <si>
    <t>Cr_at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</si>
</sst>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sz val="12"/>
      <color theme="1"/>
      <name val="Avenir Book"/>
      <family val="2"/>
    </font>
    <font>
      <sz val="12"/>
      <color rgb="FF2E2E2E"/>
      <name val="Avenir Book"/>
      <family val="2"/>
    </font>
    <font>
      <sz val="8"/>
      <name val="Calibri"/>
      <family val="2"/>
      <scheme val="minor"/>
    </font>
    <font>
      <sz val="12"/>
      <name val="Avenir Book"/>
      <family val="2"/>
    </font>
    <font>
      <sz val="12"/>
      <color rgb="FF000000"/>
      <name val="Avenir Book"/>
      <family val="2"/>
    </font>
    <font>
      <sz val="12"/>
      <color indexed="8"/>
      <name val="Avenir Book"/>
      <family val="2"/>
    </font>
    <font>
      <u/>
      <sz val="12"/>
      <color theme="10"/>
      <name val="Calibri"/>
      <family val="2"/>
      <scheme val="minor"/>
    </font>
    <font>
      <u/>
      <sz val="12"/>
      <color theme="10"/>
      <name val="Avenir Book"/>
      <family val="2"/>
    </font>
    <font>
      <sz val="10"/>
      <name val="Arial"/>
      <family val="2"/>
    </font>
    <font>
      <sz val="12"/>
      <color rgb="FF333333"/>
      <name val="Avenir Book"/>
      <family val="2"/>
    </font>
    <font>
      <sz val="11"/>
      <color theme="1"/>
      <name val="Calibri"/>
      <family val="2"/>
      <scheme val="minor"/>
    </font>
    <font>
      <b/>
      <sz val="12"/>
      <name val="Avenir Book"/>
      <family val="2"/>
    </font>
    <font>
      <b/>
      <sz val="12"/>
      <color indexed="8"/>
      <name val="Avenir Book"/>
      <family val="2"/>
    </font>
    <font>
      <b/>
      <sz val="12"/>
      <color rgb="FF2E2E2E"/>
      <name val="Avenir Book"/>
      <family val="2"/>
    </font>
    <font>
      <b/>
      <sz val="12"/>
      <color rgb="FF333333"/>
      <name val="Avenir Book"/>
      <family val="2"/>
    </font>
    <font>
      <sz val="12"/>
      <color rgb="FFFF0000"/>
      <name val="Avenir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0" fillId="0" borderId="0"/>
    <xf numFmtId="0" fontId="1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/>
    <xf numFmtId="49" fontId="5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/>
    <xf numFmtId="2" fontId="0" fillId="0" borderId="0" xfId="0" applyNumberFormat="1"/>
    <xf numFmtId="1" fontId="5" fillId="0" borderId="0" xfId="0" applyNumberFormat="1" applyFont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2" fontId="5" fillId="0" borderId="0" xfId="2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3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17" fillId="0" borderId="0" xfId="0" applyNumberFormat="1" applyFont="1" applyAlignment="1">
      <alignment horizontal="center" vertical="center"/>
    </xf>
  </cellXfs>
  <cellStyles count="4">
    <cellStyle name="Hyperlink" xfId="1" builtinId="8"/>
    <cellStyle name="Normal" xfId="0" builtinId="0"/>
    <cellStyle name="Normal 3" xfId="3" xr:uid="{852442FC-3255-4C4E-B7B1-F64A6193200D}"/>
    <cellStyle name="Standard_ALLDATA" xfId="2" xr:uid="{530AFD61-59F5-6E4B-A46B-54221AA226F9}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9C46-694C-7C4C-BF38-71A761857D19}">
  <dimension ref="A1:AS2000"/>
  <sheetViews>
    <sheetView tabSelected="1" topLeftCell="C1" zoomScale="75" workbookViewId="0">
      <selection activeCell="AG1218" sqref="AG1218"/>
    </sheetView>
  </sheetViews>
  <sheetFormatPr baseColWidth="10" defaultRowHeight="17" x14ac:dyDescent="0.25"/>
  <cols>
    <col min="1" max="1" width="23.83203125" style="4" customWidth="1"/>
    <col min="2" max="5" width="10.83203125" style="12"/>
    <col min="6" max="8" width="10.83203125" customWidth="1"/>
    <col min="9" max="16" width="10.83203125" style="12"/>
    <col min="17" max="17" width="10.83203125" style="43"/>
    <col min="18" max="26" width="10.83203125" style="12"/>
    <col min="27" max="28" width="10.83203125" style="4" customWidth="1"/>
    <col min="29" max="30" width="10.83203125" customWidth="1"/>
    <col min="31" max="31" width="15.83203125" customWidth="1"/>
  </cols>
  <sheetData>
    <row r="1" spans="1:45" ht="36" x14ac:dyDescent="0.2">
      <c r="A1" s="1" t="s">
        <v>0</v>
      </c>
      <c r="B1" s="11" t="s">
        <v>1</v>
      </c>
      <c r="C1" s="11" t="s">
        <v>2</v>
      </c>
      <c r="D1" s="11" t="s">
        <v>3</v>
      </c>
      <c r="E1" s="11" t="s">
        <v>895</v>
      </c>
      <c r="F1" s="1" t="s">
        <v>896</v>
      </c>
      <c r="G1" s="1" t="s">
        <v>897</v>
      </c>
      <c r="H1" s="1" t="s">
        <v>898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429</v>
      </c>
      <c r="Q1" s="11" t="s">
        <v>20</v>
      </c>
      <c r="R1" s="11" t="s">
        <v>19</v>
      </c>
      <c r="S1" s="11" t="s">
        <v>36</v>
      </c>
      <c r="T1" s="11" t="s">
        <v>485</v>
      </c>
      <c r="U1" s="11" t="s">
        <v>11</v>
      </c>
      <c r="V1" s="11" t="s">
        <v>693</v>
      </c>
      <c r="W1" s="11" t="s">
        <v>37</v>
      </c>
      <c r="X1" s="11" t="s">
        <v>38</v>
      </c>
      <c r="Y1" s="11" t="s">
        <v>21</v>
      </c>
      <c r="Z1" s="1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902</v>
      </c>
      <c r="AG1" s="1" t="s">
        <v>903</v>
      </c>
      <c r="AH1" s="1" t="s">
        <v>904</v>
      </c>
      <c r="AI1" s="1" t="s">
        <v>905</v>
      </c>
      <c r="AJ1" s="1" t="s">
        <v>906</v>
      </c>
      <c r="AK1" s="1" t="s">
        <v>907</v>
      </c>
      <c r="AL1" s="1" t="s">
        <v>908</v>
      </c>
      <c r="AM1" s="1" t="s">
        <v>909</v>
      </c>
      <c r="AN1" s="1" t="s">
        <v>910</v>
      </c>
      <c r="AO1" s="1" t="s">
        <v>912</v>
      </c>
      <c r="AP1" s="1" t="s">
        <v>911</v>
      </c>
      <c r="AQ1" s="11" t="s">
        <v>899</v>
      </c>
      <c r="AR1" s="11" t="s">
        <v>900</v>
      </c>
      <c r="AS1" s="11" t="s">
        <v>901</v>
      </c>
    </row>
    <row r="2" spans="1:45" hidden="1" x14ac:dyDescent="0.25">
      <c r="A2" s="13" t="s">
        <v>22</v>
      </c>
      <c r="B2" s="9">
        <v>36.47</v>
      </c>
      <c r="C2" s="9">
        <v>0.82</v>
      </c>
      <c r="D2" s="9">
        <v>30.79</v>
      </c>
      <c r="E2" s="9">
        <v>4.13</v>
      </c>
      <c r="F2" s="31"/>
      <c r="G2" s="31"/>
      <c r="H2" s="31"/>
      <c r="I2" s="9"/>
      <c r="J2" s="9">
        <v>9.52</v>
      </c>
      <c r="K2" s="9">
        <v>0.74</v>
      </c>
      <c r="L2" s="9">
        <v>2.36</v>
      </c>
      <c r="M2" s="9"/>
      <c r="N2" s="9"/>
      <c r="O2" s="9"/>
      <c r="P2" s="9"/>
      <c r="Q2" s="35">
        <v>10.61</v>
      </c>
      <c r="R2" s="9">
        <v>0.56000000000000005</v>
      </c>
      <c r="T2" s="9"/>
      <c r="U2" s="9"/>
      <c r="V2" s="9"/>
      <c r="W2" s="9"/>
      <c r="X2" s="9"/>
      <c r="Y2" s="9">
        <v>3.66</v>
      </c>
      <c r="Z2" s="9">
        <v>99.66</v>
      </c>
      <c r="AA2" s="4" t="s">
        <v>31</v>
      </c>
      <c r="AB2" s="4" t="s">
        <v>32</v>
      </c>
      <c r="AC2" s="4" t="s">
        <v>34</v>
      </c>
      <c r="AD2" s="4" t="s">
        <v>33</v>
      </c>
      <c r="AE2" s="4" t="s">
        <v>35</v>
      </c>
      <c r="AF2" s="19"/>
    </row>
    <row r="3" spans="1:45" hidden="1" x14ac:dyDescent="0.25">
      <c r="A3" s="13" t="s">
        <v>23</v>
      </c>
      <c r="B3" s="9">
        <v>35.369999999999997</v>
      </c>
      <c r="C3" s="9">
        <v>1.23</v>
      </c>
      <c r="D3" s="9">
        <v>30.34</v>
      </c>
      <c r="E3" s="9">
        <v>5</v>
      </c>
      <c r="F3" s="31"/>
      <c r="G3" s="31"/>
      <c r="H3" s="31"/>
      <c r="I3" s="9"/>
      <c r="J3" s="9">
        <v>9.01</v>
      </c>
      <c r="K3" s="9">
        <v>1.24</v>
      </c>
      <c r="L3" s="9">
        <v>2.2599999999999998</v>
      </c>
      <c r="M3" s="9"/>
      <c r="N3" s="9"/>
      <c r="O3" s="9">
        <v>0.08</v>
      </c>
      <c r="P3" s="9"/>
      <c r="Q3" s="35">
        <v>10.46</v>
      </c>
      <c r="R3" s="9">
        <v>0.15</v>
      </c>
      <c r="T3" s="9"/>
      <c r="U3" s="9"/>
      <c r="V3" s="9"/>
      <c r="W3" s="9"/>
      <c r="X3" s="9"/>
      <c r="Y3" s="9">
        <v>3.61</v>
      </c>
      <c r="Z3" s="9">
        <v>98.75</v>
      </c>
      <c r="AA3" s="4" t="s">
        <v>31</v>
      </c>
      <c r="AB3" s="4" t="s">
        <v>32</v>
      </c>
      <c r="AC3" s="4" t="s">
        <v>34</v>
      </c>
      <c r="AD3" s="4" t="s">
        <v>33</v>
      </c>
      <c r="AE3" s="4" t="s">
        <v>35</v>
      </c>
    </row>
    <row r="4" spans="1:45" hidden="1" x14ac:dyDescent="0.25">
      <c r="A4" s="13" t="s">
        <v>24</v>
      </c>
      <c r="B4" s="9">
        <v>36.89</v>
      </c>
      <c r="C4" s="9">
        <v>0.86</v>
      </c>
      <c r="D4" s="9">
        <v>31.06</v>
      </c>
      <c r="E4" s="9">
        <v>4.07</v>
      </c>
      <c r="F4" s="31"/>
      <c r="G4" s="31"/>
      <c r="H4" s="31"/>
      <c r="I4" s="9"/>
      <c r="J4" s="9">
        <v>9.49</v>
      </c>
      <c r="K4" s="9">
        <v>0.56999999999999995</v>
      </c>
      <c r="L4" s="9">
        <v>2.57</v>
      </c>
      <c r="M4" s="9"/>
      <c r="N4" s="9"/>
      <c r="O4" s="9">
        <v>0.06</v>
      </c>
      <c r="P4" s="9"/>
      <c r="Q4" s="35">
        <v>10.71</v>
      </c>
      <c r="R4" s="9">
        <v>0.49</v>
      </c>
      <c r="T4" s="9"/>
      <c r="U4" s="9"/>
      <c r="V4" s="9"/>
      <c r="W4" s="9"/>
      <c r="X4" s="9"/>
      <c r="Y4" s="9">
        <v>3.7</v>
      </c>
      <c r="Z4" s="9">
        <v>100.47</v>
      </c>
      <c r="AA4" s="4" t="s">
        <v>31</v>
      </c>
      <c r="AB4" s="4" t="s">
        <v>32</v>
      </c>
      <c r="AC4" s="4" t="s">
        <v>34</v>
      </c>
      <c r="AD4" s="4" t="s">
        <v>33</v>
      </c>
      <c r="AE4" s="4" t="s">
        <v>35</v>
      </c>
    </row>
    <row r="5" spans="1:45" hidden="1" x14ac:dyDescent="0.25">
      <c r="A5" s="13" t="s">
        <v>25</v>
      </c>
      <c r="B5" s="9">
        <v>36.799999999999997</v>
      </c>
      <c r="C5" s="9">
        <v>0.69</v>
      </c>
      <c r="D5" s="9">
        <v>31.12</v>
      </c>
      <c r="E5" s="9">
        <v>3.64</v>
      </c>
      <c r="F5" s="31"/>
      <c r="G5" s="31"/>
      <c r="H5" s="31"/>
      <c r="I5" s="9"/>
      <c r="J5" s="9">
        <v>9.75</v>
      </c>
      <c r="K5" s="9">
        <v>0.49</v>
      </c>
      <c r="L5" s="9">
        <v>2.62</v>
      </c>
      <c r="M5" s="9"/>
      <c r="N5" s="9"/>
      <c r="O5" s="9">
        <v>0.06</v>
      </c>
      <c r="P5" s="9"/>
      <c r="Q5" s="35">
        <v>10.7</v>
      </c>
      <c r="R5" s="9">
        <v>0.35</v>
      </c>
      <c r="T5" s="9"/>
      <c r="U5" s="9"/>
      <c r="V5" s="9"/>
      <c r="W5" s="9"/>
      <c r="X5" s="9"/>
      <c r="Y5" s="9">
        <v>3.69</v>
      </c>
      <c r="Z5" s="9">
        <v>99.91</v>
      </c>
      <c r="AA5" s="4" t="s">
        <v>31</v>
      </c>
      <c r="AB5" s="4" t="s">
        <v>32</v>
      </c>
      <c r="AC5" s="4" t="s">
        <v>34</v>
      </c>
      <c r="AD5" s="4" t="s">
        <v>33</v>
      </c>
      <c r="AE5" s="4" t="s">
        <v>35</v>
      </c>
    </row>
    <row r="6" spans="1:45" hidden="1" x14ac:dyDescent="0.25">
      <c r="A6" s="13" t="s">
        <v>26</v>
      </c>
      <c r="B6" s="9">
        <v>36.799999999999997</v>
      </c>
      <c r="C6" s="9">
        <v>0.79</v>
      </c>
      <c r="D6" s="9">
        <v>30.91</v>
      </c>
      <c r="E6" s="9">
        <v>3.99</v>
      </c>
      <c r="F6" s="31"/>
      <c r="G6" s="31"/>
      <c r="H6" s="31"/>
      <c r="I6" s="9"/>
      <c r="J6" s="9">
        <v>9.5500000000000007</v>
      </c>
      <c r="K6" s="9">
        <v>0.69</v>
      </c>
      <c r="L6" s="9">
        <v>2.44</v>
      </c>
      <c r="M6" s="9"/>
      <c r="N6" s="9"/>
      <c r="O6" s="9"/>
      <c r="P6" s="9"/>
      <c r="Q6" s="35">
        <v>10.68</v>
      </c>
      <c r="R6" s="9">
        <v>0.55000000000000004</v>
      </c>
      <c r="T6" s="9"/>
      <c r="U6" s="9"/>
      <c r="V6" s="9"/>
      <c r="W6" s="9"/>
      <c r="X6" s="9"/>
      <c r="Y6" s="9">
        <v>3.68</v>
      </c>
      <c r="Z6" s="9">
        <v>100.09</v>
      </c>
      <c r="AA6" s="4" t="s">
        <v>31</v>
      </c>
      <c r="AB6" s="4" t="s">
        <v>32</v>
      </c>
      <c r="AC6" s="4" t="s">
        <v>34</v>
      </c>
      <c r="AD6" s="4" t="s">
        <v>33</v>
      </c>
      <c r="AE6" s="4" t="s">
        <v>35</v>
      </c>
    </row>
    <row r="7" spans="1:45" hidden="1" x14ac:dyDescent="0.25">
      <c r="A7" s="13" t="s">
        <v>27</v>
      </c>
      <c r="B7" s="9">
        <v>36.07</v>
      </c>
      <c r="C7" s="9">
        <v>0.99</v>
      </c>
      <c r="D7" s="9">
        <v>30.95</v>
      </c>
      <c r="E7" s="9">
        <v>4.9400000000000004</v>
      </c>
      <c r="F7" s="31"/>
      <c r="G7" s="31"/>
      <c r="H7" s="31"/>
      <c r="I7" s="9"/>
      <c r="J7" s="9">
        <v>8.93</v>
      </c>
      <c r="K7" s="9">
        <v>0.69</v>
      </c>
      <c r="L7" s="9">
        <v>2.54</v>
      </c>
      <c r="M7" s="9"/>
      <c r="N7" s="9"/>
      <c r="O7" s="9">
        <v>0.16</v>
      </c>
      <c r="P7" s="9"/>
      <c r="Q7" s="35">
        <v>10.59</v>
      </c>
      <c r="R7" s="9">
        <v>0.25</v>
      </c>
      <c r="T7" s="9"/>
      <c r="U7" s="9"/>
      <c r="V7" s="9"/>
      <c r="W7" s="9"/>
      <c r="X7" s="9"/>
      <c r="Y7" s="9">
        <v>3.65</v>
      </c>
      <c r="Z7" s="9">
        <v>99.76</v>
      </c>
      <c r="AA7" s="4" t="s">
        <v>31</v>
      </c>
      <c r="AB7" s="4" t="s">
        <v>32</v>
      </c>
      <c r="AC7" s="4" t="s">
        <v>34</v>
      </c>
      <c r="AD7" s="4" t="s">
        <v>33</v>
      </c>
      <c r="AE7" s="4" t="s">
        <v>35</v>
      </c>
    </row>
    <row r="8" spans="1:45" hidden="1" x14ac:dyDescent="0.25">
      <c r="A8" s="13" t="s">
        <v>28</v>
      </c>
      <c r="B8" s="9">
        <v>36.340000000000003</v>
      </c>
      <c r="C8" s="9">
        <v>0.49</v>
      </c>
      <c r="D8" s="9">
        <v>30.47</v>
      </c>
      <c r="E8" s="9">
        <v>5.85</v>
      </c>
      <c r="F8" s="31"/>
      <c r="G8" s="31"/>
      <c r="H8" s="31"/>
      <c r="I8" s="9"/>
      <c r="J8" s="9">
        <v>8.77</v>
      </c>
      <c r="K8" s="9">
        <v>1.1200000000000001</v>
      </c>
      <c r="L8" s="9">
        <v>2.2400000000000002</v>
      </c>
      <c r="M8" s="9"/>
      <c r="N8" s="9"/>
      <c r="O8" s="9">
        <v>0.37</v>
      </c>
      <c r="P8" s="9"/>
      <c r="Q8" s="35">
        <v>10.62</v>
      </c>
      <c r="R8" s="9">
        <v>0.54</v>
      </c>
      <c r="T8" s="9"/>
      <c r="U8" s="9"/>
      <c r="V8" s="9"/>
      <c r="W8" s="9"/>
      <c r="X8" s="9"/>
      <c r="Y8" s="9">
        <v>3.66</v>
      </c>
      <c r="Z8" s="9">
        <v>100.47</v>
      </c>
      <c r="AA8" s="4" t="s">
        <v>31</v>
      </c>
      <c r="AB8" s="4" t="s">
        <v>32</v>
      </c>
      <c r="AC8" s="4" t="s">
        <v>34</v>
      </c>
      <c r="AD8" s="4" t="s">
        <v>33</v>
      </c>
      <c r="AE8" s="4" t="s">
        <v>35</v>
      </c>
    </row>
    <row r="9" spans="1:45" hidden="1" x14ac:dyDescent="0.25">
      <c r="A9" s="13" t="s">
        <v>29</v>
      </c>
      <c r="B9" s="9">
        <v>35.19</v>
      </c>
      <c r="C9" s="9">
        <v>1.66</v>
      </c>
      <c r="D9" s="9">
        <v>28.43</v>
      </c>
      <c r="E9" s="9">
        <v>8.2799999999999994</v>
      </c>
      <c r="F9" s="31"/>
      <c r="G9" s="31"/>
      <c r="H9" s="31"/>
      <c r="I9" s="9">
        <v>0.05</v>
      </c>
      <c r="J9" s="9">
        <v>7.88</v>
      </c>
      <c r="K9" s="9">
        <v>1.18</v>
      </c>
      <c r="L9" s="9">
        <v>2.36</v>
      </c>
      <c r="M9" s="9"/>
      <c r="N9" s="9"/>
      <c r="O9" s="9">
        <v>0.15</v>
      </c>
      <c r="P9" s="9"/>
      <c r="Q9" s="35">
        <v>10.35</v>
      </c>
      <c r="R9" s="9">
        <v>0.21</v>
      </c>
      <c r="T9" s="9"/>
      <c r="U9" s="9"/>
      <c r="V9" s="9"/>
      <c r="W9" s="9"/>
      <c r="X9" s="9"/>
      <c r="Y9" s="9">
        <v>3.57</v>
      </c>
      <c r="Z9" s="9">
        <v>99.31</v>
      </c>
      <c r="AA9" s="4" t="s">
        <v>31</v>
      </c>
      <c r="AB9" s="4" t="s">
        <v>32</v>
      </c>
      <c r="AC9" s="4" t="s">
        <v>34</v>
      </c>
      <c r="AD9" s="4" t="s">
        <v>33</v>
      </c>
      <c r="AE9" s="4" t="s">
        <v>35</v>
      </c>
    </row>
    <row r="10" spans="1:45" hidden="1" x14ac:dyDescent="0.25">
      <c r="A10" s="13" t="s">
        <v>30</v>
      </c>
      <c r="B10" s="9">
        <v>36.28</v>
      </c>
      <c r="C10" s="9">
        <v>3.42</v>
      </c>
      <c r="D10" s="9">
        <v>26.21</v>
      </c>
      <c r="E10" s="9">
        <v>5.21</v>
      </c>
      <c r="F10" s="31"/>
      <c r="G10" s="31"/>
      <c r="H10" s="31"/>
      <c r="I10" s="9"/>
      <c r="J10" s="9">
        <v>10.199999999999999</v>
      </c>
      <c r="K10" s="9">
        <v>1.3</v>
      </c>
      <c r="L10" s="9">
        <v>2.13</v>
      </c>
      <c r="M10" s="9"/>
      <c r="N10" s="9"/>
      <c r="O10" s="9"/>
      <c r="P10" s="9"/>
      <c r="Q10" s="35">
        <v>10.45</v>
      </c>
      <c r="S10" s="9"/>
      <c r="T10" s="9"/>
      <c r="U10" s="9"/>
      <c r="V10" s="9"/>
      <c r="W10" s="9"/>
      <c r="X10" s="9"/>
      <c r="Y10" s="9">
        <v>3.6</v>
      </c>
      <c r="Z10" s="9">
        <v>98.8</v>
      </c>
      <c r="AA10" s="4" t="s">
        <v>31</v>
      </c>
      <c r="AB10" s="4" t="s">
        <v>32</v>
      </c>
      <c r="AC10" s="4" t="s">
        <v>34</v>
      </c>
      <c r="AD10" s="4" t="s">
        <v>33</v>
      </c>
      <c r="AE10" s="4" t="s">
        <v>35</v>
      </c>
    </row>
    <row r="11" spans="1:45" hidden="1" x14ac:dyDescent="0.25">
      <c r="A11" s="17" t="s">
        <v>39</v>
      </c>
      <c r="B11" s="14">
        <v>35.668900000000001</v>
      </c>
      <c r="C11" s="14">
        <v>0.77259999999999995</v>
      </c>
      <c r="D11" s="14">
        <v>29.995999999999999</v>
      </c>
      <c r="E11" s="15">
        <v>5.9269999999999996</v>
      </c>
      <c r="F11" s="31"/>
      <c r="G11" s="31"/>
      <c r="H11" s="31"/>
      <c r="I11" s="14">
        <v>1.66E-2</v>
      </c>
      <c r="J11" s="14">
        <v>8.4283999999999999</v>
      </c>
      <c r="K11" s="14">
        <v>0.75460000000000005</v>
      </c>
      <c r="L11" s="14">
        <v>2.5512000000000001</v>
      </c>
      <c r="M11" s="14">
        <v>3.7999999999999999E-2</v>
      </c>
      <c r="N11" s="14"/>
      <c r="O11" s="14">
        <v>2.47E-2</v>
      </c>
      <c r="P11" s="14"/>
      <c r="Q11" s="36">
        <v>11.571350000000001</v>
      </c>
      <c r="R11" s="14"/>
      <c r="S11" s="14">
        <v>6.3100000000000003E-2</v>
      </c>
      <c r="T11" s="14"/>
      <c r="U11" s="14"/>
      <c r="V11" s="14"/>
      <c r="W11" s="14">
        <v>2E-3</v>
      </c>
      <c r="X11" s="14">
        <v>1.24E-2</v>
      </c>
      <c r="Y11" s="14">
        <v>3.6721005594153602</v>
      </c>
      <c r="Z11" s="14">
        <v>99.498950559415306</v>
      </c>
      <c r="AA11" s="4" t="s">
        <v>31</v>
      </c>
      <c r="AB11" s="4" t="s">
        <v>32</v>
      </c>
      <c r="AC11" s="4" t="s">
        <v>41</v>
      </c>
      <c r="AD11" s="4" t="s">
        <v>40</v>
      </c>
      <c r="AE11" s="4" t="s">
        <v>42</v>
      </c>
    </row>
    <row r="12" spans="1:45" hidden="1" x14ac:dyDescent="0.25">
      <c r="A12" s="17" t="s">
        <v>39</v>
      </c>
      <c r="B12" s="14">
        <v>35.752600000000001</v>
      </c>
      <c r="C12" s="14">
        <v>1.0391999999999999</v>
      </c>
      <c r="D12" s="14">
        <v>30.0093</v>
      </c>
      <c r="E12" s="15">
        <v>6.0133000000000001</v>
      </c>
      <c r="F12" s="31"/>
      <c r="G12" s="31"/>
      <c r="H12" s="31"/>
      <c r="I12" s="14">
        <v>2.4799999999999999E-2</v>
      </c>
      <c r="J12" s="14">
        <v>8.3445</v>
      </c>
      <c r="K12" s="14">
        <v>0.54259999999999997</v>
      </c>
      <c r="L12" s="14">
        <v>2.6890999999999998</v>
      </c>
      <c r="M12" s="14">
        <v>4.4900000000000002E-2</v>
      </c>
      <c r="N12" s="14"/>
      <c r="O12" s="14">
        <v>0</v>
      </c>
      <c r="P12" s="14"/>
      <c r="Q12" s="36">
        <v>11.48465</v>
      </c>
      <c r="R12" s="14"/>
      <c r="S12" s="14">
        <v>2.29E-2</v>
      </c>
      <c r="T12" s="14"/>
      <c r="U12" s="14"/>
      <c r="V12" s="14"/>
      <c r="W12" s="14">
        <v>2.8E-3</v>
      </c>
      <c r="X12" s="14">
        <v>1.12E-2</v>
      </c>
      <c r="Y12" s="14">
        <v>3.6740085219327501</v>
      </c>
      <c r="Z12" s="14">
        <v>99.6558585219327</v>
      </c>
      <c r="AA12" s="4" t="s">
        <v>31</v>
      </c>
      <c r="AB12" s="4" t="s">
        <v>32</v>
      </c>
      <c r="AC12" s="4" t="s">
        <v>41</v>
      </c>
      <c r="AD12" s="4" t="s">
        <v>40</v>
      </c>
      <c r="AE12" s="4" t="s">
        <v>42</v>
      </c>
    </row>
    <row r="13" spans="1:45" hidden="1" x14ac:dyDescent="0.25">
      <c r="A13" s="17" t="s">
        <v>39</v>
      </c>
      <c r="B13" s="14">
        <v>35.675600000000003</v>
      </c>
      <c r="C13" s="14">
        <v>1.0256000000000001</v>
      </c>
      <c r="D13" s="14">
        <v>30.208300000000001</v>
      </c>
      <c r="E13" s="15">
        <v>5.8685</v>
      </c>
      <c r="F13" s="31"/>
      <c r="G13" s="31"/>
      <c r="H13" s="31"/>
      <c r="I13" s="14">
        <v>8.6999999999999994E-3</v>
      </c>
      <c r="J13" s="14">
        <v>8.4710000000000001</v>
      </c>
      <c r="K13" s="14">
        <v>0.46500000000000002</v>
      </c>
      <c r="L13" s="14">
        <v>2.7347999999999999</v>
      </c>
      <c r="M13" s="14">
        <v>3.9100000000000003E-2</v>
      </c>
      <c r="N13" s="14"/>
      <c r="O13" s="14">
        <v>0</v>
      </c>
      <c r="P13" s="14"/>
      <c r="Q13" s="36">
        <v>11.535450000000001</v>
      </c>
      <c r="R13" s="14"/>
      <c r="S13" s="14">
        <v>6.88E-2</v>
      </c>
      <c r="T13" s="14"/>
      <c r="U13" s="14"/>
      <c r="V13" s="14"/>
      <c r="W13" s="14">
        <v>0</v>
      </c>
      <c r="X13" s="14">
        <v>0</v>
      </c>
      <c r="Y13" s="14">
        <v>3.68477961266785</v>
      </c>
      <c r="Z13" s="14">
        <v>99.785629612667904</v>
      </c>
      <c r="AA13" s="4" t="s">
        <v>31</v>
      </c>
      <c r="AB13" s="4" t="s">
        <v>32</v>
      </c>
      <c r="AC13" s="4" t="s">
        <v>41</v>
      </c>
      <c r="AD13" s="4" t="s">
        <v>40</v>
      </c>
      <c r="AE13" s="4" t="s">
        <v>42</v>
      </c>
    </row>
    <row r="14" spans="1:45" hidden="1" x14ac:dyDescent="0.25">
      <c r="A14" s="17" t="s">
        <v>39</v>
      </c>
      <c r="B14" s="14">
        <v>35.851700000000001</v>
      </c>
      <c r="C14" s="14">
        <v>0.96309999999999996</v>
      </c>
      <c r="D14" s="14">
        <v>30.1906</v>
      </c>
      <c r="E14" s="15">
        <v>5.7446999999999999</v>
      </c>
      <c r="F14" s="31"/>
      <c r="G14" s="31"/>
      <c r="H14" s="31"/>
      <c r="I14" s="14">
        <v>2.4400000000000002E-2</v>
      </c>
      <c r="J14" s="14">
        <v>8.5884999999999998</v>
      </c>
      <c r="K14" s="14">
        <v>0.46850000000000003</v>
      </c>
      <c r="L14" s="14">
        <v>2.7387000000000001</v>
      </c>
      <c r="M14" s="14">
        <v>3.2599999999999997E-2</v>
      </c>
      <c r="N14" s="14"/>
      <c r="O14" s="14">
        <v>0</v>
      </c>
      <c r="P14" s="14"/>
      <c r="Q14" s="36">
        <v>11.39095</v>
      </c>
      <c r="R14" s="14"/>
      <c r="S14" s="14">
        <v>8.09E-2</v>
      </c>
      <c r="T14" s="14"/>
      <c r="U14" s="14"/>
      <c r="V14" s="14"/>
      <c r="W14" s="14">
        <v>4.1000000000000003E-3</v>
      </c>
      <c r="X14" s="14">
        <v>0</v>
      </c>
      <c r="Y14" s="14">
        <v>3.6786235952589199</v>
      </c>
      <c r="Z14" s="14">
        <v>99.757373595258898</v>
      </c>
      <c r="AA14" s="4" t="s">
        <v>31</v>
      </c>
      <c r="AB14" s="4" t="s">
        <v>32</v>
      </c>
      <c r="AC14" s="4" t="s">
        <v>41</v>
      </c>
      <c r="AD14" s="4" t="s">
        <v>40</v>
      </c>
      <c r="AE14" s="4" t="s">
        <v>42</v>
      </c>
    </row>
    <row r="15" spans="1:45" hidden="1" x14ac:dyDescent="0.25">
      <c r="A15" s="17" t="s">
        <v>39</v>
      </c>
      <c r="B15" s="14">
        <v>36.046599999999998</v>
      </c>
      <c r="C15" s="14">
        <v>1.0297000000000001</v>
      </c>
      <c r="D15" s="14">
        <v>30.478200000000001</v>
      </c>
      <c r="E15" s="15">
        <v>5.6574</v>
      </c>
      <c r="F15" s="31"/>
      <c r="G15" s="31"/>
      <c r="H15" s="31"/>
      <c r="I15" s="14">
        <v>2.4400000000000002E-2</v>
      </c>
      <c r="J15" s="14">
        <v>8.5202000000000009</v>
      </c>
      <c r="K15" s="14">
        <v>0.46079999999999999</v>
      </c>
      <c r="L15" s="14">
        <v>2.7572999999999999</v>
      </c>
      <c r="M15" s="14">
        <v>2.7E-2</v>
      </c>
      <c r="N15" s="14"/>
      <c r="O15" s="14">
        <v>0</v>
      </c>
      <c r="P15" s="14"/>
      <c r="Q15" s="36">
        <v>11.35995</v>
      </c>
      <c r="R15" s="14"/>
      <c r="S15" s="14">
        <v>4.2700000000000002E-2</v>
      </c>
      <c r="T15" s="14"/>
      <c r="U15" s="14"/>
      <c r="V15" s="14"/>
      <c r="W15" s="14">
        <v>1.4E-3</v>
      </c>
      <c r="X15" s="14">
        <v>5.5999999999999999E-3</v>
      </c>
      <c r="Y15" s="14">
        <v>3.6932874587877902</v>
      </c>
      <c r="Z15" s="14">
        <v>100.104537458788</v>
      </c>
      <c r="AA15" s="4" t="s">
        <v>31</v>
      </c>
      <c r="AB15" s="4" t="s">
        <v>32</v>
      </c>
      <c r="AC15" s="4" t="s">
        <v>41</v>
      </c>
      <c r="AD15" s="4" t="s">
        <v>40</v>
      </c>
      <c r="AE15" s="4" t="s">
        <v>42</v>
      </c>
    </row>
    <row r="16" spans="1:45" hidden="1" x14ac:dyDescent="0.25">
      <c r="A16" s="17" t="s">
        <v>39</v>
      </c>
      <c r="B16" s="14">
        <v>36.281100000000002</v>
      </c>
      <c r="C16" s="14">
        <v>0.9849</v>
      </c>
      <c r="D16" s="14">
        <v>30.418500000000002</v>
      </c>
      <c r="E16" s="15">
        <v>5.4641999999999999</v>
      </c>
      <c r="F16" s="31"/>
      <c r="G16" s="31"/>
      <c r="H16" s="31"/>
      <c r="I16" s="14">
        <v>1.2200000000000001E-2</v>
      </c>
      <c r="J16" s="14">
        <v>8.7279</v>
      </c>
      <c r="K16" s="14">
        <v>0.43430000000000002</v>
      </c>
      <c r="L16" s="14">
        <v>2.7587000000000002</v>
      </c>
      <c r="M16" s="14">
        <v>2.98E-2</v>
      </c>
      <c r="N16" s="14"/>
      <c r="O16" s="14">
        <v>0</v>
      </c>
      <c r="P16" s="14"/>
      <c r="Q16" s="36">
        <v>11.71095</v>
      </c>
      <c r="R16" s="14"/>
      <c r="S16" s="14">
        <v>0</v>
      </c>
      <c r="T16" s="14"/>
      <c r="U16" s="14"/>
      <c r="V16" s="14"/>
      <c r="W16" s="14">
        <v>1.5E-3</v>
      </c>
      <c r="X16" s="14">
        <v>5.4000000000000003E-3</v>
      </c>
      <c r="Y16" s="14">
        <v>3.7258536238845301</v>
      </c>
      <c r="Z16" s="14">
        <v>100.555303623885</v>
      </c>
      <c r="AA16" s="4" t="s">
        <v>31</v>
      </c>
      <c r="AB16" s="4" t="s">
        <v>32</v>
      </c>
      <c r="AC16" s="4" t="s">
        <v>41</v>
      </c>
      <c r="AD16" s="4" t="s">
        <v>40</v>
      </c>
      <c r="AE16" s="4" t="s">
        <v>42</v>
      </c>
    </row>
    <row r="17" spans="1:31" hidden="1" x14ac:dyDescent="0.25">
      <c r="A17" s="17" t="s">
        <v>39</v>
      </c>
      <c r="B17" s="14">
        <v>36.059800000000003</v>
      </c>
      <c r="C17" s="14">
        <v>1.0365</v>
      </c>
      <c r="D17" s="14">
        <v>30.561800000000002</v>
      </c>
      <c r="E17" s="15">
        <v>5.4154999999999998</v>
      </c>
      <c r="F17" s="31"/>
      <c r="G17" s="31"/>
      <c r="H17" s="31"/>
      <c r="I17" s="14">
        <v>2.01E-2</v>
      </c>
      <c r="J17" s="14">
        <v>8.4910999999999994</v>
      </c>
      <c r="K17" s="14">
        <v>0.43730000000000002</v>
      </c>
      <c r="L17" s="14">
        <v>2.7387000000000001</v>
      </c>
      <c r="M17" s="14">
        <v>5.0799999999999998E-2</v>
      </c>
      <c r="N17" s="14"/>
      <c r="O17" s="14">
        <v>0</v>
      </c>
      <c r="P17" s="14"/>
      <c r="Q17" s="36">
        <v>11.69525</v>
      </c>
      <c r="R17" s="14"/>
      <c r="S17" s="14">
        <v>1.9099999999999999E-2</v>
      </c>
      <c r="T17" s="14"/>
      <c r="U17" s="14"/>
      <c r="V17" s="14"/>
      <c r="W17" s="14">
        <v>1.9E-3</v>
      </c>
      <c r="X17" s="14">
        <v>0</v>
      </c>
      <c r="Y17" s="14">
        <v>3.7176989277460901</v>
      </c>
      <c r="Z17" s="14">
        <v>100.245548927746</v>
      </c>
      <c r="AA17" s="4" t="s">
        <v>31</v>
      </c>
      <c r="AB17" s="4" t="s">
        <v>32</v>
      </c>
      <c r="AC17" s="4" t="s">
        <v>41</v>
      </c>
      <c r="AD17" s="4" t="s">
        <v>40</v>
      </c>
      <c r="AE17" s="4" t="s">
        <v>42</v>
      </c>
    </row>
    <row r="18" spans="1:31" hidden="1" x14ac:dyDescent="0.25">
      <c r="A18" s="17" t="s">
        <v>39</v>
      </c>
      <c r="B18" s="14">
        <v>35.941400000000002</v>
      </c>
      <c r="C18" s="14">
        <v>0.66830000000000001</v>
      </c>
      <c r="D18" s="14">
        <v>30.331700000000001</v>
      </c>
      <c r="E18" s="15">
        <v>5.5651000000000002</v>
      </c>
      <c r="F18" s="31"/>
      <c r="G18" s="31"/>
      <c r="H18" s="31"/>
      <c r="I18" s="14">
        <v>1.7500000000000002E-2</v>
      </c>
      <c r="J18" s="14">
        <v>8.8059999999999992</v>
      </c>
      <c r="K18" s="14">
        <v>0.79210000000000003</v>
      </c>
      <c r="L18" s="14">
        <v>2.5297000000000001</v>
      </c>
      <c r="M18" s="14">
        <v>3.85E-2</v>
      </c>
      <c r="N18" s="14"/>
      <c r="O18" s="14">
        <v>0</v>
      </c>
      <c r="P18" s="14"/>
      <c r="Q18" s="36">
        <v>11.914949999999999</v>
      </c>
      <c r="R18" s="14"/>
      <c r="S18" s="14">
        <v>3.8E-3</v>
      </c>
      <c r="T18" s="14"/>
      <c r="U18" s="14"/>
      <c r="V18" s="14"/>
      <c r="W18" s="14">
        <v>1.2999999999999999E-3</v>
      </c>
      <c r="X18" s="14">
        <v>2E-3</v>
      </c>
      <c r="Y18" s="14">
        <v>3.7220750534626599</v>
      </c>
      <c r="Z18" s="14">
        <v>100.33442505346299</v>
      </c>
      <c r="AA18" s="4" t="s">
        <v>31</v>
      </c>
      <c r="AB18" s="4" t="s">
        <v>32</v>
      </c>
      <c r="AC18" s="4" t="s">
        <v>41</v>
      </c>
      <c r="AD18" s="4" t="s">
        <v>40</v>
      </c>
      <c r="AE18" s="4" t="s">
        <v>42</v>
      </c>
    </row>
    <row r="19" spans="1:31" hidden="1" x14ac:dyDescent="0.25">
      <c r="A19" s="17" t="s">
        <v>39</v>
      </c>
      <c r="B19" s="14">
        <v>36.214300000000001</v>
      </c>
      <c r="C19" s="14">
        <v>0.89690000000000003</v>
      </c>
      <c r="D19" s="14">
        <v>30.734500000000001</v>
      </c>
      <c r="E19" s="15">
        <v>4.7237</v>
      </c>
      <c r="F19" s="31"/>
      <c r="G19" s="31"/>
      <c r="H19" s="31"/>
      <c r="I19" s="14">
        <v>1.18E-2</v>
      </c>
      <c r="J19" s="14">
        <v>8.8003999999999998</v>
      </c>
      <c r="K19" s="14">
        <v>0.38019999999999998</v>
      </c>
      <c r="L19" s="14">
        <v>2.7904</v>
      </c>
      <c r="M19" s="14">
        <v>2.1499999999999998E-2</v>
      </c>
      <c r="N19" s="14"/>
      <c r="O19" s="14">
        <v>0</v>
      </c>
      <c r="P19" s="14"/>
      <c r="Q19" s="36">
        <v>11.925750000000001</v>
      </c>
      <c r="R19" s="14"/>
      <c r="S19" s="14">
        <v>1.21E-2</v>
      </c>
      <c r="T19" s="14"/>
      <c r="U19" s="14"/>
      <c r="V19" s="14"/>
      <c r="W19" s="14">
        <v>2.5000000000000001E-3</v>
      </c>
      <c r="X19" s="14">
        <v>1.21E-2</v>
      </c>
      <c r="Y19" s="14">
        <v>3.7360964919256698</v>
      </c>
      <c r="Z19" s="14">
        <v>100.26224649192601</v>
      </c>
      <c r="AA19" s="4" t="s">
        <v>31</v>
      </c>
      <c r="AB19" s="4" t="s">
        <v>32</v>
      </c>
      <c r="AC19" s="4" t="s">
        <v>41</v>
      </c>
      <c r="AD19" s="4" t="s">
        <v>40</v>
      </c>
      <c r="AE19" s="4" t="s">
        <v>42</v>
      </c>
    </row>
    <row r="20" spans="1:31" hidden="1" x14ac:dyDescent="0.25">
      <c r="A20" s="17" t="s">
        <v>39</v>
      </c>
      <c r="B20" s="14">
        <v>36.099200000000003</v>
      </c>
      <c r="C20" s="14">
        <v>0.50390000000000001</v>
      </c>
      <c r="D20" s="14">
        <v>31.2212</v>
      </c>
      <c r="E20" s="15">
        <v>4.8143000000000002</v>
      </c>
      <c r="F20" s="31"/>
      <c r="G20" s="31"/>
      <c r="H20" s="31"/>
      <c r="I20" s="14">
        <v>1.5299999999999999E-2</v>
      </c>
      <c r="J20" s="14">
        <v>8.6628000000000007</v>
      </c>
      <c r="K20" s="14">
        <v>0.37619999999999998</v>
      </c>
      <c r="L20" s="14">
        <v>2.7968000000000002</v>
      </c>
      <c r="M20" s="14">
        <v>5.3199999999999997E-2</v>
      </c>
      <c r="N20" s="14"/>
      <c r="O20" s="14">
        <v>0</v>
      </c>
      <c r="P20" s="14"/>
      <c r="Q20" s="36">
        <v>12.36825</v>
      </c>
      <c r="R20" s="14"/>
      <c r="S20" s="14">
        <v>4.41E-2</v>
      </c>
      <c r="T20" s="14"/>
      <c r="U20" s="14"/>
      <c r="V20" s="14"/>
      <c r="W20" s="14">
        <v>2.0000000000000001E-4</v>
      </c>
      <c r="X20" s="14">
        <v>6.8999999999999999E-3</v>
      </c>
      <c r="Y20" s="14">
        <v>3.7684660658156499</v>
      </c>
      <c r="Z20" s="14">
        <v>100.730816065816</v>
      </c>
      <c r="AA20" s="4" t="s">
        <v>31</v>
      </c>
      <c r="AB20" s="4" t="s">
        <v>32</v>
      </c>
      <c r="AC20" s="4" t="s">
        <v>41</v>
      </c>
      <c r="AD20" s="4" t="s">
        <v>40</v>
      </c>
      <c r="AE20" s="4" t="s">
        <v>42</v>
      </c>
    </row>
    <row r="21" spans="1:31" hidden="1" x14ac:dyDescent="0.25">
      <c r="A21" s="17" t="s">
        <v>39</v>
      </c>
      <c r="B21" s="14">
        <v>36.366500000000002</v>
      </c>
      <c r="C21" s="14">
        <v>0.59409999999999996</v>
      </c>
      <c r="D21" s="14">
        <v>31.246500000000001</v>
      </c>
      <c r="E21" s="15">
        <v>4.3437999999999999</v>
      </c>
      <c r="F21" s="31"/>
      <c r="G21" s="31"/>
      <c r="H21" s="31"/>
      <c r="I21" s="14">
        <v>0</v>
      </c>
      <c r="J21" s="14">
        <v>8.7463999999999995</v>
      </c>
      <c r="K21" s="14">
        <v>0.23400000000000001</v>
      </c>
      <c r="L21" s="14">
        <v>2.8544</v>
      </c>
      <c r="M21" s="14">
        <v>3.04E-2</v>
      </c>
      <c r="N21" s="14"/>
      <c r="O21" s="14">
        <v>0</v>
      </c>
      <c r="P21" s="14"/>
      <c r="Q21" s="36">
        <v>11.937150000000001</v>
      </c>
      <c r="R21" s="14"/>
      <c r="S21" s="14">
        <v>2.81E-2</v>
      </c>
      <c r="T21" s="14"/>
      <c r="U21" s="14"/>
      <c r="V21" s="14"/>
      <c r="W21" s="14">
        <v>3.8E-3</v>
      </c>
      <c r="X21" s="14">
        <v>2.1999999999999999E-2</v>
      </c>
      <c r="Y21" s="14">
        <v>3.7394514960063301</v>
      </c>
      <c r="Z21" s="14">
        <v>100.146601496006</v>
      </c>
      <c r="AA21" s="4" t="s">
        <v>31</v>
      </c>
      <c r="AB21" s="4" t="s">
        <v>32</v>
      </c>
      <c r="AC21" s="4" t="s">
        <v>41</v>
      </c>
      <c r="AD21" s="4" t="s">
        <v>40</v>
      </c>
      <c r="AE21" s="4" t="s">
        <v>42</v>
      </c>
    </row>
    <row r="22" spans="1:31" hidden="1" x14ac:dyDescent="0.25">
      <c r="A22" s="17" t="s">
        <v>39</v>
      </c>
      <c r="B22" s="14">
        <v>36.335099999999997</v>
      </c>
      <c r="C22" s="14">
        <v>0.83140000000000003</v>
      </c>
      <c r="D22" s="14">
        <v>30.550599999999999</v>
      </c>
      <c r="E22" s="15">
        <v>4.9082999999999997</v>
      </c>
      <c r="F22" s="31"/>
      <c r="G22" s="31"/>
      <c r="H22" s="31"/>
      <c r="I22" s="14">
        <v>1.9199999999999998E-2</v>
      </c>
      <c r="J22" s="14">
        <v>8.9520999999999997</v>
      </c>
      <c r="K22" s="14">
        <v>0.43240000000000001</v>
      </c>
      <c r="L22" s="14">
        <v>2.7690000000000001</v>
      </c>
      <c r="M22" s="14">
        <v>4.2299999999999997E-2</v>
      </c>
      <c r="N22" s="14"/>
      <c r="O22" s="14">
        <v>7.7999999999999996E-3</v>
      </c>
      <c r="P22" s="14"/>
      <c r="Q22" s="36">
        <v>11.501849999999999</v>
      </c>
      <c r="R22" s="14"/>
      <c r="S22" s="14">
        <v>1.66E-2</v>
      </c>
      <c r="T22" s="14"/>
      <c r="U22" s="14"/>
      <c r="V22" s="14"/>
      <c r="W22" s="14">
        <v>0</v>
      </c>
      <c r="X22" s="14">
        <v>8.8999999999999999E-3</v>
      </c>
      <c r="Y22" s="14">
        <v>3.7113953725193101</v>
      </c>
      <c r="Z22" s="14">
        <v>100.086945372519</v>
      </c>
      <c r="AA22" s="4" t="s">
        <v>31</v>
      </c>
      <c r="AB22" s="4" t="s">
        <v>32</v>
      </c>
      <c r="AC22" s="4" t="s">
        <v>41</v>
      </c>
      <c r="AD22" s="4" t="s">
        <v>40</v>
      </c>
      <c r="AE22" s="4" t="s">
        <v>42</v>
      </c>
    </row>
    <row r="23" spans="1:31" hidden="1" x14ac:dyDescent="0.25">
      <c r="A23" s="17" t="s">
        <v>39</v>
      </c>
      <c r="B23" s="14">
        <v>36.657899999999998</v>
      </c>
      <c r="C23" s="14">
        <v>0.74850000000000005</v>
      </c>
      <c r="D23" s="14">
        <v>31.058700000000002</v>
      </c>
      <c r="E23" s="15">
        <v>4.3289</v>
      </c>
      <c r="F23" s="31"/>
      <c r="G23" s="31"/>
      <c r="H23" s="31"/>
      <c r="I23" s="14">
        <v>1.2999999999999999E-3</v>
      </c>
      <c r="J23" s="14">
        <v>9.1621000000000006</v>
      </c>
      <c r="K23" s="14">
        <v>0.3196</v>
      </c>
      <c r="L23" s="14">
        <v>2.8153999999999999</v>
      </c>
      <c r="M23" s="14">
        <v>3.6499999999999998E-2</v>
      </c>
      <c r="N23" s="14"/>
      <c r="O23" s="14">
        <v>5.1999999999999998E-3</v>
      </c>
      <c r="P23" s="14"/>
      <c r="Q23" s="36">
        <v>11.468249999999999</v>
      </c>
      <c r="R23" s="14"/>
      <c r="S23" s="14">
        <v>1.09E-2</v>
      </c>
      <c r="T23" s="14"/>
      <c r="U23" s="14"/>
      <c r="V23" s="14"/>
      <c r="W23" s="14">
        <v>3.3999999999999998E-3</v>
      </c>
      <c r="X23" s="14">
        <v>9.1999999999999998E-3</v>
      </c>
      <c r="Y23" s="14">
        <v>3.7299416280396702</v>
      </c>
      <c r="Z23" s="14">
        <v>100.35579162804</v>
      </c>
      <c r="AA23" s="4" t="s">
        <v>31</v>
      </c>
      <c r="AB23" s="4" t="s">
        <v>32</v>
      </c>
      <c r="AC23" s="4" t="s">
        <v>41</v>
      </c>
      <c r="AD23" s="4" t="s">
        <v>40</v>
      </c>
      <c r="AE23" s="4" t="s">
        <v>42</v>
      </c>
    </row>
    <row r="24" spans="1:31" hidden="1" x14ac:dyDescent="0.25">
      <c r="A24" s="17" t="s">
        <v>39</v>
      </c>
      <c r="B24" s="14">
        <v>36.380499999999998</v>
      </c>
      <c r="C24" s="14">
        <v>0.78239999999999998</v>
      </c>
      <c r="D24" s="14">
        <v>30.6907</v>
      </c>
      <c r="E24" s="15">
        <v>4.8715000000000002</v>
      </c>
      <c r="F24" s="31"/>
      <c r="G24" s="31"/>
      <c r="H24" s="31"/>
      <c r="I24" s="14">
        <v>2.8899999999999999E-2</v>
      </c>
      <c r="J24" s="14">
        <v>8.9217999999999993</v>
      </c>
      <c r="K24" s="14">
        <v>0.42809999999999998</v>
      </c>
      <c r="L24" s="14">
        <v>2.7494000000000001</v>
      </c>
      <c r="M24" s="14">
        <v>3.5700000000000003E-2</v>
      </c>
      <c r="N24" s="14"/>
      <c r="O24" s="14">
        <v>2.7900000000000001E-2</v>
      </c>
      <c r="P24" s="14"/>
      <c r="Q24" s="36">
        <v>11.96555</v>
      </c>
      <c r="R24" s="14"/>
      <c r="S24" s="14">
        <v>0</v>
      </c>
      <c r="T24" s="14"/>
      <c r="U24" s="14"/>
      <c r="V24" s="14"/>
      <c r="W24" s="14">
        <v>4.1000000000000003E-3</v>
      </c>
      <c r="X24" s="14">
        <v>6.7000000000000002E-3</v>
      </c>
      <c r="Y24" s="14">
        <v>3.7470110411806399</v>
      </c>
      <c r="Z24" s="14">
        <v>100.64026104118101</v>
      </c>
      <c r="AA24" s="4" t="s">
        <v>31</v>
      </c>
      <c r="AB24" s="4" t="s">
        <v>32</v>
      </c>
      <c r="AC24" s="4" t="s">
        <v>41</v>
      </c>
      <c r="AD24" s="4" t="s">
        <v>40</v>
      </c>
      <c r="AE24" s="4" t="s">
        <v>42</v>
      </c>
    </row>
    <row r="25" spans="1:31" hidden="1" x14ac:dyDescent="0.25">
      <c r="A25" s="17" t="s">
        <v>39</v>
      </c>
      <c r="B25" s="14">
        <v>36.533799999999999</v>
      </c>
      <c r="C25" s="14">
        <v>0.8175</v>
      </c>
      <c r="D25" s="14">
        <v>30.9528</v>
      </c>
      <c r="E25" s="15">
        <v>4.2081999999999997</v>
      </c>
      <c r="F25" s="31"/>
      <c r="G25" s="31"/>
      <c r="H25" s="31"/>
      <c r="I25" s="14">
        <v>1.84E-2</v>
      </c>
      <c r="J25" s="14">
        <v>9.2919999999999998</v>
      </c>
      <c r="K25" s="14">
        <v>0.41770000000000002</v>
      </c>
      <c r="L25" s="14">
        <v>2.7124000000000001</v>
      </c>
      <c r="M25" s="14">
        <v>3.6700000000000003E-2</v>
      </c>
      <c r="N25" s="14"/>
      <c r="O25" s="14">
        <v>7.3000000000000001E-3</v>
      </c>
      <c r="P25" s="14"/>
      <c r="Q25" s="36">
        <v>11.30415</v>
      </c>
      <c r="R25" s="14"/>
      <c r="S25" s="14">
        <v>4.1500000000000002E-2</v>
      </c>
      <c r="T25" s="14"/>
      <c r="U25" s="14"/>
      <c r="V25" s="14"/>
      <c r="W25" s="14">
        <v>3.7000000000000002E-3</v>
      </c>
      <c r="X25" s="14">
        <v>1.14E-2</v>
      </c>
      <c r="Y25" s="14">
        <v>3.7128943136353101</v>
      </c>
      <c r="Z25" s="14">
        <v>100.07044431363499</v>
      </c>
      <c r="AA25" s="4" t="s">
        <v>31</v>
      </c>
      <c r="AB25" s="4" t="s">
        <v>32</v>
      </c>
      <c r="AC25" s="4" t="s">
        <v>41</v>
      </c>
      <c r="AD25" s="4" t="s">
        <v>40</v>
      </c>
      <c r="AE25" s="4" t="s">
        <v>42</v>
      </c>
    </row>
    <row r="26" spans="1:31" hidden="1" x14ac:dyDescent="0.25">
      <c r="A26" s="17" t="s">
        <v>39</v>
      </c>
      <c r="B26" s="14">
        <v>36.4482</v>
      </c>
      <c r="C26" s="14">
        <v>0.75800000000000001</v>
      </c>
      <c r="D26" s="14">
        <v>31.01</v>
      </c>
      <c r="E26" s="15">
        <v>3.8025000000000002</v>
      </c>
      <c r="F26" s="31"/>
      <c r="G26" s="31"/>
      <c r="H26" s="31"/>
      <c r="I26" s="14">
        <v>0</v>
      </c>
      <c r="J26" s="14">
        <v>9.3007000000000009</v>
      </c>
      <c r="K26" s="14">
        <v>0.37119999999999997</v>
      </c>
      <c r="L26" s="14">
        <v>2.7631999999999999</v>
      </c>
      <c r="M26" s="14">
        <v>4.5600000000000002E-2</v>
      </c>
      <c r="N26" s="14"/>
      <c r="O26" s="14">
        <v>1.8700000000000001E-2</v>
      </c>
      <c r="P26" s="14"/>
      <c r="Q26" s="36">
        <v>11.69265</v>
      </c>
      <c r="R26" s="14"/>
      <c r="S26" s="14">
        <v>1.7899999999999999E-2</v>
      </c>
      <c r="T26" s="14"/>
      <c r="U26" s="14"/>
      <c r="V26" s="14"/>
      <c r="W26" s="14">
        <v>0</v>
      </c>
      <c r="X26" s="14">
        <v>7.1999999999999998E-3</v>
      </c>
      <c r="Y26" s="14">
        <v>3.7355802803815799</v>
      </c>
      <c r="Z26" s="14">
        <v>99.971430280381597</v>
      </c>
      <c r="AA26" s="4" t="s">
        <v>31</v>
      </c>
      <c r="AB26" s="4" t="s">
        <v>32</v>
      </c>
      <c r="AC26" s="4" t="s">
        <v>41</v>
      </c>
      <c r="AD26" s="4" t="s">
        <v>40</v>
      </c>
      <c r="AE26" s="4" t="s">
        <v>42</v>
      </c>
    </row>
    <row r="27" spans="1:31" hidden="1" x14ac:dyDescent="0.25">
      <c r="A27" s="17" t="s">
        <v>39</v>
      </c>
      <c r="B27" s="14">
        <v>36.670499999999997</v>
      </c>
      <c r="C27" s="14">
        <v>0.70540000000000003</v>
      </c>
      <c r="D27" s="14">
        <v>31.145</v>
      </c>
      <c r="E27" s="15">
        <v>3.6335999999999999</v>
      </c>
      <c r="F27" s="31"/>
      <c r="G27" s="31"/>
      <c r="H27" s="31"/>
      <c r="I27" s="14">
        <v>9.5999999999999992E-3</v>
      </c>
      <c r="J27" s="14">
        <v>9.3592999999999993</v>
      </c>
      <c r="K27" s="14">
        <v>0.38169999999999998</v>
      </c>
      <c r="L27" s="14">
        <v>2.7631999999999999</v>
      </c>
      <c r="M27" s="14">
        <v>4.8899999999999999E-2</v>
      </c>
      <c r="N27" s="14"/>
      <c r="O27" s="14">
        <v>0</v>
      </c>
      <c r="P27" s="14"/>
      <c r="Q27" s="36">
        <v>11.70735</v>
      </c>
      <c r="R27" s="14"/>
      <c r="S27" s="14">
        <v>4.1000000000000002E-2</v>
      </c>
      <c r="T27" s="14"/>
      <c r="U27" s="14"/>
      <c r="V27" s="14"/>
      <c r="W27" s="14">
        <v>6.9999999999999999E-4</v>
      </c>
      <c r="X27" s="14">
        <v>2.8E-3</v>
      </c>
      <c r="Y27" s="14">
        <v>3.7490709192392799</v>
      </c>
      <c r="Z27" s="14">
        <v>100.218120919239</v>
      </c>
      <c r="AA27" s="4" t="s">
        <v>31</v>
      </c>
      <c r="AB27" s="4" t="s">
        <v>32</v>
      </c>
      <c r="AC27" s="4" t="s">
        <v>41</v>
      </c>
      <c r="AD27" s="4" t="s">
        <v>40</v>
      </c>
      <c r="AE27" s="4" t="s">
        <v>42</v>
      </c>
    </row>
    <row r="28" spans="1:31" hidden="1" x14ac:dyDescent="0.25">
      <c r="A28" s="17" t="s">
        <v>39</v>
      </c>
      <c r="B28" s="14">
        <v>37.017499999999998</v>
      </c>
      <c r="C28" s="14">
        <v>0.68710000000000004</v>
      </c>
      <c r="D28" s="14">
        <v>31.380700000000001</v>
      </c>
      <c r="E28" s="15">
        <v>3.6251000000000002</v>
      </c>
      <c r="F28" s="31"/>
      <c r="G28" s="31"/>
      <c r="H28" s="31"/>
      <c r="I28" s="14">
        <v>1.8E-3</v>
      </c>
      <c r="J28" s="14">
        <v>9.5038</v>
      </c>
      <c r="K28" s="14">
        <v>0.39960000000000001</v>
      </c>
      <c r="L28" s="14">
        <v>2.7462</v>
      </c>
      <c r="M28" s="14">
        <v>5.57E-2</v>
      </c>
      <c r="N28" s="14"/>
      <c r="O28" s="14">
        <v>1.14E-2</v>
      </c>
      <c r="P28" s="14"/>
      <c r="Q28" s="36">
        <v>11.871449999999999</v>
      </c>
      <c r="R28" s="14"/>
      <c r="S28" s="14">
        <v>2.8199999999999999E-2</v>
      </c>
      <c r="T28" s="14"/>
      <c r="U28" s="14"/>
      <c r="V28" s="14"/>
      <c r="W28" s="14">
        <v>6.4000000000000003E-3</v>
      </c>
      <c r="X28" s="14">
        <v>8.0000000000000002E-3</v>
      </c>
      <c r="Y28" s="14">
        <v>3.7817160859973402</v>
      </c>
      <c r="Z28" s="14">
        <v>101.12466608599701</v>
      </c>
      <c r="AA28" s="4" t="s">
        <v>31</v>
      </c>
      <c r="AB28" s="4" t="s">
        <v>32</v>
      </c>
      <c r="AC28" s="4" t="s">
        <v>41</v>
      </c>
      <c r="AD28" s="4" t="s">
        <v>40</v>
      </c>
      <c r="AE28" s="4" t="s">
        <v>42</v>
      </c>
    </row>
    <row r="29" spans="1:31" hidden="1" x14ac:dyDescent="0.25">
      <c r="A29" s="17" t="s">
        <v>39</v>
      </c>
      <c r="B29" s="14">
        <v>37.280200000000001</v>
      </c>
      <c r="C29" s="14">
        <v>0.58379999999999999</v>
      </c>
      <c r="D29" s="14">
        <v>29.9558</v>
      </c>
      <c r="E29" s="15">
        <v>4.2412000000000001</v>
      </c>
      <c r="F29" s="31"/>
      <c r="G29" s="31"/>
      <c r="H29" s="31"/>
      <c r="I29" s="14">
        <v>2.98E-2</v>
      </c>
      <c r="J29" s="14">
        <v>9.6752000000000002</v>
      </c>
      <c r="K29" s="14">
        <v>0.99229999999999996</v>
      </c>
      <c r="L29" s="14">
        <v>2.5068999999999999</v>
      </c>
      <c r="M29" s="14">
        <v>3.7400000000000003E-2</v>
      </c>
      <c r="N29" s="14"/>
      <c r="O29" s="14">
        <v>7.7999999999999996E-3</v>
      </c>
      <c r="P29" s="14"/>
      <c r="Q29" s="36">
        <v>11.167949999999999</v>
      </c>
      <c r="R29" s="14"/>
      <c r="S29" s="14">
        <v>2.6200000000000001E-2</v>
      </c>
      <c r="T29" s="14"/>
      <c r="U29" s="14"/>
      <c r="V29" s="14"/>
      <c r="W29" s="14">
        <v>4.0000000000000001E-3</v>
      </c>
      <c r="X29" s="14">
        <v>1.38E-2</v>
      </c>
      <c r="Y29" s="14">
        <v>3.7142416796428099</v>
      </c>
      <c r="Z29" s="14">
        <v>100.236591679643</v>
      </c>
      <c r="AA29" s="4" t="s">
        <v>31</v>
      </c>
      <c r="AB29" s="4" t="s">
        <v>32</v>
      </c>
      <c r="AC29" s="4" t="s">
        <v>41</v>
      </c>
      <c r="AD29" s="4" t="s">
        <v>40</v>
      </c>
      <c r="AE29" s="4" t="s">
        <v>42</v>
      </c>
    </row>
    <row r="30" spans="1:31" hidden="1" x14ac:dyDescent="0.25">
      <c r="A30" s="17" t="s">
        <v>39</v>
      </c>
      <c r="B30" s="14">
        <v>36.625500000000002</v>
      </c>
      <c r="C30" s="14">
        <v>0.67110000000000003</v>
      </c>
      <c r="D30" s="14">
        <v>31.287199999999999</v>
      </c>
      <c r="E30" s="15">
        <v>3.4681000000000002</v>
      </c>
      <c r="F30" s="31"/>
      <c r="G30" s="31"/>
      <c r="H30" s="31"/>
      <c r="I30" s="14">
        <v>0</v>
      </c>
      <c r="J30" s="14">
        <v>9.5787999999999993</v>
      </c>
      <c r="K30" s="14">
        <v>0.43219999999999997</v>
      </c>
      <c r="L30" s="14">
        <v>2.6831999999999998</v>
      </c>
      <c r="M30" s="14">
        <v>5.2400000000000002E-2</v>
      </c>
      <c r="N30" s="14"/>
      <c r="O30" s="14">
        <v>2.9700000000000001E-2</v>
      </c>
      <c r="P30" s="14"/>
      <c r="Q30" s="36">
        <v>12.062250000000001</v>
      </c>
      <c r="R30" s="14"/>
      <c r="S30" s="14">
        <v>1.6E-2</v>
      </c>
      <c r="T30" s="14"/>
      <c r="U30" s="14"/>
      <c r="V30" s="14"/>
      <c r="W30" s="14">
        <v>2.8999999999999998E-3</v>
      </c>
      <c r="X30" s="14">
        <v>1.6E-2</v>
      </c>
      <c r="Y30" s="14">
        <v>3.77434114345421</v>
      </c>
      <c r="Z30" s="14">
        <v>100.699691143454</v>
      </c>
      <c r="AA30" s="4" t="s">
        <v>31</v>
      </c>
      <c r="AB30" s="4" t="s">
        <v>32</v>
      </c>
      <c r="AC30" s="4" t="s">
        <v>41</v>
      </c>
      <c r="AD30" s="4" t="s">
        <v>40</v>
      </c>
      <c r="AE30" s="4" t="s">
        <v>42</v>
      </c>
    </row>
    <row r="31" spans="1:31" hidden="1" x14ac:dyDescent="0.25">
      <c r="A31" s="17" t="s">
        <v>39</v>
      </c>
      <c r="B31" s="14">
        <v>37.392499999999998</v>
      </c>
      <c r="C31" s="14">
        <v>0.6532</v>
      </c>
      <c r="D31" s="14">
        <v>30.888999999999999</v>
      </c>
      <c r="E31" s="15">
        <v>3.6623999999999999</v>
      </c>
      <c r="F31" s="31"/>
      <c r="G31" s="31"/>
      <c r="H31" s="31"/>
      <c r="I31" s="14">
        <v>0</v>
      </c>
      <c r="J31" s="14">
        <v>9.3278999999999996</v>
      </c>
      <c r="K31" s="14">
        <v>0.44650000000000001</v>
      </c>
      <c r="L31" s="14">
        <v>2.7501000000000002</v>
      </c>
      <c r="M31" s="14">
        <v>4.4900000000000002E-2</v>
      </c>
      <c r="N31" s="14"/>
      <c r="O31" s="14">
        <v>1.2E-2</v>
      </c>
      <c r="P31" s="14"/>
      <c r="Q31" s="36">
        <v>11.179550000000001</v>
      </c>
      <c r="R31" s="14"/>
      <c r="S31" s="14">
        <v>0</v>
      </c>
      <c r="T31" s="14"/>
      <c r="U31" s="14"/>
      <c r="V31" s="14"/>
      <c r="W31" s="14">
        <v>2.5000000000000001E-3</v>
      </c>
      <c r="X31" s="14">
        <v>1.3899999999999999E-2</v>
      </c>
      <c r="Y31" s="14">
        <v>3.7288464362758802</v>
      </c>
      <c r="Z31" s="14">
        <v>100.103296436276</v>
      </c>
      <c r="AA31" s="4" t="s">
        <v>31</v>
      </c>
      <c r="AB31" s="4" t="s">
        <v>32</v>
      </c>
      <c r="AC31" s="4" t="s">
        <v>41</v>
      </c>
      <c r="AD31" s="4" t="s">
        <v>40</v>
      </c>
      <c r="AE31" s="4" t="s">
        <v>42</v>
      </c>
    </row>
    <row r="32" spans="1:31" hidden="1" x14ac:dyDescent="0.25">
      <c r="A32" s="17" t="s">
        <v>39</v>
      </c>
      <c r="B32" s="14">
        <v>36.359000000000002</v>
      </c>
      <c r="C32" s="14">
        <v>0.58520000000000005</v>
      </c>
      <c r="D32" s="14">
        <v>30.6265</v>
      </c>
      <c r="E32" s="15">
        <v>4.4438000000000004</v>
      </c>
      <c r="F32" s="31"/>
      <c r="G32" s="31"/>
      <c r="H32" s="31"/>
      <c r="I32" s="14">
        <v>2.5399999999999999E-2</v>
      </c>
      <c r="J32" s="14">
        <v>9.2890999999999995</v>
      </c>
      <c r="K32" s="14">
        <v>1.0752999999999999</v>
      </c>
      <c r="L32" s="14">
        <v>2.3271000000000002</v>
      </c>
      <c r="M32" s="14">
        <v>3.85E-2</v>
      </c>
      <c r="N32" s="14"/>
      <c r="O32" s="14">
        <v>1.5599999999999999E-2</v>
      </c>
      <c r="P32" s="14"/>
      <c r="Q32" s="36">
        <v>11.732150000000001</v>
      </c>
      <c r="R32" s="14"/>
      <c r="S32" s="14">
        <v>2.24E-2</v>
      </c>
      <c r="T32" s="14"/>
      <c r="U32" s="14"/>
      <c r="V32" s="14"/>
      <c r="W32" s="14">
        <v>1.5E-3</v>
      </c>
      <c r="X32" s="14">
        <v>6.1999999999999998E-3</v>
      </c>
      <c r="Y32" s="14">
        <v>3.7328396910869999</v>
      </c>
      <c r="Z32" s="14">
        <v>100.280589691087</v>
      </c>
      <c r="AA32" s="4" t="s">
        <v>31</v>
      </c>
      <c r="AB32" s="4" t="s">
        <v>32</v>
      </c>
      <c r="AC32" s="4" t="s">
        <v>41</v>
      </c>
      <c r="AD32" s="4" t="s">
        <v>40</v>
      </c>
      <c r="AE32" s="4" t="s">
        <v>42</v>
      </c>
    </row>
    <row r="33" spans="1:31" hidden="1" x14ac:dyDescent="0.25">
      <c r="A33" s="17" t="s">
        <v>39</v>
      </c>
      <c r="B33" s="14">
        <v>36.854999999999997</v>
      </c>
      <c r="C33" s="14">
        <v>0.62649999999999995</v>
      </c>
      <c r="D33" s="14">
        <v>31.162700000000001</v>
      </c>
      <c r="E33" s="15">
        <v>3.3498999999999999</v>
      </c>
      <c r="F33" s="31"/>
      <c r="G33" s="31"/>
      <c r="H33" s="31"/>
      <c r="I33" s="14">
        <v>0</v>
      </c>
      <c r="J33" s="14">
        <v>9.6171000000000006</v>
      </c>
      <c r="K33" s="14">
        <v>0.41289999999999999</v>
      </c>
      <c r="L33" s="14">
        <v>2.7492000000000001</v>
      </c>
      <c r="M33" s="14">
        <v>5.1999999999999998E-2</v>
      </c>
      <c r="N33" s="14"/>
      <c r="O33" s="14">
        <v>3.0999999999999999E-3</v>
      </c>
      <c r="P33" s="14"/>
      <c r="Q33" s="36">
        <v>11.72865</v>
      </c>
      <c r="R33" s="14"/>
      <c r="S33" s="14">
        <v>0</v>
      </c>
      <c r="T33" s="14"/>
      <c r="U33" s="14"/>
      <c r="V33" s="14"/>
      <c r="W33" s="14">
        <v>4.0000000000000002E-4</v>
      </c>
      <c r="X33" s="14">
        <v>1.24E-2</v>
      </c>
      <c r="Y33" s="14">
        <v>3.7563234274817598</v>
      </c>
      <c r="Z33" s="14">
        <v>100.326173427482</v>
      </c>
      <c r="AA33" s="4" t="s">
        <v>31</v>
      </c>
      <c r="AB33" s="4" t="s">
        <v>32</v>
      </c>
      <c r="AC33" s="4" t="s">
        <v>41</v>
      </c>
      <c r="AD33" s="4" t="s">
        <v>40</v>
      </c>
      <c r="AE33" s="4" t="s">
        <v>42</v>
      </c>
    </row>
    <row r="34" spans="1:31" hidden="1" x14ac:dyDescent="0.25">
      <c r="A34" s="17" t="s">
        <v>39</v>
      </c>
      <c r="B34" s="14">
        <v>36.8249</v>
      </c>
      <c r="C34" s="14">
        <v>0.58730000000000004</v>
      </c>
      <c r="D34" s="14">
        <v>31.0899</v>
      </c>
      <c r="E34" s="15">
        <v>3.7700999999999998</v>
      </c>
      <c r="F34" s="31"/>
      <c r="G34" s="31"/>
      <c r="H34" s="31"/>
      <c r="I34" s="14">
        <v>4.1200000000000001E-2</v>
      </c>
      <c r="J34" s="14">
        <v>9.4720999999999993</v>
      </c>
      <c r="K34" s="14">
        <v>0.3886</v>
      </c>
      <c r="L34" s="14">
        <v>2.7917000000000001</v>
      </c>
      <c r="M34" s="14">
        <v>4.3499999999999997E-2</v>
      </c>
      <c r="N34" s="14"/>
      <c r="O34" s="14">
        <v>0</v>
      </c>
      <c r="P34" s="14"/>
      <c r="Q34" s="36">
        <v>11.49375</v>
      </c>
      <c r="R34" s="14"/>
      <c r="S34" s="14">
        <v>4.7300000000000002E-2</v>
      </c>
      <c r="T34" s="14"/>
      <c r="U34" s="14"/>
      <c r="V34" s="14"/>
      <c r="W34" s="14">
        <v>1.2999999999999999E-3</v>
      </c>
      <c r="X34" s="14">
        <v>9.7000000000000003E-3</v>
      </c>
      <c r="Y34" s="14">
        <v>3.7377973183778201</v>
      </c>
      <c r="Z34" s="14">
        <v>100.299147318378</v>
      </c>
      <c r="AA34" s="4" t="s">
        <v>31</v>
      </c>
      <c r="AB34" s="4" t="s">
        <v>32</v>
      </c>
      <c r="AC34" s="4" t="s">
        <v>41</v>
      </c>
      <c r="AD34" s="4" t="s">
        <v>40</v>
      </c>
      <c r="AE34" s="4" t="s">
        <v>42</v>
      </c>
    </row>
    <row r="35" spans="1:31" hidden="1" x14ac:dyDescent="0.25">
      <c r="A35" s="17" t="s">
        <v>39</v>
      </c>
      <c r="B35" s="14">
        <v>36.8812</v>
      </c>
      <c r="C35" s="14">
        <v>0.68149999999999999</v>
      </c>
      <c r="D35" s="14">
        <v>31.415600000000001</v>
      </c>
      <c r="E35" s="15">
        <v>3.3378000000000001</v>
      </c>
      <c r="F35" s="31"/>
      <c r="G35" s="31"/>
      <c r="H35" s="31"/>
      <c r="I35" s="14">
        <v>0</v>
      </c>
      <c r="J35" s="14">
        <v>9.5368999999999993</v>
      </c>
      <c r="K35" s="14">
        <v>0.37659999999999999</v>
      </c>
      <c r="L35" s="14">
        <v>2.7791999999999999</v>
      </c>
      <c r="M35" s="14">
        <v>3.9300000000000002E-2</v>
      </c>
      <c r="N35" s="14"/>
      <c r="O35" s="14">
        <v>9.4000000000000004E-3</v>
      </c>
      <c r="P35" s="14"/>
      <c r="Q35" s="36">
        <v>11.55865</v>
      </c>
      <c r="R35" s="14"/>
      <c r="S35" s="14">
        <v>1.6E-2</v>
      </c>
      <c r="T35" s="14"/>
      <c r="U35" s="14"/>
      <c r="V35" s="14"/>
      <c r="W35" s="14">
        <v>8.0000000000000004E-4</v>
      </c>
      <c r="X35" s="14">
        <v>1.4200000000000001E-2</v>
      </c>
      <c r="Y35" s="14">
        <v>3.7525356728169599</v>
      </c>
      <c r="Z35" s="14">
        <v>100.399685672817</v>
      </c>
      <c r="AA35" s="4" t="s">
        <v>31</v>
      </c>
      <c r="AB35" s="4" t="s">
        <v>32</v>
      </c>
      <c r="AC35" s="4" t="s">
        <v>41</v>
      </c>
      <c r="AD35" s="4" t="s">
        <v>40</v>
      </c>
      <c r="AE35" s="4" t="s">
        <v>42</v>
      </c>
    </row>
    <row r="36" spans="1:31" hidden="1" x14ac:dyDescent="0.25">
      <c r="A36" s="17" t="s">
        <v>39</v>
      </c>
      <c r="B36" s="14">
        <v>36.795000000000002</v>
      </c>
      <c r="C36" s="14">
        <v>0.63260000000000005</v>
      </c>
      <c r="D36" s="14">
        <v>31.3765</v>
      </c>
      <c r="E36" s="15">
        <v>3.3534000000000002</v>
      </c>
      <c r="F36" s="31"/>
      <c r="G36" s="31"/>
      <c r="H36" s="31"/>
      <c r="I36" s="14">
        <v>7.0000000000000001E-3</v>
      </c>
      <c r="J36" s="14">
        <v>9.4896999999999991</v>
      </c>
      <c r="K36" s="14">
        <v>0.3412</v>
      </c>
      <c r="L36" s="14">
        <v>2.7606000000000002</v>
      </c>
      <c r="M36" s="14">
        <v>4.8000000000000001E-2</v>
      </c>
      <c r="N36" s="14"/>
      <c r="O36" s="14">
        <v>0</v>
      </c>
      <c r="P36" s="14"/>
      <c r="Q36" s="36">
        <v>11.94505</v>
      </c>
      <c r="R36" s="14"/>
      <c r="S36" s="14">
        <v>2.63E-2</v>
      </c>
      <c r="T36" s="14"/>
      <c r="U36" s="14"/>
      <c r="V36" s="14"/>
      <c r="W36" s="14">
        <v>4.1000000000000003E-3</v>
      </c>
      <c r="X36" s="14">
        <v>2.8E-3</v>
      </c>
      <c r="Y36" s="14">
        <v>3.7731168435356901</v>
      </c>
      <c r="Z36" s="14">
        <v>100.55536684353601</v>
      </c>
      <c r="AA36" s="4" t="s">
        <v>31</v>
      </c>
      <c r="AB36" s="4" t="s">
        <v>32</v>
      </c>
      <c r="AC36" s="4" t="s">
        <v>41</v>
      </c>
      <c r="AD36" s="4" t="s">
        <v>40</v>
      </c>
      <c r="AE36" s="4" t="s">
        <v>42</v>
      </c>
    </row>
    <row r="37" spans="1:31" hidden="1" x14ac:dyDescent="0.25">
      <c r="A37" s="17" t="s">
        <v>39</v>
      </c>
      <c r="B37" s="14">
        <v>36.699599999999997</v>
      </c>
      <c r="C37" s="14">
        <v>0.56010000000000004</v>
      </c>
      <c r="D37" s="14">
        <v>30.976700000000001</v>
      </c>
      <c r="E37" s="15">
        <v>4.1298000000000004</v>
      </c>
      <c r="F37" s="31"/>
      <c r="G37" s="31"/>
      <c r="H37" s="31"/>
      <c r="I37" s="14">
        <v>0</v>
      </c>
      <c r="J37" s="14">
        <v>9.2833000000000006</v>
      </c>
      <c r="K37" s="14">
        <v>0.44879999999999998</v>
      </c>
      <c r="L37" s="14">
        <v>2.7262</v>
      </c>
      <c r="M37" s="14">
        <v>5.5E-2</v>
      </c>
      <c r="N37" s="14"/>
      <c r="O37" s="14">
        <v>0</v>
      </c>
      <c r="P37" s="14"/>
      <c r="Q37" s="36">
        <v>12.052849999999999</v>
      </c>
      <c r="R37" s="14"/>
      <c r="S37" s="14">
        <v>1.15E-2</v>
      </c>
      <c r="T37" s="14"/>
      <c r="U37" s="14"/>
      <c r="V37" s="14"/>
      <c r="W37" s="14">
        <v>2.0000000000000001E-4</v>
      </c>
      <c r="X37" s="14">
        <v>7.7000000000000002E-3</v>
      </c>
      <c r="Y37" s="14">
        <v>3.7690297940022202</v>
      </c>
      <c r="Z37" s="14">
        <v>100.720779794002</v>
      </c>
      <c r="AA37" s="4" t="s">
        <v>31</v>
      </c>
      <c r="AB37" s="4" t="s">
        <v>32</v>
      </c>
      <c r="AC37" s="4" t="s">
        <v>41</v>
      </c>
      <c r="AD37" s="4" t="s">
        <v>40</v>
      </c>
      <c r="AE37" s="4" t="s">
        <v>42</v>
      </c>
    </row>
    <row r="38" spans="1:31" hidden="1" x14ac:dyDescent="0.25">
      <c r="A38" s="17" t="s">
        <v>39</v>
      </c>
      <c r="B38" s="14">
        <v>36.854399999999998</v>
      </c>
      <c r="C38" s="14">
        <v>0.81850000000000001</v>
      </c>
      <c r="D38" s="14">
        <v>31.493600000000001</v>
      </c>
      <c r="E38" s="15">
        <v>3.8227000000000002</v>
      </c>
      <c r="F38" s="31"/>
      <c r="G38" s="31"/>
      <c r="H38" s="31"/>
      <c r="I38" s="14">
        <v>0</v>
      </c>
      <c r="J38" s="14">
        <v>9.3071000000000002</v>
      </c>
      <c r="K38" s="14">
        <v>0.35909999999999997</v>
      </c>
      <c r="L38" s="14">
        <v>2.7810000000000001</v>
      </c>
      <c r="M38" s="14">
        <v>4.4200000000000003E-2</v>
      </c>
      <c r="N38" s="14"/>
      <c r="O38" s="14">
        <v>0</v>
      </c>
      <c r="P38" s="14"/>
      <c r="Q38" s="36">
        <v>11.880750000000001</v>
      </c>
      <c r="R38" s="14"/>
      <c r="S38" s="14">
        <v>4.4999999999999997E-3</v>
      </c>
      <c r="T38" s="14"/>
      <c r="U38" s="14"/>
      <c r="V38" s="14"/>
      <c r="W38" s="14">
        <v>1.8E-3</v>
      </c>
      <c r="X38" s="14">
        <v>1.67E-2</v>
      </c>
      <c r="Y38" s="14">
        <v>3.7806044611175</v>
      </c>
      <c r="Z38" s="14">
        <v>101.164954461118</v>
      </c>
      <c r="AA38" s="4" t="s">
        <v>31</v>
      </c>
      <c r="AB38" s="4" t="s">
        <v>32</v>
      </c>
      <c r="AC38" s="4" t="s">
        <v>41</v>
      </c>
      <c r="AD38" s="4" t="s">
        <v>40</v>
      </c>
      <c r="AE38" s="4" t="s">
        <v>42</v>
      </c>
    </row>
    <row r="39" spans="1:31" hidden="1" x14ac:dyDescent="0.25">
      <c r="A39" s="17" t="s">
        <v>39</v>
      </c>
      <c r="B39" s="14">
        <v>37.009300000000003</v>
      </c>
      <c r="C39" s="14">
        <v>0.82789999999999997</v>
      </c>
      <c r="D39" s="14">
        <v>31.345600000000001</v>
      </c>
      <c r="E39" s="15">
        <v>3.9140999999999999</v>
      </c>
      <c r="F39" s="31"/>
      <c r="G39" s="31"/>
      <c r="H39" s="31"/>
      <c r="I39" s="14">
        <v>1.8800000000000001E-2</v>
      </c>
      <c r="J39" s="14">
        <v>9.2937999999999992</v>
      </c>
      <c r="K39" s="14">
        <v>0.39319999999999999</v>
      </c>
      <c r="L39" s="14">
        <v>2.7385000000000002</v>
      </c>
      <c r="M39" s="14">
        <v>4.7E-2</v>
      </c>
      <c r="N39" s="14"/>
      <c r="O39" s="14">
        <v>2.5999999999999999E-3</v>
      </c>
      <c r="P39" s="14"/>
      <c r="Q39" s="36">
        <v>11.655250000000001</v>
      </c>
      <c r="R39" s="14"/>
      <c r="S39" s="14">
        <v>2.5999999999999999E-3</v>
      </c>
      <c r="T39" s="14"/>
      <c r="U39" s="14"/>
      <c r="V39" s="14"/>
      <c r="W39" s="14">
        <v>0</v>
      </c>
      <c r="X39" s="14">
        <v>1E-3</v>
      </c>
      <c r="Y39" s="14">
        <v>3.7720428280167799</v>
      </c>
      <c r="Z39" s="14">
        <v>101.021692828017</v>
      </c>
      <c r="AA39" s="4" t="s">
        <v>31</v>
      </c>
      <c r="AB39" s="4" t="s">
        <v>32</v>
      </c>
      <c r="AC39" s="4" t="s">
        <v>41</v>
      </c>
      <c r="AD39" s="4" t="s">
        <v>40</v>
      </c>
      <c r="AE39" s="4" t="s">
        <v>42</v>
      </c>
    </row>
    <row r="40" spans="1:31" hidden="1" x14ac:dyDescent="0.25">
      <c r="A40" s="17" t="s">
        <v>39</v>
      </c>
      <c r="B40" s="14">
        <v>36.4465</v>
      </c>
      <c r="C40" s="14">
        <v>0.84230000000000005</v>
      </c>
      <c r="D40" s="14">
        <v>30.919699999999999</v>
      </c>
      <c r="E40" s="15">
        <v>4.1548999999999996</v>
      </c>
      <c r="F40" s="31"/>
      <c r="G40" s="31"/>
      <c r="H40" s="31"/>
      <c r="I40" s="14">
        <v>0</v>
      </c>
      <c r="J40" s="14">
        <v>9.1501999999999999</v>
      </c>
      <c r="K40" s="14">
        <v>0.34549999999999997</v>
      </c>
      <c r="L40" s="14">
        <v>2.7717999999999998</v>
      </c>
      <c r="M40" s="14">
        <v>4.5400000000000003E-2</v>
      </c>
      <c r="N40" s="14"/>
      <c r="O40" s="14">
        <v>0</v>
      </c>
      <c r="P40" s="14"/>
      <c r="Q40" s="36">
        <v>11.873749999999999</v>
      </c>
      <c r="R40" s="14"/>
      <c r="S40" s="14">
        <v>3.5200000000000002E-2</v>
      </c>
      <c r="T40" s="14"/>
      <c r="U40" s="14"/>
      <c r="V40" s="14"/>
      <c r="W40" s="14">
        <v>0</v>
      </c>
      <c r="X40" s="14">
        <v>8.3000000000000001E-3</v>
      </c>
      <c r="Y40" s="14">
        <v>3.7481992956013599</v>
      </c>
      <c r="Z40" s="14">
        <v>100.34174929560101</v>
      </c>
      <c r="AA40" s="4" t="s">
        <v>31</v>
      </c>
      <c r="AB40" s="4" t="s">
        <v>32</v>
      </c>
      <c r="AC40" s="4" t="s">
        <v>41</v>
      </c>
      <c r="AD40" s="4" t="s">
        <v>40</v>
      </c>
      <c r="AE40" s="4" t="s">
        <v>42</v>
      </c>
    </row>
    <row r="41" spans="1:31" hidden="1" x14ac:dyDescent="0.25">
      <c r="A41" s="17" t="s">
        <v>39</v>
      </c>
      <c r="B41" s="14">
        <v>36.877299999999998</v>
      </c>
      <c r="C41" s="14">
        <v>0.8851</v>
      </c>
      <c r="D41" s="14">
        <v>31.210699999999999</v>
      </c>
      <c r="E41" s="15">
        <v>4.2845000000000004</v>
      </c>
      <c r="F41" s="31"/>
      <c r="G41" s="31"/>
      <c r="H41" s="31"/>
      <c r="I41" s="14">
        <v>1.3599999999999999E-2</v>
      </c>
      <c r="J41" s="14">
        <v>8.9896999999999991</v>
      </c>
      <c r="K41" s="14">
        <v>0.39879999999999999</v>
      </c>
      <c r="L41" s="14">
        <v>2.7519999999999998</v>
      </c>
      <c r="M41" s="14">
        <v>3.5799999999999998E-2</v>
      </c>
      <c r="N41" s="14"/>
      <c r="O41" s="14">
        <v>0</v>
      </c>
      <c r="P41" s="14"/>
      <c r="Q41" s="36">
        <v>11.555149999999999</v>
      </c>
      <c r="R41" s="14"/>
      <c r="S41" s="14">
        <v>0</v>
      </c>
      <c r="T41" s="14"/>
      <c r="U41" s="14"/>
      <c r="V41" s="14"/>
      <c r="W41" s="14">
        <v>2.5999999999999999E-3</v>
      </c>
      <c r="X41" s="14">
        <v>7.6E-3</v>
      </c>
      <c r="Y41" s="14">
        <v>3.7519324119577999</v>
      </c>
      <c r="Z41" s="14">
        <v>100.764782411958</v>
      </c>
      <c r="AA41" s="4" t="s">
        <v>31</v>
      </c>
      <c r="AB41" s="4" t="s">
        <v>32</v>
      </c>
      <c r="AC41" s="4" t="s">
        <v>41</v>
      </c>
      <c r="AD41" s="4" t="s">
        <v>40</v>
      </c>
      <c r="AE41" s="4" t="s">
        <v>42</v>
      </c>
    </row>
    <row r="42" spans="1:31" hidden="1" x14ac:dyDescent="0.25">
      <c r="A42" s="17" t="s">
        <v>39</v>
      </c>
      <c r="B42" s="14">
        <v>36.720199999999998</v>
      </c>
      <c r="C42" s="14">
        <v>0.91059999999999997</v>
      </c>
      <c r="D42" s="14">
        <v>30.921700000000001</v>
      </c>
      <c r="E42" s="15">
        <v>4.8513999999999999</v>
      </c>
      <c r="F42" s="31"/>
      <c r="G42" s="31"/>
      <c r="H42" s="31"/>
      <c r="I42" s="14">
        <v>5.7000000000000002E-3</v>
      </c>
      <c r="J42" s="14">
        <v>8.9237000000000002</v>
      </c>
      <c r="K42" s="14">
        <v>0.38040000000000002</v>
      </c>
      <c r="L42" s="14">
        <v>2.8048000000000002</v>
      </c>
      <c r="M42" s="14">
        <v>3.7600000000000001E-2</v>
      </c>
      <c r="N42" s="14"/>
      <c r="O42" s="14">
        <v>2.07E-2</v>
      </c>
      <c r="P42" s="14"/>
      <c r="Q42" s="36">
        <v>11.935650000000001</v>
      </c>
      <c r="R42" s="14"/>
      <c r="S42" s="14">
        <v>5.7000000000000002E-3</v>
      </c>
      <c r="T42" s="14"/>
      <c r="U42" s="14"/>
      <c r="V42" s="14"/>
      <c r="W42" s="14">
        <v>4.0000000000000002E-4</v>
      </c>
      <c r="X42" s="14">
        <v>0</v>
      </c>
      <c r="Y42" s="14">
        <v>3.7736846324334299</v>
      </c>
      <c r="Z42" s="14">
        <v>101.29223463243299</v>
      </c>
      <c r="AA42" s="4" t="s">
        <v>31</v>
      </c>
      <c r="AB42" s="4" t="s">
        <v>32</v>
      </c>
      <c r="AC42" s="4" t="s">
        <v>41</v>
      </c>
      <c r="AD42" s="4" t="s">
        <v>40</v>
      </c>
      <c r="AE42" s="4" t="s">
        <v>42</v>
      </c>
    </row>
    <row r="43" spans="1:31" hidden="1" x14ac:dyDescent="0.25">
      <c r="A43" s="17" t="s">
        <v>39</v>
      </c>
      <c r="B43" s="14">
        <v>36.796900000000001</v>
      </c>
      <c r="C43" s="14">
        <v>1.0208999999999999</v>
      </c>
      <c r="D43" s="14">
        <v>31.115100000000002</v>
      </c>
      <c r="E43" s="15">
        <v>5.0271999999999997</v>
      </c>
      <c r="F43" s="31"/>
      <c r="G43" s="31"/>
      <c r="H43" s="31"/>
      <c r="I43" s="14">
        <v>1.6999999999999999E-3</v>
      </c>
      <c r="J43" s="14">
        <v>8.6349</v>
      </c>
      <c r="K43" s="14">
        <v>0.4148</v>
      </c>
      <c r="L43" s="14">
        <v>2.7353000000000001</v>
      </c>
      <c r="M43" s="14">
        <v>4.3400000000000001E-2</v>
      </c>
      <c r="N43" s="14"/>
      <c r="O43" s="14">
        <v>9.7999999999999997E-3</v>
      </c>
      <c r="P43" s="14"/>
      <c r="Q43" s="36">
        <v>11.48385</v>
      </c>
      <c r="R43" s="14"/>
      <c r="S43" s="14">
        <v>0</v>
      </c>
      <c r="T43" s="14"/>
      <c r="U43" s="14"/>
      <c r="V43" s="14"/>
      <c r="W43" s="14">
        <v>4.4999999999999997E-3</v>
      </c>
      <c r="X43" s="14">
        <v>7.6E-3</v>
      </c>
      <c r="Y43" s="14">
        <v>3.7451719602948899</v>
      </c>
      <c r="Z43" s="14">
        <v>101.041121960295</v>
      </c>
      <c r="AA43" s="4" t="s">
        <v>31</v>
      </c>
      <c r="AB43" s="4" t="s">
        <v>32</v>
      </c>
      <c r="AC43" s="4" t="s">
        <v>41</v>
      </c>
      <c r="AD43" s="4" t="s">
        <v>40</v>
      </c>
      <c r="AE43" s="4" t="s">
        <v>42</v>
      </c>
    </row>
    <row r="44" spans="1:31" hidden="1" x14ac:dyDescent="0.25">
      <c r="A44" s="17" t="s">
        <v>39</v>
      </c>
      <c r="B44" s="14">
        <v>36.404800000000002</v>
      </c>
      <c r="C44" s="14">
        <v>0.98839999999999995</v>
      </c>
      <c r="D44" s="14">
        <v>30.808499999999999</v>
      </c>
      <c r="E44" s="15">
        <v>5.4119000000000002</v>
      </c>
      <c r="F44" s="31"/>
      <c r="G44" s="31"/>
      <c r="H44" s="31"/>
      <c r="I44" s="14">
        <v>5.7000000000000002E-3</v>
      </c>
      <c r="J44" s="14">
        <v>8.5546000000000006</v>
      </c>
      <c r="K44" s="14">
        <v>0.4481</v>
      </c>
      <c r="L44" s="14">
        <v>2.7412000000000001</v>
      </c>
      <c r="M44" s="14">
        <v>3.1E-2</v>
      </c>
      <c r="N44" s="14"/>
      <c r="O44" s="14">
        <v>1.7600000000000001E-2</v>
      </c>
      <c r="P44" s="14"/>
      <c r="Q44" s="36">
        <v>11.808949999999999</v>
      </c>
      <c r="R44" s="14"/>
      <c r="S44" s="14">
        <v>2.81E-2</v>
      </c>
      <c r="T44" s="14"/>
      <c r="U44" s="14"/>
      <c r="V44" s="14"/>
      <c r="W44" s="14">
        <v>1E-3</v>
      </c>
      <c r="X44" s="14">
        <v>0</v>
      </c>
      <c r="Y44" s="14">
        <v>3.7489934567649899</v>
      </c>
      <c r="Z44" s="14">
        <v>100.998843456765</v>
      </c>
      <c r="AA44" s="4" t="s">
        <v>31</v>
      </c>
      <c r="AB44" s="4" t="s">
        <v>32</v>
      </c>
      <c r="AC44" s="4" t="s">
        <v>41</v>
      </c>
      <c r="AD44" s="4" t="s">
        <v>40</v>
      </c>
      <c r="AE44" s="4" t="s">
        <v>42</v>
      </c>
    </row>
    <row r="45" spans="1:31" hidden="1" x14ac:dyDescent="0.25">
      <c r="A45" s="17" t="s">
        <v>39</v>
      </c>
      <c r="B45" s="14">
        <v>36.243000000000002</v>
      </c>
      <c r="C45" s="14">
        <v>0.94740000000000002</v>
      </c>
      <c r="D45" s="14">
        <v>30.613199999999999</v>
      </c>
      <c r="E45" s="15">
        <v>5.6702000000000004</v>
      </c>
      <c r="F45" s="31"/>
      <c r="G45" s="31"/>
      <c r="H45" s="31"/>
      <c r="I45" s="14">
        <v>0</v>
      </c>
      <c r="J45" s="14">
        <v>8.4414999999999996</v>
      </c>
      <c r="K45" s="14">
        <v>0.45579999999999998</v>
      </c>
      <c r="L45" s="14">
        <v>2.7483</v>
      </c>
      <c r="M45" s="14">
        <v>6.3E-2</v>
      </c>
      <c r="N45" s="14"/>
      <c r="O45" s="14">
        <v>1.6E-2</v>
      </c>
      <c r="P45" s="14"/>
      <c r="Q45" s="36">
        <v>11.843349999999999</v>
      </c>
      <c r="R45" s="14"/>
      <c r="S45" s="14">
        <v>2.3E-2</v>
      </c>
      <c r="T45" s="14"/>
      <c r="U45" s="14"/>
      <c r="V45" s="14"/>
      <c r="W45" s="14">
        <v>1.6000000000000001E-3</v>
      </c>
      <c r="X45" s="14">
        <v>3.3399999999999999E-2</v>
      </c>
      <c r="Y45" s="14">
        <v>3.7297253936472501</v>
      </c>
      <c r="Z45" s="14">
        <v>100.829475393647</v>
      </c>
      <c r="AA45" s="4" t="s">
        <v>31</v>
      </c>
      <c r="AB45" s="4" t="s">
        <v>32</v>
      </c>
      <c r="AC45" s="4" t="s">
        <v>41</v>
      </c>
      <c r="AD45" s="4" t="s">
        <v>40</v>
      </c>
      <c r="AE45" s="4" t="s">
        <v>42</v>
      </c>
    </row>
    <row r="46" spans="1:31" hidden="1" x14ac:dyDescent="0.25">
      <c r="A46" s="17" t="s">
        <v>39</v>
      </c>
      <c r="B46" s="14">
        <v>36.409999999999997</v>
      </c>
      <c r="C46" s="14">
        <v>0.96279999999999999</v>
      </c>
      <c r="D46" s="14">
        <v>30.5794</v>
      </c>
      <c r="E46" s="15">
        <v>5.8078000000000003</v>
      </c>
      <c r="F46" s="31"/>
      <c r="G46" s="31"/>
      <c r="H46" s="31"/>
      <c r="I46" s="14">
        <v>2.3599999999999999E-2</v>
      </c>
      <c r="J46" s="14">
        <v>8.4901</v>
      </c>
      <c r="K46" s="14">
        <v>0.47260000000000002</v>
      </c>
      <c r="L46" s="14">
        <v>2.7437</v>
      </c>
      <c r="M46" s="14">
        <v>3.9600000000000003E-2</v>
      </c>
      <c r="N46" s="14"/>
      <c r="O46" s="14">
        <v>1.03E-2</v>
      </c>
      <c r="P46" s="14"/>
      <c r="Q46" s="36">
        <v>11.780849999999999</v>
      </c>
      <c r="R46" s="14"/>
      <c r="S46" s="14">
        <v>4.02E-2</v>
      </c>
      <c r="T46" s="14"/>
      <c r="U46" s="14"/>
      <c r="V46" s="14"/>
      <c r="W46" s="14">
        <v>8.0000000000000004E-4</v>
      </c>
      <c r="X46" s="14">
        <v>7.4000000000000003E-3</v>
      </c>
      <c r="Y46" s="14">
        <v>3.7414642346910099</v>
      </c>
      <c r="Z46" s="14">
        <v>101.110614234691</v>
      </c>
      <c r="AA46" s="4" t="s">
        <v>31</v>
      </c>
      <c r="AB46" s="4" t="s">
        <v>32</v>
      </c>
      <c r="AC46" s="4" t="s">
        <v>41</v>
      </c>
      <c r="AD46" s="4" t="s">
        <v>40</v>
      </c>
      <c r="AE46" s="4" t="s">
        <v>42</v>
      </c>
    </row>
    <row r="47" spans="1:31" hidden="1" x14ac:dyDescent="0.25">
      <c r="A47" s="17" t="s">
        <v>39</v>
      </c>
      <c r="B47" s="14">
        <v>36.332599999999999</v>
      </c>
      <c r="C47" s="14">
        <v>0.91700000000000004</v>
      </c>
      <c r="D47" s="14">
        <v>30.499500000000001</v>
      </c>
      <c r="E47" s="15">
        <v>5.8757000000000001</v>
      </c>
      <c r="F47" s="31"/>
      <c r="G47" s="31"/>
      <c r="H47" s="31"/>
      <c r="I47" s="14">
        <v>1.8800000000000001E-2</v>
      </c>
      <c r="J47" s="14">
        <v>8.4716000000000005</v>
      </c>
      <c r="K47" s="14">
        <v>0.51359999999999995</v>
      </c>
      <c r="L47" s="14">
        <v>2.7130000000000001</v>
      </c>
      <c r="M47" s="14">
        <v>4.9599999999999998E-2</v>
      </c>
      <c r="N47" s="14"/>
      <c r="O47" s="14">
        <v>9.7999999999999997E-3</v>
      </c>
      <c r="P47" s="14"/>
      <c r="Q47" s="36">
        <v>11.43305</v>
      </c>
      <c r="R47" s="14"/>
      <c r="S47" s="14">
        <v>2.5499999999999998E-2</v>
      </c>
      <c r="T47" s="14"/>
      <c r="U47" s="14"/>
      <c r="V47" s="14"/>
      <c r="W47" s="14">
        <v>1.5E-3</v>
      </c>
      <c r="X47" s="14">
        <v>0</v>
      </c>
      <c r="Y47" s="14">
        <v>3.7113521094314201</v>
      </c>
      <c r="Z47" s="14">
        <v>100.572602109431</v>
      </c>
      <c r="AA47" s="4" t="s">
        <v>31</v>
      </c>
      <c r="AB47" s="4" t="s">
        <v>32</v>
      </c>
      <c r="AC47" s="4" t="s">
        <v>41</v>
      </c>
      <c r="AD47" s="4" t="s">
        <v>40</v>
      </c>
      <c r="AE47" s="4" t="s">
        <v>42</v>
      </c>
    </row>
    <row r="48" spans="1:31" hidden="1" x14ac:dyDescent="0.25">
      <c r="A48" s="17" t="s">
        <v>39</v>
      </c>
      <c r="B48" s="14">
        <v>36.503999999999998</v>
      </c>
      <c r="C48" s="14">
        <v>0.94730000000000003</v>
      </c>
      <c r="D48" s="14">
        <v>30.738199999999999</v>
      </c>
      <c r="E48" s="15">
        <v>5.9455999999999998</v>
      </c>
      <c r="F48" s="31"/>
      <c r="G48" s="31"/>
      <c r="H48" s="31"/>
      <c r="I48" s="14">
        <v>7.0000000000000001E-3</v>
      </c>
      <c r="J48" s="14">
        <v>8.3176000000000005</v>
      </c>
      <c r="K48" s="14">
        <v>0.53259999999999996</v>
      </c>
      <c r="L48" s="14">
        <v>2.6766000000000001</v>
      </c>
      <c r="M48" s="14">
        <v>3.6400000000000002E-2</v>
      </c>
      <c r="N48" s="14"/>
      <c r="O48" s="14">
        <v>0</v>
      </c>
      <c r="P48" s="14"/>
      <c r="Q48" s="36">
        <v>11.53415</v>
      </c>
      <c r="R48" s="14"/>
      <c r="S48" s="14">
        <v>1.8499999999999999E-2</v>
      </c>
      <c r="T48" s="14"/>
      <c r="U48" s="14"/>
      <c r="V48" s="14"/>
      <c r="W48" s="14">
        <v>0</v>
      </c>
      <c r="X48" s="14">
        <v>0</v>
      </c>
      <c r="Y48" s="14">
        <v>3.7318695756337701</v>
      </c>
      <c r="Z48" s="14">
        <v>100.989819575634</v>
      </c>
      <c r="AA48" s="4" t="s">
        <v>31</v>
      </c>
      <c r="AB48" s="4" t="s">
        <v>32</v>
      </c>
      <c r="AC48" s="4" t="s">
        <v>41</v>
      </c>
      <c r="AD48" s="4" t="s">
        <v>40</v>
      </c>
      <c r="AE48" s="4" t="s">
        <v>42</v>
      </c>
    </row>
    <row r="49" spans="1:31" hidden="1" x14ac:dyDescent="0.25">
      <c r="A49" s="17" t="s">
        <v>39</v>
      </c>
      <c r="B49" s="14">
        <v>36.659199999999998</v>
      </c>
      <c r="C49" s="14">
        <v>0.9294</v>
      </c>
      <c r="D49" s="14">
        <v>30.605599999999999</v>
      </c>
      <c r="E49" s="15">
        <v>6.0166000000000004</v>
      </c>
      <c r="F49" s="31"/>
      <c r="G49" s="31"/>
      <c r="H49" s="31"/>
      <c r="I49" s="14">
        <v>1.2200000000000001E-2</v>
      </c>
      <c r="J49" s="14">
        <v>8.4876000000000005</v>
      </c>
      <c r="K49" s="14">
        <v>0.56840000000000002</v>
      </c>
      <c r="L49" s="14">
        <v>2.5840000000000001</v>
      </c>
      <c r="M49" s="14">
        <v>3.7100000000000001E-2</v>
      </c>
      <c r="N49" s="14"/>
      <c r="O49" s="14">
        <v>4.5999999999999999E-3</v>
      </c>
      <c r="P49" s="14"/>
      <c r="Q49" s="36">
        <v>11.435549999999999</v>
      </c>
      <c r="R49" s="14"/>
      <c r="S49" s="14">
        <v>4.1399999999999999E-2</v>
      </c>
      <c r="T49" s="14"/>
      <c r="U49" s="14"/>
      <c r="V49" s="14"/>
      <c r="W49" s="14">
        <v>4.0000000000000002E-4</v>
      </c>
      <c r="X49" s="14">
        <v>0</v>
      </c>
      <c r="Y49" s="14">
        <v>3.7294704186957599</v>
      </c>
      <c r="Z49" s="14">
        <v>101.111520418696</v>
      </c>
      <c r="AA49" s="4" t="s">
        <v>31</v>
      </c>
      <c r="AB49" s="4" t="s">
        <v>32</v>
      </c>
      <c r="AC49" s="4" t="s">
        <v>41</v>
      </c>
      <c r="AD49" s="4" t="s">
        <v>40</v>
      </c>
      <c r="AE49" s="4" t="s">
        <v>42</v>
      </c>
    </row>
    <row r="50" spans="1:31" hidden="1" x14ac:dyDescent="0.25">
      <c r="A50" s="17" t="s">
        <v>39</v>
      </c>
      <c r="B50" s="14">
        <v>36.557600000000001</v>
      </c>
      <c r="C50" s="14">
        <v>0.88280000000000003</v>
      </c>
      <c r="D50" s="14">
        <v>30.649699999999999</v>
      </c>
      <c r="E50" s="15">
        <v>6.0952999999999999</v>
      </c>
      <c r="F50" s="31"/>
      <c r="G50" s="31"/>
      <c r="H50" s="31"/>
      <c r="I50" s="14">
        <v>3.0499999999999999E-2</v>
      </c>
      <c r="J50" s="14">
        <v>8.2974999999999994</v>
      </c>
      <c r="K50" s="14">
        <v>0.65769999999999995</v>
      </c>
      <c r="L50" s="14">
        <v>2.5605000000000002</v>
      </c>
      <c r="M50" s="14">
        <v>6.5199999999999994E-2</v>
      </c>
      <c r="N50" s="14"/>
      <c r="O50" s="14">
        <v>1.1299999999999999E-2</v>
      </c>
      <c r="P50" s="14"/>
      <c r="Q50" s="36">
        <v>11.34695</v>
      </c>
      <c r="R50" s="14"/>
      <c r="S50" s="14">
        <v>3.2000000000000002E-3</v>
      </c>
      <c r="T50" s="14"/>
      <c r="U50" s="14"/>
      <c r="V50" s="14"/>
      <c r="W50" s="14">
        <v>4.0000000000000002E-4</v>
      </c>
      <c r="X50" s="14">
        <v>0</v>
      </c>
      <c r="Y50" s="14">
        <v>3.718274367797</v>
      </c>
      <c r="Z50" s="14">
        <v>100.876924367797</v>
      </c>
      <c r="AA50" s="4" t="s">
        <v>31</v>
      </c>
      <c r="AB50" s="4" t="s">
        <v>32</v>
      </c>
      <c r="AC50" s="4" t="s">
        <v>41</v>
      </c>
      <c r="AD50" s="4" t="s">
        <v>40</v>
      </c>
      <c r="AE50" s="4" t="s">
        <v>42</v>
      </c>
    </row>
    <row r="51" spans="1:31" hidden="1" x14ac:dyDescent="0.25">
      <c r="A51" s="17" t="s">
        <v>39</v>
      </c>
      <c r="B51" s="14">
        <v>36.3827</v>
      </c>
      <c r="C51" s="14">
        <v>0.86870000000000003</v>
      </c>
      <c r="D51" s="14">
        <v>30.6813</v>
      </c>
      <c r="E51" s="15">
        <v>6.0247000000000002</v>
      </c>
      <c r="F51" s="31"/>
      <c r="G51" s="31"/>
      <c r="H51" s="31"/>
      <c r="I51" s="14">
        <v>2.4400000000000002E-2</v>
      </c>
      <c r="J51" s="14">
        <v>8.3777000000000008</v>
      </c>
      <c r="K51" s="14">
        <v>0.70220000000000005</v>
      </c>
      <c r="L51" s="14">
        <v>2.5809000000000002</v>
      </c>
      <c r="M51" s="14">
        <v>2.8400000000000002E-2</v>
      </c>
      <c r="N51" s="14"/>
      <c r="O51" s="14">
        <v>1.03E-2</v>
      </c>
      <c r="P51" s="14"/>
      <c r="Q51" s="36">
        <v>11.312950000000001</v>
      </c>
      <c r="R51" s="14"/>
      <c r="S51" s="14">
        <v>0</v>
      </c>
      <c r="T51" s="14"/>
      <c r="U51" s="14"/>
      <c r="V51" s="14"/>
      <c r="W51" s="14">
        <v>0</v>
      </c>
      <c r="X51" s="14">
        <v>0</v>
      </c>
      <c r="Y51" s="14">
        <v>3.7112301915812398</v>
      </c>
      <c r="Z51" s="14">
        <v>100.705480191581</v>
      </c>
      <c r="AA51" s="4" t="s">
        <v>31</v>
      </c>
      <c r="AB51" s="4" t="s">
        <v>32</v>
      </c>
      <c r="AC51" s="4" t="s">
        <v>41</v>
      </c>
      <c r="AD51" s="4" t="s">
        <v>40</v>
      </c>
      <c r="AE51" s="4" t="s">
        <v>42</v>
      </c>
    </row>
    <row r="52" spans="1:31" hidden="1" x14ac:dyDescent="0.25">
      <c r="A52" s="17" t="s">
        <v>39</v>
      </c>
      <c r="B52" s="14">
        <v>36.525399999999998</v>
      </c>
      <c r="C52" s="14">
        <v>0.55400000000000005</v>
      </c>
      <c r="D52" s="14">
        <v>30.5684</v>
      </c>
      <c r="E52" s="15">
        <v>6.2977999999999996</v>
      </c>
      <c r="F52" s="31"/>
      <c r="G52" s="31"/>
      <c r="H52" s="31"/>
      <c r="I52" s="14">
        <v>1.8800000000000001E-2</v>
      </c>
      <c r="J52" s="14">
        <v>8.4961000000000002</v>
      </c>
      <c r="K52" s="14">
        <v>1.181</v>
      </c>
      <c r="L52" s="14">
        <v>2.2675000000000001</v>
      </c>
      <c r="M52" s="14">
        <v>3.0300000000000001E-2</v>
      </c>
      <c r="N52" s="14"/>
      <c r="O52" s="14">
        <v>1.3899999999999999E-2</v>
      </c>
      <c r="P52" s="14"/>
      <c r="Q52" s="36">
        <v>11.87025</v>
      </c>
      <c r="R52" s="14"/>
      <c r="S52" s="14">
        <v>5.7000000000000002E-3</v>
      </c>
      <c r="T52" s="14"/>
      <c r="U52" s="14"/>
      <c r="V52" s="14"/>
      <c r="W52" s="14">
        <v>8.0000000000000004E-4</v>
      </c>
      <c r="X52" s="14">
        <v>1.01E-2</v>
      </c>
      <c r="Y52" s="14">
        <v>3.75247394385705</v>
      </c>
      <c r="Z52" s="14">
        <v>101.592523943857</v>
      </c>
      <c r="AA52" s="4" t="s">
        <v>31</v>
      </c>
      <c r="AB52" s="4" t="s">
        <v>32</v>
      </c>
      <c r="AC52" s="4" t="s">
        <v>41</v>
      </c>
      <c r="AD52" s="4" t="s">
        <v>40</v>
      </c>
      <c r="AE52" s="4" t="s">
        <v>42</v>
      </c>
    </row>
    <row r="53" spans="1:31" hidden="1" x14ac:dyDescent="0.25">
      <c r="A53" s="17" t="s">
        <v>67</v>
      </c>
      <c r="B53" s="14">
        <v>35.121200000000002</v>
      </c>
      <c r="C53" s="14">
        <v>0.61119999999999997</v>
      </c>
      <c r="D53" s="14">
        <v>32.639200000000002</v>
      </c>
      <c r="E53" s="15">
        <v>10.882</v>
      </c>
      <c r="F53" s="31"/>
      <c r="G53" s="31"/>
      <c r="H53" s="31"/>
      <c r="I53" s="14">
        <v>0.1424</v>
      </c>
      <c r="J53" s="14">
        <v>3.8891</v>
      </c>
      <c r="K53" s="14">
        <v>0.1237</v>
      </c>
      <c r="L53" s="14">
        <v>2.6294</v>
      </c>
      <c r="M53" s="14">
        <v>3.95E-2</v>
      </c>
      <c r="N53" s="14"/>
      <c r="O53" s="14">
        <v>1.3599999999999999E-2</v>
      </c>
      <c r="P53" s="14"/>
      <c r="Q53" s="36">
        <v>11.666550000000001</v>
      </c>
      <c r="R53" s="14"/>
      <c r="S53" s="14">
        <v>0.1318</v>
      </c>
      <c r="T53" s="14"/>
      <c r="U53" s="14"/>
      <c r="V53" s="14"/>
      <c r="W53" s="14">
        <v>1.2999999999999999E-3</v>
      </c>
      <c r="X53" s="14">
        <v>0</v>
      </c>
      <c r="Y53" s="14">
        <v>3.6900064487990401</v>
      </c>
      <c r="Z53" s="14">
        <v>101.580956448799</v>
      </c>
      <c r="AA53" s="4" t="s">
        <v>31</v>
      </c>
      <c r="AB53" s="4" t="s">
        <v>32</v>
      </c>
      <c r="AC53" s="4" t="s">
        <v>41</v>
      </c>
      <c r="AD53" s="4" t="s">
        <v>40</v>
      </c>
      <c r="AE53" s="4" t="s">
        <v>42</v>
      </c>
    </row>
    <row r="54" spans="1:31" hidden="1" x14ac:dyDescent="0.25">
      <c r="A54" s="17" t="s">
        <v>67</v>
      </c>
      <c r="B54" s="14">
        <v>34.934100000000001</v>
      </c>
      <c r="C54" s="14">
        <v>0.22689999999999999</v>
      </c>
      <c r="D54" s="14">
        <v>33.196599999999997</v>
      </c>
      <c r="E54" s="15">
        <v>12.074400000000001</v>
      </c>
      <c r="F54" s="31"/>
      <c r="G54" s="31"/>
      <c r="H54" s="31"/>
      <c r="I54" s="14">
        <v>0.17949999999999999</v>
      </c>
      <c r="J54" s="14">
        <v>2.8702000000000001</v>
      </c>
      <c r="K54" s="14">
        <v>0.13320000000000001</v>
      </c>
      <c r="L54" s="14">
        <v>2.5834000000000001</v>
      </c>
      <c r="M54" s="14">
        <v>3.0499999999999999E-2</v>
      </c>
      <c r="N54" s="14"/>
      <c r="O54" s="14">
        <v>1.5E-3</v>
      </c>
      <c r="P54" s="14"/>
      <c r="Q54" s="36">
        <v>11.14255</v>
      </c>
      <c r="R54" s="14"/>
      <c r="S54" s="14">
        <v>0.1171</v>
      </c>
      <c r="T54" s="14"/>
      <c r="U54" s="14"/>
      <c r="V54" s="14"/>
      <c r="W54" s="14">
        <v>0</v>
      </c>
      <c r="X54" s="14">
        <v>8.5000000000000006E-3</v>
      </c>
      <c r="Y54" s="14">
        <v>3.6406513606533801</v>
      </c>
      <c r="Z54" s="14">
        <v>101.139101360653</v>
      </c>
      <c r="AA54" s="4" t="s">
        <v>31</v>
      </c>
      <c r="AB54" s="4" t="s">
        <v>32</v>
      </c>
      <c r="AC54" s="4" t="s">
        <v>41</v>
      </c>
      <c r="AD54" s="4" t="s">
        <v>40</v>
      </c>
      <c r="AE54" s="4" t="s">
        <v>42</v>
      </c>
    </row>
    <row r="55" spans="1:31" hidden="1" x14ac:dyDescent="0.25">
      <c r="A55" s="17" t="s">
        <v>67</v>
      </c>
      <c r="B55" s="14">
        <v>34.8551</v>
      </c>
      <c r="C55" s="14">
        <v>0.24979999999999999</v>
      </c>
      <c r="D55" s="14">
        <v>33.664400000000001</v>
      </c>
      <c r="E55" s="15">
        <v>12.476800000000001</v>
      </c>
      <c r="F55" s="31"/>
      <c r="G55" s="31"/>
      <c r="H55" s="31"/>
      <c r="I55" s="14">
        <v>0.1797</v>
      </c>
      <c r="J55" s="14">
        <v>1.9885999999999999</v>
      </c>
      <c r="K55" s="14">
        <v>0.1313</v>
      </c>
      <c r="L55" s="14">
        <v>2.2223999999999999</v>
      </c>
      <c r="M55" s="14">
        <v>0.05</v>
      </c>
      <c r="N55" s="14"/>
      <c r="O55" s="14">
        <v>2.7E-2</v>
      </c>
      <c r="P55" s="14"/>
      <c r="Q55" s="36">
        <v>11.157550000000001</v>
      </c>
      <c r="R55" s="14"/>
      <c r="S55" s="14">
        <v>0.15909999999999999</v>
      </c>
      <c r="T55" s="14"/>
      <c r="U55" s="14"/>
      <c r="V55" s="14"/>
      <c r="W55" s="14">
        <v>0</v>
      </c>
      <c r="X55" s="14">
        <v>0</v>
      </c>
      <c r="Y55" s="14">
        <v>3.6345779104759699</v>
      </c>
      <c r="Z55" s="14">
        <v>100.79632791047599</v>
      </c>
      <c r="AA55" s="4" t="s">
        <v>31</v>
      </c>
      <c r="AB55" s="4" t="s">
        <v>32</v>
      </c>
      <c r="AC55" s="4" t="s">
        <v>41</v>
      </c>
      <c r="AD55" s="4" t="s">
        <v>40</v>
      </c>
      <c r="AE55" s="4" t="s">
        <v>42</v>
      </c>
    </row>
    <row r="56" spans="1:31" hidden="1" x14ac:dyDescent="0.25">
      <c r="A56" s="17" t="s">
        <v>67</v>
      </c>
      <c r="B56" s="14">
        <v>34.5169</v>
      </c>
      <c r="C56" s="14">
        <v>0.2301</v>
      </c>
      <c r="D56" s="14">
        <v>32.807200000000002</v>
      </c>
      <c r="E56" s="15">
        <v>12.444000000000001</v>
      </c>
      <c r="F56" s="31"/>
      <c r="G56" s="31"/>
      <c r="H56" s="31"/>
      <c r="I56" s="14">
        <v>0.21360000000000001</v>
      </c>
      <c r="J56" s="14">
        <v>2.2757000000000001</v>
      </c>
      <c r="K56" s="14">
        <v>0.12620000000000001</v>
      </c>
      <c r="L56" s="14">
        <v>2.5089999999999999</v>
      </c>
      <c r="M56" s="14">
        <v>3.4799999999999998E-2</v>
      </c>
      <c r="N56" s="14"/>
      <c r="O56" s="14">
        <v>0.4864</v>
      </c>
      <c r="P56" s="14"/>
      <c r="Q56" s="36">
        <v>10.84605</v>
      </c>
      <c r="R56" s="14"/>
      <c r="S56" s="14">
        <v>0.1326</v>
      </c>
      <c r="T56" s="14"/>
      <c r="U56" s="14"/>
      <c r="V56" s="14"/>
      <c r="W56" s="14">
        <v>2E-3</v>
      </c>
      <c r="X56" s="14">
        <v>6.0000000000000001E-3</v>
      </c>
      <c r="Y56" s="14">
        <v>3.5898344388891799</v>
      </c>
      <c r="Z56" s="14">
        <v>100.220384438889</v>
      </c>
      <c r="AA56" s="4" t="s">
        <v>31</v>
      </c>
      <c r="AB56" s="4" t="s">
        <v>32</v>
      </c>
      <c r="AC56" s="4" t="s">
        <v>41</v>
      </c>
      <c r="AD56" s="4" t="s">
        <v>40</v>
      </c>
      <c r="AE56" s="4" t="s">
        <v>42</v>
      </c>
    </row>
    <row r="57" spans="1:31" hidden="1" x14ac:dyDescent="0.25">
      <c r="A57" s="17" t="s">
        <v>67</v>
      </c>
      <c r="B57" s="14">
        <v>35.001300000000001</v>
      </c>
      <c r="C57" s="14">
        <v>0.24</v>
      </c>
      <c r="D57" s="14">
        <v>33.182899999999997</v>
      </c>
      <c r="E57" s="15">
        <v>11.1236</v>
      </c>
      <c r="F57" s="31"/>
      <c r="G57" s="31"/>
      <c r="H57" s="31"/>
      <c r="I57" s="14">
        <v>9.5299999999999996E-2</v>
      </c>
      <c r="J57" s="14">
        <v>3.4278</v>
      </c>
      <c r="K57" s="14">
        <v>0.17530000000000001</v>
      </c>
      <c r="L57" s="14">
        <v>2.653</v>
      </c>
      <c r="M57" s="14">
        <v>3.3500000000000002E-2</v>
      </c>
      <c r="N57" s="14"/>
      <c r="O57" s="14">
        <v>9.5999999999999992E-3</v>
      </c>
      <c r="P57" s="14"/>
      <c r="Q57" s="36">
        <v>10.96265</v>
      </c>
      <c r="R57" s="14"/>
      <c r="S57" s="14">
        <v>0.1016</v>
      </c>
      <c r="T57" s="14"/>
      <c r="U57" s="14"/>
      <c r="V57" s="14"/>
      <c r="W57" s="14">
        <v>1.1000000000000001E-3</v>
      </c>
      <c r="X57" s="14">
        <v>3.5000000000000001E-3</v>
      </c>
      <c r="Y57" s="14">
        <v>3.6339034169761901</v>
      </c>
      <c r="Z57" s="14">
        <v>100.645053416976</v>
      </c>
      <c r="AA57" s="4" t="s">
        <v>31</v>
      </c>
      <c r="AB57" s="4" t="s">
        <v>32</v>
      </c>
      <c r="AC57" s="4" t="s">
        <v>41</v>
      </c>
      <c r="AD57" s="4" t="s">
        <v>40</v>
      </c>
      <c r="AE57" s="4" t="s">
        <v>42</v>
      </c>
    </row>
    <row r="58" spans="1:31" hidden="1" x14ac:dyDescent="0.25">
      <c r="A58" s="17" t="s">
        <v>67</v>
      </c>
      <c r="B58" s="14">
        <v>34.909399999999998</v>
      </c>
      <c r="C58" s="14">
        <v>0.192</v>
      </c>
      <c r="D58" s="14">
        <v>33.389299999999999</v>
      </c>
      <c r="E58" s="15">
        <v>11.9468</v>
      </c>
      <c r="F58" s="31"/>
      <c r="G58" s="31"/>
      <c r="H58" s="31"/>
      <c r="I58" s="14">
        <v>0.1585</v>
      </c>
      <c r="J58" s="14">
        <v>2.7515000000000001</v>
      </c>
      <c r="K58" s="14">
        <v>0.1817</v>
      </c>
      <c r="L58" s="14">
        <v>2.4367999999999999</v>
      </c>
      <c r="M58" s="14">
        <v>4.7100000000000003E-2</v>
      </c>
      <c r="N58" s="14"/>
      <c r="O58" s="14">
        <v>2.01E-2</v>
      </c>
      <c r="P58" s="14"/>
      <c r="Q58" s="36">
        <v>11.369450000000001</v>
      </c>
      <c r="R58" s="14"/>
      <c r="S58" s="14">
        <v>9.8299999999999998E-2</v>
      </c>
      <c r="T58" s="14"/>
      <c r="U58" s="14"/>
      <c r="V58" s="14"/>
      <c r="W58" s="14">
        <v>0</v>
      </c>
      <c r="X58" s="14">
        <v>0</v>
      </c>
      <c r="Y58" s="14">
        <v>3.65719266823357</v>
      </c>
      <c r="Z58" s="14">
        <v>101.15814266823401</v>
      </c>
      <c r="AA58" s="4" t="s">
        <v>31</v>
      </c>
      <c r="AB58" s="4" t="s">
        <v>32</v>
      </c>
      <c r="AC58" s="4" t="s">
        <v>41</v>
      </c>
      <c r="AD58" s="4" t="s">
        <v>40</v>
      </c>
      <c r="AE58" s="4" t="s">
        <v>42</v>
      </c>
    </row>
    <row r="59" spans="1:31" hidden="1" x14ac:dyDescent="0.25">
      <c r="A59" s="17" t="s">
        <v>67</v>
      </c>
      <c r="B59" s="14">
        <v>34.902999999999999</v>
      </c>
      <c r="C59" s="14">
        <v>0.21679999999999999</v>
      </c>
      <c r="D59" s="14">
        <v>33.551699999999997</v>
      </c>
      <c r="E59" s="15">
        <v>12.1212</v>
      </c>
      <c r="F59" s="31"/>
      <c r="G59" s="31"/>
      <c r="H59" s="31"/>
      <c r="I59" s="14">
        <v>0.14199999999999999</v>
      </c>
      <c r="J59" s="14">
        <v>2.5966999999999998</v>
      </c>
      <c r="K59" s="14">
        <v>0.19109999999999999</v>
      </c>
      <c r="L59" s="14">
        <v>2.3584999999999998</v>
      </c>
      <c r="M59" s="14">
        <v>3.2099999999999997E-2</v>
      </c>
      <c r="N59" s="14"/>
      <c r="O59" s="14">
        <v>1.15E-2</v>
      </c>
      <c r="P59" s="14"/>
      <c r="Q59" s="36">
        <v>11.22335</v>
      </c>
      <c r="R59" s="14"/>
      <c r="S59" s="14">
        <v>0.1108</v>
      </c>
      <c r="T59" s="14"/>
      <c r="U59" s="14"/>
      <c r="V59" s="14"/>
      <c r="W59" s="14">
        <v>1E-4</v>
      </c>
      <c r="X59" s="14">
        <v>2.0000000000000001E-4</v>
      </c>
      <c r="Y59" s="14">
        <v>3.6488517387052801</v>
      </c>
      <c r="Z59" s="14">
        <v>101.107901738705</v>
      </c>
      <c r="AA59" s="4" t="s">
        <v>31</v>
      </c>
      <c r="AB59" s="4" t="s">
        <v>32</v>
      </c>
      <c r="AC59" s="4" t="s">
        <v>41</v>
      </c>
      <c r="AD59" s="4" t="s">
        <v>40</v>
      </c>
      <c r="AE59" s="4" t="s">
        <v>42</v>
      </c>
    </row>
    <row r="60" spans="1:31" hidden="1" x14ac:dyDescent="0.25">
      <c r="A60" s="17" t="s">
        <v>67</v>
      </c>
      <c r="B60" s="14">
        <v>35.256</v>
      </c>
      <c r="C60" s="14">
        <v>0.26500000000000001</v>
      </c>
      <c r="D60" s="14">
        <v>33.2211</v>
      </c>
      <c r="E60" s="15">
        <v>11.933199999999999</v>
      </c>
      <c r="F60" s="31"/>
      <c r="G60" s="31"/>
      <c r="H60" s="31"/>
      <c r="I60" s="14">
        <v>0.1464</v>
      </c>
      <c r="J60" s="14">
        <v>2.8618999999999999</v>
      </c>
      <c r="K60" s="14">
        <v>0.17269999999999999</v>
      </c>
      <c r="L60" s="14">
        <v>2.4325999999999999</v>
      </c>
      <c r="M60" s="14">
        <v>3.1199999999999999E-2</v>
      </c>
      <c r="N60" s="14"/>
      <c r="O60" s="14">
        <v>0</v>
      </c>
      <c r="P60" s="14"/>
      <c r="Q60" s="36">
        <v>11.19905</v>
      </c>
      <c r="R60" s="14"/>
      <c r="S60" s="14">
        <v>0.1052</v>
      </c>
      <c r="T60" s="14"/>
      <c r="U60" s="14"/>
      <c r="V60" s="14"/>
      <c r="W60" s="14">
        <v>1.5E-3</v>
      </c>
      <c r="X60" s="14">
        <v>0</v>
      </c>
      <c r="Y60" s="14">
        <v>3.6564007442605502</v>
      </c>
      <c r="Z60" s="14">
        <v>101.28225074426101</v>
      </c>
      <c r="AA60" s="4" t="s">
        <v>31</v>
      </c>
      <c r="AB60" s="4" t="s">
        <v>32</v>
      </c>
      <c r="AC60" s="4" t="s">
        <v>41</v>
      </c>
      <c r="AD60" s="4" t="s">
        <v>40</v>
      </c>
      <c r="AE60" s="4" t="s">
        <v>42</v>
      </c>
    </row>
    <row r="61" spans="1:31" hidden="1" x14ac:dyDescent="0.25">
      <c r="A61" s="17" t="s">
        <v>67</v>
      </c>
      <c r="B61" s="14">
        <v>35.805399999999999</v>
      </c>
      <c r="C61" s="14">
        <v>0.1361</v>
      </c>
      <c r="D61" s="14">
        <v>32.637</v>
      </c>
      <c r="E61" s="15">
        <v>9.5412999999999997</v>
      </c>
      <c r="F61" s="31"/>
      <c r="G61" s="31"/>
      <c r="H61" s="31"/>
      <c r="I61" s="14">
        <v>0.1293</v>
      </c>
      <c r="J61" s="14">
        <v>4.907</v>
      </c>
      <c r="K61" s="14">
        <v>9.6699999999999994E-2</v>
      </c>
      <c r="L61" s="14">
        <v>2.6825999999999999</v>
      </c>
      <c r="M61" s="14">
        <v>3.7999999999999999E-2</v>
      </c>
      <c r="N61" s="14"/>
      <c r="O61" s="14">
        <v>7.6E-3</v>
      </c>
      <c r="P61" s="14"/>
      <c r="Q61" s="36">
        <v>11.62635</v>
      </c>
      <c r="R61" s="14"/>
      <c r="S61" s="14">
        <v>8.6699999999999999E-2</v>
      </c>
      <c r="T61" s="14"/>
      <c r="U61" s="14"/>
      <c r="V61" s="14"/>
      <c r="W61" s="14">
        <v>1.1000000000000001E-3</v>
      </c>
      <c r="X61" s="14">
        <v>1.18E-2</v>
      </c>
      <c r="Y61" s="14">
        <v>3.7031849202078302</v>
      </c>
      <c r="Z61" s="14">
        <v>101.41013492020799</v>
      </c>
      <c r="AA61" s="4" t="s">
        <v>31</v>
      </c>
      <c r="AB61" s="4" t="s">
        <v>32</v>
      </c>
      <c r="AC61" s="4" t="s">
        <v>41</v>
      </c>
      <c r="AD61" s="4" t="s">
        <v>40</v>
      </c>
      <c r="AE61" s="4" t="s">
        <v>42</v>
      </c>
    </row>
    <row r="62" spans="1:31" hidden="1" x14ac:dyDescent="0.25">
      <c r="A62" s="17" t="s">
        <v>67</v>
      </c>
      <c r="B62" s="14">
        <v>35.289400000000001</v>
      </c>
      <c r="C62" s="14">
        <v>0.14230000000000001</v>
      </c>
      <c r="D62" s="14">
        <v>32.183399999999999</v>
      </c>
      <c r="E62" s="15">
        <v>11.229900000000001</v>
      </c>
      <c r="F62" s="31"/>
      <c r="G62" s="31"/>
      <c r="H62" s="31"/>
      <c r="I62" s="14">
        <v>0.1283</v>
      </c>
      <c r="J62" s="14">
        <v>3.7679</v>
      </c>
      <c r="K62" s="14">
        <v>0.12709999999999999</v>
      </c>
      <c r="L62" s="14">
        <v>2.5933999999999999</v>
      </c>
      <c r="M62" s="14">
        <v>2.47E-2</v>
      </c>
      <c r="N62" s="14"/>
      <c r="O62" s="14">
        <v>0.79269999999999996</v>
      </c>
      <c r="P62" s="14"/>
      <c r="Q62" s="36">
        <v>10.96625</v>
      </c>
      <c r="R62" s="14"/>
      <c r="S62" s="14">
        <v>8.2500000000000004E-2</v>
      </c>
      <c r="T62" s="14"/>
      <c r="U62" s="14"/>
      <c r="V62" s="14"/>
      <c r="W62" s="14">
        <v>1.1000000000000001E-3</v>
      </c>
      <c r="X62" s="14">
        <v>1.35E-2</v>
      </c>
      <c r="Y62" s="14">
        <v>3.6303107195882198</v>
      </c>
      <c r="Z62" s="14">
        <v>100.972760719588</v>
      </c>
      <c r="AA62" s="4" t="s">
        <v>31</v>
      </c>
      <c r="AB62" s="4" t="s">
        <v>32</v>
      </c>
      <c r="AC62" s="4" t="s">
        <v>41</v>
      </c>
      <c r="AD62" s="4" t="s">
        <v>40</v>
      </c>
      <c r="AE62" s="4" t="s">
        <v>42</v>
      </c>
    </row>
    <row r="63" spans="1:31" hidden="1" x14ac:dyDescent="0.25">
      <c r="A63" s="17" t="s">
        <v>67</v>
      </c>
      <c r="B63" s="14">
        <v>35.112099999999998</v>
      </c>
      <c r="C63" s="14">
        <v>0.3649</v>
      </c>
      <c r="D63" s="14">
        <v>32.601500000000001</v>
      </c>
      <c r="E63" s="15">
        <v>10.287100000000001</v>
      </c>
      <c r="F63" s="31"/>
      <c r="G63" s="31"/>
      <c r="H63" s="31"/>
      <c r="I63" s="14">
        <v>9.2399999999999996E-2</v>
      </c>
      <c r="J63" s="14">
        <v>4.4649000000000001</v>
      </c>
      <c r="K63" s="14">
        <v>0.25209999999999999</v>
      </c>
      <c r="L63" s="14">
        <v>2.653</v>
      </c>
      <c r="M63" s="14">
        <v>4.7399999999999998E-2</v>
      </c>
      <c r="N63" s="14"/>
      <c r="O63" s="14">
        <v>6.5100000000000005E-2</v>
      </c>
      <c r="P63" s="14"/>
      <c r="Q63" s="36">
        <v>11.29425</v>
      </c>
      <c r="R63" s="14"/>
      <c r="S63" s="14">
        <v>8.0199999999999994E-2</v>
      </c>
      <c r="T63" s="14"/>
      <c r="U63" s="14"/>
      <c r="V63" s="14"/>
      <c r="W63" s="14">
        <v>1.1000000000000001E-3</v>
      </c>
      <c r="X63" s="14">
        <v>0</v>
      </c>
      <c r="Y63" s="14">
        <v>3.6635092182873299</v>
      </c>
      <c r="Z63" s="14">
        <v>100.97955921828699</v>
      </c>
      <c r="AA63" s="4" t="s">
        <v>31</v>
      </c>
      <c r="AB63" s="4" t="s">
        <v>32</v>
      </c>
      <c r="AC63" s="4" t="s">
        <v>41</v>
      </c>
      <c r="AD63" s="4" t="s">
        <v>40</v>
      </c>
      <c r="AE63" s="4" t="s">
        <v>42</v>
      </c>
    </row>
    <row r="64" spans="1:31" hidden="1" x14ac:dyDescent="0.25">
      <c r="A64" s="17" t="s">
        <v>67</v>
      </c>
      <c r="B64" s="14">
        <v>35.0807</v>
      </c>
      <c r="C64" s="14">
        <v>1.1084000000000001</v>
      </c>
      <c r="D64" s="14">
        <v>33.024799999999999</v>
      </c>
      <c r="E64" s="15">
        <v>9.7622999999999998</v>
      </c>
      <c r="F64" s="31"/>
      <c r="G64" s="31"/>
      <c r="H64" s="31"/>
      <c r="I64" s="14">
        <v>0.1232</v>
      </c>
      <c r="J64" s="14">
        <v>4.1437999999999997</v>
      </c>
      <c r="K64" s="14">
        <v>0.44450000000000001</v>
      </c>
      <c r="L64" s="14">
        <v>2.1286</v>
      </c>
      <c r="M64" s="14">
        <v>4.4400000000000002E-2</v>
      </c>
      <c r="N64" s="14"/>
      <c r="O64" s="14">
        <v>5.1000000000000004E-3</v>
      </c>
      <c r="P64" s="14"/>
      <c r="Q64" s="36">
        <v>11.826549999999999</v>
      </c>
      <c r="R64" s="14"/>
      <c r="S64" s="14">
        <v>9.6600000000000005E-2</v>
      </c>
      <c r="T64" s="14"/>
      <c r="U64" s="14"/>
      <c r="V64" s="14"/>
      <c r="W64" s="14">
        <v>3.5000000000000001E-3</v>
      </c>
      <c r="X64" s="14">
        <v>0</v>
      </c>
      <c r="Y64" s="14">
        <v>3.7147337951044399</v>
      </c>
      <c r="Z64" s="14">
        <v>101.507183795104</v>
      </c>
      <c r="AA64" s="4" t="s">
        <v>31</v>
      </c>
      <c r="AB64" s="4" t="s">
        <v>32</v>
      </c>
      <c r="AC64" s="4" t="s">
        <v>41</v>
      </c>
      <c r="AD64" s="4" t="s">
        <v>40</v>
      </c>
      <c r="AE64" s="4" t="s">
        <v>42</v>
      </c>
    </row>
    <row r="65" spans="1:31" hidden="1" x14ac:dyDescent="0.25">
      <c r="A65" s="17" t="s">
        <v>67</v>
      </c>
      <c r="B65" s="14">
        <v>35.063899999999997</v>
      </c>
      <c r="C65" s="14">
        <v>0.33960000000000001</v>
      </c>
      <c r="D65" s="14">
        <v>32.181699999999999</v>
      </c>
      <c r="E65" s="15">
        <v>9.4639000000000006</v>
      </c>
      <c r="F65" s="31"/>
      <c r="G65" s="31"/>
      <c r="H65" s="31"/>
      <c r="I65" s="14">
        <v>8.7400000000000005E-2</v>
      </c>
      <c r="J65" s="14">
        <v>5.4945000000000004</v>
      </c>
      <c r="K65" s="14">
        <v>0.23810000000000001</v>
      </c>
      <c r="L65" s="14">
        <v>2.7681</v>
      </c>
      <c r="M65" s="14">
        <v>4.7699999999999999E-2</v>
      </c>
      <c r="N65" s="14"/>
      <c r="O65" s="14">
        <v>8.6E-3</v>
      </c>
      <c r="P65" s="14"/>
      <c r="Q65" s="36">
        <v>11.733449999999999</v>
      </c>
      <c r="R65" s="14"/>
      <c r="S65" s="14">
        <v>4.1099999999999998E-2</v>
      </c>
      <c r="T65" s="14"/>
      <c r="U65" s="14"/>
      <c r="V65" s="14"/>
      <c r="W65" s="14">
        <v>3.0000000000000001E-3</v>
      </c>
      <c r="X65" s="14">
        <v>7.7999999999999996E-3</v>
      </c>
      <c r="Y65" s="14">
        <v>3.6885269981909499</v>
      </c>
      <c r="Z65" s="14">
        <v>101.167376998191</v>
      </c>
      <c r="AA65" s="4" t="s">
        <v>31</v>
      </c>
      <c r="AB65" s="4" t="s">
        <v>32</v>
      </c>
      <c r="AC65" s="4" t="s">
        <v>41</v>
      </c>
      <c r="AD65" s="4" t="s">
        <v>40</v>
      </c>
      <c r="AE65" s="4" t="s">
        <v>42</v>
      </c>
    </row>
    <row r="66" spans="1:31" hidden="1" x14ac:dyDescent="0.25">
      <c r="A66" s="17" t="s">
        <v>67</v>
      </c>
      <c r="B66" s="14">
        <v>35.453899999999997</v>
      </c>
      <c r="C66" s="14">
        <v>0.16250000000000001</v>
      </c>
      <c r="D66" s="14">
        <v>32.067</v>
      </c>
      <c r="E66" s="15">
        <v>8.6931999999999992</v>
      </c>
      <c r="F66" s="31"/>
      <c r="G66" s="31"/>
      <c r="H66" s="31"/>
      <c r="I66" s="14">
        <v>7.0999999999999994E-2</v>
      </c>
      <c r="J66" s="14">
        <v>6.0888999999999998</v>
      </c>
      <c r="K66" s="14">
        <v>0.15870000000000001</v>
      </c>
      <c r="L66" s="14">
        <v>2.8765000000000001</v>
      </c>
      <c r="M66" s="14">
        <v>4.1799999999999997E-2</v>
      </c>
      <c r="N66" s="14"/>
      <c r="O66" s="14">
        <v>0</v>
      </c>
      <c r="P66" s="14"/>
      <c r="Q66" s="36">
        <v>11.52685</v>
      </c>
      <c r="R66" s="14"/>
      <c r="S66" s="14">
        <v>0.12479999999999999</v>
      </c>
      <c r="T66" s="14"/>
      <c r="U66" s="14"/>
      <c r="V66" s="14"/>
      <c r="W66" s="14">
        <v>0</v>
      </c>
      <c r="X66" s="14">
        <v>1.6999999999999999E-3</v>
      </c>
      <c r="Y66" s="14">
        <v>3.6878549475959601</v>
      </c>
      <c r="Z66" s="14">
        <v>100.954704947596</v>
      </c>
      <c r="AA66" s="4" t="s">
        <v>31</v>
      </c>
      <c r="AB66" s="4" t="s">
        <v>32</v>
      </c>
      <c r="AC66" s="4" t="s">
        <v>41</v>
      </c>
      <c r="AD66" s="4" t="s">
        <v>40</v>
      </c>
      <c r="AE66" s="4" t="s">
        <v>42</v>
      </c>
    </row>
    <row r="67" spans="1:31" hidden="1" x14ac:dyDescent="0.25">
      <c r="A67" s="17" t="s">
        <v>67</v>
      </c>
      <c r="B67" s="14">
        <v>35.119999999999997</v>
      </c>
      <c r="C67" s="14">
        <v>0.12790000000000001</v>
      </c>
      <c r="D67" s="14">
        <v>34.3215</v>
      </c>
      <c r="E67" s="15">
        <v>11.661799999999999</v>
      </c>
      <c r="F67" s="31"/>
      <c r="G67" s="31"/>
      <c r="H67" s="31"/>
      <c r="I67" s="14">
        <v>0.14810000000000001</v>
      </c>
      <c r="J67" s="14">
        <v>2.3818000000000001</v>
      </c>
      <c r="K67" s="14">
        <v>0.15490000000000001</v>
      </c>
      <c r="L67" s="14">
        <v>1.9661999999999999</v>
      </c>
      <c r="M67" s="14">
        <v>3.6299999999999999E-2</v>
      </c>
      <c r="N67" s="14"/>
      <c r="O67" s="14">
        <v>0</v>
      </c>
      <c r="P67" s="14"/>
      <c r="Q67" s="36">
        <v>11.31915</v>
      </c>
      <c r="R67" s="14"/>
      <c r="S67" s="14">
        <v>7.1199999999999999E-2</v>
      </c>
      <c r="T67" s="14"/>
      <c r="U67" s="14"/>
      <c r="V67" s="14"/>
      <c r="W67" s="14">
        <v>0</v>
      </c>
      <c r="X67" s="14">
        <v>0</v>
      </c>
      <c r="Y67" s="14">
        <v>3.66542553422582</v>
      </c>
      <c r="Z67" s="14">
        <v>100.974275534226</v>
      </c>
      <c r="AA67" s="4" t="s">
        <v>31</v>
      </c>
      <c r="AB67" s="4" t="s">
        <v>32</v>
      </c>
      <c r="AC67" s="4" t="s">
        <v>41</v>
      </c>
      <c r="AD67" s="4" t="s">
        <v>40</v>
      </c>
      <c r="AE67" s="4" t="s">
        <v>42</v>
      </c>
    </row>
    <row r="68" spans="1:31" hidden="1" x14ac:dyDescent="0.25">
      <c r="A68" s="17" t="s">
        <v>67</v>
      </c>
      <c r="B68" s="14">
        <v>35.038600000000002</v>
      </c>
      <c r="C68" s="14">
        <v>0.1573</v>
      </c>
      <c r="D68" s="14">
        <v>33.000700000000002</v>
      </c>
      <c r="E68" s="15">
        <v>10.831899999999999</v>
      </c>
      <c r="F68" s="31"/>
      <c r="G68" s="31"/>
      <c r="H68" s="31"/>
      <c r="I68" s="14">
        <v>9.8699999999999996E-2</v>
      </c>
      <c r="J68" s="14">
        <v>3.7422</v>
      </c>
      <c r="K68" s="14">
        <v>0.16719999999999999</v>
      </c>
      <c r="L68" s="14">
        <v>2.5066999999999999</v>
      </c>
      <c r="M68" s="14">
        <v>3.7499999999999999E-2</v>
      </c>
      <c r="N68" s="14"/>
      <c r="O68" s="14">
        <v>0</v>
      </c>
      <c r="P68" s="14"/>
      <c r="Q68" s="36">
        <v>11.40555</v>
      </c>
      <c r="R68" s="14"/>
      <c r="S68" s="14">
        <v>8.2000000000000003E-2</v>
      </c>
      <c r="T68" s="14"/>
      <c r="U68" s="14"/>
      <c r="V68" s="14"/>
      <c r="W68" s="14">
        <v>4.3E-3</v>
      </c>
      <c r="X68" s="14">
        <v>8.0000000000000004E-4</v>
      </c>
      <c r="Y68" s="14">
        <v>3.65665949813559</v>
      </c>
      <c r="Z68" s="14">
        <v>100.730109498136</v>
      </c>
      <c r="AA68" s="4" t="s">
        <v>31</v>
      </c>
      <c r="AB68" s="4" t="s">
        <v>32</v>
      </c>
      <c r="AC68" s="4" t="s">
        <v>41</v>
      </c>
      <c r="AD68" s="4" t="s">
        <v>40</v>
      </c>
      <c r="AE68" s="4" t="s">
        <v>42</v>
      </c>
    </row>
    <row r="69" spans="1:31" hidden="1" x14ac:dyDescent="0.25">
      <c r="A69" s="17" t="s">
        <v>67</v>
      </c>
      <c r="B69" s="14">
        <v>34.969099999999997</v>
      </c>
      <c r="C69" s="14">
        <v>0.32500000000000001</v>
      </c>
      <c r="D69" s="14">
        <v>32.824300000000001</v>
      </c>
      <c r="E69" s="15">
        <v>10.4978</v>
      </c>
      <c r="F69" s="31"/>
      <c r="G69" s="31"/>
      <c r="H69" s="31"/>
      <c r="I69" s="14">
        <v>0.1118</v>
      </c>
      <c r="J69" s="14">
        <v>4.4763999999999999</v>
      </c>
      <c r="K69" s="14">
        <v>0.28749999999999998</v>
      </c>
      <c r="L69" s="14">
        <v>2.5922999999999998</v>
      </c>
      <c r="M69" s="14">
        <v>4.4600000000000001E-2</v>
      </c>
      <c r="N69" s="14"/>
      <c r="O69" s="14">
        <v>0</v>
      </c>
      <c r="P69" s="14"/>
      <c r="Q69" s="36">
        <v>11.594150000000001</v>
      </c>
      <c r="R69" s="14"/>
      <c r="S69" s="14">
        <v>9.3399999999999997E-2</v>
      </c>
      <c r="T69" s="14"/>
      <c r="U69" s="14"/>
      <c r="V69" s="14"/>
      <c r="W69" s="14">
        <v>2.9999999999999997E-4</v>
      </c>
      <c r="X69" s="14">
        <v>0</v>
      </c>
      <c r="Y69" s="14">
        <v>3.6866241920899498</v>
      </c>
      <c r="Z69" s="14">
        <v>101.50327419209</v>
      </c>
      <c r="AA69" s="4" t="s">
        <v>31</v>
      </c>
      <c r="AB69" s="4" t="s">
        <v>32</v>
      </c>
      <c r="AC69" s="4" t="s">
        <v>41</v>
      </c>
      <c r="AD69" s="4" t="s">
        <v>40</v>
      </c>
      <c r="AE69" s="4" t="s">
        <v>42</v>
      </c>
    </row>
    <row r="70" spans="1:31" hidden="1" x14ac:dyDescent="0.25">
      <c r="A70" s="17" t="s">
        <v>67</v>
      </c>
      <c r="B70" s="14">
        <v>34.910600000000002</v>
      </c>
      <c r="C70" s="14">
        <v>0.3473</v>
      </c>
      <c r="D70" s="14">
        <v>32.558599999999998</v>
      </c>
      <c r="E70" s="15">
        <v>10.695</v>
      </c>
      <c r="F70" s="31"/>
      <c r="G70" s="31"/>
      <c r="H70" s="31"/>
      <c r="I70" s="14">
        <v>0.12859999999999999</v>
      </c>
      <c r="J70" s="14">
        <v>4.4751000000000003</v>
      </c>
      <c r="K70" s="14">
        <v>0.25790000000000002</v>
      </c>
      <c r="L70" s="14">
        <v>2.6099000000000001</v>
      </c>
      <c r="M70" s="14">
        <v>4.2500000000000003E-2</v>
      </c>
      <c r="N70" s="14"/>
      <c r="O70" s="14">
        <v>0</v>
      </c>
      <c r="P70" s="14"/>
      <c r="Q70" s="36">
        <v>11.474449999999999</v>
      </c>
      <c r="R70" s="14"/>
      <c r="S70" s="14">
        <v>2.1499999999999998E-2</v>
      </c>
      <c r="T70" s="14"/>
      <c r="U70" s="14"/>
      <c r="V70" s="14"/>
      <c r="W70" s="14">
        <v>0</v>
      </c>
      <c r="X70" s="14">
        <v>0</v>
      </c>
      <c r="Y70" s="14">
        <v>3.6689274083089298</v>
      </c>
      <c r="Z70" s="14">
        <v>101.190377408309</v>
      </c>
      <c r="AA70" s="4" t="s">
        <v>31</v>
      </c>
      <c r="AB70" s="4" t="s">
        <v>32</v>
      </c>
      <c r="AC70" s="4" t="s">
        <v>41</v>
      </c>
      <c r="AD70" s="4" t="s">
        <v>40</v>
      </c>
      <c r="AE70" s="4" t="s">
        <v>42</v>
      </c>
    </row>
    <row r="71" spans="1:31" hidden="1" x14ac:dyDescent="0.25">
      <c r="A71" s="17" t="s">
        <v>67</v>
      </c>
      <c r="B71" s="14">
        <v>35.447099999999999</v>
      </c>
      <c r="C71" s="14">
        <v>1.0962000000000001</v>
      </c>
      <c r="D71" s="14">
        <v>31.410900000000002</v>
      </c>
      <c r="E71" s="15">
        <v>8.1554000000000002</v>
      </c>
      <c r="F71" s="31"/>
      <c r="G71" s="31"/>
      <c r="H71" s="31"/>
      <c r="I71" s="14">
        <v>6.3700000000000007E-2</v>
      </c>
      <c r="J71" s="14">
        <v>6.5883000000000003</v>
      </c>
      <c r="K71" s="14">
        <v>0.56310000000000004</v>
      </c>
      <c r="L71" s="14">
        <v>2.5426000000000002</v>
      </c>
      <c r="M71" s="14">
        <v>4.6300000000000001E-2</v>
      </c>
      <c r="N71" s="14"/>
      <c r="O71" s="14">
        <v>0</v>
      </c>
      <c r="P71" s="14"/>
      <c r="Q71" s="36">
        <v>11.182449999999999</v>
      </c>
      <c r="R71" s="14"/>
      <c r="S71" s="14">
        <v>8.4199999999999997E-2</v>
      </c>
      <c r="T71" s="14"/>
      <c r="U71" s="14"/>
      <c r="V71" s="14"/>
      <c r="W71" s="14">
        <v>0</v>
      </c>
      <c r="X71" s="14">
        <v>3.2000000000000002E-3</v>
      </c>
      <c r="Y71" s="14">
        <v>3.6768698414327199</v>
      </c>
      <c r="Z71" s="14">
        <v>100.860319841433</v>
      </c>
      <c r="AA71" s="4" t="s">
        <v>31</v>
      </c>
      <c r="AB71" s="4" t="s">
        <v>32</v>
      </c>
      <c r="AC71" s="4" t="s">
        <v>41</v>
      </c>
      <c r="AD71" s="4" t="s">
        <v>40</v>
      </c>
      <c r="AE71" s="4" t="s">
        <v>42</v>
      </c>
    </row>
    <row r="72" spans="1:31" hidden="1" x14ac:dyDescent="0.25">
      <c r="A72" s="17" t="s">
        <v>67</v>
      </c>
      <c r="B72" s="14">
        <v>34.915199999999999</v>
      </c>
      <c r="C72" s="14">
        <v>0.36180000000000001</v>
      </c>
      <c r="D72" s="14">
        <v>33.122900000000001</v>
      </c>
      <c r="E72" s="15">
        <v>11.9247</v>
      </c>
      <c r="F72" s="31"/>
      <c r="G72" s="31"/>
      <c r="H72" s="31"/>
      <c r="I72" s="14">
        <v>0.17330000000000001</v>
      </c>
      <c r="J72" s="14">
        <v>3.0173000000000001</v>
      </c>
      <c r="K72" s="14">
        <v>0.24379999999999999</v>
      </c>
      <c r="L72" s="14">
        <v>2.3832</v>
      </c>
      <c r="M72" s="14">
        <v>3.1399999999999997E-2</v>
      </c>
      <c r="N72" s="14"/>
      <c r="O72" s="14">
        <v>0</v>
      </c>
      <c r="P72" s="14"/>
      <c r="Q72" s="36">
        <v>11.136049999999999</v>
      </c>
      <c r="R72" s="14"/>
      <c r="S72" s="14">
        <v>9.5600000000000004E-2</v>
      </c>
      <c r="T72" s="14"/>
      <c r="U72" s="14"/>
      <c r="V72" s="14"/>
      <c r="W72" s="14">
        <v>0</v>
      </c>
      <c r="X72" s="14">
        <v>7.1999999999999998E-3</v>
      </c>
      <c r="Y72" s="14">
        <v>3.6404356544839702</v>
      </c>
      <c r="Z72" s="14">
        <v>101.052885654484</v>
      </c>
      <c r="AA72" s="4" t="s">
        <v>31</v>
      </c>
      <c r="AB72" s="4" t="s">
        <v>32</v>
      </c>
      <c r="AC72" s="4" t="s">
        <v>41</v>
      </c>
      <c r="AD72" s="4" t="s">
        <v>40</v>
      </c>
      <c r="AE72" s="4" t="s">
        <v>42</v>
      </c>
    </row>
    <row r="73" spans="1:31" hidden="1" x14ac:dyDescent="0.25">
      <c r="A73" s="17" t="s">
        <v>67</v>
      </c>
      <c r="B73" s="14">
        <v>35.027299999999997</v>
      </c>
      <c r="C73" s="14">
        <v>0.36330000000000001</v>
      </c>
      <c r="D73" s="14">
        <v>32.770499999999998</v>
      </c>
      <c r="E73" s="15">
        <v>12.1638</v>
      </c>
      <c r="F73" s="31"/>
      <c r="G73" s="31"/>
      <c r="H73" s="31"/>
      <c r="I73" s="14">
        <v>0.16350000000000001</v>
      </c>
      <c r="J73" s="14">
        <v>3.0857000000000001</v>
      </c>
      <c r="K73" s="14">
        <v>0.21260000000000001</v>
      </c>
      <c r="L73" s="14">
        <v>2.4376000000000002</v>
      </c>
      <c r="M73" s="14">
        <v>3.6400000000000002E-2</v>
      </c>
      <c r="N73" s="14"/>
      <c r="O73" s="14">
        <v>4.0000000000000001E-3</v>
      </c>
      <c r="P73" s="14"/>
      <c r="Q73" s="36">
        <v>11.159050000000001</v>
      </c>
      <c r="R73" s="14"/>
      <c r="S73" s="14">
        <v>7.1099999999999997E-2</v>
      </c>
      <c r="T73" s="14"/>
      <c r="U73" s="14"/>
      <c r="V73" s="14"/>
      <c r="W73" s="14">
        <v>1E-4</v>
      </c>
      <c r="X73" s="14">
        <v>0</v>
      </c>
      <c r="Y73" s="14">
        <v>3.6415897881437398</v>
      </c>
      <c r="Z73" s="14">
        <v>101.13653978814401</v>
      </c>
      <c r="AA73" s="4" t="s">
        <v>31</v>
      </c>
      <c r="AB73" s="4" t="s">
        <v>32</v>
      </c>
      <c r="AC73" s="4" t="s">
        <v>41</v>
      </c>
      <c r="AD73" s="4" t="s">
        <v>40</v>
      </c>
      <c r="AE73" s="4" t="s">
        <v>42</v>
      </c>
    </row>
    <row r="74" spans="1:31" hidden="1" x14ac:dyDescent="0.25">
      <c r="A74" s="17" t="s">
        <v>67</v>
      </c>
      <c r="B74" s="14">
        <v>35.257300000000001</v>
      </c>
      <c r="C74" s="14">
        <v>0.34589999999999999</v>
      </c>
      <c r="D74" s="14">
        <v>33.9649</v>
      </c>
      <c r="E74" s="15">
        <v>12.1752</v>
      </c>
      <c r="F74" s="31"/>
      <c r="G74" s="31"/>
      <c r="H74" s="31"/>
      <c r="I74" s="14">
        <v>0.15959999999999999</v>
      </c>
      <c r="J74" s="14">
        <v>2.2448999999999999</v>
      </c>
      <c r="K74" s="14">
        <v>0.27129999999999999</v>
      </c>
      <c r="L74" s="14">
        <v>1.8575999999999999</v>
      </c>
      <c r="M74" s="14">
        <v>3.6499999999999998E-2</v>
      </c>
      <c r="N74" s="14"/>
      <c r="O74" s="14">
        <v>0</v>
      </c>
      <c r="P74" s="14"/>
      <c r="Q74" s="36">
        <v>10.972250000000001</v>
      </c>
      <c r="R74" s="14"/>
      <c r="S74" s="14">
        <v>5.4699999999999999E-2</v>
      </c>
      <c r="T74" s="14"/>
      <c r="U74" s="14"/>
      <c r="V74" s="14"/>
      <c r="W74" s="14">
        <v>2.3999999999999998E-3</v>
      </c>
      <c r="X74" s="14">
        <v>5.1999999999999998E-3</v>
      </c>
      <c r="Y74" s="14">
        <v>3.6424492336271599</v>
      </c>
      <c r="Z74" s="14">
        <v>100.990199233627</v>
      </c>
      <c r="AA74" s="4" t="s">
        <v>31</v>
      </c>
      <c r="AB74" s="4" t="s">
        <v>32</v>
      </c>
      <c r="AC74" s="4" t="s">
        <v>41</v>
      </c>
      <c r="AD74" s="4" t="s">
        <v>40</v>
      </c>
      <c r="AE74" s="4" t="s">
        <v>42</v>
      </c>
    </row>
    <row r="75" spans="1:31" hidden="1" x14ac:dyDescent="0.25">
      <c r="A75" s="17" t="s">
        <v>67</v>
      </c>
      <c r="B75" s="14">
        <v>35.232500000000002</v>
      </c>
      <c r="C75" s="14">
        <v>0.2893</v>
      </c>
      <c r="D75" s="14">
        <v>34.301200000000001</v>
      </c>
      <c r="E75" s="15">
        <v>11.993600000000001</v>
      </c>
      <c r="F75" s="31"/>
      <c r="G75" s="31"/>
      <c r="H75" s="31"/>
      <c r="I75" s="14">
        <v>0.16350000000000001</v>
      </c>
      <c r="J75" s="14">
        <v>2.2010000000000001</v>
      </c>
      <c r="K75" s="14">
        <v>0.23050000000000001</v>
      </c>
      <c r="L75" s="14">
        <v>1.7771999999999999</v>
      </c>
      <c r="M75" s="14">
        <v>2.1700000000000001E-2</v>
      </c>
      <c r="N75" s="14"/>
      <c r="O75" s="14">
        <v>0</v>
      </c>
      <c r="P75" s="14"/>
      <c r="Q75" s="36">
        <v>10.935750000000001</v>
      </c>
      <c r="R75" s="14"/>
      <c r="S75" s="14">
        <v>7.4899999999999994E-2</v>
      </c>
      <c r="T75" s="14"/>
      <c r="U75" s="14"/>
      <c r="V75" s="14"/>
      <c r="W75" s="14">
        <v>2.0999999999999999E-3</v>
      </c>
      <c r="X75" s="14">
        <v>2.7000000000000001E-3</v>
      </c>
      <c r="Y75" s="14">
        <v>3.6423944893371001</v>
      </c>
      <c r="Z75" s="14">
        <v>100.86834448933701</v>
      </c>
      <c r="AA75" s="4" t="s">
        <v>31</v>
      </c>
      <c r="AB75" s="4" t="s">
        <v>32</v>
      </c>
      <c r="AC75" s="4" t="s">
        <v>41</v>
      </c>
      <c r="AD75" s="4" t="s">
        <v>40</v>
      </c>
      <c r="AE75" s="4" t="s">
        <v>42</v>
      </c>
    </row>
    <row r="76" spans="1:31" hidden="1" x14ac:dyDescent="0.25">
      <c r="A76" s="17" t="s">
        <v>67</v>
      </c>
      <c r="B76" s="14">
        <v>35.209099999999999</v>
      </c>
      <c r="C76" s="14">
        <v>0.26979999999999998</v>
      </c>
      <c r="D76" s="14">
        <v>34.3491</v>
      </c>
      <c r="E76" s="15">
        <v>11.744899999999999</v>
      </c>
      <c r="F76" s="31"/>
      <c r="G76" s="31"/>
      <c r="H76" s="31"/>
      <c r="I76" s="14">
        <v>0.1636</v>
      </c>
      <c r="J76" s="14">
        <v>2.4091999999999998</v>
      </c>
      <c r="K76" s="14">
        <v>0.25</v>
      </c>
      <c r="L76" s="14">
        <v>1.8442000000000001</v>
      </c>
      <c r="M76" s="14">
        <v>3.5799999999999998E-2</v>
      </c>
      <c r="N76" s="14"/>
      <c r="O76" s="14">
        <v>8.5000000000000006E-3</v>
      </c>
      <c r="P76" s="14"/>
      <c r="Q76" s="36">
        <v>11.14955</v>
      </c>
      <c r="R76" s="14"/>
      <c r="S76" s="14">
        <v>7.0499999999999993E-2</v>
      </c>
      <c r="T76" s="14"/>
      <c r="U76" s="14"/>
      <c r="V76" s="14"/>
      <c r="W76" s="14">
        <v>1.1000000000000001E-3</v>
      </c>
      <c r="X76" s="14">
        <v>1.14E-2</v>
      </c>
      <c r="Y76" s="14">
        <v>3.6602960070607198</v>
      </c>
      <c r="Z76" s="14">
        <v>101.17704600706099</v>
      </c>
      <c r="AA76" s="4" t="s">
        <v>31</v>
      </c>
      <c r="AB76" s="4" t="s">
        <v>32</v>
      </c>
      <c r="AC76" s="4" t="s">
        <v>41</v>
      </c>
      <c r="AD76" s="4" t="s">
        <v>40</v>
      </c>
      <c r="AE76" s="4" t="s">
        <v>42</v>
      </c>
    </row>
    <row r="77" spans="1:31" hidden="1" x14ac:dyDescent="0.25">
      <c r="A77" s="17" t="s">
        <v>67</v>
      </c>
      <c r="B77" s="14">
        <v>34.871099999999998</v>
      </c>
      <c r="C77" s="14">
        <v>0.3967</v>
      </c>
      <c r="D77" s="14">
        <v>34.0122</v>
      </c>
      <c r="E77" s="15">
        <v>12.3652</v>
      </c>
      <c r="F77" s="31"/>
      <c r="G77" s="31"/>
      <c r="H77" s="31"/>
      <c r="I77" s="14">
        <v>0.2167</v>
      </c>
      <c r="J77" s="14">
        <v>1.7864</v>
      </c>
      <c r="K77" s="14">
        <v>0.2581</v>
      </c>
      <c r="L77" s="14">
        <v>1.7838000000000001</v>
      </c>
      <c r="M77" s="14">
        <v>4.0300000000000002E-2</v>
      </c>
      <c r="N77" s="14"/>
      <c r="O77" s="14">
        <v>0</v>
      </c>
      <c r="P77" s="14"/>
      <c r="Q77" s="36">
        <v>11.065049999999999</v>
      </c>
      <c r="R77" s="14"/>
      <c r="S77" s="14">
        <v>5.8500000000000003E-2</v>
      </c>
      <c r="T77" s="14"/>
      <c r="U77" s="14"/>
      <c r="V77" s="14"/>
      <c r="W77" s="14">
        <v>0</v>
      </c>
      <c r="X77" s="14">
        <v>3.2000000000000002E-3</v>
      </c>
      <c r="Y77" s="14">
        <v>3.6288671481984802</v>
      </c>
      <c r="Z77" s="14">
        <v>100.48611714819801</v>
      </c>
      <c r="AA77" s="4" t="s">
        <v>31</v>
      </c>
      <c r="AB77" s="4" t="s">
        <v>32</v>
      </c>
      <c r="AC77" s="4" t="s">
        <v>41</v>
      </c>
      <c r="AD77" s="4" t="s">
        <v>40</v>
      </c>
      <c r="AE77" s="4" t="s">
        <v>42</v>
      </c>
    </row>
    <row r="78" spans="1:31" hidden="1" x14ac:dyDescent="0.25">
      <c r="A78" s="17" t="s">
        <v>67</v>
      </c>
      <c r="B78" s="14">
        <v>35.152500000000003</v>
      </c>
      <c r="C78" s="14">
        <v>0.39340000000000003</v>
      </c>
      <c r="D78" s="14">
        <v>32.823300000000003</v>
      </c>
      <c r="E78" s="15">
        <v>11.573600000000001</v>
      </c>
      <c r="F78" s="31"/>
      <c r="G78" s="31"/>
      <c r="H78" s="31"/>
      <c r="I78" s="14">
        <v>0.1976</v>
      </c>
      <c r="J78" s="14">
        <v>3.4540999999999999</v>
      </c>
      <c r="K78" s="14">
        <v>0.25509999999999999</v>
      </c>
      <c r="L78" s="14">
        <v>2.4319999999999999</v>
      </c>
      <c r="M78" s="14">
        <v>4.5199999999999997E-2</v>
      </c>
      <c r="N78" s="14"/>
      <c r="O78" s="14">
        <v>6.0000000000000001E-3</v>
      </c>
      <c r="P78" s="14"/>
      <c r="Q78" s="36">
        <v>11.080349999999999</v>
      </c>
      <c r="R78" s="14"/>
      <c r="S78" s="14">
        <v>8.2500000000000004E-2</v>
      </c>
      <c r="T78" s="14"/>
      <c r="U78" s="14"/>
      <c r="V78" s="14"/>
      <c r="W78" s="14">
        <v>2.0000000000000001E-4</v>
      </c>
      <c r="X78" s="14">
        <v>4.7000000000000002E-3</v>
      </c>
      <c r="Y78" s="14">
        <v>3.6452008359206798</v>
      </c>
      <c r="Z78" s="14">
        <v>101.14575083592101</v>
      </c>
      <c r="AA78" s="4" t="s">
        <v>31</v>
      </c>
      <c r="AB78" s="4" t="s">
        <v>32</v>
      </c>
      <c r="AC78" s="4" t="s">
        <v>41</v>
      </c>
      <c r="AD78" s="4" t="s">
        <v>40</v>
      </c>
      <c r="AE78" s="4" t="s">
        <v>42</v>
      </c>
    </row>
    <row r="79" spans="1:31" hidden="1" x14ac:dyDescent="0.25">
      <c r="A79" s="17" t="s">
        <v>67</v>
      </c>
      <c r="B79" s="14">
        <v>35.324800000000003</v>
      </c>
      <c r="C79" s="14">
        <v>0.36349999999999999</v>
      </c>
      <c r="D79" s="14">
        <v>32.673299999999998</v>
      </c>
      <c r="E79" s="15">
        <v>9.4166000000000007</v>
      </c>
      <c r="F79" s="31"/>
      <c r="G79" s="31"/>
      <c r="H79" s="31"/>
      <c r="I79" s="14">
        <v>0.1055</v>
      </c>
      <c r="J79" s="14">
        <v>5.2834000000000003</v>
      </c>
      <c r="K79" s="14">
        <v>0.28089999999999998</v>
      </c>
      <c r="L79" s="14">
        <v>2.6833999999999998</v>
      </c>
      <c r="M79" s="14">
        <v>4.3299999999999998E-2</v>
      </c>
      <c r="N79" s="14"/>
      <c r="O79" s="14">
        <v>0</v>
      </c>
      <c r="P79" s="14"/>
      <c r="Q79" s="36">
        <v>11.172650000000001</v>
      </c>
      <c r="R79" s="14"/>
      <c r="S79" s="14">
        <v>7.0199999999999999E-2</v>
      </c>
      <c r="T79" s="14"/>
      <c r="U79" s="14"/>
      <c r="V79" s="14"/>
      <c r="W79" s="14">
        <v>2.0000000000000001E-4</v>
      </c>
      <c r="X79" s="14">
        <v>6.4000000000000003E-3</v>
      </c>
      <c r="Y79" s="14">
        <v>3.6718338635537799</v>
      </c>
      <c r="Z79" s="14">
        <v>101.095983863554</v>
      </c>
      <c r="AA79" s="4" t="s">
        <v>31</v>
      </c>
      <c r="AB79" s="4" t="s">
        <v>32</v>
      </c>
      <c r="AC79" s="4" t="s">
        <v>41</v>
      </c>
      <c r="AD79" s="4" t="s">
        <v>40</v>
      </c>
      <c r="AE79" s="4" t="s">
        <v>42</v>
      </c>
    </row>
    <row r="80" spans="1:31" hidden="1" x14ac:dyDescent="0.25">
      <c r="A80" s="17" t="s">
        <v>67</v>
      </c>
      <c r="B80" s="14">
        <v>35.274000000000001</v>
      </c>
      <c r="C80" s="14">
        <v>0.31269999999999998</v>
      </c>
      <c r="D80" s="14">
        <v>32.603299999999997</v>
      </c>
      <c r="E80" s="15">
        <v>10.4239</v>
      </c>
      <c r="F80" s="31"/>
      <c r="G80" s="31"/>
      <c r="H80" s="31"/>
      <c r="I80" s="14">
        <v>0.14069999999999999</v>
      </c>
      <c r="J80" s="14">
        <v>4.5297999999999998</v>
      </c>
      <c r="K80" s="14">
        <v>0.27</v>
      </c>
      <c r="L80" s="14">
        <v>2.6215999999999999</v>
      </c>
      <c r="M80" s="14">
        <v>4.2799999999999998E-2</v>
      </c>
      <c r="N80" s="14"/>
      <c r="O80" s="14">
        <v>0</v>
      </c>
      <c r="P80" s="14"/>
      <c r="Q80" s="36">
        <v>11.13815</v>
      </c>
      <c r="R80" s="14"/>
      <c r="S80" s="14">
        <v>9.2100000000000001E-2</v>
      </c>
      <c r="T80" s="14"/>
      <c r="U80" s="14"/>
      <c r="V80" s="14"/>
      <c r="W80" s="14">
        <v>0</v>
      </c>
      <c r="X80" s="14">
        <v>2.9999999999999997E-4</v>
      </c>
      <c r="Y80" s="14">
        <v>3.6596786635723002</v>
      </c>
      <c r="Z80" s="14">
        <v>101.109028663572</v>
      </c>
      <c r="AA80" s="4" t="s">
        <v>31</v>
      </c>
      <c r="AB80" s="4" t="s">
        <v>32</v>
      </c>
      <c r="AC80" s="4" t="s">
        <v>41</v>
      </c>
      <c r="AD80" s="4" t="s">
        <v>40</v>
      </c>
      <c r="AE80" s="4" t="s">
        <v>42</v>
      </c>
    </row>
    <row r="81" spans="1:31" hidden="1" x14ac:dyDescent="0.25">
      <c r="A81" s="17" t="s">
        <v>67</v>
      </c>
      <c r="B81" s="14">
        <v>35.517699999999998</v>
      </c>
      <c r="C81" s="14">
        <v>0.36969999999999997</v>
      </c>
      <c r="D81" s="14">
        <v>31.847100000000001</v>
      </c>
      <c r="E81" s="15">
        <v>8.0067000000000004</v>
      </c>
      <c r="F81" s="31"/>
      <c r="G81" s="31"/>
      <c r="H81" s="31"/>
      <c r="I81" s="14">
        <v>7.46E-2</v>
      </c>
      <c r="J81" s="14">
        <v>6.6914999999999996</v>
      </c>
      <c r="K81" s="14">
        <v>0.44369999999999998</v>
      </c>
      <c r="L81" s="14">
        <v>2.6690999999999998</v>
      </c>
      <c r="M81" s="14">
        <v>4.2700000000000002E-2</v>
      </c>
      <c r="N81" s="14"/>
      <c r="O81" s="14">
        <v>6.7699999999999996E-2</v>
      </c>
      <c r="P81" s="14"/>
      <c r="Q81" s="36">
        <v>10.534549999999999</v>
      </c>
      <c r="R81" s="14"/>
      <c r="S81" s="14">
        <v>7.3499999999999996E-2</v>
      </c>
      <c r="T81" s="14"/>
      <c r="U81" s="14"/>
      <c r="V81" s="14"/>
      <c r="W81" s="14">
        <v>0</v>
      </c>
      <c r="X81" s="14">
        <v>3.8600000000000002E-2</v>
      </c>
      <c r="Y81" s="14">
        <v>3.6172353033469999</v>
      </c>
      <c r="Z81" s="14">
        <v>99.994385303347002</v>
      </c>
      <c r="AA81" s="4" t="s">
        <v>31</v>
      </c>
      <c r="AB81" s="4" t="s">
        <v>32</v>
      </c>
      <c r="AC81" s="4" t="s">
        <v>41</v>
      </c>
      <c r="AD81" s="4" t="s">
        <v>40</v>
      </c>
      <c r="AE81" s="4" t="s">
        <v>42</v>
      </c>
    </row>
    <row r="82" spans="1:31" hidden="1" x14ac:dyDescent="0.25">
      <c r="A82" s="17" t="s">
        <v>67</v>
      </c>
      <c r="B82" s="14">
        <v>35.466900000000003</v>
      </c>
      <c r="C82" s="14">
        <v>0.36570000000000003</v>
      </c>
      <c r="D82" s="14">
        <v>31.863600000000002</v>
      </c>
      <c r="E82" s="15">
        <v>9.3103999999999996</v>
      </c>
      <c r="F82" s="31"/>
      <c r="G82" s="31"/>
      <c r="H82" s="31"/>
      <c r="I82" s="14">
        <v>0.1138</v>
      </c>
      <c r="J82" s="14">
        <v>5.8129999999999997</v>
      </c>
      <c r="K82" s="14">
        <v>0.3296</v>
      </c>
      <c r="L82" s="14">
        <v>2.7048999999999999</v>
      </c>
      <c r="M82" s="14">
        <v>4.6300000000000001E-2</v>
      </c>
      <c r="N82" s="14"/>
      <c r="O82" s="14">
        <v>1.06E-2</v>
      </c>
      <c r="P82" s="14"/>
      <c r="Q82" s="36">
        <v>11.375249999999999</v>
      </c>
      <c r="R82" s="14"/>
      <c r="S82" s="14">
        <v>5.1900000000000002E-2</v>
      </c>
      <c r="T82" s="14"/>
      <c r="U82" s="14"/>
      <c r="V82" s="14"/>
      <c r="W82" s="14">
        <v>0</v>
      </c>
      <c r="X82" s="14">
        <v>8.0000000000000002E-3</v>
      </c>
      <c r="Y82" s="14">
        <v>3.6775556366541</v>
      </c>
      <c r="Z82" s="14">
        <v>101.137505636654</v>
      </c>
      <c r="AA82" s="4" t="s">
        <v>31</v>
      </c>
      <c r="AB82" s="4" t="s">
        <v>32</v>
      </c>
      <c r="AC82" s="4" t="s">
        <v>41</v>
      </c>
      <c r="AD82" s="4" t="s">
        <v>40</v>
      </c>
      <c r="AE82" s="4" t="s">
        <v>42</v>
      </c>
    </row>
    <row r="83" spans="1:31" hidden="1" x14ac:dyDescent="0.25">
      <c r="A83" s="17" t="s">
        <v>67</v>
      </c>
      <c r="B83" s="14">
        <v>35.918500000000002</v>
      </c>
      <c r="C83" s="14">
        <v>0.37709999999999999</v>
      </c>
      <c r="D83" s="14">
        <v>31.717300000000002</v>
      </c>
      <c r="E83" s="15">
        <v>7.8819999999999997</v>
      </c>
      <c r="F83" s="31"/>
      <c r="G83" s="31"/>
      <c r="H83" s="31"/>
      <c r="I83" s="14">
        <v>0.1007</v>
      </c>
      <c r="J83" s="14">
        <v>6.7740999999999998</v>
      </c>
      <c r="K83" s="14">
        <v>0.48630000000000001</v>
      </c>
      <c r="L83" s="14">
        <v>2.6078999999999999</v>
      </c>
      <c r="M83" s="14">
        <v>3.09E-2</v>
      </c>
      <c r="N83" s="14"/>
      <c r="O83" s="14">
        <v>1.4800000000000001E-2</v>
      </c>
      <c r="P83" s="14"/>
      <c r="Q83" s="36">
        <v>11.58615</v>
      </c>
      <c r="R83" s="14"/>
      <c r="S83" s="14">
        <v>6.7900000000000002E-2</v>
      </c>
      <c r="T83" s="14"/>
      <c r="U83" s="14"/>
      <c r="V83" s="14"/>
      <c r="W83" s="14">
        <v>0</v>
      </c>
      <c r="X83" s="14">
        <v>1.4E-3</v>
      </c>
      <c r="Y83" s="14">
        <v>3.7141162930098899</v>
      </c>
      <c r="Z83" s="14">
        <v>101.27916629300999</v>
      </c>
      <c r="AA83" s="4" t="s">
        <v>31</v>
      </c>
      <c r="AB83" s="4" t="s">
        <v>32</v>
      </c>
      <c r="AC83" s="4" t="s">
        <v>41</v>
      </c>
      <c r="AD83" s="4" t="s">
        <v>40</v>
      </c>
      <c r="AE83" s="4" t="s">
        <v>42</v>
      </c>
    </row>
    <row r="84" spans="1:31" hidden="1" x14ac:dyDescent="0.25">
      <c r="A84" s="17" t="s">
        <v>67</v>
      </c>
      <c r="B84" s="14">
        <v>34.986199999999997</v>
      </c>
      <c r="C84" s="14">
        <v>0.3473</v>
      </c>
      <c r="D84" s="14">
        <v>33.072299999999998</v>
      </c>
      <c r="E84" s="15">
        <v>11.6973</v>
      </c>
      <c r="F84" s="31"/>
      <c r="G84" s="31"/>
      <c r="H84" s="31"/>
      <c r="I84" s="14">
        <v>0.1525</v>
      </c>
      <c r="J84" s="14">
        <v>3.1764999999999999</v>
      </c>
      <c r="K84" s="14">
        <v>0.2346</v>
      </c>
      <c r="L84" s="14">
        <v>2.4030999999999998</v>
      </c>
      <c r="M84" s="14">
        <v>5.1900000000000002E-2</v>
      </c>
      <c r="N84" s="14"/>
      <c r="O84" s="14">
        <v>0</v>
      </c>
      <c r="P84" s="14"/>
      <c r="Q84" s="36">
        <v>11.22485</v>
      </c>
      <c r="R84" s="14"/>
      <c r="S84" s="14">
        <v>7.2400000000000006E-2</v>
      </c>
      <c r="T84" s="14"/>
      <c r="U84" s="14"/>
      <c r="V84" s="14"/>
      <c r="W84" s="14">
        <v>2.3E-3</v>
      </c>
      <c r="X84" s="14">
        <v>4.7000000000000002E-3</v>
      </c>
      <c r="Y84" s="14">
        <v>3.6480447565274301</v>
      </c>
      <c r="Z84" s="14">
        <v>101.073994756527</v>
      </c>
      <c r="AA84" s="4" t="s">
        <v>31</v>
      </c>
      <c r="AB84" s="4" t="s">
        <v>32</v>
      </c>
      <c r="AC84" s="4" t="s">
        <v>41</v>
      </c>
      <c r="AD84" s="4" t="s">
        <v>40</v>
      </c>
      <c r="AE84" s="4" t="s">
        <v>42</v>
      </c>
    </row>
    <row r="85" spans="1:31" hidden="1" x14ac:dyDescent="0.25">
      <c r="A85" s="17" t="s">
        <v>67</v>
      </c>
      <c r="B85" s="14">
        <v>35.5246</v>
      </c>
      <c r="C85" s="14">
        <v>0.29830000000000001</v>
      </c>
      <c r="D85" s="14">
        <v>32.337699999999998</v>
      </c>
      <c r="E85" s="15">
        <v>9.6797000000000004</v>
      </c>
      <c r="F85" s="31"/>
      <c r="G85" s="31"/>
      <c r="H85" s="31"/>
      <c r="I85" s="14">
        <v>0.1426</v>
      </c>
      <c r="J85" s="14">
        <v>4.9606000000000003</v>
      </c>
      <c r="K85" s="14">
        <v>0.43869999999999998</v>
      </c>
      <c r="L85" s="14">
        <v>2.4289999999999998</v>
      </c>
      <c r="M85" s="14">
        <v>3.6600000000000001E-2</v>
      </c>
      <c r="N85" s="14"/>
      <c r="O85" s="14">
        <v>1.32E-2</v>
      </c>
      <c r="P85" s="14"/>
      <c r="Q85" s="36">
        <v>11.36145</v>
      </c>
      <c r="R85" s="14"/>
      <c r="S85" s="14">
        <v>5.1799999999999999E-2</v>
      </c>
      <c r="T85" s="14"/>
      <c r="U85" s="14"/>
      <c r="V85" s="14"/>
      <c r="W85" s="14">
        <v>0</v>
      </c>
      <c r="X85" s="14">
        <v>1.11E-2</v>
      </c>
      <c r="Y85" s="14">
        <v>3.6742592519025101</v>
      </c>
      <c r="Z85" s="14">
        <v>100.959609251903</v>
      </c>
      <c r="AA85" s="4" t="s">
        <v>31</v>
      </c>
      <c r="AB85" s="4" t="s">
        <v>32</v>
      </c>
      <c r="AC85" s="4" t="s">
        <v>41</v>
      </c>
      <c r="AD85" s="4" t="s">
        <v>40</v>
      </c>
      <c r="AE85" s="4" t="s">
        <v>42</v>
      </c>
    </row>
    <row r="86" spans="1:31" hidden="1" x14ac:dyDescent="0.25">
      <c r="A86" s="17" t="s">
        <v>67</v>
      </c>
      <c r="B86" s="14">
        <v>32.1783</v>
      </c>
      <c r="C86" s="14">
        <v>0.35670000000000002</v>
      </c>
      <c r="D86" s="14">
        <v>32.929299999999998</v>
      </c>
      <c r="E86" s="15">
        <v>10.9658</v>
      </c>
      <c r="F86" s="31"/>
      <c r="G86" s="31"/>
      <c r="H86" s="31"/>
      <c r="I86" s="14">
        <v>0.1668</v>
      </c>
      <c r="J86" s="14">
        <v>2.7827999999999999</v>
      </c>
      <c r="K86" s="14">
        <v>0.26</v>
      </c>
      <c r="L86" s="14">
        <v>2.4512999999999998</v>
      </c>
      <c r="M86" s="14">
        <v>9.1200000000000003E-2</v>
      </c>
      <c r="N86" s="14"/>
      <c r="O86" s="14">
        <v>0.16350000000000001</v>
      </c>
      <c r="P86" s="14"/>
      <c r="Q86" s="36">
        <v>4.4190500000000004</v>
      </c>
      <c r="R86" s="14"/>
      <c r="S86" s="14">
        <v>6.5100000000000005E-2</v>
      </c>
      <c r="T86" s="14"/>
      <c r="U86" s="14"/>
      <c r="V86" s="14"/>
      <c r="W86" s="14">
        <v>5.0000000000000001E-4</v>
      </c>
      <c r="X86" s="14">
        <v>0.112</v>
      </c>
      <c r="Y86" s="14">
        <v>3.0929602495266502</v>
      </c>
      <c r="Z86" s="14">
        <v>90.035310249526603</v>
      </c>
      <c r="AA86" s="4" t="s">
        <v>31</v>
      </c>
      <c r="AB86" s="4" t="s">
        <v>32</v>
      </c>
      <c r="AC86" s="4" t="s">
        <v>41</v>
      </c>
      <c r="AD86" s="4" t="s">
        <v>40</v>
      </c>
      <c r="AE86" s="4" t="s">
        <v>42</v>
      </c>
    </row>
    <row r="87" spans="1:31" hidden="1" x14ac:dyDescent="0.25">
      <c r="A87" s="17" t="s">
        <v>67</v>
      </c>
      <c r="B87" s="14">
        <v>35.044800000000002</v>
      </c>
      <c r="C87" s="14">
        <v>0.41749999999999998</v>
      </c>
      <c r="D87" s="14">
        <v>33.968699999999998</v>
      </c>
      <c r="E87" s="15">
        <v>12.415699999999999</v>
      </c>
      <c r="F87" s="31"/>
      <c r="G87" s="31"/>
      <c r="H87" s="31"/>
      <c r="I87" s="14">
        <v>0.18049999999999999</v>
      </c>
      <c r="J87" s="14">
        <v>1.9323999999999999</v>
      </c>
      <c r="K87" s="14">
        <v>0.24809999999999999</v>
      </c>
      <c r="L87" s="14">
        <v>1.7849999999999999</v>
      </c>
      <c r="M87" s="14">
        <v>3.3700000000000001E-2</v>
      </c>
      <c r="N87" s="14"/>
      <c r="O87" s="14">
        <v>2.5000000000000001E-3</v>
      </c>
      <c r="P87" s="14"/>
      <c r="Q87" s="36">
        <v>10.98495</v>
      </c>
      <c r="R87" s="14"/>
      <c r="S87" s="14">
        <v>0.1113</v>
      </c>
      <c r="T87" s="14"/>
      <c r="U87" s="14"/>
      <c r="V87" s="14"/>
      <c r="W87" s="14">
        <v>0</v>
      </c>
      <c r="X87" s="14">
        <v>0</v>
      </c>
      <c r="Y87" s="14">
        <v>3.6337992535797201</v>
      </c>
      <c r="Z87" s="14">
        <v>100.75894925358</v>
      </c>
      <c r="AA87" s="4" t="s">
        <v>31</v>
      </c>
      <c r="AB87" s="4" t="s">
        <v>32</v>
      </c>
      <c r="AC87" s="4" t="s">
        <v>41</v>
      </c>
      <c r="AD87" s="4" t="s">
        <v>40</v>
      </c>
      <c r="AE87" s="4" t="s">
        <v>42</v>
      </c>
    </row>
    <row r="88" spans="1:31" hidden="1" x14ac:dyDescent="0.25">
      <c r="A88" s="17" t="s">
        <v>67</v>
      </c>
      <c r="B88" s="14">
        <v>34.863500000000002</v>
      </c>
      <c r="C88" s="14">
        <v>0.35339999999999999</v>
      </c>
      <c r="D88" s="14">
        <v>32.658299999999997</v>
      </c>
      <c r="E88" s="15">
        <v>11.676299999999999</v>
      </c>
      <c r="F88" s="31"/>
      <c r="G88" s="31"/>
      <c r="H88" s="31"/>
      <c r="I88" s="14">
        <v>0.17399999999999999</v>
      </c>
      <c r="J88" s="14">
        <v>3.2109999999999999</v>
      </c>
      <c r="K88" s="14">
        <v>0.21079999999999999</v>
      </c>
      <c r="L88" s="14">
        <v>2.3727</v>
      </c>
      <c r="M88" s="14">
        <v>2.9100000000000001E-2</v>
      </c>
      <c r="N88" s="14"/>
      <c r="O88" s="14">
        <v>0</v>
      </c>
      <c r="P88" s="14"/>
      <c r="Q88" s="36">
        <v>11.750349999999999</v>
      </c>
      <c r="R88" s="14"/>
      <c r="S88" s="14">
        <v>8.7499999999999994E-2</v>
      </c>
      <c r="T88" s="14"/>
      <c r="U88" s="14"/>
      <c r="V88" s="14"/>
      <c r="W88" s="14">
        <v>2.0000000000000001E-4</v>
      </c>
      <c r="X88" s="14">
        <v>1.14E-2</v>
      </c>
      <c r="Y88" s="14">
        <v>3.6656788364323298</v>
      </c>
      <c r="Z88" s="14">
        <v>101.06422883643199</v>
      </c>
      <c r="AA88" s="4" t="s">
        <v>31</v>
      </c>
      <c r="AB88" s="4" t="s">
        <v>32</v>
      </c>
      <c r="AC88" s="4" t="s">
        <v>41</v>
      </c>
      <c r="AD88" s="4" t="s">
        <v>40</v>
      </c>
      <c r="AE88" s="4" t="s">
        <v>42</v>
      </c>
    </row>
    <row r="89" spans="1:31" hidden="1" x14ac:dyDescent="0.25">
      <c r="A89" s="17" t="s">
        <v>67</v>
      </c>
      <c r="B89" s="14">
        <v>35.1496</v>
      </c>
      <c r="C89" s="14">
        <v>0.26869999999999999</v>
      </c>
      <c r="D89" s="14">
        <v>32.558700000000002</v>
      </c>
      <c r="E89" s="15">
        <v>10.907299999999999</v>
      </c>
      <c r="F89" s="31"/>
      <c r="G89" s="31"/>
      <c r="H89" s="31"/>
      <c r="I89" s="14">
        <v>0.1457</v>
      </c>
      <c r="J89" s="14">
        <v>4.3582999999999998</v>
      </c>
      <c r="K89" s="14">
        <v>0.23019999999999999</v>
      </c>
      <c r="L89" s="14">
        <v>2.6107999999999998</v>
      </c>
      <c r="M89" s="14">
        <v>4.9200000000000001E-2</v>
      </c>
      <c r="N89" s="14"/>
      <c r="O89" s="14">
        <v>1.3100000000000001E-2</v>
      </c>
      <c r="P89" s="14"/>
      <c r="Q89" s="36">
        <v>11.23775</v>
      </c>
      <c r="R89" s="14"/>
      <c r="S89" s="14">
        <v>6.2399999999999997E-2</v>
      </c>
      <c r="T89" s="14"/>
      <c r="U89" s="14"/>
      <c r="V89" s="14"/>
      <c r="W89" s="14">
        <v>0</v>
      </c>
      <c r="X89" s="14">
        <v>0</v>
      </c>
      <c r="Y89" s="14">
        <v>3.6596394298368802</v>
      </c>
      <c r="Z89" s="14">
        <v>101.251389429837</v>
      </c>
      <c r="AA89" s="4" t="s">
        <v>31</v>
      </c>
      <c r="AB89" s="4" t="s">
        <v>32</v>
      </c>
      <c r="AC89" s="4" t="s">
        <v>41</v>
      </c>
      <c r="AD89" s="4" t="s">
        <v>40</v>
      </c>
      <c r="AE89" s="4" t="s">
        <v>42</v>
      </c>
    </row>
    <row r="90" spans="1:31" hidden="1" x14ac:dyDescent="0.25">
      <c r="A90" s="17" t="s">
        <v>67</v>
      </c>
      <c r="B90" s="14">
        <v>35.004600000000003</v>
      </c>
      <c r="C90" s="14">
        <v>0.33629999999999999</v>
      </c>
      <c r="D90" s="14">
        <v>31.9772</v>
      </c>
      <c r="E90" s="15">
        <v>10.740399999999999</v>
      </c>
      <c r="F90" s="31"/>
      <c r="G90" s="31"/>
      <c r="H90" s="31"/>
      <c r="I90" s="14">
        <v>0.1022</v>
      </c>
      <c r="J90" s="14">
        <v>4.6026999999999996</v>
      </c>
      <c r="K90" s="14">
        <v>0.24579999999999999</v>
      </c>
      <c r="L90" s="14">
        <v>2.6753</v>
      </c>
      <c r="M90" s="14">
        <v>3.6299999999999999E-2</v>
      </c>
      <c r="N90" s="14"/>
      <c r="O90" s="14">
        <v>1.46E-2</v>
      </c>
      <c r="P90" s="14"/>
      <c r="Q90" s="36">
        <v>11.129049999999999</v>
      </c>
      <c r="R90" s="14"/>
      <c r="S90" s="14">
        <v>0.1021</v>
      </c>
      <c r="T90" s="14"/>
      <c r="U90" s="14"/>
      <c r="V90" s="14"/>
      <c r="W90" s="14">
        <v>0</v>
      </c>
      <c r="X90" s="14">
        <v>1.5E-3</v>
      </c>
      <c r="Y90" s="14">
        <v>3.6333971298991798</v>
      </c>
      <c r="Z90" s="14">
        <v>100.601447129899</v>
      </c>
      <c r="AA90" s="4" t="s">
        <v>31</v>
      </c>
      <c r="AB90" s="4" t="s">
        <v>32</v>
      </c>
      <c r="AC90" s="4" t="s">
        <v>41</v>
      </c>
      <c r="AD90" s="4" t="s">
        <v>40</v>
      </c>
      <c r="AE90" s="4" t="s">
        <v>42</v>
      </c>
    </row>
    <row r="91" spans="1:31" hidden="1" x14ac:dyDescent="0.25">
      <c r="A91" s="17" t="s">
        <v>67</v>
      </c>
      <c r="B91" s="14">
        <v>35.136200000000002</v>
      </c>
      <c r="C91" s="14">
        <v>0.22700000000000001</v>
      </c>
      <c r="D91" s="14">
        <v>32.715699999999998</v>
      </c>
      <c r="E91" s="15">
        <v>10.526899999999999</v>
      </c>
      <c r="F91" s="31"/>
      <c r="G91" s="31"/>
      <c r="H91" s="31"/>
      <c r="I91" s="14">
        <v>8.0299999999999996E-2</v>
      </c>
      <c r="J91" s="14">
        <v>4.18</v>
      </c>
      <c r="K91" s="14">
        <v>0.18870000000000001</v>
      </c>
      <c r="L91" s="14">
        <v>2.7042000000000002</v>
      </c>
      <c r="M91" s="14">
        <v>0.04</v>
      </c>
      <c r="N91" s="14"/>
      <c r="O91" s="14">
        <v>1.5E-3</v>
      </c>
      <c r="P91" s="14"/>
      <c r="Q91" s="36">
        <v>11.47945</v>
      </c>
      <c r="R91" s="14"/>
      <c r="S91" s="14">
        <v>8.3400000000000002E-2</v>
      </c>
      <c r="T91" s="14"/>
      <c r="U91" s="14"/>
      <c r="V91" s="14"/>
      <c r="W91" s="14">
        <v>2.0999999999999999E-3</v>
      </c>
      <c r="X91" s="14">
        <v>2.3E-3</v>
      </c>
      <c r="Y91" s="14">
        <v>3.6709676555328699</v>
      </c>
      <c r="Z91" s="14">
        <v>101.03871765553301</v>
      </c>
      <c r="AA91" s="4" t="s">
        <v>31</v>
      </c>
      <c r="AB91" s="4" t="s">
        <v>32</v>
      </c>
      <c r="AC91" s="4" t="s">
        <v>41</v>
      </c>
      <c r="AD91" s="4" t="s">
        <v>40</v>
      </c>
      <c r="AE91" s="4" t="s">
        <v>42</v>
      </c>
    </row>
    <row r="92" spans="1:31" hidden="1" x14ac:dyDescent="0.25">
      <c r="A92" s="17" t="s">
        <v>67</v>
      </c>
      <c r="B92" s="14">
        <v>35.057600000000001</v>
      </c>
      <c r="C92" s="14">
        <v>0.2228</v>
      </c>
      <c r="D92" s="14">
        <v>33.0839</v>
      </c>
      <c r="E92" s="15">
        <v>11.5725</v>
      </c>
      <c r="F92" s="31"/>
      <c r="G92" s="31"/>
      <c r="H92" s="31"/>
      <c r="I92" s="14">
        <v>0.121</v>
      </c>
      <c r="J92" s="14">
        <v>3.3218999999999999</v>
      </c>
      <c r="K92" s="14">
        <v>0.17510000000000001</v>
      </c>
      <c r="L92" s="14">
        <v>2.6251000000000002</v>
      </c>
      <c r="M92" s="14">
        <v>2.46E-2</v>
      </c>
      <c r="N92" s="14"/>
      <c r="O92" s="14">
        <v>1.46E-2</v>
      </c>
      <c r="P92" s="14"/>
      <c r="Q92" s="36">
        <v>11.55645</v>
      </c>
      <c r="R92" s="14"/>
      <c r="S92" s="14">
        <v>0.1125</v>
      </c>
      <c r="T92" s="14"/>
      <c r="U92" s="14"/>
      <c r="V92" s="14"/>
      <c r="W92" s="14">
        <v>0</v>
      </c>
      <c r="X92" s="14">
        <v>0</v>
      </c>
      <c r="Y92" s="14">
        <v>3.6793959303094899</v>
      </c>
      <c r="Z92" s="14">
        <v>101.56744593031</v>
      </c>
      <c r="AA92" s="4" t="s">
        <v>31</v>
      </c>
      <c r="AB92" s="4" t="s">
        <v>32</v>
      </c>
      <c r="AC92" s="4" t="s">
        <v>41</v>
      </c>
      <c r="AD92" s="4" t="s">
        <v>40</v>
      </c>
      <c r="AE92" s="4" t="s">
        <v>42</v>
      </c>
    </row>
    <row r="93" spans="1:31" hidden="1" x14ac:dyDescent="0.25">
      <c r="A93" s="17" t="s">
        <v>67</v>
      </c>
      <c r="B93" s="14">
        <v>35.209200000000003</v>
      </c>
      <c r="C93" s="14">
        <v>8.2699999999999996E-2</v>
      </c>
      <c r="D93" s="14">
        <v>33.646099999999997</v>
      </c>
      <c r="E93" s="15">
        <v>11.7265</v>
      </c>
      <c r="F93" s="31"/>
      <c r="G93" s="31"/>
      <c r="H93" s="31"/>
      <c r="I93" s="14">
        <v>0.12</v>
      </c>
      <c r="J93" s="14">
        <v>2.5390999999999999</v>
      </c>
      <c r="K93" s="14">
        <v>8.4500000000000006E-2</v>
      </c>
      <c r="L93" s="14">
        <v>2.4861</v>
      </c>
      <c r="M93" s="14">
        <v>2.29E-2</v>
      </c>
      <c r="N93" s="14"/>
      <c r="O93" s="14">
        <v>0</v>
      </c>
      <c r="P93" s="14"/>
      <c r="Q93" s="36">
        <v>11.518549999999999</v>
      </c>
      <c r="R93" s="14"/>
      <c r="S93" s="14">
        <v>0.14530000000000001</v>
      </c>
      <c r="T93" s="14"/>
      <c r="U93" s="14"/>
      <c r="V93" s="14"/>
      <c r="W93" s="14">
        <v>0</v>
      </c>
      <c r="X93" s="14">
        <v>0</v>
      </c>
      <c r="Y93" s="14">
        <v>3.6761038294214599</v>
      </c>
      <c r="Z93" s="14">
        <v>101.257053829421</v>
      </c>
      <c r="AA93" s="4" t="s">
        <v>31</v>
      </c>
      <c r="AB93" s="4" t="s">
        <v>32</v>
      </c>
      <c r="AC93" s="4" t="s">
        <v>41</v>
      </c>
      <c r="AD93" s="4" t="s">
        <v>40</v>
      </c>
      <c r="AE93" s="4" t="s">
        <v>42</v>
      </c>
    </row>
    <row r="94" spans="1:31" hidden="1" x14ac:dyDescent="0.25">
      <c r="A94" s="17" t="s">
        <v>68</v>
      </c>
      <c r="B94" s="14">
        <v>36.633699999999997</v>
      </c>
      <c r="C94" s="14">
        <v>0.96360000000000001</v>
      </c>
      <c r="D94" s="14">
        <v>30.633199999999999</v>
      </c>
      <c r="E94" s="15">
        <v>5.8936999999999999</v>
      </c>
      <c r="F94" s="31"/>
      <c r="G94" s="31"/>
      <c r="H94" s="31"/>
      <c r="I94" s="14">
        <v>2.0500000000000001E-2</v>
      </c>
      <c r="J94" s="14">
        <v>8.4832999999999998</v>
      </c>
      <c r="K94" s="14">
        <v>0.52490000000000003</v>
      </c>
      <c r="L94" s="14">
        <v>2.7141000000000002</v>
      </c>
      <c r="M94" s="14">
        <v>3.5700000000000003E-2</v>
      </c>
      <c r="N94" s="14"/>
      <c r="O94" s="14">
        <v>1.6E-2</v>
      </c>
      <c r="P94" s="14"/>
      <c r="Q94" s="36">
        <v>11.494149999999999</v>
      </c>
      <c r="R94" s="14"/>
      <c r="S94" s="14">
        <v>7.1400000000000005E-2</v>
      </c>
      <c r="T94" s="14"/>
      <c r="U94" s="14"/>
      <c r="V94" s="14"/>
      <c r="W94" s="14">
        <v>1E-3</v>
      </c>
      <c r="X94" s="14">
        <v>0</v>
      </c>
      <c r="Y94" s="14">
        <v>3.7356625003709198</v>
      </c>
      <c r="Z94" s="14">
        <v>101.220912500371</v>
      </c>
      <c r="AA94" s="4" t="s">
        <v>31</v>
      </c>
      <c r="AB94" s="4" t="s">
        <v>32</v>
      </c>
      <c r="AC94" s="4" t="s">
        <v>41</v>
      </c>
      <c r="AD94" s="4" t="s">
        <v>40</v>
      </c>
      <c r="AE94" s="4" t="s">
        <v>42</v>
      </c>
    </row>
    <row r="95" spans="1:31" hidden="1" x14ac:dyDescent="0.25">
      <c r="A95" s="17" t="s">
        <v>68</v>
      </c>
      <c r="B95" s="14">
        <v>36.418900000000001</v>
      </c>
      <c r="C95" s="14">
        <v>0.88959999999999995</v>
      </c>
      <c r="D95" s="14">
        <v>30.4909</v>
      </c>
      <c r="E95" s="15">
        <v>6.0811999999999999</v>
      </c>
      <c r="F95" s="31"/>
      <c r="G95" s="31"/>
      <c r="H95" s="31"/>
      <c r="I95" s="14">
        <v>2.35E-2</v>
      </c>
      <c r="J95" s="14">
        <v>8.2743000000000002</v>
      </c>
      <c r="K95" s="14">
        <v>0.62660000000000005</v>
      </c>
      <c r="L95" s="14">
        <v>2.6680000000000001</v>
      </c>
      <c r="M95" s="14">
        <v>3.8399999999999997E-2</v>
      </c>
      <c r="N95" s="14"/>
      <c r="O95" s="14">
        <v>1.7500000000000002E-2</v>
      </c>
      <c r="P95" s="14"/>
      <c r="Q95" s="36">
        <v>11.42545</v>
      </c>
      <c r="R95" s="14"/>
      <c r="S95" s="14">
        <v>5.0200000000000002E-2</v>
      </c>
      <c r="T95" s="14"/>
      <c r="U95" s="14"/>
      <c r="V95" s="14"/>
      <c r="W95" s="14">
        <v>1.9E-3</v>
      </c>
      <c r="X95" s="14">
        <v>0</v>
      </c>
      <c r="Y95" s="14">
        <v>3.7138146145034101</v>
      </c>
      <c r="Z95" s="14">
        <v>100.72026461450299</v>
      </c>
      <c r="AA95" s="4" t="s">
        <v>31</v>
      </c>
      <c r="AB95" s="4" t="s">
        <v>32</v>
      </c>
      <c r="AC95" s="4" t="s">
        <v>41</v>
      </c>
      <c r="AD95" s="4" t="s">
        <v>40</v>
      </c>
      <c r="AE95" s="4" t="s">
        <v>42</v>
      </c>
    </row>
    <row r="96" spans="1:31" hidden="1" x14ac:dyDescent="0.25">
      <c r="A96" s="17" t="s">
        <v>68</v>
      </c>
      <c r="B96" s="14">
        <v>36.410299999999999</v>
      </c>
      <c r="C96" s="14">
        <v>0.93469999999999998</v>
      </c>
      <c r="D96" s="14">
        <v>30.492699999999999</v>
      </c>
      <c r="E96" s="15">
        <v>6.1845999999999997</v>
      </c>
      <c r="F96" s="31"/>
      <c r="G96" s="31"/>
      <c r="H96" s="31"/>
      <c r="I96" s="14">
        <v>0.01</v>
      </c>
      <c r="J96" s="14">
        <v>8.2667000000000002</v>
      </c>
      <c r="K96" s="14">
        <v>0.55110000000000003</v>
      </c>
      <c r="L96" s="14">
        <v>2.6116000000000001</v>
      </c>
      <c r="M96" s="14">
        <v>4.4600000000000001E-2</v>
      </c>
      <c r="N96" s="14"/>
      <c r="O96" s="14">
        <v>0</v>
      </c>
      <c r="P96" s="14"/>
      <c r="Q96" s="36">
        <v>11.49105</v>
      </c>
      <c r="R96" s="14"/>
      <c r="S96" s="14">
        <v>0</v>
      </c>
      <c r="T96" s="14"/>
      <c r="U96" s="14"/>
      <c r="V96" s="14"/>
      <c r="W96" s="14">
        <v>1.1000000000000001E-3</v>
      </c>
      <c r="X96" s="14">
        <v>0</v>
      </c>
      <c r="Y96" s="14">
        <v>3.7163643193213902</v>
      </c>
      <c r="Z96" s="14">
        <v>100.71481431932099</v>
      </c>
      <c r="AA96" s="4" t="s">
        <v>31</v>
      </c>
      <c r="AB96" s="4" t="s">
        <v>32</v>
      </c>
      <c r="AC96" s="4" t="s">
        <v>41</v>
      </c>
      <c r="AD96" s="4" t="s">
        <v>40</v>
      </c>
      <c r="AE96" s="4" t="s">
        <v>42</v>
      </c>
    </row>
    <row r="97" spans="1:31" hidden="1" x14ac:dyDescent="0.25">
      <c r="A97" s="17" t="s">
        <v>68</v>
      </c>
      <c r="B97" s="14">
        <v>36.418500000000002</v>
      </c>
      <c r="C97" s="14">
        <v>0.33929999999999999</v>
      </c>
      <c r="D97" s="14">
        <v>31.695499999999999</v>
      </c>
      <c r="E97" s="15">
        <v>7.2435</v>
      </c>
      <c r="F97" s="31"/>
      <c r="G97" s="31"/>
      <c r="H97" s="31"/>
      <c r="I97" s="14">
        <v>2.5600000000000001E-2</v>
      </c>
      <c r="J97" s="14">
        <v>7.0434000000000001</v>
      </c>
      <c r="K97" s="14">
        <v>0.35289999999999999</v>
      </c>
      <c r="L97" s="14">
        <v>2.7155</v>
      </c>
      <c r="M97" s="14">
        <v>3.4200000000000001E-2</v>
      </c>
      <c r="N97" s="14"/>
      <c r="O97" s="14">
        <v>3.9899999999999998E-2</v>
      </c>
      <c r="P97" s="14"/>
      <c r="Q97" s="36">
        <v>11.27905</v>
      </c>
      <c r="R97" s="14"/>
      <c r="S97" s="14">
        <v>1.78E-2</v>
      </c>
      <c r="T97" s="14"/>
      <c r="U97" s="14"/>
      <c r="V97" s="14"/>
      <c r="W97" s="14">
        <v>0</v>
      </c>
      <c r="X97" s="14">
        <v>2.0199999999999999E-2</v>
      </c>
      <c r="Y97" s="14">
        <v>3.70245978582853</v>
      </c>
      <c r="Z97" s="14">
        <v>100.927809785829</v>
      </c>
      <c r="AA97" s="4" t="s">
        <v>31</v>
      </c>
      <c r="AB97" s="4" t="s">
        <v>32</v>
      </c>
      <c r="AC97" s="4" t="s">
        <v>41</v>
      </c>
      <c r="AD97" s="4" t="s">
        <v>40</v>
      </c>
      <c r="AE97" s="4" t="s">
        <v>42</v>
      </c>
    </row>
    <row r="98" spans="1:31" hidden="1" x14ac:dyDescent="0.25">
      <c r="A98" s="17" t="s">
        <v>68</v>
      </c>
      <c r="B98" s="14">
        <v>36.203499999999998</v>
      </c>
      <c r="C98" s="14">
        <v>0.1236</v>
      </c>
      <c r="D98" s="14">
        <v>32.062399999999997</v>
      </c>
      <c r="E98" s="15">
        <v>8.3793000000000006</v>
      </c>
      <c r="F98" s="31"/>
      <c r="G98" s="31"/>
      <c r="H98" s="31"/>
      <c r="I98" s="14">
        <v>1.6899999999999998E-2</v>
      </c>
      <c r="J98" s="14">
        <v>6.1436999999999999</v>
      </c>
      <c r="K98" s="14">
        <v>0.65780000000000005</v>
      </c>
      <c r="L98" s="14">
        <v>2.4887999999999999</v>
      </c>
      <c r="M98" s="14">
        <v>2.7199999999999998E-2</v>
      </c>
      <c r="N98" s="14"/>
      <c r="O98" s="14">
        <v>0</v>
      </c>
      <c r="P98" s="14"/>
      <c r="Q98" s="36">
        <v>11.31265</v>
      </c>
      <c r="R98" s="14"/>
      <c r="S98" s="14">
        <v>0.1008</v>
      </c>
      <c r="T98" s="14"/>
      <c r="U98" s="14"/>
      <c r="V98" s="14"/>
      <c r="W98" s="14">
        <v>4.7999999999999996E-3</v>
      </c>
      <c r="X98" s="14">
        <v>0</v>
      </c>
      <c r="Y98" s="14">
        <v>3.7012929538505999</v>
      </c>
      <c r="Z98" s="14">
        <v>101.222742953851</v>
      </c>
      <c r="AA98" s="4" t="s">
        <v>31</v>
      </c>
      <c r="AB98" s="4" t="s">
        <v>32</v>
      </c>
      <c r="AC98" s="4" t="s">
        <v>41</v>
      </c>
      <c r="AD98" s="4" t="s">
        <v>40</v>
      </c>
      <c r="AE98" s="4" t="s">
        <v>42</v>
      </c>
    </row>
    <row r="99" spans="1:31" hidden="1" x14ac:dyDescent="0.25">
      <c r="A99" s="17" t="s">
        <v>68</v>
      </c>
      <c r="B99" s="14">
        <v>35.824399999999997</v>
      </c>
      <c r="C99" s="14">
        <v>0.1192</v>
      </c>
      <c r="D99" s="14">
        <v>32.185099999999998</v>
      </c>
      <c r="E99" s="15">
        <v>8.7812000000000001</v>
      </c>
      <c r="F99" s="31"/>
      <c r="G99" s="31"/>
      <c r="H99" s="31"/>
      <c r="I99" s="14">
        <v>2.9000000000000001E-2</v>
      </c>
      <c r="J99" s="14">
        <v>5.6881000000000004</v>
      </c>
      <c r="K99" s="14">
        <v>0.17299999999999999</v>
      </c>
      <c r="L99" s="14">
        <v>2.7681</v>
      </c>
      <c r="M99" s="14">
        <v>3.2199999999999999E-2</v>
      </c>
      <c r="N99" s="14"/>
      <c r="O99" s="14">
        <v>0</v>
      </c>
      <c r="P99" s="14"/>
      <c r="Q99" s="36">
        <v>11.78335</v>
      </c>
      <c r="R99" s="14"/>
      <c r="S99" s="14">
        <v>7.9799999999999996E-2</v>
      </c>
      <c r="T99" s="14"/>
      <c r="U99" s="14"/>
      <c r="V99" s="14"/>
      <c r="W99" s="14">
        <v>0</v>
      </c>
      <c r="X99" s="14">
        <v>3.8999999999999998E-3</v>
      </c>
      <c r="Y99" s="14">
        <v>3.71289896893418</v>
      </c>
      <c r="Z99" s="14">
        <v>101.180248968934</v>
      </c>
      <c r="AA99" s="4" t="s">
        <v>31</v>
      </c>
      <c r="AB99" s="4" t="s">
        <v>32</v>
      </c>
      <c r="AC99" s="4" t="s">
        <v>41</v>
      </c>
      <c r="AD99" s="4" t="s">
        <v>40</v>
      </c>
      <c r="AE99" s="4" t="s">
        <v>42</v>
      </c>
    </row>
    <row r="100" spans="1:31" hidden="1" x14ac:dyDescent="0.25">
      <c r="A100" s="17" t="s">
        <v>68</v>
      </c>
      <c r="B100" s="14">
        <v>36.195500000000003</v>
      </c>
      <c r="C100" s="14">
        <v>0.17080000000000001</v>
      </c>
      <c r="D100" s="14">
        <v>32.341500000000003</v>
      </c>
      <c r="E100" s="15">
        <v>7.4756</v>
      </c>
      <c r="F100" s="31"/>
      <c r="G100" s="31"/>
      <c r="H100" s="31"/>
      <c r="I100" s="14">
        <v>9.5999999999999992E-3</v>
      </c>
      <c r="J100" s="14">
        <v>6.8025000000000002</v>
      </c>
      <c r="K100" s="14">
        <v>0.13880000000000001</v>
      </c>
      <c r="L100" s="14">
        <v>2.8660000000000001</v>
      </c>
      <c r="M100" s="14">
        <v>4.3999999999999997E-2</v>
      </c>
      <c r="N100" s="14"/>
      <c r="O100" s="14">
        <v>1.43E-2</v>
      </c>
      <c r="P100" s="14"/>
      <c r="Q100" s="36">
        <v>11.606949999999999</v>
      </c>
      <c r="R100" s="14"/>
      <c r="S100" s="14">
        <v>6.0999999999999999E-2</v>
      </c>
      <c r="T100" s="14"/>
      <c r="U100" s="14"/>
      <c r="V100" s="14"/>
      <c r="W100" s="14">
        <v>2.9999999999999997E-4</v>
      </c>
      <c r="X100" s="14">
        <v>1.4500000000000001E-2</v>
      </c>
      <c r="Y100" s="14">
        <v>3.7292847956671702</v>
      </c>
      <c r="Z100" s="14">
        <v>101.470634795667</v>
      </c>
      <c r="AA100" s="4" t="s">
        <v>31</v>
      </c>
      <c r="AB100" s="4" t="s">
        <v>32</v>
      </c>
      <c r="AC100" s="4" t="s">
        <v>41</v>
      </c>
      <c r="AD100" s="4" t="s">
        <v>40</v>
      </c>
      <c r="AE100" s="4" t="s">
        <v>42</v>
      </c>
    </row>
    <row r="101" spans="1:31" hidden="1" x14ac:dyDescent="0.25">
      <c r="A101" s="17" t="s">
        <v>68</v>
      </c>
      <c r="B101" s="14">
        <v>36.394199999999998</v>
      </c>
      <c r="C101" s="14">
        <v>0.59089999999999998</v>
      </c>
      <c r="D101" s="14">
        <v>30.849299999999999</v>
      </c>
      <c r="E101" s="15">
        <v>5.9957000000000003</v>
      </c>
      <c r="F101" s="31"/>
      <c r="G101" s="31"/>
      <c r="H101" s="31"/>
      <c r="I101" s="14">
        <v>2.3099999999999999E-2</v>
      </c>
      <c r="J101" s="14">
        <v>8.3712</v>
      </c>
      <c r="K101" s="14">
        <v>0.48130000000000001</v>
      </c>
      <c r="L101" s="14">
        <v>2.7094</v>
      </c>
      <c r="M101" s="14">
        <v>1.7899999999999999E-2</v>
      </c>
      <c r="N101" s="14"/>
      <c r="O101" s="14">
        <v>1.03E-2</v>
      </c>
      <c r="P101" s="14"/>
      <c r="Q101" s="36">
        <v>11.93995</v>
      </c>
      <c r="R101" s="14"/>
      <c r="S101" s="14">
        <v>2.7400000000000001E-2</v>
      </c>
      <c r="T101" s="14"/>
      <c r="U101" s="14"/>
      <c r="V101" s="14"/>
      <c r="W101" s="14">
        <v>0</v>
      </c>
      <c r="X101" s="14">
        <v>0</v>
      </c>
      <c r="Y101" s="14">
        <v>3.7502517954339498</v>
      </c>
      <c r="Z101" s="14">
        <v>101.160901795434</v>
      </c>
      <c r="AA101" s="4" t="s">
        <v>31</v>
      </c>
      <c r="AB101" s="4" t="s">
        <v>32</v>
      </c>
      <c r="AC101" s="4" t="s">
        <v>41</v>
      </c>
      <c r="AD101" s="4" t="s">
        <v>40</v>
      </c>
      <c r="AE101" s="4" t="s">
        <v>42</v>
      </c>
    </row>
    <row r="102" spans="1:31" hidden="1" x14ac:dyDescent="0.25">
      <c r="A102" s="17" t="s">
        <v>68</v>
      </c>
      <c r="B102" s="14">
        <v>36.457299999999996</v>
      </c>
      <c r="C102" s="14">
        <v>0.80549999999999999</v>
      </c>
      <c r="D102" s="14">
        <v>30.510200000000001</v>
      </c>
      <c r="E102" s="15">
        <v>6.0084999999999997</v>
      </c>
      <c r="F102" s="31"/>
      <c r="G102" s="31"/>
      <c r="H102" s="31"/>
      <c r="I102" s="14">
        <v>3.5299999999999998E-2</v>
      </c>
      <c r="J102" s="14">
        <v>8.4816000000000003</v>
      </c>
      <c r="K102" s="14">
        <v>0.52400000000000002</v>
      </c>
      <c r="L102" s="14">
        <v>2.6543000000000001</v>
      </c>
      <c r="M102" s="14">
        <v>2.3E-2</v>
      </c>
      <c r="N102" s="14"/>
      <c r="O102" s="14">
        <v>0</v>
      </c>
      <c r="P102" s="14"/>
      <c r="Q102" s="36">
        <v>11.839449999999999</v>
      </c>
      <c r="R102" s="14"/>
      <c r="S102" s="14">
        <v>1.34E-2</v>
      </c>
      <c r="T102" s="14"/>
      <c r="U102" s="14"/>
      <c r="V102" s="14"/>
      <c r="W102" s="14">
        <v>1.5E-3</v>
      </c>
      <c r="X102" s="14">
        <v>7.1000000000000004E-3</v>
      </c>
      <c r="Y102" s="14">
        <v>3.7408181123221902</v>
      </c>
      <c r="Z102" s="14">
        <v>101.101968112322</v>
      </c>
      <c r="AA102" s="4" t="s">
        <v>31</v>
      </c>
      <c r="AB102" s="4" t="s">
        <v>32</v>
      </c>
      <c r="AC102" s="4" t="s">
        <v>41</v>
      </c>
      <c r="AD102" s="4" t="s">
        <v>40</v>
      </c>
      <c r="AE102" s="4" t="s">
        <v>42</v>
      </c>
    </row>
    <row r="103" spans="1:31" hidden="1" x14ac:dyDescent="0.25">
      <c r="A103" s="17" t="s">
        <v>68</v>
      </c>
      <c r="B103" s="14">
        <v>34.050199999999997</v>
      </c>
      <c r="C103" s="14">
        <v>0.73350000000000004</v>
      </c>
      <c r="D103" s="14">
        <v>28.151800000000001</v>
      </c>
      <c r="E103" s="15">
        <v>5.5522</v>
      </c>
      <c r="F103" s="31"/>
      <c r="G103" s="31"/>
      <c r="H103" s="31"/>
      <c r="I103" s="14">
        <v>3.15E-2</v>
      </c>
      <c r="J103" s="14">
        <v>7.4977</v>
      </c>
      <c r="K103" s="14">
        <v>0.48759999999999998</v>
      </c>
      <c r="L103" s="14">
        <v>2.3864999999999998</v>
      </c>
      <c r="M103" s="14">
        <v>6.2399999999999997E-2</v>
      </c>
      <c r="N103" s="14"/>
      <c r="O103" s="14">
        <v>6.3364000000000003</v>
      </c>
      <c r="P103" s="14"/>
      <c r="Q103" s="36">
        <v>8.7749500000000005</v>
      </c>
      <c r="R103" s="14"/>
      <c r="S103" s="14">
        <v>3.0999999999999999E-3</v>
      </c>
      <c r="T103" s="14"/>
      <c r="U103" s="14"/>
      <c r="V103" s="14"/>
      <c r="W103" s="14">
        <v>2.5999999999999999E-3</v>
      </c>
      <c r="X103" s="14">
        <v>7.7999999999999996E-3</v>
      </c>
      <c r="Y103" s="14">
        <v>3.4692883998898401</v>
      </c>
      <c r="Z103" s="14">
        <v>97.547538399889802</v>
      </c>
      <c r="AA103" s="4" t="s">
        <v>31</v>
      </c>
      <c r="AB103" s="4" t="s">
        <v>32</v>
      </c>
      <c r="AC103" s="4" t="s">
        <v>41</v>
      </c>
      <c r="AD103" s="4" t="s">
        <v>40</v>
      </c>
      <c r="AE103" s="4" t="s">
        <v>42</v>
      </c>
    </row>
    <row r="104" spans="1:31" hidden="1" x14ac:dyDescent="0.25">
      <c r="A104" s="17" t="s">
        <v>68</v>
      </c>
      <c r="B104" s="14">
        <v>36.401299999999999</v>
      </c>
      <c r="C104" s="14">
        <v>0.78739999999999999</v>
      </c>
      <c r="D104" s="14">
        <v>30.3354</v>
      </c>
      <c r="E104" s="15">
        <v>6.0400999999999998</v>
      </c>
      <c r="F104" s="31"/>
      <c r="G104" s="31"/>
      <c r="H104" s="31"/>
      <c r="I104" s="14">
        <v>8.6999999999999994E-3</v>
      </c>
      <c r="J104" s="14">
        <v>8.4235000000000007</v>
      </c>
      <c r="K104" s="14">
        <v>0.49059999999999998</v>
      </c>
      <c r="L104" s="14">
        <v>2.7246999999999999</v>
      </c>
      <c r="M104" s="14">
        <v>2.9100000000000001E-2</v>
      </c>
      <c r="N104" s="14"/>
      <c r="O104" s="14">
        <v>0</v>
      </c>
      <c r="P104" s="14"/>
      <c r="Q104" s="36">
        <v>11.718450000000001</v>
      </c>
      <c r="R104" s="14"/>
      <c r="S104" s="14">
        <v>4.8300000000000003E-2</v>
      </c>
      <c r="T104" s="14"/>
      <c r="U104" s="14"/>
      <c r="V104" s="14"/>
      <c r="W104" s="14">
        <v>3.5000000000000001E-3</v>
      </c>
      <c r="X104" s="14">
        <v>3.7000000000000002E-3</v>
      </c>
      <c r="Y104" s="14">
        <v>3.7235571006537498</v>
      </c>
      <c r="Z104" s="14">
        <v>100.738307100654</v>
      </c>
      <c r="AA104" s="4" t="s">
        <v>31</v>
      </c>
      <c r="AB104" s="4" t="s">
        <v>32</v>
      </c>
      <c r="AC104" s="4" t="s">
        <v>41</v>
      </c>
      <c r="AD104" s="4" t="s">
        <v>40</v>
      </c>
      <c r="AE104" s="4" t="s">
        <v>42</v>
      </c>
    </row>
    <row r="105" spans="1:31" hidden="1" x14ac:dyDescent="0.25">
      <c r="A105" s="17" t="s">
        <v>68</v>
      </c>
      <c r="B105" s="14">
        <v>36.390700000000002</v>
      </c>
      <c r="C105" s="14">
        <v>0.82499999999999996</v>
      </c>
      <c r="D105" s="14">
        <v>30.649100000000001</v>
      </c>
      <c r="E105" s="15">
        <v>5.9210000000000003</v>
      </c>
      <c r="F105" s="31"/>
      <c r="G105" s="31"/>
      <c r="H105" s="31"/>
      <c r="I105" s="14">
        <v>4.4000000000000003E-3</v>
      </c>
      <c r="J105" s="14">
        <v>8.3523999999999994</v>
      </c>
      <c r="K105" s="14">
        <v>0.50990000000000002</v>
      </c>
      <c r="L105" s="14">
        <v>2.6695000000000002</v>
      </c>
      <c r="M105" s="14">
        <v>2.12E-2</v>
      </c>
      <c r="N105" s="14"/>
      <c r="O105" s="14">
        <v>0</v>
      </c>
      <c r="P105" s="14"/>
      <c r="Q105" s="36">
        <v>12.05555</v>
      </c>
      <c r="R105" s="14"/>
      <c r="S105" s="14">
        <v>4.7100000000000003E-2</v>
      </c>
      <c r="T105" s="14"/>
      <c r="U105" s="14"/>
      <c r="V105" s="14"/>
      <c r="W105" s="14">
        <v>6.7000000000000002E-3</v>
      </c>
      <c r="X105" s="14">
        <v>8.8000000000000005E-3</v>
      </c>
      <c r="Y105" s="14">
        <v>3.75215220517922</v>
      </c>
      <c r="Z105" s="14">
        <v>101.213502205179</v>
      </c>
      <c r="AA105" s="4" t="s">
        <v>31</v>
      </c>
      <c r="AB105" s="4" t="s">
        <v>32</v>
      </c>
      <c r="AC105" s="4" t="s">
        <v>41</v>
      </c>
      <c r="AD105" s="4" t="s">
        <v>40</v>
      </c>
      <c r="AE105" s="4" t="s">
        <v>42</v>
      </c>
    </row>
    <row r="106" spans="1:31" hidden="1" x14ac:dyDescent="0.25">
      <c r="A106" s="17" t="s">
        <v>68</v>
      </c>
      <c r="B106" s="14">
        <v>36.686900000000001</v>
      </c>
      <c r="C106" s="14">
        <v>0.60329999999999995</v>
      </c>
      <c r="D106" s="14">
        <v>31.676200000000001</v>
      </c>
      <c r="E106" s="15">
        <v>4.5769000000000002</v>
      </c>
      <c r="F106" s="31"/>
      <c r="G106" s="31"/>
      <c r="H106" s="31"/>
      <c r="I106" s="14">
        <v>2.4400000000000002E-2</v>
      </c>
      <c r="J106" s="14">
        <v>8.7193000000000005</v>
      </c>
      <c r="K106" s="14">
        <v>0.34029999999999999</v>
      </c>
      <c r="L106" s="14">
        <v>2.7534999999999998</v>
      </c>
      <c r="M106" s="14">
        <v>3.73E-2</v>
      </c>
      <c r="N106" s="14"/>
      <c r="O106" s="14">
        <v>0.1111</v>
      </c>
      <c r="P106" s="14"/>
      <c r="Q106" s="36">
        <v>11.716049999999999</v>
      </c>
      <c r="R106" s="14"/>
      <c r="S106" s="14">
        <v>6.1199999999999997E-2</v>
      </c>
      <c r="T106" s="14"/>
      <c r="U106" s="14"/>
      <c r="V106" s="14"/>
      <c r="W106" s="14">
        <v>0</v>
      </c>
      <c r="X106" s="14">
        <v>5.0000000000000001E-3</v>
      </c>
      <c r="Y106" s="14">
        <v>3.7632306708087202</v>
      </c>
      <c r="Z106" s="14">
        <v>101.074680670809</v>
      </c>
      <c r="AA106" s="4" t="s">
        <v>31</v>
      </c>
      <c r="AB106" s="4" t="s">
        <v>32</v>
      </c>
      <c r="AC106" s="4" t="s">
        <v>41</v>
      </c>
      <c r="AD106" s="4" t="s">
        <v>40</v>
      </c>
      <c r="AE106" s="4" t="s">
        <v>42</v>
      </c>
    </row>
    <row r="107" spans="1:31" hidden="1" x14ac:dyDescent="0.25">
      <c r="A107" s="17" t="s">
        <v>68</v>
      </c>
      <c r="B107" s="14">
        <v>36.585000000000001</v>
      </c>
      <c r="C107" s="14">
        <v>0.19889999999999999</v>
      </c>
      <c r="D107" s="14">
        <v>31.581700000000001</v>
      </c>
      <c r="E107" s="15">
        <v>6.3036000000000003</v>
      </c>
      <c r="F107" s="31"/>
      <c r="G107" s="31"/>
      <c r="H107" s="31"/>
      <c r="I107" s="14">
        <v>2.0500000000000001E-2</v>
      </c>
      <c r="J107" s="14">
        <v>7.7191999999999998</v>
      </c>
      <c r="K107" s="14">
        <v>0.67169999999999996</v>
      </c>
      <c r="L107" s="14">
        <v>2.2770999999999999</v>
      </c>
      <c r="M107" s="14">
        <v>1.4200000000000001E-2</v>
      </c>
      <c r="N107" s="14"/>
      <c r="O107" s="14">
        <v>0</v>
      </c>
      <c r="P107" s="14"/>
      <c r="Q107" s="36">
        <v>12.04585</v>
      </c>
      <c r="R107" s="14"/>
      <c r="S107" s="14">
        <v>3.56E-2</v>
      </c>
      <c r="T107" s="14"/>
      <c r="U107" s="14"/>
      <c r="V107" s="14"/>
      <c r="W107" s="14">
        <v>4.1000000000000003E-3</v>
      </c>
      <c r="X107" s="14">
        <v>2.3999999999999998E-3</v>
      </c>
      <c r="Y107" s="14">
        <v>3.75886817981123</v>
      </c>
      <c r="Z107" s="14">
        <v>101.21871817981101</v>
      </c>
      <c r="AA107" s="4" t="s">
        <v>31</v>
      </c>
      <c r="AB107" s="4" t="s">
        <v>32</v>
      </c>
      <c r="AC107" s="4" t="s">
        <v>41</v>
      </c>
      <c r="AD107" s="4" t="s">
        <v>40</v>
      </c>
      <c r="AE107" s="4" t="s">
        <v>42</v>
      </c>
    </row>
    <row r="108" spans="1:31" hidden="1" x14ac:dyDescent="0.25">
      <c r="A108" s="17" t="s">
        <v>68</v>
      </c>
      <c r="B108" s="14">
        <v>35.633600000000001</v>
      </c>
      <c r="C108" s="14">
        <v>0.34949999999999998</v>
      </c>
      <c r="D108" s="14">
        <v>32.045499999999997</v>
      </c>
      <c r="E108" s="15">
        <v>8.2171000000000003</v>
      </c>
      <c r="F108" s="31"/>
      <c r="G108" s="31"/>
      <c r="H108" s="31"/>
      <c r="I108" s="14">
        <v>5.6800000000000003E-2</v>
      </c>
      <c r="J108" s="14">
        <v>6.2309999999999999</v>
      </c>
      <c r="K108" s="14">
        <v>0.52270000000000005</v>
      </c>
      <c r="L108" s="14">
        <v>2.5668000000000002</v>
      </c>
      <c r="M108" s="14">
        <v>4.2000000000000003E-2</v>
      </c>
      <c r="N108" s="14"/>
      <c r="O108" s="14">
        <v>0</v>
      </c>
      <c r="P108" s="14"/>
      <c r="Q108" s="36">
        <v>11.70265</v>
      </c>
      <c r="R108" s="14"/>
      <c r="S108" s="14">
        <v>5.0700000000000002E-2</v>
      </c>
      <c r="T108" s="14"/>
      <c r="U108" s="14"/>
      <c r="V108" s="14"/>
      <c r="W108" s="14">
        <v>0</v>
      </c>
      <c r="X108" s="14">
        <v>6.4999999999999997E-3</v>
      </c>
      <c r="Y108" s="14">
        <v>3.71100318676918</v>
      </c>
      <c r="Z108" s="14">
        <v>101.135853186769</v>
      </c>
      <c r="AA108" s="4" t="s">
        <v>31</v>
      </c>
      <c r="AB108" s="4" t="s">
        <v>32</v>
      </c>
      <c r="AC108" s="4" t="s">
        <v>41</v>
      </c>
      <c r="AD108" s="4" t="s">
        <v>40</v>
      </c>
      <c r="AE108" s="4" t="s">
        <v>42</v>
      </c>
    </row>
    <row r="109" spans="1:31" hidden="1" x14ac:dyDescent="0.25">
      <c r="A109" s="17" t="s">
        <v>68</v>
      </c>
      <c r="B109" s="14">
        <v>36.357599999999998</v>
      </c>
      <c r="C109" s="14">
        <v>0.88039999999999996</v>
      </c>
      <c r="D109" s="14">
        <v>30.578099999999999</v>
      </c>
      <c r="E109" s="15">
        <v>5.8737000000000004</v>
      </c>
      <c r="F109" s="31"/>
      <c r="G109" s="31"/>
      <c r="H109" s="31"/>
      <c r="I109" s="14">
        <v>3.8999999999999998E-3</v>
      </c>
      <c r="J109" s="14">
        <v>8.4277999999999995</v>
      </c>
      <c r="K109" s="14">
        <v>0.50019999999999998</v>
      </c>
      <c r="L109" s="14">
        <v>2.6375000000000002</v>
      </c>
      <c r="M109" s="14">
        <v>4.2799999999999998E-2</v>
      </c>
      <c r="N109" s="14"/>
      <c r="O109" s="14">
        <v>2.1100000000000001E-2</v>
      </c>
      <c r="P109" s="14"/>
      <c r="Q109" s="36">
        <v>11.763350000000001</v>
      </c>
      <c r="R109" s="14"/>
      <c r="S109" s="14">
        <v>2.23E-2</v>
      </c>
      <c r="T109" s="14"/>
      <c r="U109" s="14"/>
      <c r="V109" s="14"/>
      <c r="W109" s="14">
        <v>2.8999999999999998E-3</v>
      </c>
      <c r="X109" s="14">
        <v>4.1000000000000003E-3</v>
      </c>
      <c r="Y109" s="14">
        <v>3.7325205377195099</v>
      </c>
      <c r="Z109" s="14">
        <v>100.84827053772</v>
      </c>
      <c r="AA109" s="4" t="s">
        <v>31</v>
      </c>
      <c r="AB109" s="4" t="s">
        <v>32</v>
      </c>
      <c r="AC109" s="4" t="s">
        <v>41</v>
      </c>
      <c r="AD109" s="4" t="s">
        <v>40</v>
      </c>
      <c r="AE109" s="4" t="s">
        <v>42</v>
      </c>
    </row>
    <row r="110" spans="1:31" hidden="1" x14ac:dyDescent="0.25">
      <c r="A110" s="17" t="s">
        <v>68</v>
      </c>
      <c r="B110" s="14">
        <v>36.098599999999998</v>
      </c>
      <c r="C110" s="14">
        <v>0.1255</v>
      </c>
      <c r="D110" s="14">
        <v>32.210999999999999</v>
      </c>
      <c r="E110" s="15">
        <v>8.66</v>
      </c>
      <c r="F110" s="31"/>
      <c r="G110" s="31"/>
      <c r="H110" s="31"/>
      <c r="I110" s="14">
        <v>6.59E-2</v>
      </c>
      <c r="J110" s="14">
        <v>5.6531000000000002</v>
      </c>
      <c r="K110" s="14">
        <v>0.115</v>
      </c>
      <c r="L110" s="14">
        <v>2.7174</v>
      </c>
      <c r="M110" s="14">
        <v>3.1800000000000002E-2</v>
      </c>
      <c r="N110" s="14"/>
      <c r="O110" s="14">
        <v>5.0000000000000001E-4</v>
      </c>
      <c r="P110" s="14"/>
      <c r="Q110" s="36">
        <v>11.66615</v>
      </c>
      <c r="R110" s="14"/>
      <c r="S110" s="14">
        <v>1.3299999999999999E-2</v>
      </c>
      <c r="T110" s="14"/>
      <c r="U110" s="14"/>
      <c r="V110" s="14"/>
      <c r="W110" s="14">
        <v>0</v>
      </c>
      <c r="X110" s="14">
        <v>8.6999999999999994E-3</v>
      </c>
      <c r="Y110" s="14">
        <v>3.7102470861597099</v>
      </c>
      <c r="Z110" s="14">
        <v>101.07719708616</v>
      </c>
      <c r="AA110" s="4" t="s">
        <v>31</v>
      </c>
      <c r="AB110" s="4" t="s">
        <v>32</v>
      </c>
      <c r="AC110" s="4" t="s">
        <v>41</v>
      </c>
      <c r="AD110" s="4" t="s">
        <v>40</v>
      </c>
      <c r="AE110" s="4" t="s">
        <v>42</v>
      </c>
    </row>
    <row r="111" spans="1:31" hidden="1" x14ac:dyDescent="0.25">
      <c r="A111" s="17" t="s">
        <v>68</v>
      </c>
      <c r="B111" s="14">
        <v>36.269799999999996</v>
      </c>
      <c r="C111" s="14">
        <v>0.25290000000000001</v>
      </c>
      <c r="D111" s="14">
        <v>31.057600000000001</v>
      </c>
      <c r="E111" s="15">
        <v>5.7530000000000001</v>
      </c>
      <c r="F111" s="31"/>
      <c r="G111" s="31"/>
      <c r="H111" s="31"/>
      <c r="I111" s="14">
        <v>3.5000000000000001E-3</v>
      </c>
      <c r="J111" s="14">
        <v>8.1483000000000008</v>
      </c>
      <c r="K111" s="14">
        <v>0.83399999999999996</v>
      </c>
      <c r="L111" s="14">
        <v>2.6086</v>
      </c>
      <c r="M111" s="14">
        <v>9.3299999999999994E-2</v>
      </c>
      <c r="N111" s="14"/>
      <c r="O111" s="14">
        <v>0.17180000000000001</v>
      </c>
      <c r="P111" s="14"/>
      <c r="Q111" s="36">
        <v>11.808949999999999</v>
      </c>
      <c r="R111" s="14"/>
      <c r="S111" s="14">
        <v>3.56E-2</v>
      </c>
      <c r="T111" s="14"/>
      <c r="U111" s="14"/>
      <c r="V111" s="14"/>
      <c r="W111" s="14">
        <v>4.0000000000000001E-3</v>
      </c>
      <c r="X111" s="14">
        <v>4.3400000000000001E-2</v>
      </c>
      <c r="Y111" s="14">
        <v>3.7239822875098501</v>
      </c>
      <c r="Z111" s="14">
        <v>100.80873228751</v>
      </c>
      <c r="AA111" s="4" t="s">
        <v>31</v>
      </c>
      <c r="AB111" s="4" t="s">
        <v>32</v>
      </c>
      <c r="AC111" s="4" t="s">
        <v>41</v>
      </c>
      <c r="AD111" s="4" t="s">
        <v>40</v>
      </c>
      <c r="AE111" s="4" t="s">
        <v>42</v>
      </c>
    </row>
    <row r="112" spans="1:31" hidden="1" x14ac:dyDescent="0.25">
      <c r="A112" s="17" t="s">
        <v>68</v>
      </c>
      <c r="B112" s="14">
        <v>36.585500000000003</v>
      </c>
      <c r="C112" s="14">
        <v>0.82779999999999998</v>
      </c>
      <c r="D112" s="14">
        <v>30.917100000000001</v>
      </c>
      <c r="E112" s="15">
        <v>5.4424999999999999</v>
      </c>
      <c r="F112" s="31"/>
      <c r="G112" s="31"/>
      <c r="H112" s="31"/>
      <c r="I112" s="14">
        <v>1.44E-2</v>
      </c>
      <c r="J112" s="14">
        <v>8.5159000000000002</v>
      </c>
      <c r="K112" s="14">
        <v>0.39179999999999998</v>
      </c>
      <c r="L112" s="14">
        <v>2.7606999999999999</v>
      </c>
      <c r="M112" s="14">
        <v>0.04</v>
      </c>
      <c r="N112" s="14"/>
      <c r="O112" s="14">
        <v>0</v>
      </c>
      <c r="P112" s="14"/>
      <c r="Q112" s="36">
        <v>12.075950000000001</v>
      </c>
      <c r="R112" s="14"/>
      <c r="S112" s="14">
        <v>2.9899999999999999E-2</v>
      </c>
      <c r="T112" s="14"/>
      <c r="U112" s="14"/>
      <c r="V112" s="14"/>
      <c r="W112" s="14">
        <v>5.0000000000000001E-4</v>
      </c>
      <c r="X112" s="14">
        <v>1.1900000000000001E-2</v>
      </c>
      <c r="Y112" s="14">
        <v>3.7698557660249201</v>
      </c>
      <c r="Z112" s="14">
        <v>101.38380576602501</v>
      </c>
      <c r="AA112" s="4" t="s">
        <v>31</v>
      </c>
      <c r="AB112" s="4" t="s">
        <v>32</v>
      </c>
      <c r="AC112" s="4" t="s">
        <v>41</v>
      </c>
      <c r="AD112" s="4" t="s">
        <v>40</v>
      </c>
      <c r="AE112" s="4" t="s">
        <v>42</v>
      </c>
    </row>
    <row r="113" spans="1:31" hidden="1" x14ac:dyDescent="0.25">
      <c r="A113" s="17" t="s">
        <v>68</v>
      </c>
      <c r="B113" s="14">
        <v>36.254899999999999</v>
      </c>
      <c r="C113" s="14">
        <v>0.33810000000000001</v>
      </c>
      <c r="D113" s="14">
        <v>30.904699999999998</v>
      </c>
      <c r="E113" s="15">
        <v>5.9432</v>
      </c>
      <c r="F113" s="31"/>
      <c r="G113" s="31"/>
      <c r="H113" s="31"/>
      <c r="I113" s="14">
        <v>3.1800000000000002E-2</v>
      </c>
      <c r="J113" s="14">
        <v>8.3353000000000002</v>
      </c>
      <c r="K113" s="14">
        <v>1.4285000000000001</v>
      </c>
      <c r="L113" s="14">
        <v>2.1232000000000002</v>
      </c>
      <c r="M113" s="14">
        <v>2.07E-2</v>
      </c>
      <c r="N113" s="14"/>
      <c r="O113" s="14">
        <v>0</v>
      </c>
      <c r="P113" s="14"/>
      <c r="Q113" s="36">
        <v>11.57245</v>
      </c>
      <c r="R113" s="14"/>
      <c r="S113" s="14">
        <v>1.34E-2</v>
      </c>
      <c r="T113" s="14"/>
      <c r="U113" s="14"/>
      <c r="V113" s="14"/>
      <c r="W113" s="14">
        <v>0</v>
      </c>
      <c r="X113" s="14">
        <v>0</v>
      </c>
      <c r="Y113" s="14">
        <v>3.72263051324407</v>
      </c>
      <c r="Z113" s="14">
        <v>100.688880513244</v>
      </c>
      <c r="AA113" s="4" t="s">
        <v>31</v>
      </c>
      <c r="AB113" s="4" t="s">
        <v>32</v>
      </c>
      <c r="AC113" s="4" t="s">
        <v>41</v>
      </c>
      <c r="AD113" s="4" t="s">
        <v>40</v>
      </c>
      <c r="AE113" s="4" t="s">
        <v>42</v>
      </c>
    </row>
    <row r="114" spans="1:31" hidden="1" x14ac:dyDescent="0.25">
      <c r="A114" s="17" t="s">
        <v>68</v>
      </c>
      <c r="B114" s="14">
        <v>35.633499999999998</v>
      </c>
      <c r="C114" s="14">
        <v>0.23300000000000001</v>
      </c>
      <c r="D114" s="14">
        <v>31.158100000000001</v>
      </c>
      <c r="E114" s="15">
        <v>7.0365000000000002</v>
      </c>
      <c r="F114" s="31"/>
      <c r="G114" s="31"/>
      <c r="H114" s="31"/>
      <c r="I114" s="14">
        <v>6.5199999999999994E-2</v>
      </c>
      <c r="J114" s="14">
        <v>7.1413000000000002</v>
      </c>
      <c r="K114" s="14">
        <v>0.77980000000000005</v>
      </c>
      <c r="L114" s="14">
        <v>2.4258000000000002</v>
      </c>
      <c r="M114" s="14">
        <v>1.67E-2</v>
      </c>
      <c r="N114" s="14"/>
      <c r="O114" s="14">
        <v>0.1376</v>
      </c>
      <c r="P114" s="14"/>
      <c r="Q114" s="36">
        <v>12.60505</v>
      </c>
      <c r="R114" s="14"/>
      <c r="S114" s="14">
        <v>4.3200000000000002E-2</v>
      </c>
      <c r="T114" s="14"/>
      <c r="U114" s="14"/>
      <c r="V114" s="14"/>
      <c r="W114" s="14">
        <v>2.7000000000000001E-3</v>
      </c>
      <c r="X114" s="14">
        <v>1.6000000000000001E-3</v>
      </c>
      <c r="Y114" s="14">
        <v>3.75492632551759</v>
      </c>
      <c r="Z114" s="14">
        <v>101.034976325518</v>
      </c>
      <c r="AA114" s="4" t="s">
        <v>31</v>
      </c>
      <c r="AB114" s="4" t="s">
        <v>32</v>
      </c>
      <c r="AC114" s="4" t="s">
        <v>41</v>
      </c>
      <c r="AD114" s="4" t="s">
        <v>40</v>
      </c>
      <c r="AE114" s="4" t="s">
        <v>42</v>
      </c>
    </row>
    <row r="115" spans="1:31" hidden="1" x14ac:dyDescent="0.25">
      <c r="A115" s="17" t="s">
        <v>68</v>
      </c>
      <c r="B115" s="14">
        <v>35.980800000000002</v>
      </c>
      <c r="C115" s="14">
        <v>0.1409</v>
      </c>
      <c r="D115" s="14">
        <v>32.595999999999997</v>
      </c>
      <c r="E115" s="15">
        <v>7.8971</v>
      </c>
      <c r="F115" s="31"/>
      <c r="G115" s="31"/>
      <c r="H115" s="31"/>
      <c r="I115" s="14">
        <v>8.8499999999999995E-2</v>
      </c>
      <c r="J115" s="14">
        <v>5.9263000000000003</v>
      </c>
      <c r="K115" s="14">
        <v>0.1275</v>
      </c>
      <c r="L115" s="14">
        <v>2.7338</v>
      </c>
      <c r="M115" s="14">
        <v>4.5100000000000001E-2</v>
      </c>
      <c r="N115" s="14"/>
      <c r="O115" s="14">
        <v>0.13550000000000001</v>
      </c>
      <c r="P115" s="14"/>
      <c r="Q115" s="36">
        <v>11.77585</v>
      </c>
      <c r="R115" s="14"/>
      <c r="S115" s="14">
        <v>6.6600000000000006E-2</v>
      </c>
      <c r="T115" s="14"/>
      <c r="U115" s="14"/>
      <c r="V115" s="14"/>
      <c r="W115" s="14">
        <v>0</v>
      </c>
      <c r="X115" s="14">
        <v>0</v>
      </c>
      <c r="Y115" s="14">
        <v>3.7302199257984201</v>
      </c>
      <c r="Z115" s="14">
        <v>101.244169925798</v>
      </c>
      <c r="AA115" s="4" t="s">
        <v>31</v>
      </c>
      <c r="AB115" s="4" t="s">
        <v>32</v>
      </c>
      <c r="AC115" s="4" t="s">
        <v>41</v>
      </c>
      <c r="AD115" s="4" t="s">
        <v>40</v>
      </c>
      <c r="AE115" s="4" t="s">
        <v>42</v>
      </c>
    </row>
    <row r="116" spans="1:31" hidden="1" x14ac:dyDescent="0.25">
      <c r="A116" s="17" t="s">
        <v>68</v>
      </c>
      <c r="B116" s="14">
        <v>35.917700000000004</v>
      </c>
      <c r="C116" s="14">
        <v>0.1411</v>
      </c>
      <c r="D116" s="14">
        <v>32.6629</v>
      </c>
      <c r="E116" s="15">
        <v>7.827</v>
      </c>
      <c r="F116" s="31"/>
      <c r="G116" s="31"/>
      <c r="H116" s="31"/>
      <c r="I116" s="14">
        <v>7.5899999999999995E-2</v>
      </c>
      <c r="J116" s="14">
        <v>5.9637000000000002</v>
      </c>
      <c r="K116" s="14">
        <v>0.12839999999999999</v>
      </c>
      <c r="L116" s="14">
        <v>2.7919999999999998</v>
      </c>
      <c r="M116" s="14">
        <v>5.04E-2</v>
      </c>
      <c r="N116" s="14"/>
      <c r="O116" s="14">
        <v>2.5499999999999998E-2</v>
      </c>
      <c r="P116" s="14"/>
      <c r="Q116" s="36">
        <v>12.078950000000001</v>
      </c>
      <c r="R116" s="14"/>
      <c r="S116" s="14">
        <v>6.8500000000000005E-2</v>
      </c>
      <c r="T116" s="14"/>
      <c r="U116" s="14"/>
      <c r="V116" s="14"/>
      <c r="W116" s="14">
        <v>3.3E-3</v>
      </c>
      <c r="X116" s="14">
        <v>1.9E-3</v>
      </c>
      <c r="Y116" s="14">
        <v>3.74872591199733</v>
      </c>
      <c r="Z116" s="14">
        <v>101.485975911997</v>
      </c>
      <c r="AA116" s="4" t="s">
        <v>31</v>
      </c>
      <c r="AB116" s="4" t="s">
        <v>32</v>
      </c>
      <c r="AC116" s="4" t="s">
        <v>41</v>
      </c>
      <c r="AD116" s="4" t="s">
        <v>40</v>
      </c>
      <c r="AE116" s="4" t="s">
        <v>42</v>
      </c>
    </row>
    <row r="117" spans="1:31" hidden="1" x14ac:dyDescent="0.25">
      <c r="A117" s="17" t="s">
        <v>68</v>
      </c>
      <c r="B117" s="14">
        <v>36.227200000000003</v>
      </c>
      <c r="C117" s="14">
        <v>0.22220000000000001</v>
      </c>
      <c r="D117" s="14">
        <v>31.516200000000001</v>
      </c>
      <c r="E117" s="15">
        <v>5.9782999999999999</v>
      </c>
      <c r="F117" s="31"/>
      <c r="G117" s="31"/>
      <c r="H117" s="31"/>
      <c r="I117" s="14">
        <v>3.9600000000000003E-2</v>
      </c>
      <c r="J117" s="14">
        <v>7.9123000000000001</v>
      </c>
      <c r="K117" s="14">
        <v>0.71340000000000003</v>
      </c>
      <c r="L117" s="14">
        <v>2.5005000000000002</v>
      </c>
      <c r="M117" s="14">
        <v>1.37E-2</v>
      </c>
      <c r="N117" s="14"/>
      <c r="O117" s="14">
        <v>0.41349999999999998</v>
      </c>
      <c r="P117" s="14"/>
      <c r="Q117" s="36">
        <v>11.517950000000001</v>
      </c>
      <c r="R117" s="14"/>
      <c r="S117" s="14">
        <v>4.2000000000000003E-2</v>
      </c>
      <c r="T117" s="14"/>
      <c r="U117" s="14"/>
      <c r="V117" s="14"/>
      <c r="W117" s="14">
        <v>3.3999999999999998E-3</v>
      </c>
      <c r="X117" s="14">
        <v>2.8999999999999998E-3</v>
      </c>
      <c r="Y117" s="14">
        <v>3.7214702401002602</v>
      </c>
      <c r="Z117" s="14">
        <v>100.8246202401</v>
      </c>
      <c r="AA117" s="4" t="s">
        <v>31</v>
      </c>
      <c r="AB117" s="4" t="s">
        <v>32</v>
      </c>
      <c r="AC117" s="4" t="s">
        <v>41</v>
      </c>
      <c r="AD117" s="4" t="s">
        <v>40</v>
      </c>
      <c r="AE117" s="4" t="s">
        <v>42</v>
      </c>
    </row>
    <row r="118" spans="1:31" hidden="1" x14ac:dyDescent="0.25">
      <c r="A118" s="17" t="s">
        <v>68</v>
      </c>
      <c r="B118" s="14">
        <v>35.860500000000002</v>
      </c>
      <c r="C118" s="14">
        <v>0.13489999999999999</v>
      </c>
      <c r="D118" s="14">
        <v>32.913800000000002</v>
      </c>
      <c r="E118" s="15">
        <v>8.4570000000000007</v>
      </c>
      <c r="F118" s="31"/>
      <c r="G118" s="31"/>
      <c r="H118" s="31"/>
      <c r="I118" s="14">
        <v>0.13519999999999999</v>
      </c>
      <c r="J118" s="14">
        <v>5.4048999999999996</v>
      </c>
      <c r="K118" s="14">
        <v>0.1401</v>
      </c>
      <c r="L118" s="14">
        <v>2.6179999999999999</v>
      </c>
      <c r="M118" s="14">
        <v>2.3199999999999998E-2</v>
      </c>
      <c r="N118" s="14"/>
      <c r="O118" s="14">
        <v>2.5000000000000001E-3</v>
      </c>
      <c r="P118" s="14"/>
      <c r="Q118" s="36">
        <v>11.49605</v>
      </c>
      <c r="R118" s="14"/>
      <c r="S118" s="14">
        <v>9.1899999999999996E-2</v>
      </c>
      <c r="T118" s="14"/>
      <c r="U118" s="14"/>
      <c r="V118" s="14"/>
      <c r="W118" s="14">
        <v>1E-4</v>
      </c>
      <c r="X118" s="14">
        <v>1.4E-3</v>
      </c>
      <c r="Y118" s="14">
        <v>3.70526150884058</v>
      </c>
      <c r="Z118" s="14">
        <v>100.98481150884101</v>
      </c>
      <c r="AA118" s="4" t="s">
        <v>31</v>
      </c>
      <c r="AB118" s="4" t="s">
        <v>32</v>
      </c>
      <c r="AC118" s="4" t="s">
        <v>41</v>
      </c>
      <c r="AD118" s="4" t="s">
        <v>40</v>
      </c>
      <c r="AE118" s="4" t="s">
        <v>42</v>
      </c>
    </row>
    <row r="119" spans="1:31" hidden="1" x14ac:dyDescent="0.25">
      <c r="A119" s="17" t="s">
        <v>68</v>
      </c>
      <c r="B119" s="14">
        <v>35.722200000000001</v>
      </c>
      <c r="C119" s="14">
        <v>0.12620000000000001</v>
      </c>
      <c r="D119" s="14">
        <v>32.372</v>
      </c>
      <c r="E119" s="15">
        <v>8.0374999999999996</v>
      </c>
      <c r="F119" s="31"/>
      <c r="G119" s="31"/>
      <c r="H119" s="31"/>
      <c r="I119" s="14">
        <v>9.8299999999999998E-2</v>
      </c>
      <c r="J119" s="14">
        <v>5.6813000000000002</v>
      </c>
      <c r="K119" s="14">
        <v>0.15040000000000001</v>
      </c>
      <c r="L119" s="14">
        <v>2.6455000000000002</v>
      </c>
      <c r="M119" s="14">
        <v>4.3400000000000001E-2</v>
      </c>
      <c r="N119" s="14"/>
      <c r="O119" s="14">
        <v>0.71819999999999995</v>
      </c>
      <c r="P119" s="14"/>
      <c r="Q119" s="36">
        <v>11.31395</v>
      </c>
      <c r="R119" s="14"/>
      <c r="S119" s="14">
        <v>3.2300000000000002E-2</v>
      </c>
      <c r="T119" s="14"/>
      <c r="U119" s="14"/>
      <c r="V119" s="14"/>
      <c r="W119" s="14">
        <v>4.5999999999999999E-3</v>
      </c>
      <c r="X119" s="14">
        <v>4.7000000000000002E-3</v>
      </c>
      <c r="Y119" s="14">
        <v>3.6822670360945802</v>
      </c>
      <c r="Z119" s="14">
        <v>100.63281703609501</v>
      </c>
      <c r="AA119" s="4" t="s">
        <v>31</v>
      </c>
      <c r="AB119" s="4" t="s">
        <v>32</v>
      </c>
      <c r="AC119" s="4" t="s">
        <v>41</v>
      </c>
      <c r="AD119" s="4" t="s">
        <v>40</v>
      </c>
      <c r="AE119" s="4" t="s">
        <v>42</v>
      </c>
    </row>
    <row r="120" spans="1:31" hidden="1" x14ac:dyDescent="0.25">
      <c r="A120" s="17" t="s">
        <v>68</v>
      </c>
      <c r="B120" s="14">
        <v>35.926299999999998</v>
      </c>
      <c r="C120" s="14">
        <v>0.19900000000000001</v>
      </c>
      <c r="D120" s="14">
        <v>31.8369</v>
      </c>
      <c r="E120" s="15">
        <v>7.5191999999999997</v>
      </c>
      <c r="F120" s="31"/>
      <c r="G120" s="31"/>
      <c r="H120" s="31"/>
      <c r="I120" s="14">
        <v>6.08E-2</v>
      </c>
      <c r="J120" s="14">
        <v>6.7430000000000003</v>
      </c>
      <c r="K120" s="14">
        <v>0.36249999999999999</v>
      </c>
      <c r="L120" s="14">
        <v>2.7111999999999998</v>
      </c>
      <c r="M120" s="14">
        <v>3.5799999999999998E-2</v>
      </c>
      <c r="N120" s="14"/>
      <c r="O120" s="14">
        <v>2.35E-2</v>
      </c>
      <c r="P120" s="14"/>
      <c r="Q120" s="36">
        <v>11.600149999999999</v>
      </c>
      <c r="R120" s="14"/>
      <c r="S120" s="14">
        <v>6.6000000000000003E-2</v>
      </c>
      <c r="T120" s="14"/>
      <c r="U120" s="14"/>
      <c r="V120" s="14"/>
      <c r="W120" s="14">
        <v>0</v>
      </c>
      <c r="X120" s="14">
        <v>1.17E-2</v>
      </c>
      <c r="Y120" s="14">
        <v>3.7051686094444301</v>
      </c>
      <c r="Z120" s="14">
        <v>100.80121860944401</v>
      </c>
      <c r="AA120" s="4" t="s">
        <v>31</v>
      </c>
      <c r="AB120" s="4" t="s">
        <v>32</v>
      </c>
      <c r="AC120" s="4" t="s">
        <v>41</v>
      </c>
      <c r="AD120" s="4" t="s">
        <v>40</v>
      </c>
      <c r="AE120" s="4" t="s">
        <v>42</v>
      </c>
    </row>
    <row r="121" spans="1:31" hidden="1" x14ac:dyDescent="0.25">
      <c r="A121" s="17" t="s">
        <v>68</v>
      </c>
      <c r="B121" s="14">
        <v>36.414400000000001</v>
      </c>
      <c r="C121" s="14">
        <v>0.21210000000000001</v>
      </c>
      <c r="D121" s="14">
        <v>31.4542</v>
      </c>
      <c r="E121" s="15">
        <v>5.9778000000000002</v>
      </c>
      <c r="F121" s="31"/>
      <c r="G121" s="31"/>
      <c r="H121" s="31"/>
      <c r="I121" s="14">
        <v>4.3099999999999999E-2</v>
      </c>
      <c r="J121" s="14">
        <v>7.9359999999999999</v>
      </c>
      <c r="K121" s="14">
        <v>0.65529999999999999</v>
      </c>
      <c r="L121" s="14">
        <v>2.4908999999999999</v>
      </c>
      <c r="M121" s="14">
        <v>3.4700000000000002E-2</v>
      </c>
      <c r="N121" s="14"/>
      <c r="O121" s="14">
        <v>0.1449</v>
      </c>
      <c r="P121" s="14"/>
      <c r="Q121" s="36">
        <v>11.52375</v>
      </c>
      <c r="R121" s="14"/>
      <c r="S121" s="14">
        <v>2.7400000000000001E-2</v>
      </c>
      <c r="T121" s="14"/>
      <c r="U121" s="14"/>
      <c r="V121" s="14"/>
      <c r="W121" s="14">
        <v>0</v>
      </c>
      <c r="X121" s="14">
        <v>5.1999999999999998E-3</v>
      </c>
      <c r="Y121" s="14">
        <v>3.7212253592170099</v>
      </c>
      <c r="Z121" s="14">
        <v>100.64097535921699</v>
      </c>
      <c r="AA121" s="4" t="s">
        <v>31</v>
      </c>
      <c r="AB121" s="4" t="s">
        <v>32</v>
      </c>
      <c r="AC121" s="4" t="s">
        <v>41</v>
      </c>
      <c r="AD121" s="4" t="s">
        <v>40</v>
      </c>
      <c r="AE121" s="4" t="s">
        <v>42</v>
      </c>
    </row>
    <row r="122" spans="1:31" hidden="1" x14ac:dyDescent="0.25">
      <c r="A122" s="17" t="s">
        <v>68</v>
      </c>
      <c r="B122" s="14">
        <v>36.569800000000001</v>
      </c>
      <c r="C122" s="14">
        <v>0.15909999999999999</v>
      </c>
      <c r="D122" s="14">
        <v>31.927299999999999</v>
      </c>
      <c r="E122" s="15">
        <v>6.1364000000000001</v>
      </c>
      <c r="F122" s="31"/>
      <c r="G122" s="31"/>
      <c r="H122" s="31"/>
      <c r="I122" s="14">
        <v>2.7900000000000001E-2</v>
      </c>
      <c r="J122" s="14">
        <v>7.7693000000000003</v>
      </c>
      <c r="K122" s="14">
        <v>0.62849999999999995</v>
      </c>
      <c r="L122" s="14">
        <v>2.5238</v>
      </c>
      <c r="M122" s="14">
        <v>1.77E-2</v>
      </c>
      <c r="N122" s="14"/>
      <c r="O122" s="14">
        <v>1.54E-2</v>
      </c>
      <c r="P122" s="14"/>
      <c r="Q122" s="36">
        <v>11.824450000000001</v>
      </c>
      <c r="R122" s="14"/>
      <c r="S122" s="14">
        <v>7.0000000000000007E-2</v>
      </c>
      <c r="T122" s="14"/>
      <c r="U122" s="14"/>
      <c r="V122" s="14"/>
      <c r="W122" s="14">
        <v>0</v>
      </c>
      <c r="X122" s="14">
        <v>0</v>
      </c>
      <c r="Y122" s="14">
        <v>3.7602207413355799</v>
      </c>
      <c r="Z122" s="14">
        <v>101.429870741336</v>
      </c>
      <c r="AA122" s="4" t="s">
        <v>31</v>
      </c>
      <c r="AB122" s="4" t="s">
        <v>32</v>
      </c>
      <c r="AC122" s="4" t="s">
        <v>41</v>
      </c>
      <c r="AD122" s="4" t="s">
        <v>40</v>
      </c>
      <c r="AE122" s="4" t="s">
        <v>42</v>
      </c>
    </row>
    <row r="123" spans="1:31" hidden="1" x14ac:dyDescent="0.25">
      <c r="A123" s="17" t="s">
        <v>68</v>
      </c>
      <c r="B123" s="14">
        <v>36.562899999999999</v>
      </c>
      <c r="C123" s="14">
        <v>0.29470000000000002</v>
      </c>
      <c r="D123" s="14">
        <v>30.8841</v>
      </c>
      <c r="E123" s="15">
        <v>5.6167999999999996</v>
      </c>
      <c r="F123" s="31"/>
      <c r="G123" s="31"/>
      <c r="H123" s="31"/>
      <c r="I123" s="14">
        <v>1.83E-2</v>
      </c>
      <c r="J123" s="14">
        <v>8.5863999999999994</v>
      </c>
      <c r="K123" s="14">
        <v>0.89500000000000002</v>
      </c>
      <c r="L123" s="14">
        <v>2.4786999999999999</v>
      </c>
      <c r="M123" s="14">
        <v>2.63E-2</v>
      </c>
      <c r="N123" s="14"/>
      <c r="O123" s="14">
        <v>1.7000000000000001E-2</v>
      </c>
      <c r="P123" s="14"/>
      <c r="Q123" s="36">
        <v>11.711650000000001</v>
      </c>
      <c r="R123" s="14"/>
      <c r="S123" s="14">
        <v>1.4E-2</v>
      </c>
      <c r="T123" s="14"/>
      <c r="U123" s="14"/>
      <c r="V123" s="14"/>
      <c r="W123" s="14">
        <v>3.3999999999999998E-3</v>
      </c>
      <c r="X123" s="14">
        <v>5.8999999999999999E-3</v>
      </c>
      <c r="Y123" s="14">
        <v>3.7358194746976201</v>
      </c>
      <c r="Z123" s="14">
        <v>100.850969474698</v>
      </c>
      <c r="AA123" s="4" t="s">
        <v>31</v>
      </c>
      <c r="AB123" s="4" t="s">
        <v>32</v>
      </c>
      <c r="AC123" s="4" t="s">
        <v>41</v>
      </c>
      <c r="AD123" s="4" t="s">
        <v>40</v>
      </c>
      <c r="AE123" s="4" t="s">
        <v>42</v>
      </c>
    </row>
    <row r="124" spans="1:31" hidden="1" x14ac:dyDescent="0.25">
      <c r="A124" s="17" t="s">
        <v>68</v>
      </c>
      <c r="B124" s="14">
        <v>36.2836</v>
      </c>
      <c r="C124" s="14">
        <v>0.59940000000000004</v>
      </c>
      <c r="D124" s="14">
        <v>30.649100000000001</v>
      </c>
      <c r="E124" s="15">
        <v>5.6714000000000002</v>
      </c>
      <c r="F124" s="31"/>
      <c r="G124" s="31"/>
      <c r="H124" s="31"/>
      <c r="I124" s="14">
        <v>2.75E-2</v>
      </c>
      <c r="J124" s="14">
        <v>8.84</v>
      </c>
      <c r="K124" s="14">
        <v>1.3069</v>
      </c>
      <c r="L124" s="14">
        <v>2.2071000000000001</v>
      </c>
      <c r="M124" s="14">
        <v>1.8800000000000001E-2</v>
      </c>
      <c r="N124" s="14"/>
      <c r="O124" s="14">
        <v>2.06E-2</v>
      </c>
      <c r="P124" s="14"/>
      <c r="Q124" s="36">
        <v>11.99985</v>
      </c>
      <c r="R124" s="14"/>
      <c r="S124" s="14">
        <v>5.7000000000000002E-3</v>
      </c>
      <c r="T124" s="14"/>
      <c r="U124" s="14"/>
      <c r="V124" s="14"/>
      <c r="W124" s="14">
        <v>6.9999999999999999E-4</v>
      </c>
      <c r="X124" s="14">
        <v>2.8999999999999998E-3</v>
      </c>
      <c r="Y124" s="14">
        <v>3.7596936822145799</v>
      </c>
      <c r="Z124" s="14">
        <v>101.393243682215</v>
      </c>
      <c r="AA124" s="4" t="s">
        <v>31</v>
      </c>
      <c r="AB124" s="4" t="s">
        <v>32</v>
      </c>
      <c r="AC124" s="4" t="s">
        <v>41</v>
      </c>
      <c r="AD124" s="4" t="s">
        <v>40</v>
      </c>
      <c r="AE124" s="4" t="s">
        <v>42</v>
      </c>
    </row>
    <row r="125" spans="1:31" hidden="1" x14ac:dyDescent="0.25">
      <c r="A125" s="17" t="s">
        <v>68</v>
      </c>
      <c r="B125" s="14">
        <v>36.4283</v>
      </c>
      <c r="C125" s="14">
        <v>0.42820000000000003</v>
      </c>
      <c r="D125" s="14">
        <v>30.848700000000001</v>
      </c>
      <c r="E125" s="15">
        <v>5.4389000000000003</v>
      </c>
      <c r="F125" s="31"/>
      <c r="G125" s="31"/>
      <c r="H125" s="31"/>
      <c r="I125" s="14">
        <v>1.83E-2</v>
      </c>
      <c r="J125" s="14">
        <v>8.6786999999999992</v>
      </c>
      <c r="K125" s="14">
        <v>1.1452</v>
      </c>
      <c r="L125" s="14">
        <v>2.3277999999999999</v>
      </c>
      <c r="M125" s="14">
        <v>3.5799999999999998E-2</v>
      </c>
      <c r="N125" s="14"/>
      <c r="O125" s="14">
        <v>0.1036</v>
      </c>
      <c r="P125" s="14"/>
      <c r="Q125" s="36">
        <v>12.00465</v>
      </c>
      <c r="R125" s="14"/>
      <c r="S125" s="14">
        <v>7.5800000000000006E-2</v>
      </c>
      <c r="T125" s="14"/>
      <c r="U125" s="14"/>
      <c r="V125" s="14"/>
      <c r="W125" s="14">
        <v>2.0000000000000001E-4</v>
      </c>
      <c r="X125" s="14">
        <v>0</v>
      </c>
      <c r="Y125" s="14">
        <v>3.76335526763221</v>
      </c>
      <c r="Z125" s="14">
        <v>101.297505267632</v>
      </c>
      <c r="AA125" s="4" t="s">
        <v>31</v>
      </c>
      <c r="AB125" s="4" t="s">
        <v>32</v>
      </c>
      <c r="AC125" s="4" t="s">
        <v>41</v>
      </c>
      <c r="AD125" s="4" t="s">
        <v>40</v>
      </c>
      <c r="AE125" s="4" t="s">
        <v>42</v>
      </c>
    </row>
    <row r="126" spans="1:31" hidden="1" x14ac:dyDescent="0.25">
      <c r="A126" s="17" t="s">
        <v>68</v>
      </c>
      <c r="B126" s="14">
        <v>36.240200000000002</v>
      </c>
      <c r="C126" s="14">
        <v>0.31319999999999998</v>
      </c>
      <c r="D126" s="14">
        <v>31.1295</v>
      </c>
      <c r="E126" s="15">
        <v>5.7996999999999996</v>
      </c>
      <c r="F126" s="31"/>
      <c r="G126" s="31"/>
      <c r="H126" s="31"/>
      <c r="I126" s="14">
        <v>2.6100000000000002E-2</v>
      </c>
      <c r="J126" s="14">
        <v>8.2962000000000007</v>
      </c>
      <c r="K126" s="14">
        <v>1.1087</v>
      </c>
      <c r="L126" s="14">
        <v>2.2862</v>
      </c>
      <c r="M126" s="14">
        <v>2.58E-2</v>
      </c>
      <c r="N126" s="14"/>
      <c r="O126" s="14">
        <v>0.32150000000000001</v>
      </c>
      <c r="P126" s="14"/>
      <c r="Q126" s="36">
        <v>11.41935</v>
      </c>
      <c r="R126" s="14"/>
      <c r="S126" s="14">
        <v>0</v>
      </c>
      <c r="T126" s="14"/>
      <c r="U126" s="14"/>
      <c r="V126" s="14"/>
      <c r="W126" s="14">
        <v>0</v>
      </c>
      <c r="X126" s="14">
        <v>3.0000000000000001E-3</v>
      </c>
      <c r="Y126" s="14">
        <v>3.7161430634558301</v>
      </c>
      <c r="Z126" s="14">
        <v>100.685593063456</v>
      </c>
      <c r="AA126" s="4" t="s">
        <v>31</v>
      </c>
      <c r="AB126" s="4" t="s">
        <v>32</v>
      </c>
      <c r="AC126" s="4" t="s">
        <v>41</v>
      </c>
      <c r="AD126" s="4" t="s">
        <v>40</v>
      </c>
      <c r="AE126" s="4" t="s">
        <v>42</v>
      </c>
    </row>
    <row r="127" spans="1:31" hidden="1" x14ac:dyDescent="0.25">
      <c r="A127" s="17" t="s">
        <v>68</v>
      </c>
      <c r="B127" s="14">
        <v>35.553199999999997</v>
      </c>
      <c r="C127" s="14">
        <v>0.90580000000000005</v>
      </c>
      <c r="D127" s="14">
        <v>31.551100000000002</v>
      </c>
      <c r="E127" s="15">
        <v>7.476</v>
      </c>
      <c r="F127" s="31"/>
      <c r="G127" s="31"/>
      <c r="H127" s="31"/>
      <c r="I127" s="14">
        <v>4.82E-2</v>
      </c>
      <c r="J127" s="14">
        <v>6.7404999999999999</v>
      </c>
      <c r="K127" s="14">
        <v>0.55879999999999996</v>
      </c>
      <c r="L127" s="14">
        <v>2.6211000000000002</v>
      </c>
      <c r="M127" s="14">
        <v>4.1300000000000003E-2</v>
      </c>
      <c r="N127" s="14"/>
      <c r="O127" s="14">
        <v>2.1000000000000001E-2</v>
      </c>
      <c r="P127" s="14"/>
      <c r="Q127" s="36">
        <v>12.070650000000001</v>
      </c>
      <c r="R127" s="14"/>
      <c r="S127" s="14">
        <v>1.84E-2</v>
      </c>
      <c r="T127" s="14"/>
      <c r="U127" s="14"/>
      <c r="V127" s="14"/>
      <c r="W127" s="14">
        <v>2.7000000000000001E-3</v>
      </c>
      <c r="X127" s="14">
        <v>2.9999999999999997E-4</v>
      </c>
      <c r="Y127" s="14">
        <v>3.7402720273140302</v>
      </c>
      <c r="Z127" s="14">
        <v>101.349322027314</v>
      </c>
      <c r="AA127" s="4" t="s">
        <v>31</v>
      </c>
      <c r="AB127" s="4" t="s">
        <v>32</v>
      </c>
      <c r="AC127" s="4" t="s">
        <v>41</v>
      </c>
      <c r="AD127" s="4" t="s">
        <v>40</v>
      </c>
      <c r="AE127" s="4" t="s">
        <v>42</v>
      </c>
    </row>
    <row r="128" spans="1:31" hidden="1" x14ac:dyDescent="0.25">
      <c r="A128" s="17" t="s">
        <v>68</v>
      </c>
      <c r="B128" s="14">
        <v>36.671999999999997</v>
      </c>
      <c r="C128" s="14">
        <v>0.61780000000000002</v>
      </c>
      <c r="D128" s="14">
        <v>31.3552</v>
      </c>
      <c r="E128" s="15">
        <v>3.8534000000000002</v>
      </c>
      <c r="F128" s="31"/>
      <c r="G128" s="31"/>
      <c r="H128" s="31"/>
      <c r="I128" s="14">
        <v>0</v>
      </c>
      <c r="J128" s="14">
        <v>9.2782</v>
      </c>
      <c r="K128" s="14">
        <v>0.31</v>
      </c>
      <c r="L128" s="14">
        <v>2.7743000000000002</v>
      </c>
      <c r="M128" s="14">
        <v>3.04E-2</v>
      </c>
      <c r="N128" s="14"/>
      <c r="O128" s="14">
        <v>3.0099999999999998E-2</v>
      </c>
      <c r="P128" s="14"/>
      <c r="Q128" s="36">
        <v>12.151450000000001</v>
      </c>
      <c r="R128" s="14"/>
      <c r="S128" s="14">
        <v>4.2799999999999998E-2</v>
      </c>
      <c r="T128" s="14"/>
      <c r="U128" s="14"/>
      <c r="V128" s="14"/>
      <c r="W128" s="14">
        <v>3.3E-3</v>
      </c>
      <c r="X128" s="14">
        <v>4.3E-3</v>
      </c>
      <c r="Y128" s="14">
        <v>3.78301849115417</v>
      </c>
      <c r="Z128" s="14">
        <v>100.90626849115399</v>
      </c>
      <c r="AA128" s="4" t="s">
        <v>31</v>
      </c>
      <c r="AB128" s="4" t="s">
        <v>32</v>
      </c>
      <c r="AC128" s="4" t="s">
        <v>41</v>
      </c>
      <c r="AD128" s="4" t="s">
        <v>40</v>
      </c>
      <c r="AE128" s="4" t="s">
        <v>42</v>
      </c>
    </row>
    <row r="129" spans="1:31" hidden="1" x14ac:dyDescent="0.25">
      <c r="A129" s="17" t="s">
        <v>68</v>
      </c>
      <c r="B129" s="14">
        <v>36.780099999999997</v>
      </c>
      <c r="C129" s="14">
        <v>0.60270000000000001</v>
      </c>
      <c r="D129" s="14">
        <v>31.697600000000001</v>
      </c>
      <c r="E129" s="15">
        <v>4.1260000000000003</v>
      </c>
      <c r="F129" s="31"/>
      <c r="G129" s="31"/>
      <c r="H129" s="31"/>
      <c r="I129" s="14">
        <v>0</v>
      </c>
      <c r="J129" s="14">
        <v>8.9738000000000007</v>
      </c>
      <c r="K129" s="14">
        <v>0.29389999999999999</v>
      </c>
      <c r="L129" s="14">
        <v>2.7726000000000002</v>
      </c>
      <c r="M129" s="14">
        <v>4.2700000000000002E-2</v>
      </c>
      <c r="N129" s="14"/>
      <c r="O129" s="14">
        <v>7.3000000000000001E-3</v>
      </c>
      <c r="P129" s="14"/>
      <c r="Q129" s="36">
        <v>12.03125</v>
      </c>
      <c r="R129" s="14"/>
      <c r="S129" s="14">
        <v>5.8700000000000002E-2</v>
      </c>
      <c r="T129" s="14"/>
      <c r="U129" s="14"/>
      <c r="V129" s="14"/>
      <c r="W129" s="14">
        <v>4.1999999999999997E-3</v>
      </c>
      <c r="X129" s="14">
        <v>2.5999999999999999E-3</v>
      </c>
      <c r="Y129" s="14">
        <v>3.7858499997064601</v>
      </c>
      <c r="Z129" s="14">
        <v>101.179299999706</v>
      </c>
      <c r="AA129" s="4" t="s">
        <v>31</v>
      </c>
      <c r="AB129" s="4" t="s">
        <v>32</v>
      </c>
      <c r="AC129" s="4" t="s">
        <v>41</v>
      </c>
      <c r="AD129" s="4" t="s">
        <v>40</v>
      </c>
      <c r="AE129" s="4" t="s">
        <v>42</v>
      </c>
    </row>
    <row r="130" spans="1:31" hidden="1" x14ac:dyDescent="0.25">
      <c r="A130" s="17" t="s">
        <v>68</v>
      </c>
      <c r="B130" s="14">
        <v>34.903399999999998</v>
      </c>
      <c r="C130" s="14">
        <v>0.62229999999999996</v>
      </c>
      <c r="D130" s="14">
        <v>30.194800000000001</v>
      </c>
      <c r="E130" s="15">
        <v>4.2009999999999996</v>
      </c>
      <c r="F130" s="31"/>
      <c r="G130" s="31"/>
      <c r="H130" s="31"/>
      <c r="I130" s="14">
        <v>7.4000000000000003E-3</v>
      </c>
      <c r="J130" s="14">
        <v>8.4068000000000005</v>
      </c>
      <c r="K130" s="14">
        <v>0.35420000000000001</v>
      </c>
      <c r="L130" s="14">
        <v>2.6158999999999999</v>
      </c>
      <c r="M130" s="14">
        <v>6.1699999999999998E-2</v>
      </c>
      <c r="N130" s="14"/>
      <c r="O130" s="14">
        <v>3.5207999999999999</v>
      </c>
      <c r="P130" s="14"/>
      <c r="Q130" s="36">
        <v>11.71725</v>
      </c>
      <c r="R130" s="14"/>
      <c r="S130" s="14">
        <v>3.8699999999999998E-2</v>
      </c>
      <c r="T130" s="14"/>
      <c r="U130" s="14"/>
      <c r="V130" s="14"/>
      <c r="W130" s="14">
        <v>6.4999999999999997E-3</v>
      </c>
      <c r="X130" s="14">
        <v>3.6400000000000002E-2</v>
      </c>
      <c r="Y130" s="14">
        <v>3.6905482139064998</v>
      </c>
      <c r="Z130" s="14">
        <v>100.377698213906</v>
      </c>
      <c r="AA130" s="4" t="s">
        <v>31</v>
      </c>
      <c r="AB130" s="4" t="s">
        <v>32</v>
      </c>
      <c r="AC130" s="4" t="s">
        <v>41</v>
      </c>
      <c r="AD130" s="4" t="s">
        <v>40</v>
      </c>
      <c r="AE130" s="4" t="s">
        <v>42</v>
      </c>
    </row>
    <row r="131" spans="1:31" hidden="1" x14ac:dyDescent="0.25">
      <c r="A131" s="17" t="s">
        <v>68</v>
      </c>
      <c r="B131" s="14">
        <v>36.451900000000002</v>
      </c>
      <c r="C131" s="14">
        <v>0.87</v>
      </c>
      <c r="D131" s="14">
        <v>30.690200000000001</v>
      </c>
      <c r="E131" s="15">
        <v>5.3804999999999996</v>
      </c>
      <c r="F131" s="31"/>
      <c r="G131" s="31"/>
      <c r="H131" s="31"/>
      <c r="I131" s="14">
        <v>1.3100000000000001E-2</v>
      </c>
      <c r="J131" s="14">
        <v>8.4749999999999996</v>
      </c>
      <c r="K131" s="14">
        <v>0.40560000000000002</v>
      </c>
      <c r="L131" s="14">
        <v>2.7404000000000002</v>
      </c>
      <c r="M131" s="14">
        <v>2.6599999999999999E-2</v>
      </c>
      <c r="N131" s="14"/>
      <c r="O131" s="14">
        <v>6.7000000000000002E-3</v>
      </c>
      <c r="P131" s="14"/>
      <c r="Q131" s="36">
        <v>11.78505</v>
      </c>
      <c r="R131" s="14"/>
      <c r="S131" s="14">
        <v>2.4899999999999999E-2</v>
      </c>
      <c r="T131" s="14"/>
      <c r="U131" s="14"/>
      <c r="V131" s="14"/>
      <c r="W131" s="14">
        <v>0</v>
      </c>
      <c r="X131" s="14">
        <v>2.5999999999999999E-3</v>
      </c>
      <c r="Y131" s="14">
        <v>3.73786075223164</v>
      </c>
      <c r="Z131" s="14">
        <v>100.610410752232</v>
      </c>
      <c r="AA131" s="4" t="s">
        <v>31</v>
      </c>
      <c r="AB131" s="4" t="s">
        <v>32</v>
      </c>
      <c r="AC131" s="4" t="s">
        <v>41</v>
      </c>
      <c r="AD131" s="4" t="s">
        <v>40</v>
      </c>
      <c r="AE131" s="4" t="s">
        <v>42</v>
      </c>
    </row>
    <row r="132" spans="1:31" hidden="1" x14ac:dyDescent="0.25">
      <c r="A132" s="17" t="s">
        <v>68</v>
      </c>
      <c r="B132" s="14">
        <v>36.486199999999997</v>
      </c>
      <c r="C132" s="14">
        <v>0.86109999999999998</v>
      </c>
      <c r="D132" s="14">
        <v>30.278099999999998</v>
      </c>
      <c r="E132" s="15">
        <v>5.8040000000000003</v>
      </c>
      <c r="F132" s="31"/>
      <c r="G132" s="31"/>
      <c r="H132" s="31"/>
      <c r="I132" s="14">
        <v>9.5999999999999992E-3</v>
      </c>
      <c r="J132" s="14">
        <v>8.4733999999999998</v>
      </c>
      <c r="K132" s="14">
        <v>0.51770000000000005</v>
      </c>
      <c r="L132" s="14">
        <v>2.6699000000000002</v>
      </c>
      <c r="M132" s="14">
        <v>3.1E-2</v>
      </c>
      <c r="N132" s="14"/>
      <c r="O132" s="14">
        <v>6.1999999999999998E-3</v>
      </c>
      <c r="P132" s="14"/>
      <c r="Q132" s="36">
        <v>11.81155</v>
      </c>
      <c r="R132" s="14"/>
      <c r="S132" s="14">
        <v>5.1000000000000004E-3</v>
      </c>
      <c r="T132" s="14"/>
      <c r="U132" s="14"/>
      <c r="V132" s="14"/>
      <c r="W132" s="14">
        <v>0</v>
      </c>
      <c r="X132" s="14">
        <v>1.9E-3</v>
      </c>
      <c r="Y132" s="14">
        <v>3.7337323209470101</v>
      </c>
      <c r="Z132" s="14">
        <v>100.68948232094699</v>
      </c>
      <c r="AA132" s="4" t="s">
        <v>31</v>
      </c>
      <c r="AB132" s="4" t="s">
        <v>32</v>
      </c>
      <c r="AC132" s="4" t="s">
        <v>41</v>
      </c>
      <c r="AD132" s="4" t="s">
        <v>40</v>
      </c>
      <c r="AE132" s="4" t="s">
        <v>42</v>
      </c>
    </row>
    <row r="133" spans="1:31" hidden="1" x14ac:dyDescent="0.25">
      <c r="A133" s="17" t="s">
        <v>68</v>
      </c>
      <c r="B133" s="14">
        <v>36.639000000000003</v>
      </c>
      <c r="C133" s="14">
        <v>0.90659999999999996</v>
      </c>
      <c r="D133" s="14">
        <v>30.716699999999999</v>
      </c>
      <c r="E133" s="15">
        <v>5.9749999999999996</v>
      </c>
      <c r="F133" s="31"/>
      <c r="G133" s="31"/>
      <c r="H133" s="31"/>
      <c r="I133" s="14">
        <v>1.26E-2</v>
      </c>
      <c r="J133" s="14">
        <v>8.5418000000000003</v>
      </c>
      <c r="K133" s="14">
        <v>0.47639999999999999</v>
      </c>
      <c r="L133" s="14">
        <v>2.6692</v>
      </c>
      <c r="M133" s="14">
        <v>1.9800000000000002E-2</v>
      </c>
      <c r="N133" s="14"/>
      <c r="O133" s="14">
        <v>0</v>
      </c>
      <c r="P133" s="14"/>
      <c r="Q133" s="36">
        <v>11.411849999999999</v>
      </c>
      <c r="R133" s="14"/>
      <c r="S133" s="14">
        <v>0</v>
      </c>
      <c r="T133" s="14"/>
      <c r="U133" s="14"/>
      <c r="V133" s="14"/>
      <c r="W133" s="14">
        <v>2.0000000000000001E-4</v>
      </c>
      <c r="X133" s="14">
        <v>0</v>
      </c>
      <c r="Y133" s="14">
        <v>3.7293088061067001</v>
      </c>
      <c r="Z133" s="14">
        <v>101.098458806107</v>
      </c>
      <c r="AA133" s="4" t="s">
        <v>31</v>
      </c>
      <c r="AB133" s="4" t="s">
        <v>32</v>
      </c>
      <c r="AC133" s="4" t="s">
        <v>41</v>
      </c>
      <c r="AD133" s="4" t="s">
        <v>40</v>
      </c>
      <c r="AE133" s="4" t="s">
        <v>42</v>
      </c>
    </row>
    <row r="134" spans="1:31" hidden="1" x14ac:dyDescent="0.25">
      <c r="A134" s="17" t="s">
        <v>68</v>
      </c>
      <c r="B134" s="14">
        <v>36.438699999999997</v>
      </c>
      <c r="C134" s="14">
        <v>0.91339999999999999</v>
      </c>
      <c r="D134" s="14">
        <v>30.698699999999999</v>
      </c>
      <c r="E134" s="15">
        <v>5.7202000000000002</v>
      </c>
      <c r="F134" s="31"/>
      <c r="G134" s="31"/>
      <c r="H134" s="31"/>
      <c r="I134" s="14">
        <v>2.4799999999999999E-2</v>
      </c>
      <c r="J134" s="14">
        <v>8.4565999999999999</v>
      </c>
      <c r="K134" s="14">
        <v>0.42249999999999999</v>
      </c>
      <c r="L134" s="14">
        <v>2.7284999999999999</v>
      </c>
      <c r="M134" s="14">
        <v>2.9600000000000001E-2</v>
      </c>
      <c r="N134" s="14"/>
      <c r="O134" s="14">
        <v>8.8000000000000005E-3</v>
      </c>
      <c r="P134" s="14"/>
      <c r="Q134" s="36">
        <v>11.81165</v>
      </c>
      <c r="R134" s="14"/>
      <c r="S134" s="14">
        <v>4.65E-2</v>
      </c>
      <c r="T134" s="14"/>
      <c r="U134" s="14"/>
      <c r="V134" s="14"/>
      <c r="W134" s="14">
        <v>1.4E-3</v>
      </c>
      <c r="X134" s="14">
        <v>0</v>
      </c>
      <c r="Y134" s="14">
        <v>3.74509404894944</v>
      </c>
      <c r="Z134" s="14">
        <v>101.046444048949</v>
      </c>
      <c r="AA134" s="4" t="s">
        <v>31</v>
      </c>
      <c r="AB134" s="4" t="s">
        <v>32</v>
      </c>
      <c r="AC134" s="4" t="s">
        <v>41</v>
      </c>
      <c r="AD134" s="4" t="s">
        <v>40</v>
      </c>
      <c r="AE134" s="4" t="s">
        <v>42</v>
      </c>
    </row>
    <row r="135" spans="1:31" hidden="1" x14ac:dyDescent="0.25">
      <c r="A135" s="17" t="s">
        <v>68</v>
      </c>
      <c r="B135" s="14">
        <v>36.488599999999998</v>
      </c>
      <c r="C135" s="14">
        <v>0.93120000000000003</v>
      </c>
      <c r="D135" s="14">
        <v>30.7849</v>
      </c>
      <c r="E135" s="15">
        <v>5.6265000000000001</v>
      </c>
      <c r="F135" s="31"/>
      <c r="G135" s="31"/>
      <c r="H135" s="31"/>
      <c r="I135" s="14">
        <v>0</v>
      </c>
      <c r="J135" s="14">
        <v>8.3597000000000001</v>
      </c>
      <c r="K135" s="14">
        <v>0.43020000000000003</v>
      </c>
      <c r="L135" s="14">
        <v>2.762</v>
      </c>
      <c r="M135" s="14">
        <v>2.3099999999999999E-2</v>
      </c>
      <c r="N135" s="14"/>
      <c r="O135" s="14">
        <v>1.29E-2</v>
      </c>
      <c r="P135" s="14"/>
      <c r="Q135" s="36">
        <v>11.51845</v>
      </c>
      <c r="R135" s="14"/>
      <c r="S135" s="14">
        <v>0</v>
      </c>
      <c r="T135" s="14"/>
      <c r="U135" s="14"/>
      <c r="V135" s="14"/>
      <c r="W135" s="14">
        <v>2.5000000000000001E-3</v>
      </c>
      <c r="X135" s="14">
        <v>0</v>
      </c>
      <c r="Y135" s="14">
        <v>3.7261121543557101</v>
      </c>
      <c r="Z135" s="14">
        <v>100.666162154356</v>
      </c>
      <c r="AA135" s="4" t="s">
        <v>31</v>
      </c>
      <c r="AB135" s="4" t="s">
        <v>32</v>
      </c>
      <c r="AC135" s="4" t="s">
        <v>41</v>
      </c>
      <c r="AD135" s="4" t="s">
        <v>40</v>
      </c>
      <c r="AE135" s="4" t="s">
        <v>42</v>
      </c>
    </row>
    <row r="136" spans="1:31" hidden="1" x14ac:dyDescent="0.25">
      <c r="A136" s="17" t="s">
        <v>68</v>
      </c>
      <c r="B136" s="14">
        <v>36.512099999999997</v>
      </c>
      <c r="C136" s="14">
        <v>0.88229999999999997</v>
      </c>
      <c r="D136" s="14">
        <v>30.861799999999999</v>
      </c>
      <c r="E136" s="15">
        <v>5.5979999999999999</v>
      </c>
      <c r="F136" s="31"/>
      <c r="G136" s="31"/>
      <c r="H136" s="31"/>
      <c r="I136" s="14">
        <v>2.8799999999999999E-2</v>
      </c>
      <c r="J136" s="14">
        <v>8.4894999999999996</v>
      </c>
      <c r="K136" s="14">
        <v>0.46729999999999999</v>
      </c>
      <c r="L136" s="14">
        <v>2.7094</v>
      </c>
      <c r="M136" s="14">
        <v>3.6999999999999998E-2</v>
      </c>
      <c r="N136" s="14"/>
      <c r="O136" s="14">
        <v>0</v>
      </c>
      <c r="P136" s="14"/>
      <c r="Q136" s="36">
        <v>11.71665</v>
      </c>
      <c r="R136" s="14"/>
      <c r="S136" s="14">
        <v>7.0000000000000001E-3</v>
      </c>
      <c r="T136" s="14"/>
      <c r="U136" s="14"/>
      <c r="V136" s="14"/>
      <c r="W136" s="14">
        <v>2.0000000000000001E-4</v>
      </c>
      <c r="X136" s="14">
        <v>3.5000000000000001E-3</v>
      </c>
      <c r="Y136" s="14">
        <v>3.7450265096005202</v>
      </c>
      <c r="Z136" s="14">
        <v>101.058576509601</v>
      </c>
      <c r="AA136" s="4" t="s">
        <v>31</v>
      </c>
      <c r="AB136" s="4" t="s">
        <v>32</v>
      </c>
      <c r="AC136" s="4" t="s">
        <v>41</v>
      </c>
      <c r="AD136" s="4" t="s">
        <v>40</v>
      </c>
      <c r="AE136" s="4" t="s">
        <v>42</v>
      </c>
    </row>
    <row r="137" spans="1:31" hidden="1" x14ac:dyDescent="0.25">
      <c r="A137" s="17" t="s">
        <v>68</v>
      </c>
      <c r="B137" s="14">
        <v>36.532899999999998</v>
      </c>
      <c r="C137" s="14">
        <v>0.85429999999999995</v>
      </c>
      <c r="D137" s="14">
        <v>31.1614</v>
      </c>
      <c r="E137" s="15">
        <v>4.7979000000000003</v>
      </c>
      <c r="F137" s="32"/>
      <c r="G137" s="32"/>
      <c r="H137" s="32"/>
      <c r="I137" s="14">
        <v>1.4E-2</v>
      </c>
      <c r="J137" s="14">
        <v>8.6867000000000001</v>
      </c>
      <c r="K137" s="14">
        <v>0.32940000000000003</v>
      </c>
      <c r="L137" s="14">
        <v>2.8308</v>
      </c>
      <c r="M137" s="14">
        <v>2.5399999999999999E-2</v>
      </c>
      <c r="N137" s="14"/>
      <c r="O137" s="14">
        <v>0</v>
      </c>
      <c r="P137" s="14"/>
      <c r="Q137" s="36">
        <v>11.69905</v>
      </c>
      <c r="R137" s="14"/>
      <c r="S137" s="14">
        <v>2.3599999999999999E-2</v>
      </c>
      <c r="T137" s="14"/>
      <c r="U137" s="14"/>
      <c r="V137" s="14"/>
      <c r="W137" s="14">
        <v>0</v>
      </c>
      <c r="X137" s="14">
        <v>1.3100000000000001E-2</v>
      </c>
      <c r="Y137" s="14">
        <v>3.7449687203004798</v>
      </c>
      <c r="Z137" s="14">
        <v>100.7135187203</v>
      </c>
      <c r="AA137" s="4" t="s">
        <v>31</v>
      </c>
      <c r="AB137" s="4" t="s">
        <v>32</v>
      </c>
      <c r="AC137" s="4" t="s">
        <v>41</v>
      </c>
      <c r="AD137" s="4" t="s">
        <v>40</v>
      </c>
      <c r="AE137" s="4" t="s">
        <v>42</v>
      </c>
    </row>
    <row r="138" spans="1:31" hidden="1" x14ac:dyDescent="0.25">
      <c r="A138" s="17" t="s">
        <v>68</v>
      </c>
      <c r="B138" s="14">
        <v>36.471499999999999</v>
      </c>
      <c r="C138" s="14">
        <v>0.79379999999999995</v>
      </c>
      <c r="D138" s="14">
        <v>31.324400000000001</v>
      </c>
      <c r="E138" s="15">
        <v>4.4580000000000002</v>
      </c>
      <c r="F138" s="33"/>
      <c r="G138" s="33"/>
      <c r="H138" s="33"/>
      <c r="I138" s="14">
        <v>9.5999999999999992E-3</v>
      </c>
      <c r="J138" s="14">
        <v>8.7149000000000001</v>
      </c>
      <c r="K138" s="14">
        <v>0.34799999999999998</v>
      </c>
      <c r="L138" s="14">
        <v>2.7448999999999999</v>
      </c>
      <c r="M138" s="14">
        <v>4.4999999999999998E-2</v>
      </c>
      <c r="N138" s="14"/>
      <c r="O138" s="14">
        <v>3.5999999999999999E-3</v>
      </c>
      <c r="P138" s="14"/>
      <c r="Q138" s="36">
        <v>12.09435</v>
      </c>
      <c r="R138" s="14"/>
      <c r="S138" s="14">
        <v>0</v>
      </c>
      <c r="T138" s="14"/>
      <c r="U138" s="14"/>
      <c r="V138" s="14"/>
      <c r="W138" s="14">
        <v>5.0000000000000001E-3</v>
      </c>
      <c r="X138" s="14">
        <v>8.5000000000000006E-3</v>
      </c>
      <c r="Y138" s="14">
        <v>3.76818724737418</v>
      </c>
      <c r="Z138" s="14">
        <v>100.78973724737401</v>
      </c>
      <c r="AA138" s="4" t="s">
        <v>31</v>
      </c>
      <c r="AB138" s="4" t="s">
        <v>32</v>
      </c>
      <c r="AC138" s="4" t="s">
        <v>41</v>
      </c>
      <c r="AD138" s="4" t="s">
        <v>40</v>
      </c>
      <c r="AE138" s="4" t="s">
        <v>42</v>
      </c>
    </row>
    <row r="139" spans="1:31" hidden="1" x14ac:dyDescent="0.25">
      <c r="A139" s="17" t="s">
        <v>68</v>
      </c>
      <c r="B139" s="14">
        <v>36.333799999999997</v>
      </c>
      <c r="C139" s="14">
        <v>0.60399999999999998</v>
      </c>
      <c r="D139" s="14">
        <v>31.382000000000001</v>
      </c>
      <c r="E139" s="15">
        <v>5.4165999999999999</v>
      </c>
      <c r="F139" s="32"/>
      <c r="G139" s="32"/>
      <c r="H139" s="32"/>
      <c r="I139" s="14">
        <v>1.5299999999999999E-2</v>
      </c>
      <c r="J139" s="14">
        <v>8.0145</v>
      </c>
      <c r="K139" s="14">
        <v>0.3654</v>
      </c>
      <c r="L139" s="14">
        <v>2.7791999999999999</v>
      </c>
      <c r="M139" s="14">
        <v>3.4000000000000002E-2</v>
      </c>
      <c r="N139" s="14"/>
      <c r="O139" s="14">
        <v>1.24E-2</v>
      </c>
      <c r="P139" s="14"/>
      <c r="Q139" s="36">
        <v>11.574450000000001</v>
      </c>
      <c r="R139" s="14"/>
      <c r="S139" s="14">
        <v>8.4699999999999998E-2</v>
      </c>
      <c r="T139" s="14"/>
      <c r="U139" s="14"/>
      <c r="V139" s="14"/>
      <c r="W139" s="14">
        <v>4.0000000000000002E-4</v>
      </c>
      <c r="X139" s="14">
        <v>0</v>
      </c>
      <c r="Y139" s="14">
        <v>3.7241486127379999</v>
      </c>
      <c r="Z139" s="14">
        <v>100.340898612738</v>
      </c>
      <c r="AA139" s="4" t="s">
        <v>31</v>
      </c>
      <c r="AB139" s="4" t="s">
        <v>32</v>
      </c>
      <c r="AC139" s="4" t="s">
        <v>41</v>
      </c>
      <c r="AD139" s="4" t="s">
        <v>40</v>
      </c>
      <c r="AE139" s="4" t="s">
        <v>42</v>
      </c>
    </row>
    <row r="140" spans="1:31" hidden="1" x14ac:dyDescent="0.25">
      <c r="A140" s="17" t="s">
        <v>68</v>
      </c>
      <c r="B140" s="14">
        <v>36.918999999999997</v>
      </c>
      <c r="C140" s="14">
        <v>0.70169999999999999</v>
      </c>
      <c r="D140" s="14">
        <v>31.626100000000001</v>
      </c>
      <c r="E140" s="15">
        <v>4.4020999999999999</v>
      </c>
      <c r="F140" s="33"/>
      <c r="G140" s="33"/>
      <c r="H140" s="33"/>
      <c r="I140" s="14">
        <v>4.0000000000000002E-4</v>
      </c>
      <c r="J140" s="14">
        <v>9.1135000000000002</v>
      </c>
      <c r="K140" s="14">
        <v>0.33090000000000003</v>
      </c>
      <c r="L140" s="14">
        <v>2.8220000000000001</v>
      </c>
      <c r="M140" s="14">
        <v>3.27E-2</v>
      </c>
      <c r="N140" s="14"/>
      <c r="O140" s="14">
        <v>0</v>
      </c>
      <c r="P140" s="14"/>
      <c r="Q140" s="36">
        <v>11.73945</v>
      </c>
      <c r="R140" s="14"/>
      <c r="S140" s="14">
        <v>0</v>
      </c>
      <c r="T140" s="14"/>
      <c r="U140" s="14"/>
      <c r="V140" s="14"/>
      <c r="W140" s="14">
        <v>4.1000000000000003E-3</v>
      </c>
      <c r="X140" s="14">
        <v>7.7999999999999996E-3</v>
      </c>
      <c r="Y140" s="14">
        <v>3.7777071804987301</v>
      </c>
      <c r="Z140" s="14">
        <v>101.477457180499</v>
      </c>
      <c r="AA140" s="4" t="s">
        <v>31</v>
      </c>
      <c r="AB140" s="4" t="s">
        <v>32</v>
      </c>
      <c r="AC140" s="4" t="s">
        <v>41</v>
      </c>
      <c r="AD140" s="4" t="s">
        <v>40</v>
      </c>
      <c r="AE140" s="4" t="s">
        <v>42</v>
      </c>
    </row>
    <row r="141" spans="1:31" hidden="1" x14ac:dyDescent="0.25">
      <c r="A141" s="17" t="s">
        <v>68</v>
      </c>
      <c r="B141" s="14">
        <v>36.637</v>
      </c>
      <c r="C141" s="14">
        <v>0.76829999999999998</v>
      </c>
      <c r="D141" s="14">
        <v>31.156400000000001</v>
      </c>
      <c r="E141" s="15">
        <v>4.4764999999999997</v>
      </c>
      <c r="F141" s="33"/>
      <c r="G141" s="33"/>
      <c r="H141" s="33"/>
      <c r="I141" s="14">
        <v>0</v>
      </c>
      <c r="J141" s="14">
        <v>9.0839999999999996</v>
      </c>
      <c r="K141" s="14">
        <v>0.41739999999999999</v>
      </c>
      <c r="L141" s="14">
        <v>2.71</v>
      </c>
      <c r="M141" s="14">
        <v>3.1899999999999998E-2</v>
      </c>
      <c r="N141" s="14"/>
      <c r="O141" s="14">
        <v>0</v>
      </c>
      <c r="P141" s="14"/>
      <c r="Q141" s="36">
        <v>11.40015</v>
      </c>
      <c r="R141" s="14"/>
      <c r="S141" s="14">
        <v>1.9800000000000002E-2</v>
      </c>
      <c r="T141" s="14"/>
      <c r="U141" s="14"/>
      <c r="V141" s="14"/>
      <c r="W141" s="14">
        <v>2.3E-3</v>
      </c>
      <c r="X141" s="14">
        <v>1.04E-2</v>
      </c>
      <c r="Y141" s="14">
        <v>3.72825090609666</v>
      </c>
      <c r="Z141" s="14">
        <v>100.44240090609701</v>
      </c>
      <c r="AA141" s="4" t="s">
        <v>31</v>
      </c>
      <c r="AB141" s="4" t="s">
        <v>32</v>
      </c>
      <c r="AC141" s="4" t="s">
        <v>41</v>
      </c>
      <c r="AD141" s="4" t="s">
        <v>40</v>
      </c>
      <c r="AE141" s="4" t="s">
        <v>42</v>
      </c>
    </row>
    <row r="142" spans="1:31" hidden="1" x14ac:dyDescent="0.25">
      <c r="A142" s="17" t="s">
        <v>68</v>
      </c>
      <c r="B142" s="14">
        <v>36.537199999999999</v>
      </c>
      <c r="C142" s="14">
        <v>0.66420000000000001</v>
      </c>
      <c r="D142" s="14">
        <v>31.487300000000001</v>
      </c>
      <c r="E142" s="15">
        <v>3.9569999999999999</v>
      </c>
      <c r="F142" s="33"/>
      <c r="G142" s="33"/>
      <c r="H142" s="33"/>
      <c r="I142" s="14">
        <v>0</v>
      </c>
      <c r="J142" s="14">
        <v>9.2545000000000002</v>
      </c>
      <c r="K142" s="14">
        <v>0.34229999999999999</v>
      </c>
      <c r="L142" s="14">
        <v>2.8117999999999999</v>
      </c>
      <c r="M142" s="14">
        <v>3.32E-2</v>
      </c>
      <c r="N142" s="14"/>
      <c r="O142" s="14">
        <v>2.5999999999999999E-3</v>
      </c>
      <c r="P142" s="14"/>
      <c r="Q142" s="36">
        <v>11.87505</v>
      </c>
      <c r="R142" s="14"/>
      <c r="S142" s="14">
        <v>3.5799999999999998E-2</v>
      </c>
      <c r="T142" s="14"/>
      <c r="U142" s="14"/>
      <c r="V142" s="14"/>
      <c r="W142" s="14">
        <v>0</v>
      </c>
      <c r="X142" s="14">
        <v>1.46E-2</v>
      </c>
      <c r="Y142" s="14">
        <v>3.76423488837258</v>
      </c>
      <c r="Z142" s="14">
        <v>100.779784888373</v>
      </c>
      <c r="AA142" s="4" t="s">
        <v>31</v>
      </c>
      <c r="AB142" s="4" t="s">
        <v>32</v>
      </c>
      <c r="AC142" s="4" t="s">
        <v>41</v>
      </c>
      <c r="AD142" s="4" t="s">
        <v>40</v>
      </c>
      <c r="AE142" s="4" t="s">
        <v>42</v>
      </c>
    </row>
    <row r="143" spans="1:31" hidden="1" x14ac:dyDescent="0.25">
      <c r="A143" s="17" t="s">
        <v>68</v>
      </c>
      <c r="B143" s="14">
        <v>36.351199999999999</v>
      </c>
      <c r="C143" s="14">
        <v>0.69110000000000005</v>
      </c>
      <c r="D143" s="14">
        <v>30.857700000000001</v>
      </c>
      <c r="E143" s="15">
        <v>5.4135</v>
      </c>
      <c r="F143" s="33"/>
      <c r="G143" s="33"/>
      <c r="H143" s="33"/>
      <c r="I143" s="14">
        <v>1.8700000000000001E-2</v>
      </c>
      <c r="J143" s="14">
        <v>8.7068999999999992</v>
      </c>
      <c r="K143" s="14">
        <v>0.40510000000000002</v>
      </c>
      <c r="L143" s="14">
        <v>2.7738</v>
      </c>
      <c r="M143" s="14">
        <v>3.2399999999999998E-2</v>
      </c>
      <c r="N143" s="14"/>
      <c r="O143" s="14">
        <v>5.7000000000000002E-3</v>
      </c>
      <c r="P143" s="14"/>
      <c r="Q143" s="36">
        <v>11.908849999999999</v>
      </c>
      <c r="R143" s="14"/>
      <c r="S143" s="14">
        <v>5.7299999999999997E-2</v>
      </c>
      <c r="T143" s="14"/>
      <c r="U143" s="14"/>
      <c r="V143" s="14"/>
      <c r="W143" s="14">
        <v>5.0000000000000001E-4</v>
      </c>
      <c r="X143" s="14">
        <v>1.1299999999999999E-2</v>
      </c>
      <c r="Y143" s="14">
        <v>3.7465932442877299</v>
      </c>
      <c r="Z143" s="14">
        <v>100.980643244288</v>
      </c>
      <c r="AA143" s="4" t="s">
        <v>31</v>
      </c>
      <c r="AB143" s="4" t="s">
        <v>32</v>
      </c>
      <c r="AC143" s="4" t="s">
        <v>41</v>
      </c>
      <c r="AD143" s="4" t="s">
        <v>40</v>
      </c>
      <c r="AE143" s="4" t="s">
        <v>42</v>
      </c>
    </row>
    <row r="144" spans="1:31" hidden="1" x14ac:dyDescent="0.25">
      <c r="A144" s="17" t="s">
        <v>68</v>
      </c>
      <c r="B144" s="14">
        <v>36.7363</v>
      </c>
      <c r="C144" s="14">
        <v>0.51070000000000004</v>
      </c>
      <c r="D144" s="14">
        <v>31.2822</v>
      </c>
      <c r="E144" s="15">
        <v>4.2477999999999998</v>
      </c>
      <c r="F144" s="33"/>
      <c r="G144" s="33"/>
      <c r="H144" s="33"/>
      <c r="I144" s="14">
        <v>1.7899999999999999E-2</v>
      </c>
      <c r="J144" s="14">
        <v>9.3765999999999998</v>
      </c>
      <c r="K144" s="14">
        <v>0.30919999999999997</v>
      </c>
      <c r="L144" s="14">
        <v>2.8351000000000002</v>
      </c>
      <c r="M144" s="14">
        <v>4.7399999999999998E-2</v>
      </c>
      <c r="N144" s="14"/>
      <c r="O144" s="14">
        <v>0</v>
      </c>
      <c r="P144" s="14"/>
      <c r="Q144" s="36">
        <v>11.480449999999999</v>
      </c>
      <c r="R144" s="14"/>
      <c r="S144" s="14">
        <v>5.04E-2</v>
      </c>
      <c r="T144" s="14"/>
      <c r="U144" s="14"/>
      <c r="V144" s="14"/>
      <c r="W144" s="14">
        <v>0</v>
      </c>
      <c r="X144" s="14">
        <v>1.5800000000000002E-2</v>
      </c>
      <c r="Y144" s="14">
        <v>3.7383208661640102</v>
      </c>
      <c r="Z144" s="14">
        <v>100.64817086616399</v>
      </c>
      <c r="AA144" s="4" t="s">
        <v>31</v>
      </c>
      <c r="AB144" s="4" t="s">
        <v>32</v>
      </c>
      <c r="AC144" s="4" t="s">
        <v>41</v>
      </c>
      <c r="AD144" s="4" t="s">
        <v>40</v>
      </c>
      <c r="AE144" s="4" t="s">
        <v>42</v>
      </c>
    </row>
    <row r="145" spans="1:31" hidden="1" x14ac:dyDescent="0.25">
      <c r="A145" s="17" t="s">
        <v>68</v>
      </c>
      <c r="B145" s="14">
        <v>36.719299999999997</v>
      </c>
      <c r="C145" s="14">
        <v>0.66149999999999998</v>
      </c>
      <c r="D145" s="14">
        <v>31.331099999999999</v>
      </c>
      <c r="E145" s="15">
        <v>3.9927999999999999</v>
      </c>
      <c r="F145" s="32"/>
      <c r="G145" s="32"/>
      <c r="H145" s="32"/>
      <c r="I145" s="14">
        <v>2.1399999999999999E-2</v>
      </c>
      <c r="J145" s="14">
        <v>9.2369000000000003</v>
      </c>
      <c r="K145" s="14">
        <v>0.3543</v>
      </c>
      <c r="L145" s="14">
        <v>2.7709999999999999</v>
      </c>
      <c r="M145" s="14">
        <v>4.1300000000000003E-2</v>
      </c>
      <c r="N145" s="14"/>
      <c r="O145" s="14">
        <v>7.7999999999999996E-3</v>
      </c>
      <c r="P145" s="14"/>
      <c r="Q145" s="36">
        <v>11.67855</v>
      </c>
      <c r="R145" s="14"/>
      <c r="S145" s="14">
        <v>4.3999999999999997E-2</v>
      </c>
      <c r="T145" s="14"/>
      <c r="U145" s="14"/>
      <c r="V145" s="14"/>
      <c r="W145" s="14">
        <v>0</v>
      </c>
      <c r="X145" s="14">
        <v>1.0200000000000001E-2</v>
      </c>
      <c r="Y145" s="14">
        <v>3.7534647778380998</v>
      </c>
      <c r="Z145" s="14">
        <v>100.623614777838</v>
      </c>
      <c r="AA145" s="4" t="s">
        <v>31</v>
      </c>
      <c r="AB145" s="4" t="s">
        <v>32</v>
      </c>
      <c r="AC145" s="4" t="s">
        <v>41</v>
      </c>
      <c r="AD145" s="4" t="s">
        <v>40</v>
      </c>
      <c r="AE145" s="4" t="s">
        <v>42</v>
      </c>
    </row>
    <row r="146" spans="1:31" hidden="1" x14ac:dyDescent="0.25">
      <c r="A146" s="17" t="s">
        <v>68</v>
      </c>
      <c r="B146" s="14">
        <v>36.258800000000001</v>
      </c>
      <c r="C146" s="14">
        <v>0.69059999999999999</v>
      </c>
      <c r="D146" s="14">
        <v>30.884899999999998</v>
      </c>
      <c r="E146" s="15">
        <v>5.5353000000000003</v>
      </c>
      <c r="F146" s="32"/>
      <c r="G146" s="32"/>
      <c r="H146" s="32"/>
      <c r="I146" s="14">
        <v>2.7E-2</v>
      </c>
      <c r="J146" s="14">
        <v>8.4783000000000008</v>
      </c>
      <c r="K146" s="14">
        <v>0.47320000000000001</v>
      </c>
      <c r="L146" s="14">
        <v>2.7193999999999998</v>
      </c>
      <c r="M146" s="14">
        <v>4.3099999999999999E-2</v>
      </c>
      <c r="N146" s="14"/>
      <c r="O146" s="14">
        <v>3.2899999999999999E-2</v>
      </c>
      <c r="P146" s="14"/>
      <c r="Q146" s="36">
        <v>11.624650000000001</v>
      </c>
      <c r="R146" s="14"/>
      <c r="S146" s="14">
        <v>7.2599999999999998E-2</v>
      </c>
      <c r="T146" s="14"/>
      <c r="U146" s="14"/>
      <c r="V146" s="14"/>
      <c r="W146" s="14">
        <v>1.2999999999999999E-3</v>
      </c>
      <c r="X146" s="14">
        <v>5.5999999999999999E-3</v>
      </c>
      <c r="Y146" s="14">
        <v>3.72242935177306</v>
      </c>
      <c r="Z146" s="14">
        <v>100.570079351773</v>
      </c>
      <c r="AA146" s="4" t="s">
        <v>31</v>
      </c>
      <c r="AB146" s="4" t="s">
        <v>32</v>
      </c>
      <c r="AC146" s="4" t="s">
        <v>41</v>
      </c>
      <c r="AD146" s="4" t="s">
        <v>40</v>
      </c>
      <c r="AE146" s="4" t="s">
        <v>42</v>
      </c>
    </row>
    <row r="147" spans="1:31" hidden="1" x14ac:dyDescent="0.25">
      <c r="A147" s="17" t="s">
        <v>68</v>
      </c>
      <c r="B147" s="14">
        <v>36.517400000000002</v>
      </c>
      <c r="C147" s="14">
        <v>0.64570000000000005</v>
      </c>
      <c r="D147" s="14">
        <v>31.3127</v>
      </c>
      <c r="E147" s="15">
        <v>4.0556000000000001</v>
      </c>
      <c r="F147" s="32"/>
      <c r="G147" s="32"/>
      <c r="H147" s="32"/>
      <c r="I147" s="14">
        <v>0</v>
      </c>
      <c r="J147" s="14">
        <v>9.2020999999999997</v>
      </c>
      <c r="K147" s="14">
        <v>0.30930000000000002</v>
      </c>
      <c r="L147" s="14">
        <v>2.8645999999999998</v>
      </c>
      <c r="M147" s="14">
        <v>4.2900000000000001E-2</v>
      </c>
      <c r="N147" s="14"/>
      <c r="O147" s="14">
        <v>4.1000000000000003E-3</v>
      </c>
      <c r="P147" s="14"/>
      <c r="Q147" s="36">
        <v>11.632250000000001</v>
      </c>
      <c r="R147" s="14"/>
      <c r="S147" s="14">
        <v>3.5099999999999999E-2</v>
      </c>
      <c r="T147" s="14"/>
      <c r="U147" s="14"/>
      <c r="V147" s="14"/>
      <c r="W147" s="14">
        <v>0</v>
      </c>
      <c r="X147" s="14">
        <v>1.55E-2</v>
      </c>
      <c r="Y147" s="14">
        <v>3.7400232623091298</v>
      </c>
      <c r="Z147" s="14">
        <v>100.377273262309</v>
      </c>
      <c r="AA147" s="4" t="s">
        <v>31</v>
      </c>
      <c r="AB147" s="4" t="s">
        <v>32</v>
      </c>
      <c r="AC147" s="4" t="s">
        <v>41</v>
      </c>
      <c r="AD147" s="4" t="s">
        <v>40</v>
      </c>
      <c r="AE147" s="4" t="s">
        <v>42</v>
      </c>
    </row>
    <row r="148" spans="1:31" hidden="1" x14ac:dyDescent="0.25">
      <c r="A148" s="17" t="s">
        <v>68</v>
      </c>
      <c r="B148" s="14">
        <v>36.2074</v>
      </c>
      <c r="C148" s="14">
        <v>0.83260000000000001</v>
      </c>
      <c r="D148" s="14">
        <v>30.466699999999999</v>
      </c>
      <c r="E148" s="15">
        <v>5.4424000000000001</v>
      </c>
      <c r="F148" s="32"/>
      <c r="G148" s="32"/>
      <c r="H148" s="32"/>
      <c r="I148" s="14">
        <v>0</v>
      </c>
      <c r="J148" s="14">
        <v>8.6805000000000003</v>
      </c>
      <c r="K148" s="14">
        <v>0.45989999999999998</v>
      </c>
      <c r="L148" s="14">
        <v>2.7418999999999998</v>
      </c>
      <c r="M148" s="14">
        <v>2.5600000000000001E-2</v>
      </c>
      <c r="N148" s="14"/>
      <c r="O148" s="14">
        <v>0</v>
      </c>
      <c r="P148" s="14"/>
      <c r="Q148" s="36">
        <v>11.708550000000001</v>
      </c>
      <c r="R148" s="14"/>
      <c r="S148" s="14">
        <v>1.15E-2</v>
      </c>
      <c r="T148" s="14"/>
      <c r="U148" s="14"/>
      <c r="V148" s="14"/>
      <c r="W148" s="14">
        <v>0</v>
      </c>
      <c r="X148" s="14">
        <v>0</v>
      </c>
      <c r="Y148" s="14">
        <v>3.7204435098348898</v>
      </c>
      <c r="Z148" s="14">
        <v>100.29749350983499</v>
      </c>
      <c r="AA148" s="4" t="s">
        <v>31</v>
      </c>
      <c r="AB148" s="4" t="s">
        <v>32</v>
      </c>
      <c r="AC148" s="4" t="s">
        <v>41</v>
      </c>
      <c r="AD148" s="4" t="s">
        <v>40</v>
      </c>
      <c r="AE148" s="4" t="s">
        <v>42</v>
      </c>
    </row>
    <row r="149" spans="1:31" hidden="1" x14ac:dyDescent="0.25">
      <c r="A149" s="17" t="s">
        <v>68</v>
      </c>
      <c r="B149" s="14">
        <v>36.2577</v>
      </c>
      <c r="C149" s="14">
        <v>0.83930000000000005</v>
      </c>
      <c r="D149" s="14">
        <v>30.659400000000002</v>
      </c>
      <c r="E149" s="15">
        <v>5.9618000000000002</v>
      </c>
      <c r="F149" s="32"/>
      <c r="G149" s="32"/>
      <c r="H149" s="32"/>
      <c r="I149" s="14">
        <v>0.01</v>
      </c>
      <c r="J149" s="14">
        <v>8.4924999999999997</v>
      </c>
      <c r="K149" s="14">
        <v>0.499</v>
      </c>
      <c r="L149" s="14">
        <v>2.7164999999999999</v>
      </c>
      <c r="M149" s="14">
        <v>4.1399999999999999E-2</v>
      </c>
      <c r="N149" s="14"/>
      <c r="O149" s="14">
        <v>8.6999999999999994E-3</v>
      </c>
      <c r="P149" s="14"/>
      <c r="Q149" s="36">
        <v>11.69645</v>
      </c>
      <c r="R149" s="14"/>
      <c r="S149" s="14">
        <v>4.3200000000000002E-2</v>
      </c>
      <c r="T149" s="14"/>
      <c r="U149" s="14"/>
      <c r="V149" s="14"/>
      <c r="W149" s="14">
        <v>0</v>
      </c>
      <c r="X149" s="14">
        <v>0</v>
      </c>
      <c r="Y149" s="14">
        <v>3.7317677579925301</v>
      </c>
      <c r="Z149" s="14">
        <v>100.957717757993</v>
      </c>
      <c r="AA149" s="4" t="s">
        <v>31</v>
      </c>
      <c r="AB149" s="4" t="s">
        <v>32</v>
      </c>
      <c r="AC149" s="4" t="s">
        <v>41</v>
      </c>
      <c r="AD149" s="4" t="s">
        <v>40</v>
      </c>
      <c r="AE149" s="4" t="s">
        <v>42</v>
      </c>
    </row>
    <row r="150" spans="1:31" hidden="1" x14ac:dyDescent="0.25">
      <c r="A150" s="17" t="s">
        <v>68</v>
      </c>
      <c r="B150" s="14">
        <v>36.1252</v>
      </c>
      <c r="C150" s="14">
        <v>0.58520000000000005</v>
      </c>
      <c r="D150" s="14">
        <v>30.426400000000001</v>
      </c>
      <c r="E150" s="15">
        <v>5.9564000000000004</v>
      </c>
      <c r="F150" s="32"/>
      <c r="G150" s="32"/>
      <c r="H150" s="32"/>
      <c r="I150" s="14">
        <v>2.6599999999999999E-2</v>
      </c>
      <c r="J150" s="14">
        <v>8.6289999999999996</v>
      </c>
      <c r="K150" s="14">
        <v>1.1266</v>
      </c>
      <c r="L150" s="14">
        <v>2.3292000000000002</v>
      </c>
      <c r="M150" s="14">
        <v>2.9499999999999998E-2</v>
      </c>
      <c r="N150" s="14"/>
      <c r="O150" s="14">
        <v>1.29E-2</v>
      </c>
      <c r="P150" s="14"/>
      <c r="Q150" s="36">
        <v>11.693849999999999</v>
      </c>
      <c r="R150" s="14"/>
      <c r="S150" s="14">
        <v>4.3900000000000002E-2</v>
      </c>
      <c r="T150" s="14"/>
      <c r="U150" s="14"/>
      <c r="V150" s="14"/>
      <c r="W150" s="14">
        <v>2.9999999999999997E-4</v>
      </c>
      <c r="X150" s="14">
        <v>5.4999999999999997E-3</v>
      </c>
      <c r="Y150" s="14">
        <v>3.7199848414762098</v>
      </c>
      <c r="Z150" s="14">
        <v>100.710534841476</v>
      </c>
      <c r="AA150" s="4" t="s">
        <v>31</v>
      </c>
      <c r="AB150" s="4" t="s">
        <v>32</v>
      </c>
      <c r="AC150" s="4" t="s">
        <v>41</v>
      </c>
      <c r="AD150" s="4" t="s">
        <v>40</v>
      </c>
      <c r="AE150" s="4" t="s">
        <v>42</v>
      </c>
    </row>
    <row r="151" spans="1:31" hidden="1" x14ac:dyDescent="0.25">
      <c r="A151" s="17" t="s">
        <v>68</v>
      </c>
      <c r="B151" s="14">
        <v>36.612200000000001</v>
      </c>
      <c r="C151" s="14">
        <v>0.8982</v>
      </c>
      <c r="D151" s="14">
        <v>30.709700000000002</v>
      </c>
      <c r="E151" s="15">
        <v>6.0818000000000003</v>
      </c>
      <c r="F151" s="32"/>
      <c r="G151" s="32"/>
      <c r="H151" s="32"/>
      <c r="I151" s="14">
        <v>1.7000000000000001E-2</v>
      </c>
      <c r="J151" s="14">
        <v>8.4682999999999993</v>
      </c>
      <c r="K151" s="14">
        <v>0.56640000000000001</v>
      </c>
      <c r="L151" s="14">
        <v>2.6137000000000001</v>
      </c>
      <c r="M151" s="14">
        <v>3.49E-2</v>
      </c>
      <c r="N151" s="14"/>
      <c r="O151" s="14">
        <v>0</v>
      </c>
      <c r="P151" s="14"/>
      <c r="Q151" s="36">
        <v>11.49845</v>
      </c>
      <c r="R151" s="14"/>
      <c r="S151" s="14">
        <v>3.56E-2</v>
      </c>
      <c r="T151" s="14"/>
      <c r="U151" s="14"/>
      <c r="V151" s="14"/>
      <c r="W151" s="14">
        <v>0</v>
      </c>
      <c r="X151" s="14">
        <v>3.3999999999999998E-3</v>
      </c>
      <c r="Y151" s="14">
        <v>3.7347713818574202</v>
      </c>
      <c r="Z151" s="14">
        <v>101.274421381857</v>
      </c>
      <c r="AA151" s="4" t="s">
        <v>31</v>
      </c>
      <c r="AB151" s="4" t="s">
        <v>32</v>
      </c>
      <c r="AC151" s="4" t="s">
        <v>41</v>
      </c>
      <c r="AD151" s="4" t="s">
        <v>40</v>
      </c>
      <c r="AE151" s="4" t="s">
        <v>42</v>
      </c>
    </row>
    <row r="152" spans="1:31" hidden="1" x14ac:dyDescent="0.25">
      <c r="A152" s="17" t="s">
        <v>68</v>
      </c>
      <c r="B152" s="14">
        <v>36.562199999999997</v>
      </c>
      <c r="C152" s="14">
        <v>0.90939999999999999</v>
      </c>
      <c r="D152" s="14">
        <v>30.636099999999999</v>
      </c>
      <c r="E152" s="15">
        <v>6.0084999999999997</v>
      </c>
      <c r="F152" s="32"/>
      <c r="G152" s="32"/>
      <c r="H152" s="32"/>
      <c r="I152" s="14">
        <v>1.17E-2</v>
      </c>
      <c r="J152" s="14">
        <v>8.5385000000000009</v>
      </c>
      <c r="K152" s="14">
        <v>0.51380000000000003</v>
      </c>
      <c r="L152" s="14">
        <v>2.7046999999999999</v>
      </c>
      <c r="M152" s="14">
        <v>1.95E-2</v>
      </c>
      <c r="N152" s="14"/>
      <c r="O152" s="14">
        <v>4.1000000000000003E-3</v>
      </c>
      <c r="P152" s="14"/>
      <c r="Q152" s="36">
        <v>11.104850000000001</v>
      </c>
      <c r="R152" s="14"/>
      <c r="S152" s="14">
        <v>6.54E-2</v>
      </c>
      <c r="T152" s="14"/>
      <c r="U152" s="14"/>
      <c r="V152" s="14"/>
      <c r="W152" s="14">
        <v>4.0000000000000002E-4</v>
      </c>
      <c r="X152" s="14">
        <v>2E-3</v>
      </c>
      <c r="Y152" s="14">
        <v>3.70390915416636</v>
      </c>
      <c r="Z152" s="14">
        <v>100.78505915416601</v>
      </c>
      <c r="AA152" s="4" t="s">
        <v>31</v>
      </c>
      <c r="AB152" s="4" t="s">
        <v>32</v>
      </c>
      <c r="AC152" s="4" t="s">
        <v>41</v>
      </c>
      <c r="AD152" s="4" t="s">
        <v>40</v>
      </c>
      <c r="AE152" s="4" t="s">
        <v>42</v>
      </c>
    </row>
    <row r="153" spans="1:31" hidden="1" x14ac:dyDescent="0.25">
      <c r="A153" s="17" t="s">
        <v>68</v>
      </c>
      <c r="B153" s="14">
        <v>36.503799999999998</v>
      </c>
      <c r="C153" s="14">
        <v>0.87739999999999996</v>
      </c>
      <c r="D153" s="14">
        <v>30.689</v>
      </c>
      <c r="E153" s="15">
        <v>5.9832000000000001</v>
      </c>
      <c r="F153" s="32"/>
      <c r="G153" s="32"/>
      <c r="H153" s="32"/>
      <c r="I153" s="14">
        <v>8.3000000000000001E-3</v>
      </c>
      <c r="J153" s="14">
        <v>8.4130000000000003</v>
      </c>
      <c r="K153" s="14">
        <v>0.55220000000000002</v>
      </c>
      <c r="L153" s="14">
        <v>2.6656</v>
      </c>
      <c r="M153" s="14">
        <v>2.35E-2</v>
      </c>
      <c r="N153" s="14"/>
      <c r="O153" s="14">
        <v>8.2000000000000007E-3</v>
      </c>
      <c r="P153" s="14"/>
      <c r="Q153" s="36">
        <v>11.59455</v>
      </c>
      <c r="R153" s="14"/>
      <c r="S153" s="14">
        <v>4.58E-2</v>
      </c>
      <c r="T153" s="14"/>
      <c r="U153" s="14"/>
      <c r="V153" s="14"/>
      <c r="W153" s="14">
        <v>1.5E-3</v>
      </c>
      <c r="X153" s="14">
        <v>9.4000000000000004E-3</v>
      </c>
      <c r="Y153" s="14">
        <v>3.7322650050084398</v>
      </c>
      <c r="Z153" s="14">
        <v>101.107715005008</v>
      </c>
      <c r="AA153" s="4" t="s">
        <v>31</v>
      </c>
      <c r="AB153" s="4" t="s">
        <v>32</v>
      </c>
      <c r="AC153" s="4" t="s">
        <v>41</v>
      </c>
      <c r="AD153" s="4" t="s">
        <v>40</v>
      </c>
      <c r="AE153" s="4" t="s">
        <v>42</v>
      </c>
    </row>
    <row r="154" spans="1:31" hidden="1" x14ac:dyDescent="0.25">
      <c r="A154" s="17" t="s">
        <v>68</v>
      </c>
      <c r="B154" s="14">
        <v>36.440300000000001</v>
      </c>
      <c r="C154" s="14">
        <v>0.90539999999999998</v>
      </c>
      <c r="D154" s="14">
        <v>30.469000000000001</v>
      </c>
      <c r="E154" s="15">
        <v>5.6703000000000001</v>
      </c>
      <c r="F154" s="32"/>
      <c r="G154" s="32"/>
      <c r="H154" s="32"/>
      <c r="I154" s="14">
        <v>1.35E-2</v>
      </c>
      <c r="J154" s="14">
        <v>8.5169999999999995</v>
      </c>
      <c r="K154" s="14">
        <v>0.44009999999999999</v>
      </c>
      <c r="L154" s="14">
        <v>2.7949999999999999</v>
      </c>
      <c r="M154" s="14">
        <v>3.3000000000000002E-2</v>
      </c>
      <c r="N154" s="14"/>
      <c r="O154" s="14">
        <v>1.34E-2</v>
      </c>
      <c r="P154" s="14"/>
      <c r="Q154" s="36">
        <v>11.658950000000001</v>
      </c>
      <c r="R154" s="14"/>
      <c r="S154" s="14">
        <v>0.10050000000000001</v>
      </c>
      <c r="T154" s="14"/>
      <c r="U154" s="14"/>
      <c r="V154" s="14"/>
      <c r="W154" s="14">
        <v>3.8E-3</v>
      </c>
      <c r="X154" s="14">
        <v>0</v>
      </c>
      <c r="Y154" s="14">
        <v>3.7287757783186399</v>
      </c>
      <c r="Z154" s="14">
        <v>100.789025778319</v>
      </c>
      <c r="AA154" s="4" t="s">
        <v>31</v>
      </c>
      <c r="AB154" s="4" t="s">
        <v>32</v>
      </c>
      <c r="AC154" s="4" t="s">
        <v>41</v>
      </c>
      <c r="AD154" s="4" t="s">
        <v>40</v>
      </c>
      <c r="AE154" s="4" t="s">
        <v>42</v>
      </c>
    </row>
    <row r="155" spans="1:31" hidden="1" x14ac:dyDescent="0.25">
      <c r="A155" s="17" t="s">
        <v>68</v>
      </c>
      <c r="B155" s="14">
        <v>36.503</v>
      </c>
      <c r="C155" s="14">
        <v>0.96360000000000001</v>
      </c>
      <c r="D155" s="14">
        <v>30.838000000000001</v>
      </c>
      <c r="E155" s="15">
        <v>5.4101999999999997</v>
      </c>
      <c r="F155" s="32"/>
      <c r="G155" s="32"/>
      <c r="H155" s="32"/>
      <c r="I155" s="14">
        <v>1.5299999999999999E-2</v>
      </c>
      <c r="J155" s="14">
        <v>8.6898</v>
      </c>
      <c r="K155" s="14">
        <v>0.3967</v>
      </c>
      <c r="L155" s="14">
        <v>2.758</v>
      </c>
      <c r="M155" s="14">
        <v>3.5099999999999999E-2</v>
      </c>
      <c r="N155" s="14"/>
      <c r="O155" s="14">
        <v>2.5999999999999999E-3</v>
      </c>
      <c r="P155" s="14"/>
      <c r="Q155" s="36">
        <v>11.55025</v>
      </c>
      <c r="R155" s="14"/>
      <c r="S155" s="14">
        <v>2.1000000000000001E-2</v>
      </c>
      <c r="T155" s="14"/>
      <c r="U155" s="14"/>
      <c r="V155" s="14"/>
      <c r="W155" s="14">
        <v>0</v>
      </c>
      <c r="X155" s="14">
        <v>0</v>
      </c>
      <c r="Y155" s="14">
        <v>3.7365755717211999</v>
      </c>
      <c r="Z155" s="14">
        <v>100.920125571721</v>
      </c>
      <c r="AA155" s="4" t="s">
        <v>31</v>
      </c>
      <c r="AB155" s="4" t="s">
        <v>32</v>
      </c>
      <c r="AC155" s="4" t="s">
        <v>41</v>
      </c>
      <c r="AD155" s="4" t="s">
        <v>40</v>
      </c>
      <c r="AE155" s="4" t="s">
        <v>42</v>
      </c>
    </row>
    <row r="156" spans="1:31" hidden="1" x14ac:dyDescent="0.25">
      <c r="A156" s="17" t="s">
        <v>68</v>
      </c>
      <c r="B156" s="14">
        <v>36.430700000000002</v>
      </c>
      <c r="C156" s="14">
        <v>0.90310000000000001</v>
      </c>
      <c r="D156" s="14">
        <v>30.76</v>
      </c>
      <c r="E156" s="15">
        <v>5.1524999999999999</v>
      </c>
      <c r="F156" s="32"/>
      <c r="G156" s="32"/>
      <c r="H156" s="32"/>
      <c r="I156" s="14">
        <v>2.3099999999999999E-2</v>
      </c>
      <c r="J156" s="14">
        <v>8.7302999999999997</v>
      </c>
      <c r="K156" s="14">
        <v>0.39090000000000003</v>
      </c>
      <c r="L156" s="14">
        <v>2.7814999999999999</v>
      </c>
      <c r="M156" s="14">
        <v>2.4E-2</v>
      </c>
      <c r="N156" s="14"/>
      <c r="O156" s="14">
        <v>0</v>
      </c>
      <c r="P156" s="14"/>
      <c r="Q156" s="36">
        <v>11.60045</v>
      </c>
      <c r="R156" s="14"/>
      <c r="S156" s="14">
        <v>5.2200000000000003E-2</v>
      </c>
      <c r="T156" s="14"/>
      <c r="U156" s="14"/>
      <c r="V156" s="14"/>
      <c r="W156" s="14">
        <v>0</v>
      </c>
      <c r="X156" s="14">
        <v>8.9999999999999998E-4</v>
      </c>
      <c r="Y156" s="14">
        <v>3.7309368231256599</v>
      </c>
      <c r="Z156" s="14">
        <v>100.580586823126</v>
      </c>
      <c r="AA156" s="4" t="s">
        <v>31</v>
      </c>
      <c r="AB156" s="4" t="s">
        <v>32</v>
      </c>
      <c r="AC156" s="4" t="s">
        <v>41</v>
      </c>
      <c r="AD156" s="4" t="s">
        <v>40</v>
      </c>
      <c r="AE156" s="4" t="s">
        <v>42</v>
      </c>
    </row>
    <row r="157" spans="1:31" hidden="1" x14ac:dyDescent="0.25">
      <c r="A157" s="17" t="s">
        <v>68</v>
      </c>
      <c r="B157" s="14">
        <v>35.151600000000002</v>
      </c>
      <c r="C157" s="14">
        <v>0.85319999999999996</v>
      </c>
      <c r="D157" s="14">
        <v>29.630800000000001</v>
      </c>
      <c r="E157" s="15">
        <v>5.8635999999999999</v>
      </c>
      <c r="F157" s="32"/>
      <c r="G157" s="32"/>
      <c r="H157" s="32"/>
      <c r="I157" s="14">
        <v>8.3000000000000001E-3</v>
      </c>
      <c r="J157" s="14">
        <v>8.5005000000000006</v>
      </c>
      <c r="K157" s="14">
        <v>0.50349999999999995</v>
      </c>
      <c r="L157" s="14">
        <v>2.7784</v>
      </c>
      <c r="M157" s="14">
        <v>3.7100000000000001E-2</v>
      </c>
      <c r="N157" s="14"/>
      <c r="O157" s="14">
        <v>0</v>
      </c>
      <c r="P157" s="14"/>
      <c r="Q157" s="36">
        <v>11.810549999999999</v>
      </c>
      <c r="R157" s="14"/>
      <c r="S157" s="14">
        <v>6.3799999999999996E-2</v>
      </c>
      <c r="T157" s="14"/>
      <c r="U157" s="14"/>
      <c r="V157" s="14"/>
      <c r="W157" s="14">
        <v>3.2000000000000002E-3</v>
      </c>
      <c r="X157" s="14">
        <v>4.0000000000000001E-3</v>
      </c>
      <c r="Y157" s="14">
        <v>3.6585754065757898</v>
      </c>
      <c r="Z157" s="14">
        <v>98.867125406575795</v>
      </c>
      <c r="AA157" s="4" t="s">
        <v>31</v>
      </c>
      <c r="AB157" s="4" t="s">
        <v>32</v>
      </c>
      <c r="AC157" s="4" t="s">
        <v>41</v>
      </c>
      <c r="AD157" s="4" t="s">
        <v>40</v>
      </c>
      <c r="AE157" s="4" t="s">
        <v>42</v>
      </c>
    </row>
    <row r="158" spans="1:31" hidden="1" x14ac:dyDescent="0.25">
      <c r="A158" s="17" t="s">
        <v>68</v>
      </c>
      <c r="B158" s="14">
        <v>35.305799999999998</v>
      </c>
      <c r="C158" s="14">
        <v>0.83360000000000001</v>
      </c>
      <c r="D158" s="14">
        <v>29.911300000000001</v>
      </c>
      <c r="E158" s="15">
        <v>5.4893999999999998</v>
      </c>
      <c r="F158" s="32"/>
      <c r="G158" s="32"/>
      <c r="H158" s="32"/>
      <c r="I158" s="14">
        <v>4.0000000000000002E-4</v>
      </c>
      <c r="J158" s="14">
        <v>8.4537999999999993</v>
      </c>
      <c r="K158" s="14">
        <v>0.42970000000000003</v>
      </c>
      <c r="L158" s="14">
        <v>2.7683</v>
      </c>
      <c r="M158" s="14">
        <v>3.8300000000000001E-2</v>
      </c>
      <c r="N158" s="14"/>
      <c r="O158" s="14">
        <v>1E-3</v>
      </c>
      <c r="P158" s="14"/>
      <c r="Q158" s="36">
        <v>11.825150000000001</v>
      </c>
      <c r="R158" s="14"/>
      <c r="S158" s="14">
        <v>4.9200000000000001E-2</v>
      </c>
      <c r="T158" s="14"/>
      <c r="U158" s="14"/>
      <c r="V158" s="14"/>
      <c r="W158" s="14">
        <v>2.3999999999999998E-3</v>
      </c>
      <c r="X158" s="14">
        <v>4.4999999999999997E-3</v>
      </c>
      <c r="Y158" s="14">
        <v>3.6669233793392499</v>
      </c>
      <c r="Z158" s="14">
        <v>98.779773379339204</v>
      </c>
      <c r="AA158" s="4" t="s">
        <v>31</v>
      </c>
      <c r="AB158" s="4" t="s">
        <v>32</v>
      </c>
      <c r="AC158" s="4" t="s">
        <v>41</v>
      </c>
      <c r="AD158" s="4" t="s">
        <v>40</v>
      </c>
      <c r="AE158" s="4" t="s">
        <v>42</v>
      </c>
    </row>
    <row r="159" spans="1:31" hidden="1" x14ac:dyDescent="0.25">
      <c r="A159" s="17" t="s">
        <v>68</v>
      </c>
      <c r="B159" s="14">
        <v>35.218200000000003</v>
      </c>
      <c r="C159" s="14">
        <v>0.81979999999999997</v>
      </c>
      <c r="D159" s="14">
        <v>30.2378</v>
      </c>
      <c r="E159" s="15">
        <v>4.5902000000000003</v>
      </c>
      <c r="F159" s="32"/>
      <c r="G159" s="32"/>
      <c r="H159" s="32"/>
      <c r="I159" s="14">
        <v>3.5000000000000003E-2</v>
      </c>
      <c r="J159" s="14">
        <v>8.8310999999999993</v>
      </c>
      <c r="K159" s="14">
        <v>0.38200000000000001</v>
      </c>
      <c r="L159" s="14">
        <v>2.7991999999999999</v>
      </c>
      <c r="M159" s="14">
        <v>4.1399999999999999E-2</v>
      </c>
      <c r="N159" s="14"/>
      <c r="O159" s="14">
        <v>1.4999999999999999E-2</v>
      </c>
      <c r="P159" s="14"/>
      <c r="Q159" s="36">
        <v>11.807550000000001</v>
      </c>
      <c r="R159" s="14"/>
      <c r="S159" s="14">
        <v>4.1599999999999998E-2</v>
      </c>
      <c r="T159" s="14"/>
      <c r="U159" s="14"/>
      <c r="V159" s="14"/>
      <c r="W159" s="14">
        <v>0</v>
      </c>
      <c r="X159" s="14">
        <v>3.8E-3</v>
      </c>
      <c r="Y159" s="14">
        <v>3.6710631257511199</v>
      </c>
      <c r="Z159" s="14">
        <v>98.4937131257511</v>
      </c>
      <c r="AA159" s="4" t="s">
        <v>31</v>
      </c>
      <c r="AB159" s="4" t="s">
        <v>32</v>
      </c>
      <c r="AC159" s="4" t="s">
        <v>41</v>
      </c>
      <c r="AD159" s="4" t="s">
        <v>40</v>
      </c>
      <c r="AE159" s="4" t="s">
        <v>42</v>
      </c>
    </row>
    <row r="160" spans="1:31" hidden="1" x14ac:dyDescent="0.25">
      <c r="A160" s="17" t="s">
        <v>68</v>
      </c>
      <c r="B160" s="14">
        <v>35.281999999999996</v>
      </c>
      <c r="C160" s="14">
        <v>0.77969999999999995</v>
      </c>
      <c r="D160" s="14">
        <v>30.5608</v>
      </c>
      <c r="E160" s="15">
        <v>4.6993</v>
      </c>
      <c r="F160" s="32"/>
      <c r="G160" s="32"/>
      <c r="H160" s="32"/>
      <c r="I160" s="14">
        <v>8.9999999999999998E-4</v>
      </c>
      <c r="J160" s="14">
        <v>8.5180000000000007</v>
      </c>
      <c r="K160" s="14">
        <v>0.31459999999999999</v>
      </c>
      <c r="L160" s="14">
        <v>2.8027000000000002</v>
      </c>
      <c r="M160" s="14">
        <v>5.5399999999999998E-2</v>
      </c>
      <c r="N160" s="14"/>
      <c r="O160" s="14">
        <v>4.7000000000000002E-3</v>
      </c>
      <c r="P160" s="14"/>
      <c r="Q160" s="36">
        <v>11.94355</v>
      </c>
      <c r="R160" s="14"/>
      <c r="S160" s="14">
        <v>3.39E-2</v>
      </c>
      <c r="T160" s="14"/>
      <c r="U160" s="14"/>
      <c r="V160" s="14"/>
      <c r="W160" s="14">
        <v>1E-4</v>
      </c>
      <c r="X160" s="14">
        <v>9.2999999999999992E-3</v>
      </c>
      <c r="Y160" s="14">
        <v>3.68384805054197</v>
      </c>
      <c r="Z160" s="14">
        <v>98.688798050542005</v>
      </c>
      <c r="AA160" s="4" t="s">
        <v>31</v>
      </c>
      <c r="AB160" s="4" t="s">
        <v>32</v>
      </c>
      <c r="AC160" s="4" t="s">
        <v>41</v>
      </c>
      <c r="AD160" s="4" t="s">
        <v>40</v>
      </c>
      <c r="AE160" s="4" t="s">
        <v>42</v>
      </c>
    </row>
    <row r="161" spans="1:31" hidden="1" x14ac:dyDescent="0.25">
      <c r="A161" s="17" t="s">
        <v>68</v>
      </c>
      <c r="B161" s="14">
        <v>35.259500000000003</v>
      </c>
      <c r="C161" s="14">
        <v>0.63849999999999996</v>
      </c>
      <c r="D161" s="14">
        <v>30.877500000000001</v>
      </c>
      <c r="E161" s="15">
        <v>4.3226000000000004</v>
      </c>
      <c r="F161" s="32"/>
      <c r="G161" s="32"/>
      <c r="H161" s="32"/>
      <c r="I161" s="14">
        <v>0</v>
      </c>
      <c r="J161" s="14">
        <v>8.8091000000000008</v>
      </c>
      <c r="K161" s="14">
        <v>0.31950000000000001</v>
      </c>
      <c r="L161" s="14">
        <v>2.8003999999999998</v>
      </c>
      <c r="M161" s="14">
        <v>4.3999999999999997E-2</v>
      </c>
      <c r="N161" s="14"/>
      <c r="O161" s="14">
        <v>3.0999999999999999E-3</v>
      </c>
      <c r="P161" s="14"/>
      <c r="Q161" s="36">
        <v>12.133150000000001</v>
      </c>
      <c r="R161" s="14"/>
      <c r="S161" s="14">
        <v>6.7199999999999996E-2</v>
      </c>
      <c r="T161" s="14"/>
      <c r="U161" s="14"/>
      <c r="V161" s="14"/>
      <c r="W161" s="14">
        <v>3.5000000000000001E-3</v>
      </c>
      <c r="X161" s="14">
        <v>8.3999999999999995E-3</v>
      </c>
      <c r="Y161" s="14">
        <v>3.7030204451772599</v>
      </c>
      <c r="Z161" s="14">
        <v>98.989470445177304</v>
      </c>
      <c r="AA161" s="4" t="s">
        <v>31</v>
      </c>
      <c r="AB161" s="4" t="s">
        <v>32</v>
      </c>
      <c r="AC161" s="4" t="s">
        <v>41</v>
      </c>
      <c r="AD161" s="4" t="s">
        <v>40</v>
      </c>
      <c r="AE161" s="4" t="s">
        <v>42</v>
      </c>
    </row>
    <row r="162" spans="1:31" hidden="1" x14ac:dyDescent="0.25">
      <c r="A162" s="17" t="s">
        <v>68</v>
      </c>
      <c r="B162" s="14">
        <v>35.395600000000002</v>
      </c>
      <c r="C162" s="14">
        <v>0.63780000000000003</v>
      </c>
      <c r="D162" s="14">
        <v>30.725300000000001</v>
      </c>
      <c r="E162" s="15">
        <v>4.0110999999999999</v>
      </c>
      <c r="F162" s="32"/>
      <c r="G162" s="32"/>
      <c r="H162" s="32"/>
      <c r="I162" s="14">
        <v>2.0199999999999999E-2</v>
      </c>
      <c r="J162" s="14">
        <v>9.0076999999999998</v>
      </c>
      <c r="K162" s="14">
        <v>0.33360000000000001</v>
      </c>
      <c r="L162" s="14">
        <v>2.7372000000000001</v>
      </c>
      <c r="M162" s="14">
        <v>3.9600000000000003E-2</v>
      </c>
      <c r="N162" s="14"/>
      <c r="O162" s="14">
        <v>1.66E-2</v>
      </c>
      <c r="P162" s="14"/>
      <c r="Q162" s="36">
        <v>11.64785</v>
      </c>
      <c r="R162" s="14"/>
      <c r="S162" s="14">
        <v>5.57E-2</v>
      </c>
      <c r="T162" s="14"/>
      <c r="U162" s="14"/>
      <c r="V162" s="14"/>
      <c r="W162" s="14">
        <v>3.3E-3</v>
      </c>
      <c r="X162" s="14">
        <v>2.2599999999999999E-2</v>
      </c>
      <c r="Y162" s="14">
        <v>3.66467901880005</v>
      </c>
      <c r="Z162" s="14">
        <v>98.318829018800002</v>
      </c>
      <c r="AA162" s="4" t="s">
        <v>31</v>
      </c>
      <c r="AB162" s="4" t="s">
        <v>32</v>
      </c>
      <c r="AC162" s="4" t="s">
        <v>41</v>
      </c>
      <c r="AD162" s="4" t="s">
        <v>40</v>
      </c>
      <c r="AE162" s="4" t="s">
        <v>42</v>
      </c>
    </row>
    <row r="163" spans="1:31" hidden="1" x14ac:dyDescent="0.25">
      <c r="A163" s="17" t="s">
        <v>68</v>
      </c>
      <c r="B163" s="14">
        <v>35.214399999999998</v>
      </c>
      <c r="C163" s="14">
        <v>0.62380000000000002</v>
      </c>
      <c r="D163" s="14">
        <v>30.657</v>
      </c>
      <c r="E163" s="15">
        <v>3.8020999999999998</v>
      </c>
      <c r="F163" s="32"/>
      <c r="G163" s="32"/>
      <c r="H163" s="32"/>
      <c r="I163" s="14">
        <v>1.9699999999999999E-2</v>
      </c>
      <c r="J163" s="14">
        <v>9.0829000000000004</v>
      </c>
      <c r="K163" s="14">
        <v>0.33050000000000002</v>
      </c>
      <c r="L163" s="14">
        <v>2.7892000000000001</v>
      </c>
      <c r="M163" s="14">
        <v>5.5300000000000002E-2</v>
      </c>
      <c r="N163" s="14"/>
      <c r="O163" s="14">
        <v>2.7099999999999999E-2</v>
      </c>
      <c r="P163" s="14"/>
      <c r="Q163" s="36">
        <v>12.08385</v>
      </c>
      <c r="R163" s="14"/>
      <c r="S163" s="14">
        <v>0</v>
      </c>
      <c r="T163" s="14"/>
      <c r="U163" s="14"/>
      <c r="V163" s="14"/>
      <c r="W163" s="14">
        <v>0</v>
      </c>
      <c r="X163" s="14">
        <v>1.7299999999999999E-2</v>
      </c>
      <c r="Y163" s="14">
        <v>3.6891795340246398</v>
      </c>
      <c r="Z163" s="14">
        <v>98.392329534024597</v>
      </c>
      <c r="AA163" s="4" t="s">
        <v>31</v>
      </c>
      <c r="AB163" s="4" t="s">
        <v>32</v>
      </c>
      <c r="AC163" s="4" t="s">
        <v>41</v>
      </c>
      <c r="AD163" s="4" t="s">
        <v>40</v>
      </c>
      <c r="AE163" s="4" t="s">
        <v>42</v>
      </c>
    </row>
    <row r="164" spans="1:31" hidden="1" x14ac:dyDescent="0.25">
      <c r="A164" s="17" t="s">
        <v>68</v>
      </c>
      <c r="B164" s="14">
        <v>35.143999999999998</v>
      </c>
      <c r="C164" s="14">
        <v>0.60529999999999995</v>
      </c>
      <c r="D164" s="14">
        <v>30.56</v>
      </c>
      <c r="E164" s="15">
        <v>3.8605999999999998</v>
      </c>
      <c r="F164" s="32"/>
      <c r="G164" s="32"/>
      <c r="H164" s="32"/>
      <c r="I164" s="14">
        <v>0</v>
      </c>
      <c r="J164" s="14">
        <v>9.1550999999999991</v>
      </c>
      <c r="K164" s="14">
        <v>0.33410000000000001</v>
      </c>
      <c r="L164" s="14">
        <v>2.7570999999999999</v>
      </c>
      <c r="M164" s="14">
        <v>3.44E-2</v>
      </c>
      <c r="N164" s="14"/>
      <c r="O164" s="14">
        <v>0</v>
      </c>
      <c r="P164" s="14"/>
      <c r="Q164" s="36">
        <v>12.111750000000001</v>
      </c>
      <c r="R164" s="14"/>
      <c r="S164" s="14">
        <v>5.0599999999999999E-2</v>
      </c>
      <c r="T164" s="14"/>
      <c r="U164" s="14"/>
      <c r="V164" s="14"/>
      <c r="W164" s="14">
        <v>2.0000000000000001E-4</v>
      </c>
      <c r="X164" s="14">
        <v>1.47E-2</v>
      </c>
      <c r="Y164" s="14">
        <v>3.6857859734090801</v>
      </c>
      <c r="Z164" s="14">
        <v>98.313635973409106</v>
      </c>
      <c r="AA164" s="4" t="s">
        <v>31</v>
      </c>
      <c r="AB164" s="4" t="s">
        <v>32</v>
      </c>
      <c r="AC164" s="4" t="s">
        <v>41</v>
      </c>
      <c r="AD164" s="4" t="s">
        <v>40</v>
      </c>
      <c r="AE164" s="4" t="s">
        <v>42</v>
      </c>
    </row>
    <row r="165" spans="1:31" hidden="1" x14ac:dyDescent="0.25">
      <c r="A165" s="17" t="s">
        <v>68</v>
      </c>
      <c r="B165" s="14">
        <v>36.097299999999997</v>
      </c>
      <c r="C165" s="14">
        <v>0.45500000000000002</v>
      </c>
      <c r="D165" s="14">
        <v>31.162400000000002</v>
      </c>
      <c r="E165" s="15">
        <v>3.8559000000000001</v>
      </c>
      <c r="F165" s="32"/>
      <c r="G165" s="32"/>
      <c r="H165" s="32"/>
      <c r="I165" s="14">
        <v>0</v>
      </c>
      <c r="J165" s="14">
        <v>9.3824000000000005</v>
      </c>
      <c r="K165" s="14">
        <v>0.2838</v>
      </c>
      <c r="L165" s="14">
        <v>2.8197999999999999</v>
      </c>
      <c r="M165" s="14">
        <v>4.7600000000000003E-2</v>
      </c>
      <c r="N165" s="14"/>
      <c r="O165" s="14">
        <v>1.77E-2</v>
      </c>
      <c r="P165" s="14"/>
      <c r="Q165" s="36">
        <v>11.64415</v>
      </c>
      <c r="R165" s="14"/>
      <c r="S165" s="14">
        <v>6.2799999999999995E-2</v>
      </c>
      <c r="T165" s="14"/>
      <c r="U165" s="14"/>
      <c r="V165" s="14"/>
      <c r="W165" s="14">
        <v>5.9999999999999995E-4</v>
      </c>
      <c r="X165" s="14">
        <v>1.7100000000000001E-2</v>
      </c>
      <c r="Y165" s="14">
        <v>3.71179022429342</v>
      </c>
      <c r="Z165" s="14">
        <v>99.558340224293403</v>
      </c>
      <c r="AA165" s="4" t="s">
        <v>31</v>
      </c>
      <c r="AB165" s="4" t="s">
        <v>32</v>
      </c>
      <c r="AC165" s="4" t="s">
        <v>41</v>
      </c>
      <c r="AD165" s="4" t="s">
        <v>40</v>
      </c>
      <c r="AE165" s="4" t="s">
        <v>42</v>
      </c>
    </row>
    <row r="166" spans="1:31" hidden="1" x14ac:dyDescent="0.25">
      <c r="A166" s="17" t="s">
        <v>68</v>
      </c>
      <c r="B166" s="14">
        <v>35.073500000000003</v>
      </c>
      <c r="C166" s="14">
        <v>0.4733</v>
      </c>
      <c r="D166" s="14">
        <v>30.377300000000002</v>
      </c>
      <c r="E166" s="15">
        <v>4.0697000000000001</v>
      </c>
      <c r="F166" s="32"/>
      <c r="G166" s="32"/>
      <c r="H166" s="32"/>
      <c r="I166" s="14">
        <v>0</v>
      </c>
      <c r="J166" s="14">
        <v>9.1577999999999999</v>
      </c>
      <c r="K166" s="14">
        <v>0.28070000000000001</v>
      </c>
      <c r="L166" s="14">
        <v>2.8843999999999999</v>
      </c>
      <c r="M166" s="14">
        <v>4.0500000000000001E-2</v>
      </c>
      <c r="N166" s="14"/>
      <c r="O166" s="14">
        <v>0</v>
      </c>
      <c r="P166" s="14"/>
      <c r="Q166" s="36">
        <v>12.07695</v>
      </c>
      <c r="R166" s="14"/>
      <c r="S166" s="14">
        <v>0.10440000000000001</v>
      </c>
      <c r="T166" s="14"/>
      <c r="U166" s="14"/>
      <c r="V166" s="14"/>
      <c r="W166" s="14">
        <v>0</v>
      </c>
      <c r="X166" s="14">
        <v>1.66E-2</v>
      </c>
      <c r="Y166" s="14">
        <v>3.6747803939711501</v>
      </c>
      <c r="Z166" s="14">
        <v>98.229930393971102</v>
      </c>
      <c r="AA166" s="4" t="s">
        <v>31</v>
      </c>
      <c r="AB166" s="4" t="s">
        <v>32</v>
      </c>
      <c r="AC166" s="4" t="s">
        <v>41</v>
      </c>
      <c r="AD166" s="4" t="s">
        <v>40</v>
      </c>
      <c r="AE166" s="4" t="s">
        <v>42</v>
      </c>
    </row>
    <row r="167" spans="1:31" hidden="1" x14ac:dyDescent="0.25">
      <c r="A167" s="17" t="s">
        <v>68</v>
      </c>
      <c r="B167" s="14">
        <v>35.207599999999999</v>
      </c>
      <c r="C167" s="14">
        <v>0.50680000000000003</v>
      </c>
      <c r="D167" s="14">
        <v>30.446999999999999</v>
      </c>
      <c r="E167" s="15">
        <v>3.87</v>
      </c>
      <c r="F167" s="32"/>
      <c r="G167" s="32"/>
      <c r="H167" s="32"/>
      <c r="I167" s="14">
        <v>1.0999999999999999E-2</v>
      </c>
      <c r="J167" s="14">
        <v>9.2608999999999995</v>
      </c>
      <c r="K167" s="14">
        <v>0.2787</v>
      </c>
      <c r="L167" s="14">
        <v>2.8654999999999999</v>
      </c>
      <c r="M167" s="14">
        <v>4.8300000000000003E-2</v>
      </c>
      <c r="N167" s="14"/>
      <c r="O167" s="14">
        <v>1.8200000000000001E-2</v>
      </c>
      <c r="P167" s="14"/>
      <c r="Q167" s="36">
        <v>11.949350000000001</v>
      </c>
      <c r="R167" s="14"/>
      <c r="S167" s="14">
        <v>2.12E-2</v>
      </c>
      <c r="T167" s="14"/>
      <c r="U167" s="14"/>
      <c r="V167" s="14"/>
      <c r="W167" s="14">
        <v>0</v>
      </c>
      <c r="X167" s="14">
        <v>1.2200000000000001E-2</v>
      </c>
      <c r="Y167" s="14">
        <v>3.6746963038612899</v>
      </c>
      <c r="Z167" s="14">
        <v>98.171446303861302</v>
      </c>
      <c r="AA167" s="4" t="s">
        <v>31</v>
      </c>
      <c r="AB167" s="4" t="s">
        <v>32</v>
      </c>
      <c r="AC167" s="4" t="s">
        <v>41</v>
      </c>
      <c r="AD167" s="4" t="s">
        <v>40</v>
      </c>
      <c r="AE167" s="4" t="s">
        <v>42</v>
      </c>
    </row>
    <row r="168" spans="1:31" hidden="1" x14ac:dyDescent="0.25">
      <c r="A168" s="17" t="s">
        <v>68</v>
      </c>
      <c r="B168" s="14">
        <v>35.005000000000003</v>
      </c>
      <c r="C168" s="14">
        <v>0.4929</v>
      </c>
      <c r="D168" s="14">
        <v>30.371500000000001</v>
      </c>
      <c r="E168" s="15">
        <v>3.9087000000000001</v>
      </c>
      <c r="F168" s="32"/>
      <c r="G168" s="32"/>
      <c r="H168" s="32"/>
      <c r="I168" s="14">
        <v>1.4500000000000001E-2</v>
      </c>
      <c r="J168" s="14">
        <v>9.1623999999999999</v>
      </c>
      <c r="K168" s="14">
        <v>0.30180000000000001</v>
      </c>
      <c r="L168" s="14">
        <v>2.8532999999999999</v>
      </c>
      <c r="M168" s="14">
        <v>4.8000000000000001E-2</v>
      </c>
      <c r="N168" s="14"/>
      <c r="O168" s="14">
        <v>1.6000000000000001E-3</v>
      </c>
      <c r="P168" s="14"/>
      <c r="Q168" s="36">
        <v>12.280049999999999</v>
      </c>
      <c r="R168" s="14"/>
      <c r="S168" s="14">
        <v>3.4000000000000002E-2</v>
      </c>
      <c r="T168" s="14"/>
      <c r="U168" s="14"/>
      <c r="V168" s="14"/>
      <c r="W168" s="14">
        <v>0</v>
      </c>
      <c r="X168" s="14">
        <v>1.0999999999999999E-2</v>
      </c>
      <c r="Y168" s="14">
        <v>3.6860525852117498</v>
      </c>
      <c r="Z168" s="14">
        <v>98.170802585211803</v>
      </c>
      <c r="AA168" s="4" t="s">
        <v>31</v>
      </c>
      <c r="AB168" s="4" t="s">
        <v>32</v>
      </c>
      <c r="AC168" s="4" t="s">
        <v>41</v>
      </c>
      <c r="AD168" s="4" t="s">
        <v>40</v>
      </c>
      <c r="AE168" s="4" t="s">
        <v>42</v>
      </c>
    </row>
    <row r="169" spans="1:31" hidden="1" x14ac:dyDescent="0.25">
      <c r="A169" s="17" t="s">
        <v>68</v>
      </c>
      <c r="B169" s="14">
        <v>34.808700000000002</v>
      </c>
      <c r="C169" s="14">
        <v>0.69550000000000001</v>
      </c>
      <c r="D169" s="14">
        <v>30.181799999999999</v>
      </c>
      <c r="E169" s="15">
        <v>4.5552000000000001</v>
      </c>
      <c r="F169" s="32"/>
      <c r="G169" s="32"/>
      <c r="H169" s="32"/>
      <c r="I169" s="14">
        <v>9.1999999999999998E-3</v>
      </c>
      <c r="J169" s="14">
        <v>8.6052999999999997</v>
      </c>
      <c r="K169" s="14">
        <v>0.31730000000000003</v>
      </c>
      <c r="L169" s="14">
        <v>2.8100999999999998</v>
      </c>
      <c r="M169" s="14">
        <v>4.2099999999999999E-2</v>
      </c>
      <c r="N169" s="14"/>
      <c r="O169" s="14">
        <v>0</v>
      </c>
      <c r="P169" s="14"/>
      <c r="Q169" s="36">
        <v>11.87585</v>
      </c>
      <c r="R169" s="14"/>
      <c r="S169" s="14">
        <v>2.5600000000000001E-2</v>
      </c>
      <c r="T169" s="14"/>
      <c r="U169" s="14"/>
      <c r="V169" s="14"/>
      <c r="W169" s="14">
        <v>2.5000000000000001E-3</v>
      </c>
      <c r="X169" s="14">
        <v>1.6299999999999999E-2</v>
      </c>
      <c r="Y169" s="14">
        <v>3.6412209976449699</v>
      </c>
      <c r="Z169" s="14">
        <v>97.586670997645001</v>
      </c>
      <c r="AA169" s="4" t="s">
        <v>31</v>
      </c>
      <c r="AB169" s="4" t="s">
        <v>32</v>
      </c>
      <c r="AC169" s="4" t="s">
        <v>41</v>
      </c>
      <c r="AD169" s="4" t="s">
        <v>40</v>
      </c>
      <c r="AE169" s="4" t="s">
        <v>42</v>
      </c>
    </row>
    <row r="170" spans="1:31" hidden="1" x14ac:dyDescent="0.25">
      <c r="A170" s="17" t="s">
        <v>68</v>
      </c>
      <c r="B170" s="14">
        <v>34.534300000000002</v>
      </c>
      <c r="C170" s="14">
        <v>0.81679999999999997</v>
      </c>
      <c r="D170" s="14">
        <v>29.247699999999998</v>
      </c>
      <c r="E170" s="15">
        <v>5.6864999999999997</v>
      </c>
      <c r="F170" s="32"/>
      <c r="G170" s="32"/>
      <c r="H170" s="32"/>
      <c r="I170" s="14">
        <v>2.01E-2</v>
      </c>
      <c r="J170" s="14">
        <v>8.4702999999999999</v>
      </c>
      <c r="K170" s="14">
        <v>0.4219</v>
      </c>
      <c r="L170" s="14">
        <v>2.7231000000000001</v>
      </c>
      <c r="M170" s="14">
        <v>3.4500000000000003E-2</v>
      </c>
      <c r="N170" s="14"/>
      <c r="O170" s="14">
        <v>0</v>
      </c>
      <c r="P170" s="14"/>
      <c r="Q170" s="36">
        <v>11.98105</v>
      </c>
      <c r="R170" s="14"/>
      <c r="S170" s="14">
        <v>1.9800000000000002E-2</v>
      </c>
      <c r="T170" s="14"/>
      <c r="U170" s="14"/>
      <c r="V170" s="14"/>
      <c r="W170" s="14">
        <v>5.0000000000000001E-4</v>
      </c>
      <c r="X170" s="14">
        <v>5.5999999999999999E-3</v>
      </c>
      <c r="Y170" s="14">
        <v>3.6252098213149599</v>
      </c>
      <c r="Z170" s="14">
        <v>97.587359821314905</v>
      </c>
      <c r="AA170" s="4" t="s">
        <v>31</v>
      </c>
      <c r="AB170" s="4" t="s">
        <v>32</v>
      </c>
      <c r="AC170" s="4" t="s">
        <v>41</v>
      </c>
      <c r="AD170" s="4" t="s">
        <v>40</v>
      </c>
      <c r="AE170" s="4" t="s">
        <v>42</v>
      </c>
    </row>
    <row r="171" spans="1:31" hidden="1" x14ac:dyDescent="0.25">
      <c r="A171" s="17" t="s">
        <v>68</v>
      </c>
      <c r="B171" s="14">
        <v>36.684100000000001</v>
      </c>
      <c r="C171" s="14">
        <v>0.85150000000000003</v>
      </c>
      <c r="D171" s="14">
        <v>30.573599999999999</v>
      </c>
      <c r="E171" s="15">
        <v>6.0880999999999998</v>
      </c>
      <c r="F171" s="32"/>
      <c r="G171" s="32"/>
      <c r="H171" s="32"/>
      <c r="I171" s="14">
        <v>1.09E-2</v>
      </c>
      <c r="J171" s="14">
        <v>8.4167000000000005</v>
      </c>
      <c r="K171" s="14">
        <v>0.50049999999999994</v>
      </c>
      <c r="L171" s="14">
        <v>2.6955</v>
      </c>
      <c r="M171" s="14">
        <v>4.0800000000000003E-2</v>
      </c>
      <c r="N171" s="14"/>
      <c r="O171" s="14">
        <v>0</v>
      </c>
      <c r="P171" s="14"/>
      <c r="Q171" s="36">
        <v>11.837149999999999</v>
      </c>
      <c r="R171" s="14"/>
      <c r="S171" s="14">
        <v>5.2900000000000003E-2</v>
      </c>
      <c r="T171" s="14"/>
      <c r="U171" s="14"/>
      <c r="V171" s="14"/>
      <c r="W171" s="14">
        <v>1.2999999999999999E-3</v>
      </c>
      <c r="X171" s="14">
        <v>4.7000000000000002E-3</v>
      </c>
      <c r="Y171" s="14">
        <v>3.7548026052373999</v>
      </c>
      <c r="Z171" s="14">
        <v>101.512552605237</v>
      </c>
      <c r="AA171" s="4" t="s">
        <v>31</v>
      </c>
      <c r="AB171" s="4" t="s">
        <v>32</v>
      </c>
      <c r="AC171" s="4" t="s">
        <v>41</v>
      </c>
      <c r="AD171" s="4" t="s">
        <v>40</v>
      </c>
      <c r="AE171" s="4" t="s">
        <v>42</v>
      </c>
    </row>
    <row r="172" spans="1:31" hidden="1" x14ac:dyDescent="0.25">
      <c r="A172" s="17" t="s">
        <v>69</v>
      </c>
      <c r="B172" s="14">
        <v>35.381300000000003</v>
      </c>
      <c r="C172" s="14">
        <v>0.75380000000000003</v>
      </c>
      <c r="D172" s="14">
        <v>28.793900000000001</v>
      </c>
      <c r="E172" s="15">
        <v>10.682</v>
      </c>
      <c r="F172" s="32"/>
      <c r="G172" s="32"/>
      <c r="H172" s="32"/>
      <c r="I172" s="14">
        <v>5.57E-2</v>
      </c>
      <c r="J172" s="14">
        <v>6.2225000000000001</v>
      </c>
      <c r="K172" s="14">
        <v>1.1072</v>
      </c>
      <c r="L172" s="14">
        <v>2.2519</v>
      </c>
      <c r="M172" s="14">
        <v>6.3200000000000006E-2</v>
      </c>
      <c r="N172" s="14"/>
      <c r="O172" s="14">
        <v>1.06E-2</v>
      </c>
      <c r="P172" s="14"/>
      <c r="Q172" s="36">
        <v>11.83465</v>
      </c>
      <c r="R172" s="14"/>
      <c r="S172" s="14">
        <v>5.3699999999999998E-2</v>
      </c>
      <c r="T172" s="14"/>
      <c r="U172" s="14"/>
      <c r="V172" s="14"/>
      <c r="W172" s="14">
        <v>3.8999999999999998E-3</v>
      </c>
      <c r="X172" s="14">
        <v>0</v>
      </c>
      <c r="Y172" s="14">
        <v>3.65376706600988</v>
      </c>
      <c r="Z172" s="14">
        <v>100.86811706601</v>
      </c>
      <c r="AA172" s="4" t="s">
        <v>31</v>
      </c>
      <c r="AB172" s="4" t="s">
        <v>32</v>
      </c>
      <c r="AC172" s="4" t="s">
        <v>41</v>
      </c>
      <c r="AD172" s="4" t="s">
        <v>40</v>
      </c>
      <c r="AE172" s="4" t="s">
        <v>42</v>
      </c>
    </row>
    <row r="173" spans="1:31" hidden="1" x14ac:dyDescent="0.25">
      <c r="A173" s="17" t="s">
        <v>69</v>
      </c>
      <c r="B173" s="14">
        <v>35.706000000000003</v>
      </c>
      <c r="C173" s="14">
        <v>0.57569999999999999</v>
      </c>
      <c r="D173" s="14">
        <v>29.4482</v>
      </c>
      <c r="E173" s="15">
        <v>10.836</v>
      </c>
      <c r="F173" s="32"/>
      <c r="G173" s="32"/>
      <c r="H173" s="32"/>
      <c r="I173" s="14">
        <v>1.8599999999999998E-2</v>
      </c>
      <c r="J173" s="14">
        <v>6.0532000000000004</v>
      </c>
      <c r="K173" s="14">
        <v>1.0803</v>
      </c>
      <c r="L173" s="14">
        <v>2.2263999999999999</v>
      </c>
      <c r="M173" s="14">
        <v>6.6299999999999998E-2</v>
      </c>
      <c r="N173" s="14"/>
      <c r="O173" s="14">
        <v>0</v>
      </c>
      <c r="P173" s="14"/>
      <c r="Q173" s="36">
        <v>12.06845</v>
      </c>
      <c r="R173" s="14"/>
      <c r="S173" s="14">
        <v>3.4700000000000002E-2</v>
      </c>
      <c r="T173" s="14"/>
      <c r="U173" s="14"/>
      <c r="V173" s="14"/>
      <c r="W173" s="14">
        <v>3.0000000000000001E-3</v>
      </c>
      <c r="X173" s="14">
        <v>5.0000000000000001E-3</v>
      </c>
      <c r="Y173" s="14">
        <v>3.6952670609899698</v>
      </c>
      <c r="Z173" s="14">
        <v>101.81711706099</v>
      </c>
      <c r="AA173" s="4" t="s">
        <v>31</v>
      </c>
      <c r="AB173" s="4" t="s">
        <v>32</v>
      </c>
      <c r="AC173" s="4" t="s">
        <v>41</v>
      </c>
      <c r="AD173" s="4" t="s">
        <v>40</v>
      </c>
      <c r="AE173" s="4" t="s">
        <v>42</v>
      </c>
    </row>
    <row r="174" spans="1:31" hidden="1" x14ac:dyDescent="0.25">
      <c r="A174" s="17" t="s">
        <v>69</v>
      </c>
      <c r="B174" s="14">
        <v>35.784199999999998</v>
      </c>
      <c r="C174" s="14">
        <v>0.41270000000000001</v>
      </c>
      <c r="D174" s="14">
        <v>29.703199999999999</v>
      </c>
      <c r="E174" s="15">
        <v>10.523899999999999</v>
      </c>
      <c r="F174" s="32"/>
      <c r="G174" s="32"/>
      <c r="H174" s="32"/>
      <c r="I174" s="14">
        <v>4.8899999999999999E-2</v>
      </c>
      <c r="J174" s="14">
        <v>6.2693000000000003</v>
      </c>
      <c r="K174" s="14">
        <v>0.92359999999999998</v>
      </c>
      <c r="L174" s="14">
        <v>2.38</v>
      </c>
      <c r="M174" s="14">
        <v>6.3600000000000004E-2</v>
      </c>
      <c r="N174" s="14"/>
      <c r="O174" s="14">
        <v>0</v>
      </c>
      <c r="P174" s="14"/>
      <c r="Q174" s="36">
        <v>12.33325</v>
      </c>
      <c r="R174" s="14"/>
      <c r="S174" s="14">
        <v>9.0399999999999994E-2</v>
      </c>
      <c r="T174" s="14"/>
      <c r="U174" s="14"/>
      <c r="V174" s="14"/>
      <c r="W174" s="14">
        <v>0</v>
      </c>
      <c r="X174" s="14">
        <v>0</v>
      </c>
      <c r="Y174" s="14">
        <v>3.7248145626273299</v>
      </c>
      <c r="Z174" s="14">
        <v>102.25786456262701</v>
      </c>
      <c r="AA174" s="4" t="s">
        <v>31</v>
      </c>
      <c r="AB174" s="4" t="s">
        <v>32</v>
      </c>
      <c r="AC174" s="4" t="s">
        <v>41</v>
      </c>
      <c r="AD174" s="4" t="s">
        <v>40</v>
      </c>
      <c r="AE174" s="4" t="s">
        <v>42</v>
      </c>
    </row>
    <row r="175" spans="1:31" hidden="1" x14ac:dyDescent="0.25">
      <c r="A175" s="17" t="s">
        <v>69</v>
      </c>
      <c r="B175" s="14">
        <v>35.228299999999997</v>
      </c>
      <c r="C175" s="14">
        <v>0.59460000000000002</v>
      </c>
      <c r="D175" s="14">
        <v>29.591899999999999</v>
      </c>
      <c r="E175" s="15">
        <v>10.517300000000001</v>
      </c>
      <c r="F175" s="32"/>
      <c r="G175" s="32"/>
      <c r="H175" s="32"/>
      <c r="I175" s="14">
        <v>3.3799999999999997E-2</v>
      </c>
      <c r="J175" s="14">
        <v>5.9546999999999999</v>
      </c>
      <c r="K175" s="14">
        <v>1.0972999999999999</v>
      </c>
      <c r="L175" s="14">
        <v>2.2517</v>
      </c>
      <c r="M175" s="14">
        <v>7.5999999999999998E-2</v>
      </c>
      <c r="N175" s="14"/>
      <c r="O175" s="14">
        <v>0</v>
      </c>
      <c r="P175" s="14"/>
      <c r="Q175" s="36">
        <v>12.455450000000001</v>
      </c>
      <c r="R175" s="14"/>
      <c r="S175" s="14">
        <v>5.4399999999999997E-2</v>
      </c>
      <c r="T175" s="14"/>
      <c r="U175" s="14"/>
      <c r="V175" s="14"/>
      <c r="W175" s="14">
        <v>2.2000000000000001E-3</v>
      </c>
      <c r="X175" s="14">
        <v>1.4E-3</v>
      </c>
      <c r="Y175" s="14">
        <v>3.70582270735459</v>
      </c>
      <c r="Z175" s="14">
        <v>101.56487270735499</v>
      </c>
      <c r="AA175" s="4" t="s">
        <v>31</v>
      </c>
      <c r="AB175" s="4" t="s">
        <v>32</v>
      </c>
      <c r="AC175" s="4" t="s">
        <v>41</v>
      </c>
      <c r="AD175" s="4" t="s">
        <v>40</v>
      </c>
      <c r="AE175" s="4" t="s">
        <v>42</v>
      </c>
    </row>
    <row r="176" spans="1:31" hidden="1" x14ac:dyDescent="0.25">
      <c r="A176" s="17" t="s">
        <v>69</v>
      </c>
      <c r="B176" s="14">
        <v>35.931399999999996</v>
      </c>
      <c r="C176" s="14">
        <v>0.41949999999999998</v>
      </c>
      <c r="D176" s="14">
        <v>29.5502</v>
      </c>
      <c r="E176" s="15">
        <v>10.6701</v>
      </c>
      <c r="F176" s="32"/>
      <c r="G176" s="32"/>
      <c r="H176" s="32"/>
      <c r="I176" s="14">
        <v>2.64E-2</v>
      </c>
      <c r="J176" s="14">
        <v>6.3103999999999996</v>
      </c>
      <c r="K176" s="14">
        <v>1.0416000000000001</v>
      </c>
      <c r="L176" s="14">
        <v>2.2999999999999998</v>
      </c>
      <c r="M176" s="14">
        <v>6.8199999999999997E-2</v>
      </c>
      <c r="N176" s="14"/>
      <c r="O176" s="14">
        <v>0</v>
      </c>
      <c r="P176" s="14"/>
      <c r="Q176" s="36">
        <v>11.940049999999999</v>
      </c>
      <c r="R176" s="14"/>
      <c r="S176" s="14">
        <v>0.1681</v>
      </c>
      <c r="T176" s="14"/>
      <c r="U176" s="14"/>
      <c r="V176" s="14"/>
      <c r="W176" s="14">
        <v>0</v>
      </c>
      <c r="X176" s="14">
        <v>0</v>
      </c>
      <c r="Y176" s="14">
        <v>3.7023018304437501</v>
      </c>
      <c r="Z176" s="14">
        <v>102.128251830444</v>
      </c>
      <c r="AA176" s="4" t="s">
        <v>31</v>
      </c>
      <c r="AB176" s="4" t="s">
        <v>32</v>
      </c>
      <c r="AC176" s="4" t="s">
        <v>41</v>
      </c>
      <c r="AD176" s="4" t="s">
        <v>40</v>
      </c>
      <c r="AE176" s="4" t="s">
        <v>42</v>
      </c>
    </row>
    <row r="177" spans="1:31" hidden="1" x14ac:dyDescent="0.25">
      <c r="A177" s="17" t="s">
        <v>69</v>
      </c>
      <c r="B177" s="14">
        <v>35.753599999999999</v>
      </c>
      <c r="C177" s="14">
        <v>0.49530000000000002</v>
      </c>
      <c r="D177" s="14">
        <v>29.4435</v>
      </c>
      <c r="E177" s="15">
        <v>10.3591</v>
      </c>
      <c r="F177" s="33"/>
      <c r="G177" s="33"/>
      <c r="H177" s="33"/>
      <c r="I177" s="14">
        <v>2.0299999999999999E-2</v>
      </c>
      <c r="J177" s="14">
        <v>6.2523</v>
      </c>
      <c r="K177" s="14">
        <v>1.054</v>
      </c>
      <c r="L177" s="14">
        <v>2.2395999999999998</v>
      </c>
      <c r="M177" s="14">
        <v>7.0999999999999994E-2</v>
      </c>
      <c r="N177" s="14"/>
      <c r="O177" s="14">
        <v>0</v>
      </c>
      <c r="P177" s="14"/>
      <c r="Q177" s="36">
        <v>12.09525</v>
      </c>
      <c r="R177" s="14"/>
      <c r="S177" s="14">
        <v>0.10299999999999999</v>
      </c>
      <c r="T177" s="14"/>
      <c r="U177" s="14"/>
      <c r="V177" s="14"/>
      <c r="W177" s="14">
        <v>7.3000000000000001E-3</v>
      </c>
      <c r="X177" s="14">
        <v>1.06E-2</v>
      </c>
      <c r="Y177" s="14">
        <v>3.6920035149563302</v>
      </c>
      <c r="Z177" s="14">
        <v>101.596853514956</v>
      </c>
      <c r="AA177" s="4" t="s">
        <v>31</v>
      </c>
      <c r="AB177" s="4" t="s">
        <v>32</v>
      </c>
      <c r="AC177" s="4" t="s">
        <v>41</v>
      </c>
      <c r="AD177" s="4" t="s">
        <v>40</v>
      </c>
      <c r="AE177" s="4" t="s">
        <v>42</v>
      </c>
    </row>
    <row r="178" spans="1:31" hidden="1" x14ac:dyDescent="0.25">
      <c r="A178" s="17" t="s">
        <v>69</v>
      </c>
      <c r="B178" s="14">
        <v>35.096899999999998</v>
      </c>
      <c r="C178" s="14">
        <v>0.51900000000000002</v>
      </c>
      <c r="D178" s="14">
        <v>29.345600000000001</v>
      </c>
      <c r="E178" s="15">
        <v>11.1105</v>
      </c>
      <c r="F178" s="33"/>
      <c r="G178" s="33"/>
      <c r="H178" s="33"/>
      <c r="I178" s="14">
        <v>1.17E-2</v>
      </c>
      <c r="J178" s="14">
        <v>5.1562000000000001</v>
      </c>
      <c r="K178" s="14">
        <v>0.84699999999999998</v>
      </c>
      <c r="L178" s="14">
        <v>2.2282999999999999</v>
      </c>
      <c r="M178" s="14">
        <v>8.43E-2</v>
      </c>
      <c r="N178" s="14"/>
      <c r="O178" s="14">
        <v>3.5000000000000001E-3</v>
      </c>
      <c r="P178" s="14"/>
      <c r="Q178" s="36">
        <v>13.307650000000001</v>
      </c>
      <c r="R178" s="14"/>
      <c r="S178" s="14">
        <v>5.1799999999999999E-2</v>
      </c>
      <c r="T178" s="14"/>
      <c r="U178" s="14"/>
      <c r="V178" s="14"/>
      <c r="W178" s="14">
        <v>4.7999999999999996E-3</v>
      </c>
      <c r="X178" s="14">
        <v>2.3E-3</v>
      </c>
      <c r="Y178" s="14">
        <v>3.7320717063704101</v>
      </c>
      <c r="Z178" s="14">
        <v>101.50162170637</v>
      </c>
      <c r="AA178" s="4" t="s">
        <v>31</v>
      </c>
      <c r="AB178" s="4" t="s">
        <v>32</v>
      </c>
      <c r="AC178" s="4" t="s">
        <v>41</v>
      </c>
      <c r="AD178" s="4" t="s">
        <v>40</v>
      </c>
      <c r="AE178" s="4" t="s">
        <v>42</v>
      </c>
    </row>
    <row r="179" spans="1:31" hidden="1" x14ac:dyDescent="0.25">
      <c r="A179" s="17" t="s">
        <v>69</v>
      </c>
      <c r="B179" s="14">
        <v>35.664700000000003</v>
      </c>
      <c r="C179" s="14">
        <v>0.41830000000000001</v>
      </c>
      <c r="D179" s="14">
        <v>29.372199999999999</v>
      </c>
      <c r="E179" s="15">
        <v>10.790800000000001</v>
      </c>
      <c r="F179" s="33"/>
      <c r="G179" s="33"/>
      <c r="H179" s="33"/>
      <c r="I179" s="14">
        <v>3.15E-2</v>
      </c>
      <c r="J179" s="14">
        <v>6.1571999999999996</v>
      </c>
      <c r="K179" s="14">
        <v>1.0047999999999999</v>
      </c>
      <c r="L179" s="14">
        <v>2.2804000000000002</v>
      </c>
      <c r="M179" s="14">
        <v>5.7299999999999997E-2</v>
      </c>
      <c r="N179" s="14"/>
      <c r="O179" s="14">
        <v>0</v>
      </c>
      <c r="P179" s="14"/>
      <c r="Q179" s="36">
        <v>11.98715</v>
      </c>
      <c r="R179" s="14"/>
      <c r="S179" s="14">
        <v>6.5699999999999995E-2</v>
      </c>
      <c r="T179" s="14"/>
      <c r="U179" s="14"/>
      <c r="V179" s="14"/>
      <c r="W179" s="14">
        <v>3.0999999999999999E-3</v>
      </c>
      <c r="X179" s="14">
        <v>1.6000000000000001E-3</v>
      </c>
      <c r="Y179" s="14">
        <v>3.6821847051712502</v>
      </c>
      <c r="Z179" s="14">
        <v>101.516934705171</v>
      </c>
      <c r="AA179" s="4" t="s">
        <v>31</v>
      </c>
      <c r="AB179" s="4" t="s">
        <v>32</v>
      </c>
      <c r="AC179" s="4" t="s">
        <v>41</v>
      </c>
      <c r="AD179" s="4" t="s">
        <v>40</v>
      </c>
      <c r="AE179" s="4" t="s">
        <v>42</v>
      </c>
    </row>
    <row r="180" spans="1:31" hidden="1" x14ac:dyDescent="0.25">
      <c r="A180" s="17" t="s">
        <v>69</v>
      </c>
      <c r="B180" s="14">
        <v>34.5565</v>
      </c>
      <c r="C180" s="14">
        <v>0.48870000000000002</v>
      </c>
      <c r="D180" s="14">
        <v>29.391100000000002</v>
      </c>
      <c r="E180" s="15">
        <v>11.064</v>
      </c>
      <c r="F180" s="33"/>
      <c r="G180" s="33"/>
      <c r="H180" s="33"/>
      <c r="I180" s="14">
        <v>3.2000000000000001E-2</v>
      </c>
      <c r="J180" s="14">
        <v>5.4417999999999997</v>
      </c>
      <c r="K180" s="14">
        <v>1.0487</v>
      </c>
      <c r="L180" s="14">
        <v>2.2665999999999999</v>
      </c>
      <c r="M180" s="14">
        <v>0.1099</v>
      </c>
      <c r="N180" s="14"/>
      <c r="O180" s="14">
        <v>7.0099999999999996E-2</v>
      </c>
      <c r="P180" s="14"/>
      <c r="Q180" s="36">
        <v>11.56115</v>
      </c>
      <c r="R180" s="14"/>
      <c r="S180" s="14">
        <v>8.5199999999999998E-2</v>
      </c>
      <c r="T180" s="14"/>
      <c r="U180" s="14"/>
      <c r="V180" s="14"/>
      <c r="W180" s="14">
        <v>4.1999999999999997E-3</v>
      </c>
      <c r="X180" s="14">
        <v>2.46E-2</v>
      </c>
      <c r="Y180" s="14">
        <v>3.5934684862557602</v>
      </c>
      <c r="Z180" s="14">
        <v>99.738018486255797</v>
      </c>
      <c r="AA180" s="4" t="s">
        <v>31</v>
      </c>
      <c r="AB180" s="4" t="s">
        <v>32</v>
      </c>
      <c r="AC180" s="4" t="s">
        <v>41</v>
      </c>
      <c r="AD180" s="4" t="s">
        <v>40</v>
      </c>
      <c r="AE180" s="4" t="s">
        <v>42</v>
      </c>
    </row>
    <row r="181" spans="1:31" hidden="1" x14ac:dyDescent="0.25">
      <c r="A181" s="17" t="s">
        <v>69</v>
      </c>
      <c r="B181" s="14">
        <v>35.2089</v>
      </c>
      <c r="C181" s="14">
        <v>0.51149999999999995</v>
      </c>
      <c r="D181" s="14">
        <v>29.437999999999999</v>
      </c>
      <c r="E181" s="15">
        <v>10.651199999999999</v>
      </c>
      <c r="F181" s="33"/>
      <c r="G181" s="33"/>
      <c r="H181" s="33"/>
      <c r="I181" s="14">
        <v>2.98E-2</v>
      </c>
      <c r="J181" s="14">
        <v>6.0585000000000004</v>
      </c>
      <c r="K181" s="14">
        <v>1.0861000000000001</v>
      </c>
      <c r="L181" s="14">
        <v>2.2604000000000002</v>
      </c>
      <c r="M181" s="14">
        <v>7.0199999999999999E-2</v>
      </c>
      <c r="N181" s="14"/>
      <c r="O181" s="14">
        <v>1.5699999999999999E-2</v>
      </c>
      <c r="P181" s="14"/>
      <c r="Q181" s="36">
        <v>12.110849999999999</v>
      </c>
      <c r="R181" s="14"/>
      <c r="S181" s="14">
        <v>5.3100000000000001E-2</v>
      </c>
      <c r="T181" s="14"/>
      <c r="U181" s="14"/>
      <c r="V181" s="14"/>
      <c r="W181" s="14">
        <v>3.0999999999999999E-3</v>
      </c>
      <c r="X181" s="14">
        <v>6.9999999999999999E-4</v>
      </c>
      <c r="Y181" s="14">
        <v>3.6760064676977899</v>
      </c>
      <c r="Z181" s="14">
        <v>101.17405646769799</v>
      </c>
      <c r="AA181" s="4" t="s">
        <v>31</v>
      </c>
      <c r="AB181" s="4" t="s">
        <v>32</v>
      </c>
      <c r="AC181" s="4" t="s">
        <v>41</v>
      </c>
      <c r="AD181" s="4" t="s">
        <v>40</v>
      </c>
      <c r="AE181" s="4" t="s">
        <v>42</v>
      </c>
    </row>
    <row r="182" spans="1:31" hidden="1" x14ac:dyDescent="0.25">
      <c r="A182" s="17" t="s">
        <v>69</v>
      </c>
      <c r="B182" s="14">
        <v>34.872700000000002</v>
      </c>
      <c r="C182" s="14">
        <v>0.68220000000000003</v>
      </c>
      <c r="D182" s="14">
        <v>29.441600000000001</v>
      </c>
      <c r="E182" s="15">
        <v>10.589700000000001</v>
      </c>
      <c r="F182" s="33"/>
      <c r="G182" s="33"/>
      <c r="H182" s="33"/>
      <c r="I182" s="14">
        <v>3.2800000000000003E-2</v>
      </c>
      <c r="J182" s="14">
        <v>5.8346999999999998</v>
      </c>
      <c r="K182" s="14">
        <v>0.99319999999999997</v>
      </c>
      <c r="L182" s="14">
        <v>2.2256999999999998</v>
      </c>
      <c r="M182" s="14">
        <v>5.7000000000000002E-2</v>
      </c>
      <c r="N182" s="14"/>
      <c r="O182" s="14">
        <v>7.6E-3</v>
      </c>
      <c r="P182" s="14"/>
      <c r="Q182" s="36">
        <v>11.412050000000001</v>
      </c>
      <c r="R182" s="14"/>
      <c r="S182" s="14">
        <v>5.9299999999999999E-2</v>
      </c>
      <c r="T182" s="14"/>
      <c r="U182" s="14"/>
      <c r="V182" s="14"/>
      <c r="W182" s="14">
        <v>1.1000000000000001E-3</v>
      </c>
      <c r="X182" s="14">
        <v>8.3999999999999995E-3</v>
      </c>
      <c r="Y182" s="14">
        <v>3.60655981521999</v>
      </c>
      <c r="Z182" s="14">
        <v>99.824609815220001</v>
      </c>
      <c r="AA182" s="4" t="s">
        <v>31</v>
      </c>
      <c r="AB182" s="4" t="s">
        <v>32</v>
      </c>
      <c r="AC182" s="4" t="s">
        <v>41</v>
      </c>
      <c r="AD182" s="4" t="s">
        <v>40</v>
      </c>
      <c r="AE182" s="4" t="s">
        <v>42</v>
      </c>
    </row>
    <row r="183" spans="1:31" hidden="1" x14ac:dyDescent="0.25">
      <c r="A183" s="17" t="s">
        <v>69</v>
      </c>
      <c r="B183" s="14">
        <v>34.776899999999998</v>
      </c>
      <c r="C183" s="14">
        <v>0.59099999999999997</v>
      </c>
      <c r="D183" s="14">
        <v>29.408999999999999</v>
      </c>
      <c r="E183" s="15">
        <v>10.812799999999999</v>
      </c>
      <c r="F183" s="33"/>
      <c r="G183" s="33"/>
      <c r="H183" s="33"/>
      <c r="I183" s="14">
        <v>1.34E-2</v>
      </c>
      <c r="J183" s="14">
        <v>5.7720000000000002</v>
      </c>
      <c r="K183" s="14">
        <v>1.0202</v>
      </c>
      <c r="L183" s="14">
        <v>2.2547999999999999</v>
      </c>
      <c r="M183" s="14">
        <v>6.7400000000000002E-2</v>
      </c>
      <c r="N183" s="14"/>
      <c r="O183" s="14">
        <v>5.0000000000000001E-4</v>
      </c>
      <c r="P183" s="14"/>
      <c r="Q183" s="36">
        <v>11.29715</v>
      </c>
      <c r="R183" s="14"/>
      <c r="S183" s="14">
        <v>8.2000000000000003E-2</v>
      </c>
      <c r="T183" s="14"/>
      <c r="U183" s="14"/>
      <c r="V183" s="14"/>
      <c r="W183" s="14">
        <v>7.1000000000000004E-3</v>
      </c>
      <c r="X183" s="14">
        <v>0</v>
      </c>
      <c r="Y183" s="14">
        <v>3.5925281064774901</v>
      </c>
      <c r="Z183" s="14">
        <v>99.696778106477495</v>
      </c>
      <c r="AA183" s="4" t="s">
        <v>31</v>
      </c>
      <c r="AB183" s="4" t="s">
        <v>32</v>
      </c>
      <c r="AC183" s="4" t="s">
        <v>41</v>
      </c>
      <c r="AD183" s="4" t="s">
        <v>40</v>
      </c>
      <c r="AE183" s="4" t="s">
        <v>42</v>
      </c>
    </row>
    <row r="184" spans="1:31" hidden="1" x14ac:dyDescent="0.25">
      <c r="A184" s="17" t="s">
        <v>69</v>
      </c>
      <c r="B184" s="14">
        <v>35.1188</v>
      </c>
      <c r="C184" s="14">
        <v>0.44450000000000001</v>
      </c>
      <c r="D184" s="14">
        <v>30.162800000000001</v>
      </c>
      <c r="E184" s="15">
        <v>10.7963</v>
      </c>
      <c r="F184" s="33"/>
      <c r="G184" s="33"/>
      <c r="H184" s="33"/>
      <c r="I184" s="14">
        <v>3.6700000000000003E-2</v>
      </c>
      <c r="J184" s="14">
        <v>5.5274000000000001</v>
      </c>
      <c r="K184" s="14">
        <v>0.69279999999999997</v>
      </c>
      <c r="L184" s="14">
        <v>2.3473000000000002</v>
      </c>
      <c r="M184" s="14">
        <v>7.4399999999999994E-2</v>
      </c>
      <c r="N184" s="14"/>
      <c r="O184" s="14">
        <v>2.5000000000000001E-3</v>
      </c>
      <c r="P184" s="14"/>
      <c r="Q184" s="36">
        <v>11.463749999999999</v>
      </c>
      <c r="R184" s="14"/>
      <c r="S184" s="14">
        <v>6.9500000000000006E-2</v>
      </c>
      <c r="T184" s="14"/>
      <c r="U184" s="14"/>
      <c r="V184" s="14"/>
      <c r="W184" s="14">
        <v>3.3999999999999998E-3</v>
      </c>
      <c r="X184" s="14">
        <v>0</v>
      </c>
      <c r="Y184" s="14">
        <v>3.6285421504330699</v>
      </c>
      <c r="Z184" s="14">
        <v>100.36869215043301</v>
      </c>
      <c r="AA184" s="4" t="s">
        <v>31</v>
      </c>
      <c r="AB184" s="4" t="s">
        <v>32</v>
      </c>
      <c r="AC184" s="4" t="s">
        <v>41</v>
      </c>
      <c r="AD184" s="4" t="s">
        <v>40</v>
      </c>
      <c r="AE184" s="4" t="s">
        <v>42</v>
      </c>
    </row>
    <row r="185" spans="1:31" hidden="1" x14ac:dyDescent="0.25">
      <c r="A185" s="17" t="s">
        <v>69</v>
      </c>
      <c r="B185" s="14">
        <v>35.132899999999999</v>
      </c>
      <c r="C185" s="14">
        <v>0.51339999999999997</v>
      </c>
      <c r="D185" s="14">
        <v>29.582599999999999</v>
      </c>
      <c r="E185" s="15">
        <v>11.1555</v>
      </c>
      <c r="F185" s="33"/>
      <c r="G185" s="33"/>
      <c r="H185" s="33"/>
      <c r="I185" s="14">
        <v>1.6400000000000001E-2</v>
      </c>
      <c r="J185" s="14">
        <v>5.7502000000000004</v>
      </c>
      <c r="K185" s="14">
        <v>1.0447</v>
      </c>
      <c r="L185" s="14">
        <v>2.2557999999999998</v>
      </c>
      <c r="M185" s="14">
        <v>5.1900000000000002E-2</v>
      </c>
      <c r="N185" s="14"/>
      <c r="O185" s="14">
        <v>4.0000000000000001E-3</v>
      </c>
      <c r="P185" s="14"/>
      <c r="Q185" s="36">
        <v>10.97945</v>
      </c>
      <c r="R185" s="14"/>
      <c r="S185" s="14">
        <v>5.6800000000000003E-2</v>
      </c>
      <c r="T185" s="14"/>
      <c r="U185" s="14"/>
      <c r="V185" s="14"/>
      <c r="W185" s="14">
        <v>4.0000000000000002E-4</v>
      </c>
      <c r="X185" s="14">
        <v>4.1000000000000003E-3</v>
      </c>
      <c r="Y185" s="14">
        <v>3.5937602704936</v>
      </c>
      <c r="Z185" s="14">
        <v>100.14191027049399</v>
      </c>
      <c r="AA185" s="4" t="s">
        <v>31</v>
      </c>
      <c r="AB185" s="4" t="s">
        <v>32</v>
      </c>
      <c r="AC185" s="4" t="s">
        <v>41</v>
      </c>
      <c r="AD185" s="4" t="s">
        <v>40</v>
      </c>
      <c r="AE185" s="4" t="s">
        <v>42</v>
      </c>
    </row>
    <row r="186" spans="1:31" hidden="1" x14ac:dyDescent="0.25">
      <c r="A186" s="17" t="s">
        <v>69</v>
      </c>
      <c r="B186" s="14">
        <v>35.230499999999999</v>
      </c>
      <c r="C186" s="14">
        <v>0.46889999999999998</v>
      </c>
      <c r="D186" s="14">
        <v>29.343</v>
      </c>
      <c r="E186" s="15">
        <v>10.8072</v>
      </c>
      <c r="F186" s="33"/>
      <c r="G186" s="33"/>
      <c r="H186" s="33"/>
      <c r="I186" s="14">
        <v>0</v>
      </c>
      <c r="J186" s="14">
        <v>5.8785999999999996</v>
      </c>
      <c r="K186" s="14">
        <v>0.97860000000000003</v>
      </c>
      <c r="L186" s="14">
        <v>2.3066</v>
      </c>
      <c r="M186" s="14">
        <v>6.7699999999999996E-2</v>
      </c>
      <c r="N186" s="14"/>
      <c r="O186" s="14">
        <v>1.5599999999999999E-2</v>
      </c>
      <c r="P186" s="14"/>
      <c r="Q186" s="36">
        <v>11.33455</v>
      </c>
      <c r="R186" s="14"/>
      <c r="S186" s="14">
        <v>9.7799999999999998E-2</v>
      </c>
      <c r="T186" s="14"/>
      <c r="U186" s="14"/>
      <c r="V186" s="14"/>
      <c r="W186" s="14">
        <v>6.1000000000000004E-3</v>
      </c>
      <c r="X186" s="14">
        <v>0</v>
      </c>
      <c r="Y186" s="14">
        <v>3.61132045900426</v>
      </c>
      <c r="Z186" s="14">
        <v>100.14647045900399</v>
      </c>
      <c r="AA186" s="4" t="s">
        <v>31</v>
      </c>
      <c r="AB186" s="4" t="s">
        <v>32</v>
      </c>
      <c r="AC186" s="4" t="s">
        <v>41</v>
      </c>
      <c r="AD186" s="4" t="s">
        <v>40</v>
      </c>
      <c r="AE186" s="4" t="s">
        <v>42</v>
      </c>
    </row>
    <row r="187" spans="1:31" hidden="1" x14ac:dyDescent="0.25">
      <c r="A187" s="17" t="s">
        <v>69</v>
      </c>
      <c r="B187" s="14">
        <v>35.182600000000001</v>
      </c>
      <c r="C187" s="14">
        <v>0.67220000000000002</v>
      </c>
      <c r="D187" s="14">
        <v>29.631699999999999</v>
      </c>
      <c r="E187" s="15">
        <v>10.3996</v>
      </c>
      <c r="F187" s="33"/>
      <c r="G187" s="33"/>
      <c r="H187" s="33"/>
      <c r="I187" s="14">
        <v>1.6799999999999999E-2</v>
      </c>
      <c r="J187" s="14">
        <v>5.8644999999999996</v>
      </c>
      <c r="K187" s="14">
        <v>1.0056</v>
      </c>
      <c r="L187" s="14">
        <v>2.2698</v>
      </c>
      <c r="M187" s="14">
        <v>4.5499999999999999E-2</v>
      </c>
      <c r="N187" s="14"/>
      <c r="O187" s="14">
        <v>4.0000000000000001E-3</v>
      </c>
      <c r="P187" s="14"/>
      <c r="Q187" s="36">
        <v>11.03745</v>
      </c>
      <c r="R187" s="14"/>
      <c r="S187" s="14">
        <v>9.0300000000000005E-2</v>
      </c>
      <c r="T187" s="14"/>
      <c r="U187" s="14"/>
      <c r="V187" s="14"/>
      <c r="W187" s="14">
        <v>0</v>
      </c>
      <c r="X187" s="14">
        <v>0</v>
      </c>
      <c r="Y187" s="14">
        <v>3.6008755815609002</v>
      </c>
      <c r="Z187" s="14">
        <v>99.8209255815609</v>
      </c>
      <c r="AA187" s="4" t="s">
        <v>31</v>
      </c>
      <c r="AB187" s="4" t="s">
        <v>32</v>
      </c>
      <c r="AC187" s="4" t="s">
        <v>41</v>
      </c>
      <c r="AD187" s="4" t="s">
        <v>40</v>
      </c>
      <c r="AE187" s="4" t="s">
        <v>42</v>
      </c>
    </row>
    <row r="188" spans="1:31" hidden="1" x14ac:dyDescent="0.25">
      <c r="A188" s="17" t="s">
        <v>69</v>
      </c>
      <c r="B188" s="14">
        <v>35.3108</v>
      </c>
      <c r="C188" s="14">
        <v>0.55130000000000001</v>
      </c>
      <c r="D188" s="14">
        <v>29.725200000000001</v>
      </c>
      <c r="E188" s="15">
        <v>10.936199999999999</v>
      </c>
      <c r="F188" s="33"/>
      <c r="G188" s="33"/>
      <c r="H188" s="33"/>
      <c r="I188" s="14">
        <v>3.4500000000000003E-2</v>
      </c>
      <c r="J188" s="14">
        <v>5.6755000000000004</v>
      </c>
      <c r="K188" s="14">
        <v>1.0044</v>
      </c>
      <c r="L188" s="14">
        <v>2.2652000000000001</v>
      </c>
      <c r="M188" s="14">
        <v>5.3800000000000001E-2</v>
      </c>
      <c r="N188" s="14"/>
      <c r="O188" s="14">
        <v>0</v>
      </c>
      <c r="P188" s="14"/>
      <c r="Q188" s="36">
        <v>11.20485</v>
      </c>
      <c r="R188" s="14"/>
      <c r="S188" s="14">
        <v>6.4399999999999999E-2</v>
      </c>
      <c r="T188" s="14"/>
      <c r="U188" s="14"/>
      <c r="V188" s="14"/>
      <c r="W188" s="14">
        <v>0</v>
      </c>
      <c r="X188" s="14">
        <v>2.3999999999999998E-3</v>
      </c>
      <c r="Y188" s="14">
        <v>3.6191583850376001</v>
      </c>
      <c r="Z188" s="14">
        <v>100.447708385038</v>
      </c>
      <c r="AA188" s="4" t="s">
        <v>31</v>
      </c>
      <c r="AB188" s="4" t="s">
        <v>32</v>
      </c>
      <c r="AC188" s="4" t="s">
        <v>41</v>
      </c>
      <c r="AD188" s="4" t="s">
        <v>40</v>
      </c>
      <c r="AE188" s="4" t="s">
        <v>42</v>
      </c>
    </row>
    <row r="189" spans="1:31" hidden="1" x14ac:dyDescent="0.25">
      <c r="A189" s="17" t="s">
        <v>69</v>
      </c>
      <c r="B189" s="14">
        <v>35.305399999999999</v>
      </c>
      <c r="C189" s="14">
        <v>0.34820000000000001</v>
      </c>
      <c r="D189" s="14">
        <v>29.264800000000001</v>
      </c>
      <c r="E189" s="15">
        <v>10.906000000000001</v>
      </c>
      <c r="F189" s="33"/>
      <c r="G189" s="33"/>
      <c r="H189" s="33"/>
      <c r="I189" s="14">
        <v>3.4599999999999999E-2</v>
      </c>
      <c r="J189" s="14">
        <v>6.1547000000000001</v>
      </c>
      <c r="K189" s="14">
        <v>1.0315000000000001</v>
      </c>
      <c r="L189" s="14">
        <v>2.2568000000000001</v>
      </c>
      <c r="M189" s="14">
        <v>5.6599999999999998E-2</v>
      </c>
      <c r="N189" s="14"/>
      <c r="O189" s="14">
        <v>1.61E-2</v>
      </c>
      <c r="P189" s="14"/>
      <c r="Q189" s="36">
        <v>11.33845</v>
      </c>
      <c r="R189" s="14"/>
      <c r="S189" s="14">
        <v>5.5599999999999997E-2</v>
      </c>
      <c r="T189" s="14"/>
      <c r="U189" s="14"/>
      <c r="V189" s="14"/>
      <c r="W189" s="14">
        <v>0</v>
      </c>
      <c r="X189" s="14">
        <v>0</v>
      </c>
      <c r="Y189" s="14">
        <v>3.6181744663035502</v>
      </c>
      <c r="Z189" s="14">
        <v>100.386924466304</v>
      </c>
      <c r="AA189" s="4" t="s">
        <v>31</v>
      </c>
      <c r="AB189" s="4" t="s">
        <v>32</v>
      </c>
      <c r="AC189" s="4" t="s">
        <v>41</v>
      </c>
      <c r="AD189" s="4" t="s">
        <v>40</v>
      </c>
      <c r="AE189" s="4" t="s">
        <v>42</v>
      </c>
    </row>
    <row r="190" spans="1:31" hidden="1" x14ac:dyDescent="0.25">
      <c r="A190" s="17" t="s">
        <v>69</v>
      </c>
      <c r="B190" s="14">
        <v>35.173499999999997</v>
      </c>
      <c r="C190" s="14">
        <v>0.36470000000000002</v>
      </c>
      <c r="D190" s="14">
        <v>29.637</v>
      </c>
      <c r="E190" s="15">
        <v>11.1264</v>
      </c>
      <c r="F190" s="33"/>
      <c r="G190" s="33"/>
      <c r="H190" s="33"/>
      <c r="I190" s="14">
        <v>4.4900000000000002E-2</v>
      </c>
      <c r="J190" s="14">
        <v>5.6551</v>
      </c>
      <c r="K190" s="14">
        <v>0.98709999999999998</v>
      </c>
      <c r="L190" s="14">
        <v>2.2848000000000002</v>
      </c>
      <c r="M190" s="14">
        <v>6.7400000000000002E-2</v>
      </c>
      <c r="N190" s="14"/>
      <c r="O190" s="14">
        <v>0</v>
      </c>
      <c r="P190" s="14"/>
      <c r="Q190" s="36">
        <v>10.80035</v>
      </c>
      <c r="R190" s="14"/>
      <c r="S190" s="14">
        <v>6.1199999999999997E-2</v>
      </c>
      <c r="T190" s="14"/>
      <c r="U190" s="14"/>
      <c r="V190" s="14"/>
      <c r="W190" s="14">
        <v>1E-4</v>
      </c>
      <c r="X190" s="14">
        <v>0</v>
      </c>
      <c r="Y190" s="14">
        <v>3.57813500225032</v>
      </c>
      <c r="Z190" s="14">
        <v>99.780685002250294</v>
      </c>
      <c r="AA190" s="4" t="s">
        <v>31</v>
      </c>
      <c r="AB190" s="4" t="s">
        <v>32</v>
      </c>
      <c r="AC190" s="4" t="s">
        <v>41</v>
      </c>
      <c r="AD190" s="4" t="s">
        <v>40</v>
      </c>
      <c r="AE190" s="4" t="s">
        <v>42</v>
      </c>
    </row>
    <row r="191" spans="1:31" hidden="1" x14ac:dyDescent="0.25">
      <c r="A191" s="5" t="s">
        <v>43</v>
      </c>
      <c r="B191" s="6">
        <v>36.79</v>
      </c>
      <c r="C191" s="6">
        <v>0.87</v>
      </c>
      <c r="D191" s="6">
        <v>32.99</v>
      </c>
      <c r="E191" s="6">
        <v>3.7</v>
      </c>
      <c r="F191" s="33"/>
      <c r="G191" s="33"/>
      <c r="H191" s="33"/>
      <c r="I191" s="16"/>
      <c r="J191" s="6">
        <v>8.58</v>
      </c>
      <c r="K191" s="6">
        <v>1.1100000000000001</v>
      </c>
      <c r="L191" s="6">
        <v>1.27</v>
      </c>
      <c r="M191" s="6">
        <v>1.58</v>
      </c>
      <c r="N191" s="7"/>
      <c r="O191" s="7"/>
      <c r="P191" s="7"/>
      <c r="Q191" s="37">
        <v>10.82</v>
      </c>
      <c r="R191" s="7"/>
      <c r="S191" s="7"/>
      <c r="T191" s="7"/>
      <c r="U191" s="7"/>
      <c r="V191" s="7"/>
      <c r="W191" s="7"/>
      <c r="X191" s="7"/>
      <c r="Y191" s="7"/>
      <c r="Z191" s="6">
        <v>97.71</v>
      </c>
      <c r="AA191" s="4" t="s">
        <v>18</v>
      </c>
      <c r="AB191" s="4" t="s">
        <v>32</v>
      </c>
      <c r="AC191" s="4" t="s">
        <v>72</v>
      </c>
      <c r="AD191" s="18" t="s">
        <v>71</v>
      </c>
      <c r="AE191" s="4" t="s">
        <v>70</v>
      </c>
    </row>
    <row r="192" spans="1:31" hidden="1" x14ac:dyDescent="0.25">
      <c r="A192" s="5" t="s">
        <v>44</v>
      </c>
      <c r="B192" s="6">
        <v>36.86</v>
      </c>
      <c r="C192" s="6">
        <v>0.46</v>
      </c>
      <c r="D192" s="6">
        <v>32.68</v>
      </c>
      <c r="E192" s="6">
        <v>3.23</v>
      </c>
      <c r="F192" s="33"/>
      <c r="G192" s="33"/>
      <c r="H192" s="33"/>
      <c r="I192" s="16"/>
      <c r="J192" s="6">
        <v>8.93</v>
      </c>
      <c r="K192" s="6">
        <v>1.23</v>
      </c>
      <c r="L192" s="6">
        <v>1.93</v>
      </c>
      <c r="M192" s="6">
        <v>0.53</v>
      </c>
      <c r="N192" s="7"/>
      <c r="O192" s="7"/>
      <c r="P192" s="7"/>
      <c r="Q192" s="37">
        <v>10.76</v>
      </c>
      <c r="R192" s="7"/>
      <c r="S192" s="7"/>
      <c r="T192" s="7"/>
      <c r="U192" s="7"/>
      <c r="V192" s="7"/>
      <c r="W192" s="7"/>
      <c r="X192" s="7"/>
      <c r="Y192" s="7"/>
      <c r="Z192" s="6">
        <v>96.61</v>
      </c>
      <c r="AA192" s="4" t="s">
        <v>18</v>
      </c>
      <c r="AB192" s="4" t="s">
        <v>32</v>
      </c>
      <c r="AC192" s="4" t="s">
        <v>72</v>
      </c>
      <c r="AD192" s="18" t="s">
        <v>71</v>
      </c>
      <c r="AE192" s="4" t="s">
        <v>70</v>
      </c>
    </row>
    <row r="193" spans="1:31" hidden="1" x14ac:dyDescent="0.25">
      <c r="A193" s="5" t="s">
        <v>44</v>
      </c>
      <c r="B193" s="6">
        <v>37.159999999999997</v>
      </c>
      <c r="C193" s="6">
        <v>0.48</v>
      </c>
      <c r="D193" s="6">
        <v>32.479999999999997</v>
      </c>
      <c r="E193" s="6">
        <v>3.32</v>
      </c>
      <c r="F193" s="33"/>
      <c r="G193" s="33"/>
      <c r="H193" s="33"/>
      <c r="I193" s="16"/>
      <c r="J193" s="6">
        <v>8.6999999999999993</v>
      </c>
      <c r="K193" s="6">
        <v>1.27</v>
      </c>
      <c r="L193" s="6">
        <v>1.84</v>
      </c>
      <c r="M193" s="6">
        <v>0.44</v>
      </c>
      <c r="N193" s="7"/>
      <c r="O193" s="7"/>
      <c r="P193" s="7"/>
      <c r="Q193" s="37">
        <v>10.76</v>
      </c>
      <c r="R193" s="7"/>
      <c r="S193" s="7"/>
      <c r="T193" s="7"/>
      <c r="U193" s="7"/>
      <c r="V193" s="7"/>
      <c r="W193" s="7"/>
      <c r="X193" s="7"/>
      <c r="Y193" s="7"/>
      <c r="Z193" s="6">
        <v>96.43</v>
      </c>
      <c r="AA193" s="4" t="s">
        <v>18</v>
      </c>
      <c r="AB193" s="4" t="s">
        <v>32</v>
      </c>
      <c r="AC193" s="4" t="s">
        <v>72</v>
      </c>
      <c r="AD193" s="18" t="s">
        <v>71</v>
      </c>
      <c r="AE193" s="4" t="s">
        <v>70</v>
      </c>
    </row>
    <row r="194" spans="1:31" hidden="1" x14ac:dyDescent="0.25">
      <c r="A194" s="5" t="s">
        <v>45</v>
      </c>
      <c r="B194" s="6">
        <v>36.85</v>
      </c>
      <c r="C194" s="6">
        <v>0.97</v>
      </c>
      <c r="D194" s="6">
        <v>32.29</v>
      </c>
      <c r="E194" s="6">
        <v>3.89</v>
      </c>
      <c r="F194" s="33"/>
      <c r="G194" s="33"/>
      <c r="H194" s="33"/>
      <c r="I194" s="6">
        <v>0.03</v>
      </c>
      <c r="J194" s="6">
        <v>8.1300000000000008</v>
      </c>
      <c r="K194" s="6">
        <v>1.1499999999999999</v>
      </c>
      <c r="L194" s="6">
        <v>1.31</v>
      </c>
      <c r="M194" s="6">
        <v>1.43</v>
      </c>
      <c r="N194" s="7"/>
      <c r="O194" s="7"/>
      <c r="P194" s="7"/>
      <c r="Q194" s="37">
        <v>10.71</v>
      </c>
      <c r="R194" s="7"/>
      <c r="S194" s="7"/>
      <c r="T194" s="7"/>
      <c r="U194" s="7"/>
      <c r="V194" s="7"/>
      <c r="W194" s="7"/>
      <c r="X194" s="7"/>
      <c r="Y194" s="7"/>
      <c r="Z194" s="6">
        <v>96.75</v>
      </c>
      <c r="AA194" s="4" t="s">
        <v>18</v>
      </c>
      <c r="AB194" s="4" t="s">
        <v>32</v>
      </c>
      <c r="AC194" s="4" t="s">
        <v>72</v>
      </c>
      <c r="AD194" s="18" t="s">
        <v>71</v>
      </c>
      <c r="AE194" s="4" t="s">
        <v>70</v>
      </c>
    </row>
    <row r="195" spans="1:31" hidden="1" x14ac:dyDescent="0.25">
      <c r="A195" s="5" t="s">
        <v>46</v>
      </c>
      <c r="B195" s="6">
        <v>37.270000000000003</v>
      </c>
      <c r="C195" s="6">
        <v>0.53</v>
      </c>
      <c r="D195" s="6">
        <v>32.049999999999997</v>
      </c>
      <c r="E195" s="6">
        <v>3.24</v>
      </c>
      <c r="F195" s="32"/>
      <c r="G195" s="32"/>
      <c r="H195" s="32"/>
      <c r="I195" s="6">
        <v>0.03</v>
      </c>
      <c r="J195" s="6">
        <v>9.08</v>
      </c>
      <c r="K195" s="6">
        <v>1.57</v>
      </c>
      <c r="L195" s="6">
        <v>1.81</v>
      </c>
      <c r="M195" s="6">
        <v>0.41</v>
      </c>
      <c r="N195" s="7"/>
      <c r="O195" s="7"/>
      <c r="P195" s="7"/>
      <c r="Q195" s="37">
        <v>10.78</v>
      </c>
      <c r="R195" s="7"/>
      <c r="S195" s="7"/>
      <c r="T195" s="7"/>
      <c r="U195" s="7"/>
      <c r="V195" s="7"/>
      <c r="W195" s="7"/>
      <c r="X195" s="7"/>
      <c r="Y195" s="7"/>
      <c r="Z195" s="6">
        <v>96.76</v>
      </c>
      <c r="AA195" s="4" t="s">
        <v>18</v>
      </c>
      <c r="AB195" s="4" t="s">
        <v>32</v>
      </c>
      <c r="AC195" s="4" t="s">
        <v>72</v>
      </c>
      <c r="AD195" s="18" t="s">
        <v>71</v>
      </c>
      <c r="AE195" s="4" t="s">
        <v>70</v>
      </c>
    </row>
    <row r="196" spans="1:31" hidden="1" x14ac:dyDescent="0.25">
      <c r="A196" s="5" t="s">
        <v>46</v>
      </c>
      <c r="B196" s="6">
        <v>37.04</v>
      </c>
      <c r="C196" s="6">
        <v>0.6</v>
      </c>
      <c r="D196" s="6">
        <v>32.25</v>
      </c>
      <c r="E196" s="6">
        <v>3.57</v>
      </c>
      <c r="F196" s="32"/>
      <c r="G196" s="32"/>
      <c r="H196" s="32"/>
      <c r="I196" s="6">
        <v>0.02</v>
      </c>
      <c r="J196" s="6">
        <v>8.2799999999999994</v>
      </c>
      <c r="K196" s="6">
        <v>1.36</v>
      </c>
      <c r="L196" s="6">
        <v>1.66</v>
      </c>
      <c r="M196" s="6">
        <v>0.6</v>
      </c>
      <c r="N196" s="7"/>
      <c r="O196" s="7"/>
      <c r="P196" s="7"/>
      <c r="Q196" s="37">
        <v>10.7</v>
      </c>
      <c r="R196" s="7"/>
      <c r="S196" s="7"/>
      <c r="T196" s="7"/>
      <c r="U196" s="7"/>
      <c r="V196" s="7"/>
      <c r="W196" s="7"/>
      <c r="X196" s="7"/>
      <c r="Y196" s="7"/>
      <c r="Z196" s="6">
        <v>96.07</v>
      </c>
      <c r="AA196" s="4" t="s">
        <v>18</v>
      </c>
      <c r="AB196" s="4" t="s">
        <v>32</v>
      </c>
      <c r="AC196" s="4" t="s">
        <v>72</v>
      </c>
      <c r="AD196" s="18" t="s">
        <v>71</v>
      </c>
      <c r="AE196" s="4" t="s">
        <v>70</v>
      </c>
    </row>
    <row r="197" spans="1:31" hidden="1" x14ac:dyDescent="0.25">
      <c r="A197" s="5" t="s">
        <v>47</v>
      </c>
      <c r="B197" s="6">
        <v>36.799999999999997</v>
      </c>
      <c r="C197" s="6">
        <v>1.03</v>
      </c>
      <c r="D197" s="6">
        <v>32.979999999999997</v>
      </c>
      <c r="E197" s="6">
        <v>3.14</v>
      </c>
      <c r="F197" s="32"/>
      <c r="G197" s="32"/>
      <c r="H197" s="32"/>
      <c r="I197" s="16"/>
      <c r="J197" s="6">
        <v>7.41</v>
      </c>
      <c r="K197" s="6">
        <v>0.92</v>
      </c>
      <c r="L197" s="6">
        <v>1.22</v>
      </c>
      <c r="M197" s="6">
        <v>2.04</v>
      </c>
      <c r="N197" s="7"/>
      <c r="O197" s="7"/>
      <c r="P197" s="7"/>
      <c r="Q197" s="37">
        <v>10.68</v>
      </c>
      <c r="R197" s="7"/>
      <c r="S197" s="7"/>
      <c r="T197" s="7"/>
      <c r="U197" s="7"/>
      <c r="V197" s="7"/>
      <c r="W197" s="7"/>
      <c r="X197" s="7"/>
      <c r="Y197" s="7"/>
      <c r="Z197" s="6">
        <v>96.21</v>
      </c>
      <c r="AA197" s="4" t="s">
        <v>18</v>
      </c>
      <c r="AB197" s="4" t="s">
        <v>32</v>
      </c>
      <c r="AC197" s="4" t="s">
        <v>72</v>
      </c>
      <c r="AD197" s="18" t="s">
        <v>71</v>
      </c>
      <c r="AE197" s="4" t="s">
        <v>70</v>
      </c>
    </row>
    <row r="198" spans="1:31" hidden="1" x14ac:dyDescent="0.25">
      <c r="A198" s="5" t="s">
        <v>48</v>
      </c>
      <c r="B198" s="6">
        <v>37.25</v>
      </c>
      <c r="C198" s="6">
        <v>0.54</v>
      </c>
      <c r="D198" s="6">
        <v>32.64</v>
      </c>
      <c r="E198" s="6">
        <v>3.44</v>
      </c>
      <c r="F198" s="32"/>
      <c r="G198" s="32"/>
      <c r="H198" s="32"/>
      <c r="I198" s="16"/>
      <c r="J198" s="6">
        <v>8.73</v>
      </c>
      <c r="K198" s="6">
        <v>1.29</v>
      </c>
      <c r="L198" s="6">
        <v>1.91</v>
      </c>
      <c r="M198" s="6">
        <v>0.61</v>
      </c>
      <c r="N198" s="7"/>
      <c r="O198" s="7"/>
      <c r="P198" s="7"/>
      <c r="Q198" s="37">
        <v>10.82</v>
      </c>
      <c r="R198" s="7"/>
      <c r="S198" s="7"/>
      <c r="T198" s="7"/>
      <c r="U198" s="7"/>
      <c r="V198" s="7"/>
      <c r="W198" s="7"/>
      <c r="X198" s="7"/>
      <c r="Y198" s="7"/>
      <c r="Z198" s="6">
        <v>97.22</v>
      </c>
      <c r="AA198" s="4" t="s">
        <v>18</v>
      </c>
      <c r="AB198" s="4" t="s">
        <v>32</v>
      </c>
      <c r="AC198" s="4" t="s">
        <v>72</v>
      </c>
      <c r="AD198" s="18" t="s">
        <v>71</v>
      </c>
      <c r="AE198" s="4" t="s">
        <v>70</v>
      </c>
    </row>
    <row r="199" spans="1:31" hidden="1" x14ac:dyDescent="0.25">
      <c r="A199" s="5" t="s">
        <v>48</v>
      </c>
      <c r="B199" s="6">
        <v>36.35</v>
      </c>
      <c r="C199" s="6">
        <v>0.56000000000000005</v>
      </c>
      <c r="D199" s="6">
        <v>33.090000000000003</v>
      </c>
      <c r="E199" s="6">
        <v>3.4</v>
      </c>
      <c r="F199" s="32"/>
      <c r="G199" s="32"/>
      <c r="H199" s="32"/>
      <c r="I199" s="16"/>
      <c r="J199" s="6">
        <v>8.52</v>
      </c>
      <c r="K199" s="6">
        <v>1.29</v>
      </c>
      <c r="L199" s="6">
        <v>1.86</v>
      </c>
      <c r="M199" s="6">
        <v>0.62</v>
      </c>
      <c r="N199" s="7"/>
      <c r="O199" s="7"/>
      <c r="P199" s="7"/>
      <c r="Q199" s="37">
        <v>10.72</v>
      </c>
      <c r="R199" s="7"/>
      <c r="S199" s="7"/>
      <c r="T199" s="7"/>
      <c r="U199" s="7"/>
      <c r="V199" s="7"/>
      <c r="W199" s="7"/>
      <c r="X199" s="7"/>
      <c r="Y199" s="7"/>
      <c r="Z199" s="6">
        <v>96.42</v>
      </c>
      <c r="AA199" s="4" t="s">
        <v>18</v>
      </c>
      <c r="AB199" s="4" t="s">
        <v>32</v>
      </c>
      <c r="AC199" s="4" t="s">
        <v>72</v>
      </c>
      <c r="AD199" s="18" t="s">
        <v>71</v>
      </c>
      <c r="AE199" s="4" t="s">
        <v>70</v>
      </c>
    </row>
    <row r="200" spans="1:31" hidden="1" x14ac:dyDescent="0.25">
      <c r="A200" s="5" t="s">
        <v>49</v>
      </c>
      <c r="B200" s="6">
        <v>36.270000000000003</v>
      </c>
      <c r="C200" s="6">
        <v>0.78</v>
      </c>
      <c r="D200" s="6">
        <v>32.29</v>
      </c>
      <c r="E200" s="6">
        <v>3.51</v>
      </c>
      <c r="F200" s="32"/>
      <c r="G200" s="32"/>
      <c r="H200" s="32"/>
      <c r="I200" s="16"/>
      <c r="J200" s="6">
        <v>8.14</v>
      </c>
      <c r="K200" s="6">
        <v>0.89</v>
      </c>
      <c r="L200" s="6">
        <v>1.06</v>
      </c>
      <c r="M200" s="6">
        <v>2.29</v>
      </c>
      <c r="N200" s="7"/>
      <c r="O200" s="7"/>
      <c r="P200" s="7"/>
      <c r="Q200" s="37">
        <v>10.59</v>
      </c>
      <c r="R200" s="7"/>
      <c r="S200" s="7"/>
      <c r="T200" s="7"/>
      <c r="U200" s="7"/>
      <c r="V200" s="7"/>
      <c r="W200" s="7"/>
      <c r="X200" s="7"/>
      <c r="Y200" s="7"/>
      <c r="Z200" s="6">
        <v>95.82</v>
      </c>
      <c r="AA200" s="4" t="s">
        <v>18</v>
      </c>
      <c r="AB200" s="4" t="s">
        <v>32</v>
      </c>
      <c r="AC200" s="4" t="s">
        <v>72</v>
      </c>
      <c r="AD200" s="18" t="s">
        <v>71</v>
      </c>
      <c r="AE200" s="4" t="s">
        <v>70</v>
      </c>
    </row>
    <row r="201" spans="1:31" hidden="1" x14ac:dyDescent="0.25">
      <c r="A201" s="5" t="s">
        <v>50</v>
      </c>
      <c r="B201" s="6">
        <v>36.69</v>
      </c>
      <c r="C201" s="6">
        <v>0.8</v>
      </c>
      <c r="D201" s="6">
        <v>33.409999999999997</v>
      </c>
      <c r="E201" s="6">
        <v>3.35</v>
      </c>
      <c r="F201" s="32"/>
      <c r="G201" s="32"/>
      <c r="H201" s="32"/>
      <c r="I201" s="16"/>
      <c r="J201" s="6">
        <v>8.36</v>
      </c>
      <c r="K201" s="6">
        <v>1.1499999999999999</v>
      </c>
      <c r="L201" s="6">
        <v>1.58</v>
      </c>
      <c r="M201" s="6">
        <v>0.93</v>
      </c>
      <c r="N201" s="7"/>
      <c r="O201" s="7"/>
      <c r="P201" s="7"/>
      <c r="Q201" s="37">
        <v>10.8</v>
      </c>
      <c r="R201" s="7"/>
      <c r="S201" s="7"/>
      <c r="T201" s="7"/>
      <c r="U201" s="7"/>
      <c r="V201" s="7"/>
      <c r="W201" s="7"/>
      <c r="X201" s="7"/>
      <c r="Y201" s="7"/>
      <c r="Z201" s="6">
        <v>97.08</v>
      </c>
      <c r="AA201" s="4" t="s">
        <v>18</v>
      </c>
      <c r="AB201" s="4" t="s">
        <v>32</v>
      </c>
      <c r="AC201" s="4" t="s">
        <v>72</v>
      </c>
      <c r="AD201" s="18" t="s">
        <v>71</v>
      </c>
      <c r="AE201" s="4" t="s">
        <v>70</v>
      </c>
    </row>
    <row r="202" spans="1:31" hidden="1" x14ac:dyDescent="0.25">
      <c r="A202" s="5" t="s">
        <v>50</v>
      </c>
      <c r="B202" s="6">
        <v>37.21</v>
      </c>
      <c r="C202" s="6">
        <v>0.52</v>
      </c>
      <c r="D202" s="6">
        <v>33.06</v>
      </c>
      <c r="E202" s="6">
        <v>3.38</v>
      </c>
      <c r="F202" s="32"/>
      <c r="G202" s="32"/>
      <c r="H202" s="32"/>
      <c r="I202" s="16"/>
      <c r="J202" s="6">
        <v>8.6300000000000008</v>
      </c>
      <c r="K202" s="6">
        <v>1.34</v>
      </c>
      <c r="L202" s="6">
        <v>1.83</v>
      </c>
      <c r="M202" s="6">
        <v>0.56000000000000005</v>
      </c>
      <c r="N202" s="7"/>
      <c r="O202" s="7"/>
      <c r="P202" s="7"/>
      <c r="Q202" s="37">
        <v>10.85</v>
      </c>
      <c r="R202" s="7"/>
      <c r="S202" s="7"/>
      <c r="T202" s="7"/>
      <c r="U202" s="7"/>
      <c r="V202" s="7"/>
      <c r="W202" s="7"/>
      <c r="X202" s="7"/>
      <c r="Y202" s="7"/>
      <c r="Z202" s="6">
        <v>97.36</v>
      </c>
      <c r="AA202" s="4" t="s">
        <v>18</v>
      </c>
      <c r="AB202" s="4" t="s">
        <v>32</v>
      </c>
      <c r="AC202" s="4" t="s">
        <v>72</v>
      </c>
      <c r="AD202" s="18" t="s">
        <v>71</v>
      </c>
      <c r="AE202" s="4" t="s">
        <v>70</v>
      </c>
    </row>
    <row r="203" spans="1:31" hidden="1" x14ac:dyDescent="0.25">
      <c r="A203" s="5" t="s">
        <v>51</v>
      </c>
      <c r="B203" s="6">
        <v>36.04</v>
      </c>
      <c r="C203" s="6">
        <v>0.83</v>
      </c>
      <c r="D203" s="6">
        <v>33.21</v>
      </c>
      <c r="E203" s="6">
        <v>2.85</v>
      </c>
      <c r="F203" s="32"/>
      <c r="G203" s="32"/>
      <c r="H203" s="32"/>
      <c r="I203" s="16"/>
      <c r="J203" s="6">
        <v>8.15</v>
      </c>
      <c r="K203" s="6">
        <v>0.79</v>
      </c>
      <c r="L203" s="6">
        <v>1.05</v>
      </c>
      <c r="M203" s="6">
        <v>2.38</v>
      </c>
      <c r="N203" s="7"/>
      <c r="O203" s="7"/>
      <c r="P203" s="7"/>
      <c r="Q203" s="37">
        <v>10.64</v>
      </c>
      <c r="R203" s="7"/>
      <c r="S203" s="7"/>
      <c r="T203" s="7"/>
      <c r="U203" s="7"/>
      <c r="V203" s="7"/>
      <c r="W203" s="7"/>
      <c r="X203" s="7"/>
      <c r="Y203" s="7"/>
      <c r="Z203" s="6">
        <v>95.95</v>
      </c>
      <c r="AA203" s="4" t="s">
        <v>18</v>
      </c>
      <c r="AB203" s="4" t="s">
        <v>32</v>
      </c>
      <c r="AC203" s="4" t="s">
        <v>72</v>
      </c>
      <c r="AD203" s="18" t="s">
        <v>71</v>
      </c>
      <c r="AE203" s="4" t="s">
        <v>70</v>
      </c>
    </row>
    <row r="204" spans="1:31" hidden="1" x14ac:dyDescent="0.25">
      <c r="A204" s="5" t="s">
        <v>52</v>
      </c>
      <c r="B204" s="6">
        <v>37.04</v>
      </c>
      <c r="C204" s="6">
        <v>0.45</v>
      </c>
      <c r="D204" s="6">
        <v>32.729999999999997</v>
      </c>
      <c r="E204" s="6">
        <v>3.33</v>
      </c>
      <c r="F204" s="32"/>
      <c r="G204" s="32"/>
      <c r="H204" s="32"/>
      <c r="I204" s="16"/>
      <c r="J204" s="6">
        <v>9.07</v>
      </c>
      <c r="K204" s="6">
        <v>1.25</v>
      </c>
      <c r="L204" s="6">
        <v>1.84</v>
      </c>
      <c r="M204" s="6">
        <v>0.5</v>
      </c>
      <c r="N204" s="7"/>
      <c r="O204" s="7"/>
      <c r="P204" s="7"/>
      <c r="Q204" s="37">
        <v>10.81</v>
      </c>
      <c r="R204" s="7"/>
      <c r="S204" s="7"/>
      <c r="T204" s="7"/>
      <c r="U204" s="7"/>
      <c r="V204" s="7"/>
      <c r="W204" s="7"/>
      <c r="X204" s="7"/>
      <c r="Y204" s="7"/>
      <c r="Z204" s="6">
        <v>97.01</v>
      </c>
      <c r="AA204" s="4" t="s">
        <v>18</v>
      </c>
      <c r="AB204" s="4" t="s">
        <v>32</v>
      </c>
      <c r="AC204" s="4" t="s">
        <v>72</v>
      </c>
      <c r="AD204" s="18" t="s">
        <v>71</v>
      </c>
      <c r="AE204" s="4" t="s">
        <v>70</v>
      </c>
    </row>
    <row r="205" spans="1:31" hidden="1" x14ac:dyDescent="0.25">
      <c r="A205" s="5" t="s">
        <v>53</v>
      </c>
      <c r="B205" s="6">
        <v>36.82</v>
      </c>
      <c r="C205" s="6">
        <v>0.75</v>
      </c>
      <c r="D205" s="6">
        <v>33.090000000000003</v>
      </c>
      <c r="E205" s="6">
        <v>3.23</v>
      </c>
      <c r="F205" s="32"/>
      <c r="G205" s="32"/>
      <c r="H205" s="32"/>
      <c r="I205" s="16"/>
      <c r="J205" s="6">
        <v>8.32</v>
      </c>
      <c r="K205" s="6">
        <v>0.99</v>
      </c>
      <c r="L205" s="6">
        <v>0.95</v>
      </c>
      <c r="M205" s="6">
        <v>2.2999999999999998</v>
      </c>
      <c r="N205" s="7"/>
      <c r="O205" s="7"/>
      <c r="P205" s="7"/>
      <c r="Q205" s="37">
        <v>10.77</v>
      </c>
      <c r="R205" s="7"/>
      <c r="S205" s="7"/>
      <c r="T205" s="7"/>
      <c r="U205" s="7"/>
      <c r="V205" s="7"/>
      <c r="W205" s="7"/>
      <c r="X205" s="7"/>
      <c r="Y205" s="7"/>
      <c r="Z205" s="6">
        <v>97.21</v>
      </c>
      <c r="AA205" s="4" t="s">
        <v>18</v>
      </c>
      <c r="AB205" s="4" t="s">
        <v>32</v>
      </c>
      <c r="AC205" s="4" t="s">
        <v>72</v>
      </c>
      <c r="AD205" s="18" t="s">
        <v>71</v>
      </c>
      <c r="AE205" s="4" t="s">
        <v>70</v>
      </c>
    </row>
    <row r="206" spans="1:31" hidden="1" x14ac:dyDescent="0.25">
      <c r="A206" s="5" t="s">
        <v>54</v>
      </c>
      <c r="B206" s="6">
        <v>36.83</v>
      </c>
      <c r="C206" s="6">
        <v>0.59</v>
      </c>
      <c r="D206" s="6">
        <v>32.5</v>
      </c>
      <c r="E206" s="6">
        <v>2.4500000000000002</v>
      </c>
      <c r="F206" s="32"/>
      <c r="G206" s="32"/>
      <c r="H206" s="32"/>
      <c r="I206" s="16"/>
      <c r="J206" s="6">
        <v>9.9</v>
      </c>
      <c r="K206" s="6">
        <v>2.16</v>
      </c>
      <c r="L206" s="6">
        <v>1.54</v>
      </c>
      <c r="M206" s="6">
        <v>0.18</v>
      </c>
      <c r="N206" s="7"/>
      <c r="O206" s="7"/>
      <c r="P206" s="7"/>
      <c r="Q206" s="37">
        <v>10.83</v>
      </c>
      <c r="R206" s="7"/>
      <c r="S206" s="7"/>
      <c r="T206" s="7"/>
      <c r="U206" s="7"/>
      <c r="V206" s="7"/>
      <c r="W206" s="7"/>
      <c r="X206" s="7"/>
      <c r="Y206" s="7"/>
      <c r="Z206" s="6">
        <v>96.96</v>
      </c>
      <c r="AA206" s="4" t="s">
        <v>18</v>
      </c>
      <c r="AB206" s="4" t="s">
        <v>32</v>
      </c>
      <c r="AC206" s="4" t="s">
        <v>72</v>
      </c>
      <c r="AD206" s="18" t="s">
        <v>71</v>
      </c>
      <c r="AE206" s="4" t="s">
        <v>70</v>
      </c>
    </row>
    <row r="207" spans="1:31" hidden="1" x14ac:dyDescent="0.25">
      <c r="A207" s="5" t="s">
        <v>55</v>
      </c>
      <c r="B207" s="6">
        <v>36.9</v>
      </c>
      <c r="C207" s="6">
        <v>0.65</v>
      </c>
      <c r="D207" s="6">
        <v>33.49</v>
      </c>
      <c r="E207" s="6">
        <v>4.22</v>
      </c>
      <c r="F207" s="32"/>
      <c r="G207" s="32"/>
      <c r="H207" s="32"/>
      <c r="I207" s="6">
        <v>0.01</v>
      </c>
      <c r="J207" s="6">
        <v>7.71</v>
      </c>
      <c r="K207" s="6">
        <v>0.98</v>
      </c>
      <c r="L207" s="6">
        <v>1.78</v>
      </c>
      <c r="M207" s="6">
        <v>0.03</v>
      </c>
      <c r="N207" s="7"/>
      <c r="O207" s="7"/>
      <c r="P207" s="7"/>
      <c r="Q207" s="37">
        <v>10.77</v>
      </c>
      <c r="R207" s="7"/>
      <c r="S207" s="7"/>
      <c r="T207" s="7"/>
      <c r="U207" s="7"/>
      <c r="V207" s="7"/>
      <c r="W207" s="7"/>
      <c r="X207" s="7"/>
      <c r="Y207" s="7"/>
      <c r="Z207" s="6">
        <v>96.54</v>
      </c>
      <c r="AA207" s="4" t="s">
        <v>18</v>
      </c>
      <c r="AB207" s="4" t="s">
        <v>32</v>
      </c>
      <c r="AC207" s="4" t="s">
        <v>72</v>
      </c>
      <c r="AD207" s="18" t="s">
        <v>71</v>
      </c>
      <c r="AE207" s="4" t="s">
        <v>70</v>
      </c>
    </row>
    <row r="208" spans="1:31" hidden="1" x14ac:dyDescent="0.25">
      <c r="A208" s="5" t="s">
        <v>56</v>
      </c>
      <c r="B208" s="6">
        <v>37.31</v>
      </c>
      <c r="C208" s="6">
        <v>0.56999999999999995</v>
      </c>
      <c r="D208" s="6">
        <v>34.07</v>
      </c>
      <c r="E208" s="6">
        <v>4.6900000000000004</v>
      </c>
      <c r="F208" s="32"/>
      <c r="G208" s="32"/>
      <c r="H208" s="32"/>
      <c r="I208" s="6">
        <v>0</v>
      </c>
      <c r="J208" s="6">
        <v>7.4</v>
      </c>
      <c r="K208" s="6">
        <v>0.59</v>
      </c>
      <c r="L208" s="6">
        <v>2.0699999999999998</v>
      </c>
      <c r="M208" s="6">
        <v>0.03</v>
      </c>
      <c r="N208" s="7"/>
      <c r="O208" s="7"/>
      <c r="P208" s="7"/>
      <c r="Q208" s="37">
        <v>10.88</v>
      </c>
      <c r="R208" s="7"/>
      <c r="S208" s="7"/>
      <c r="T208" s="7"/>
      <c r="U208" s="7"/>
      <c r="V208" s="7"/>
      <c r="W208" s="7"/>
      <c r="X208" s="7"/>
      <c r="Y208" s="7"/>
      <c r="Z208" s="6">
        <v>97.59</v>
      </c>
      <c r="AA208" s="4" t="s">
        <v>18</v>
      </c>
      <c r="AB208" s="4" t="s">
        <v>32</v>
      </c>
      <c r="AC208" s="4" t="s">
        <v>72</v>
      </c>
      <c r="AD208" s="18" t="s">
        <v>71</v>
      </c>
      <c r="AE208" s="4" t="s">
        <v>70</v>
      </c>
    </row>
    <row r="209" spans="1:45" hidden="1" x14ac:dyDescent="0.25">
      <c r="A209" s="5" t="s">
        <v>57</v>
      </c>
      <c r="B209" s="6">
        <v>37.1</v>
      </c>
      <c r="C209" s="6">
        <v>0.61</v>
      </c>
      <c r="D209" s="6">
        <v>33.93</v>
      </c>
      <c r="E209" s="6">
        <v>4.57</v>
      </c>
      <c r="F209" s="32"/>
      <c r="G209" s="32"/>
      <c r="H209" s="32"/>
      <c r="I209" s="6">
        <v>0.02</v>
      </c>
      <c r="J209" s="6">
        <v>7.76</v>
      </c>
      <c r="K209" s="6">
        <v>0.73</v>
      </c>
      <c r="L209" s="6">
        <v>1.95</v>
      </c>
      <c r="M209" s="6">
        <v>0.05</v>
      </c>
      <c r="N209" s="7"/>
      <c r="O209" s="7"/>
      <c r="P209" s="7"/>
      <c r="Q209" s="37">
        <v>10.87</v>
      </c>
      <c r="R209" s="7"/>
      <c r="S209" s="7"/>
      <c r="T209" s="7"/>
      <c r="U209" s="7"/>
      <c r="V209" s="7"/>
      <c r="W209" s="7"/>
      <c r="X209" s="7"/>
      <c r="Y209" s="7"/>
      <c r="Z209" s="6">
        <v>97.59</v>
      </c>
      <c r="AA209" s="4" t="s">
        <v>18</v>
      </c>
      <c r="AB209" s="4" t="s">
        <v>32</v>
      </c>
      <c r="AC209" s="4" t="s">
        <v>72</v>
      </c>
      <c r="AD209" s="18" t="s">
        <v>71</v>
      </c>
      <c r="AE209" s="4" t="s">
        <v>70</v>
      </c>
    </row>
    <row r="210" spans="1:45" hidden="1" x14ac:dyDescent="0.25">
      <c r="A210" s="5" t="s">
        <v>57</v>
      </c>
      <c r="B210" s="6">
        <v>36.450000000000003</v>
      </c>
      <c r="C210" s="6">
        <v>0.55000000000000004</v>
      </c>
      <c r="D210" s="6">
        <v>35.520000000000003</v>
      </c>
      <c r="E210" s="6">
        <v>5.22</v>
      </c>
      <c r="F210" s="32"/>
      <c r="G210" s="32"/>
      <c r="H210" s="32"/>
      <c r="I210" s="6">
        <v>0</v>
      </c>
      <c r="J210" s="6">
        <v>6.53</v>
      </c>
      <c r="K210" s="6">
        <v>0.88</v>
      </c>
      <c r="L210" s="6">
        <v>1.36</v>
      </c>
      <c r="M210" s="6">
        <v>0.02</v>
      </c>
      <c r="N210" s="7"/>
      <c r="O210" s="7"/>
      <c r="P210" s="7"/>
      <c r="Q210" s="37">
        <v>10.85</v>
      </c>
      <c r="R210" s="7"/>
      <c r="S210" s="7"/>
      <c r="T210" s="7"/>
      <c r="U210" s="7"/>
      <c r="V210" s="7"/>
      <c r="W210" s="7"/>
      <c r="X210" s="7"/>
      <c r="Y210" s="7"/>
      <c r="Z210" s="6">
        <v>97.36</v>
      </c>
      <c r="AA210" s="4" t="s">
        <v>18</v>
      </c>
      <c r="AB210" s="4" t="s">
        <v>32</v>
      </c>
      <c r="AC210" s="4" t="s">
        <v>72</v>
      </c>
      <c r="AD210" s="18" t="s">
        <v>71</v>
      </c>
      <c r="AE210" s="4" t="s">
        <v>70</v>
      </c>
    </row>
    <row r="211" spans="1:45" hidden="1" x14ac:dyDescent="0.25">
      <c r="A211" s="5" t="s">
        <v>58</v>
      </c>
      <c r="B211" s="6">
        <v>36.880000000000003</v>
      </c>
      <c r="C211" s="6">
        <v>0.57999999999999996</v>
      </c>
      <c r="D211" s="6">
        <v>32.68</v>
      </c>
      <c r="E211" s="6">
        <v>5.59</v>
      </c>
      <c r="F211" s="32"/>
      <c r="G211" s="32"/>
      <c r="H211" s="32"/>
      <c r="I211" s="6">
        <v>0.01</v>
      </c>
      <c r="J211" s="6">
        <v>7.08</v>
      </c>
      <c r="K211" s="6">
        <v>0.13</v>
      </c>
      <c r="L211" s="6">
        <v>2.54</v>
      </c>
      <c r="M211" s="6">
        <v>0.04</v>
      </c>
      <c r="N211" s="7"/>
      <c r="O211" s="7"/>
      <c r="P211" s="7"/>
      <c r="Q211" s="37">
        <v>10.66</v>
      </c>
      <c r="R211" s="7"/>
      <c r="S211" s="7"/>
      <c r="T211" s="7"/>
      <c r="U211" s="7"/>
      <c r="V211" s="7"/>
      <c r="W211" s="7"/>
      <c r="X211" s="7"/>
      <c r="Y211" s="7"/>
      <c r="Z211" s="6">
        <v>96.19</v>
      </c>
      <c r="AA211" s="4" t="s">
        <v>18</v>
      </c>
      <c r="AB211" s="4" t="s">
        <v>32</v>
      </c>
      <c r="AC211" s="4" t="s">
        <v>72</v>
      </c>
      <c r="AD211" s="18" t="s">
        <v>71</v>
      </c>
      <c r="AE211" s="4" t="s">
        <v>70</v>
      </c>
    </row>
    <row r="212" spans="1:45" hidden="1" x14ac:dyDescent="0.25">
      <c r="A212" s="5" t="s">
        <v>58</v>
      </c>
      <c r="B212" s="6">
        <v>36.56</v>
      </c>
      <c r="C212" s="6">
        <v>0.59</v>
      </c>
      <c r="D212" s="6">
        <v>32.299999999999997</v>
      </c>
      <c r="E212" s="6">
        <v>5.66</v>
      </c>
      <c r="F212" s="33"/>
      <c r="G212" s="33"/>
      <c r="H212" s="33"/>
      <c r="I212" s="6">
        <v>0</v>
      </c>
      <c r="J212" s="6">
        <v>7.16</v>
      </c>
      <c r="K212" s="6">
        <v>0.13</v>
      </c>
      <c r="L212" s="6">
        <v>2.34</v>
      </c>
      <c r="M212" s="6">
        <v>0.02</v>
      </c>
      <c r="N212" s="7"/>
      <c r="O212" s="7"/>
      <c r="P212" s="7"/>
      <c r="Q212" s="37">
        <v>10.57</v>
      </c>
      <c r="R212" s="7"/>
      <c r="S212" s="7"/>
      <c r="T212" s="7"/>
      <c r="U212" s="7"/>
      <c r="V212" s="7"/>
      <c r="W212" s="7"/>
      <c r="X212" s="7"/>
      <c r="Y212" s="7"/>
      <c r="Z212" s="6">
        <v>95.33</v>
      </c>
      <c r="AA212" s="4" t="s">
        <v>18</v>
      </c>
      <c r="AB212" s="4" t="s">
        <v>32</v>
      </c>
      <c r="AC212" s="4" t="s">
        <v>72</v>
      </c>
      <c r="AD212" s="18" t="s">
        <v>71</v>
      </c>
      <c r="AE212" s="4" t="s">
        <v>70</v>
      </c>
    </row>
    <row r="213" spans="1:45" hidden="1" x14ac:dyDescent="0.25">
      <c r="A213" s="5" t="s">
        <v>58</v>
      </c>
      <c r="B213" s="6">
        <v>36.840000000000003</v>
      </c>
      <c r="C213" s="6">
        <v>0.64</v>
      </c>
      <c r="D213" s="6">
        <v>32.82</v>
      </c>
      <c r="E213" s="6">
        <v>5.56</v>
      </c>
      <c r="F213" s="33"/>
      <c r="G213" s="33"/>
      <c r="H213" s="33"/>
      <c r="I213" s="6">
        <v>0</v>
      </c>
      <c r="J213" s="6">
        <v>7.15</v>
      </c>
      <c r="K213" s="6">
        <v>0.14000000000000001</v>
      </c>
      <c r="L213" s="6">
        <v>2.7</v>
      </c>
      <c r="M213" s="6">
        <v>0.03</v>
      </c>
      <c r="N213" s="7"/>
      <c r="O213" s="7"/>
      <c r="P213" s="7"/>
      <c r="Q213" s="37">
        <v>10.69</v>
      </c>
      <c r="R213" s="7"/>
      <c r="S213" s="7"/>
      <c r="T213" s="7"/>
      <c r="U213" s="7"/>
      <c r="V213" s="7"/>
      <c r="W213" s="7"/>
      <c r="X213" s="7"/>
      <c r="Y213" s="7"/>
      <c r="Z213" s="6">
        <v>96.57</v>
      </c>
      <c r="AA213" s="4" t="s">
        <v>18</v>
      </c>
      <c r="AB213" s="4" t="s">
        <v>32</v>
      </c>
      <c r="AC213" s="4" t="s">
        <v>72</v>
      </c>
      <c r="AD213" s="18" t="s">
        <v>71</v>
      </c>
      <c r="AE213" s="4" t="s">
        <v>70</v>
      </c>
    </row>
    <row r="214" spans="1:45" hidden="1" x14ac:dyDescent="0.25">
      <c r="A214" s="5" t="s">
        <v>59</v>
      </c>
      <c r="B214" s="6">
        <v>36.76</v>
      </c>
      <c r="C214" s="6">
        <v>0.75</v>
      </c>
      <c r="D214" s="6">
        <v>34.39</v>
      </c>
      <c r="E214" s="6">
        <v>5.57</v>
      </c>
      <c r="F214" s="33"/>
      <c r="G214" s="33"/>
      <c r="H214" s="33"/>
      <c r="I214" s="6">
        <v>0.02</v>
      </c>
      <c r="J214" s="6">
        <v>6.26</v>
      </c>
      <c r="K214" s="6">
        <v>0.16</v>
      </c>
      <c r="L214" s="6">
        <v>2.0699999999999998</v>
      </c>
      <c r="M214" s="6">
        <v>0.01</v>
      </c>
      <c r="N214" s="7"/>
      <c r="O214" s="7"/>
      <c r="P214" s="7"/>
      <c r="Q214" s="37">
        <v>10.76</v>
      </c>
      <c r="R214" s="7"/>
      <c r="S214" s="7"/>
      <c r="T214" s="7"/>
      <c r="U214" s="7"/>
      <c r="V214" s="7"/>
      <c r="W214" s="7"/>
      <c r="X214" s="7"/>
      <c r="Y214" s="7"/>
      <c r="Z214" s="6">
        <v>96.74</v>
      </c>
      <c r="AA214" s="4" t="s">
        <v>18</v>
      </c>
      <c r="AB214" s="4" t="s">
        <v>32</v>
      </c>
      <c r="AC214" s="4" t="s">
        <v>72</v>
      </c>
      <c r="AD214" s="18" t="s">
        <v>71</v>
      </c>
      <c r="AE214" s="4" t="s">
        <v>70</v>
      </c>
    </row>
    <row r="215" spans="1:45" hidden="1" x14ac:dyDescent="0.25">
      <c r="A215" s="5" t="s">
        <v>59</v>
      </c>
      <c r="B215" s="6">
        <v>36.729999999999997</v>
      </c>
      <c r="C215" s="6">
        <v>0.65</v>
      </c>
      <c r="D215" s="6">
        <v>34.67</v>
      </c>
      <c r="E215" s="6">
        <v>5.72</v>
      </c>
      <c r="F215" s="33"/>
      <c r="G215" s="33"/>
      <c r="H215" s="33"/>
      <c r="I215" s="6">
        <v>0</v>
      </c>
      <c r="J215" s="6">
        <v>5.83</v>
      </c>
      <c r="K215" s="6">
        <v>0.14000000000000001</v>
      </c>
      <c r="L215" s="6">
        <v>1.81</v>
      </c>
      <c r="M215" s="6">
        <v>0</v>
      </c>
      <c r="N215" s="7"/>
      <c r="O215" s="7"/>
      <c r="P215" s="7"/>
      <c r="Q215" s="37">
        <v>10.72</v>
      </c>
      <c r="R215" s="7"/>
      <c r="S215" s="7"/>
      <c r="T215" s="7"/>
      <c r="U215" s="7"/>
      <c r="V215" s="7"/>
      <c r="W215" s="7"/>
      <c r="X215" s="7"/>
      <c r="Y215" s="7"/>
      <c r="Z215" s="6">
        <v>96.27</v>
      </c>
      <c r="AA215" s="4" t="s">
        <v>18</v>
      </c>
      <c r="AB215" s="4" t="s">
        <v>32</v>
      </c>
      <c r="AC215" s="4" t="s">
        <v>72</v>
      </c>
      <c r="AD215" s="18" t="s">
        <v>71</v>
      </c>
      <c r="AE215" s="4" t="s">
        <v>70</v>
      </c>
    </row>
    <row r="216" spans="1:45" hidden="1" x14ac:dyDescent="0.25">
      <c r="A216" s="5" t="s">
        <v>60</v>
      </c>
      <c r="B216" s="6">
        <v>33.97</v>
      </c>
      <c r="C216" s="6">
        <v>1.2</v>
      </c>
      <c r="D216" s="6">
        <v>35.090000000000003</v>
      </c>
      <c r="E216" s="6">
        <v>5.98</v>
      </c>
      <c r="F216" s="33"/>
      <c r="G216" s="33"/>
      <c r="H216" s="33"/>
      <c r="I216" s="16"/>
      <c r="J216" s="6">
        <v>5.6</v>
      </c>
      <c r="K216" s="6">
        <v>1.6</v>
      </c>
      <c r="L216" s="6">
        <v>1.49</v>
      </c>
      <c r="M216" s="6">
        <v>0.09</v>
      </c>
      <c r="N216" s="7"/>
      <c r="O216" s="7"/>
      <c r="P216" s="7"/>
      <c r="Q216" s="37">
        <v>10.52</v>
      </c>
      <c r="R216" s="7"/>
      <c r="S216" s="7"/>
      <c r="T216" s="7"/>
      <c r="U216" s="7"/>
      <c r="V216" s="7"/>
      <c r="W216" s="7"/>
      <c r="X216" s="7"/>
      <c r="Y216" s="7"/>
      <c r="Z216" s="6">
        <v>95.53</v>
      </c>
      <c r="AA216" s="4" t="s">
        <v>18</v>
      </c>
      <c r="AB216" s="4" t="s">
        <v>32</v>
      </c>
      <c r="AC216" s="4" t="s">
        <v>72</v>
      </c>
      <c r="AD216" s="18" t="s">
        <v>71</v>
      </c>
      <c r="AE216" s="4" t="s">
        <v>70</v>
      </c>
    </row>
    <row r="217" spans="1:45" hidden="1" x14ac:dyDescent="0.25">
      <c r="A217" s="5" t="s">
        <v>61</v>
      </c>
      <c r="B217" s="6">
        <v>35.340000000000003</v>
      </c>
      <c r="C217" s="6">
        <v>0.81</v>
      </c>
      <c r="D217" s="6">
        <v>34.590000000000003</v>
      </c>
      <c r="E217" s="6">
        <v>4.3099999999999996</v>
      </c>
      <c r="F217" s="33"/>
      <c r="G217" s="33"/>
      <c r="H217" s="33"/>
      <c r="I217" s="16"/>
      <c r="J217" s="6">
        <v>6.67</v>
      </c>
      <c r="K217" s="6">
        <v>1.31</v>
      </c>
      <c r="L217" s="6">
        <v>1.35</v>
      </c>
      <c r="M217" s="6">
        <v>0.06</v>
      </c>
      <c r="N217" s="7"/>
      <c r="O217" s="7"/>
      <c r="P217" s="7"/>
      <c r="Q217" s="37">
        <v>10.6</v>
      </c>
      <c r="R217" s="7"/>
      <c r="S217" s="7"/>
      <c r="T217" s="7"/>
      <c r="U217" s="7"/>
      <c r="V217" s="7"/>
      <c r="W217" s="7"/>
      <c r="X217" s="7"/>
      <c r="Y217" s="7"/>
      <c r="Z217" s="6">
        <v>95.05</v>
      </c>
      <c r="AA217" s="4" t="s">
        <v>18</v>
      </c>
      <c r="AB217" s="4" t="s">
        <v>32</v>
      </c>
      <c r="AC217" s="4" t="s">
        <v>72</v>
      </c>
      <c r="AD217" s="18" t="s">
        <v>71</v>
      </c>
      <c r="AE217" s="4" t="s">
        <v>70</v>
      </c>
    </row>
    <row r="218" spans="1:45" hidden="1" x14ac:dyDescent="0.25">
      <c r="A218" s="5" t="s">
        <v>62</v>
      </c>
      <c r="B218" s="6">
        <v>35.520000000000003</v>
      </c>
      <c r="C218" s="6">
        <v>1.06</v>
      </c>
      <c r="D218" s="6">
        <v>35.049999999999997</v>
      </c>
      <c r="E218" s="6">
        <v>6.35</v>
      </c>
      <c r="F218" s="33"/>
      <c r="G218" s="33"/>
      <c r="H218" s="33"/>
      <c r="I218" s="16"/>
      <c r="J218" s="6">
        <v>5.0999999999999996</v>
      </c>
      <c r="K218" s="6">
        <v>1.21</v>
      </c>
      <c r="L218" s="6">
        <v>1.01</v>
      </c>
      <c r="M218" s="6">
        <v>0.08</v>
      </c>
      <c r="N218" s="7"/>
      <c r="O218" s="7"/>
      <c r="P218" s="7"/>
      <c r="Q218" s="37">
        <v>10.63</v>
      </c>
      <c r="R218" s="7"/>
      <c r="S218" s="7"/>
      <c r="T218" s="7"/>
      <c r="U218" s="7"/>
      <c r="V218" s="7"/>
      <c r="W218" s="7"/>
      <c r="X218" s="7"/>
      <c r="Y218" s="7"/>
      <c r="Z218" s="6">
        <v>95.99</v>
      </c>
      <c r="AA218" s="4" t="s">
        <v>18</v>
      </c>
      <c r="AB218" s="4" t="s">
        <v>32</v>
      </c>
      <c r="AC218" s="4" t="s">
        <v>72</v>
      </c>
      <c r="AD218" s="18" t="s">
        <v>71</v>
      </c>
      <c r="AE218" s="4" t="s">
        <v>70</v>
      </c>
    </row>
    <row r="219" spans="1:45" hidden="1" x14ac:dyDescent="0.25">
      <c r="A219" s="5" t="s">
        <v>63</v>
      </c>
      <c r="B219" s="6">
        <v>36.090000000000003</v>
      </c>
      <c r="C219" s="6">
        <v>0.65</v>
      </c>
      <c r="D219" s="6">
        <v>35.909999999999997</v>
      </c>
      <c r="E219" s="6">
        <v>6.46</v>
      </c>
      <c r="F219" s="33"/>
      <c r="G219" s="33"/>
      <c r="H219" s="33"/>
      <c r="I219" s="16"/>
      <c r="J219" s="6">
        <v>5.12</v>
      </c>
      <c r="K219" s="6">
        <v>1.1399999999999999</v>
      </c>
      <c r="L219" s="6">
        <v>1.07</v>
      </c>
      <c r="M219" s="6">
        <v>7.0000000000000007E-2</v>
      </c>
      <c r="N219" s="7"/>
      <c r="O219" s="7"/>
      <c r="P219" s="7"/>
      <c r="Q219" s="37">
        <v>10.78</v>
      </c>
      <c r="R219" s="7"/>
      <c r="S219" s="7"/>
      <c r="T219" s="7"/>
      <c r="U219" s="7"/>
      <c r="V219" s="7"/>
      <c r="W219" s="7"/>
      <c r="X219" s="7"/>
      <c r="Y219" s="7"/>
      <c r="Z219" s="6">
        <v>97.29</v>
      </c>
      <c r="AA219" s="4" t="s">
        <v>18</v>
      </c>
      <c r="AB219" s="4" t="s">
        <v>32</v>
      </c>
      <c r="AC219" s="4" t="s">
        <v>72</v>
      </c>
      <c r="AD219" s="18" t="s">
        <v>71</v>
      </c>
      <c r="AE219" s="4" t="s">
        <v>70</v>
      </c>
    </row>
    <row r="220" spans="1:45" hidden="1" x14ac:dyDescent="0.25">
      <c r="A220" s="5" t="s">
        <v>64</v>
      </c>
      <c r="B220" s="6">
        <v>36.79</v>
      </c>
      <c r="C220" s="6">
        <v>1.03</v>
      </c>
      <c r="D220" s="6">
        <v>33.35</v>
      </c>
      <c r="E220" s="6">
        <v>6.67</v>
      </c>
      <c r="F220" s="33"/>
      <c r="G220" s="33"/>
      <c r="H220" s="33"/>
      <c r="I220" s="16"/>
      <c r="J220" s="6">
        <v>6.15</v>
      </c>
      <c r="K220" s="6">
        <v>0.25</v>
      </c>
      <c r="L220" s="6">
        <v>1.86</v>
      </c>
      <c r="M220" s="6">
        <v>0.01</v>
      </c>
      <c r="N220" s="7"/>
      <c r="O220" s="7"/>
      <c r="P220" s="7"/>
      <c r="Q220" s="37">
        <v>10.7</v>
      </c>
      <c r="R220" s="7"/>
      <c r="S220" s="7"/>
      <c r="T220" s="7"/>
      <c r="U220" s="7"/>
      <c r="V220" s="7"/>
      <c r="W220" s="7"/>
      <c r="X220" s="7"/>
      <c r="Y220" s="7"/>
      <c r="Z220" s="6">
        <v>96.8</v>
      </c>
      <c r="AA220" s="4" t="s">
        <v>18</v>
      </c>
      <c r="AB220" s="4" t="s">
        <v>32</v>
      </c>
      <c r="AC220" s="4" t="s">
        <v>72</v>
      </c>
      <c r="AD220" s="18" t="s">
        <v>71</v>
      </c>
      <c r="AE220" s="4" t="s">
        <v>70</v>
      </c>
    </row>
    <row r="221" spans="1:45" hidden="1" x14ac:dyDescent="0.25">
      <c r="A221" s="5" t="s">
        <v>65</v>
      </c>
      <c r="B221" s="6">
        <v>37.4</v>
      </c>
      <c r="C221" s="6">
        <v>0.46</v>
      </c>
      <c r="D221" s="6">
        <v>31.55</v>
      </c>
      <c r="E221" s="6">
        <v>4.87</v>
      </c>
      <c r="F221" s="33"/>
      <c r="G221" s="33"/>
      <c r="H221" s="33"/>
      <c r="I221" s="16"/>
      <c r="J221" s="6">
        <v>8.5500000000000007</v>
      </c>
      <c r="K221" s="6">
        <v>0.18</v>
      </c>
      <c r="L221" s="6">
        <v>2.4700000000000002</v>
      </c>
      <c r="M221" s="6">
        <v>0.02</v>
      </c>
      <c r="N221" s="7"/>
      <c r="O221" s="7"/>
      <c r="P221" s="7"/>
      <c r="Q221" s="37">
        <v>10.69</v>
      </c>
      <c r="R221" s="7"/>
      <c r="S221" s="7"/>
      <c r="T221" s="7"/>
      <c r="U221" s="7"/>
      <c r="V221" s="7"/>
      <c r="W221" s="7"/>
      <c r="X221" s="7"/>
      <c r="Y221" s="7"/>
      <c r="Z221" s="6">
        <v>96.2</v>
      </c>
      <c r="AA221" s="4" t="s">
        <v>18</v>
      </c>
      <c r="AB221" s="4" t="s">
        <v>32</v>
      </c>
      <c r="AC221" s="4" t="s">
        <v>72</v>
      </c>
      <c r="AD221" s="18" t="s">
        <v>71</v>
      </c>
      <c r="AE221" s="4" t="s">
        <v>70</v>
      </c>
    </row>
    <row r="222" spans="1:45" hidden="1" x14ac:dyDescent="0.25">
      <c r="A222" s="5" t="s">
        <v>66</v>
      </c>
      <c r="B222" s="6">
        <v>35.18</v>
      </c>
      <c r="C222" s="6">
        <v>0.98</v>
      </c>
      <c r="D222" s="6">
        <v>34.1</v>
      </c>
      <c r="E222" s="6">
        <v>5.62</v>
      </c>
      <c r="F222" s="33"/>
      <c r="G222" s="33"/>
      <c r="H222" s="33"/>
      <c r="I222" s="16"/>
      <c r="J222" s="6">
        <v>6.4</v>
      </c>
      <c r="K222" s="6">
        <v>1.33</v>
      </c>
      <c r="L222" s="6">
        <v>1.34</v>
      </c>
      <c r="M222" s="6">
        <v>0.01</v>
      </c>
      <c r="N222" s="7"/>
      <c r="O222" s="7"/>
      <c r="P222" s="7"/>
      <c r="Q222" s="37">
        <v>10.58</v>
      </c>
      <c r="R222" s="7"/>
      <c r="S222" s="7"/>
      <c r="T222" s="7"/>
      <c r="U222" s="7"/>
      <c r="V222" s="7"/>
      <c r="W222" s="7"/>
      <c r="X222" s="7"/>
      <c r="Y222" s="7"/>
      <c r="Z222" s="6">
        <v>95.53</v>
      </c>
      <c r="AA222" s="4" t="s">
        <v>18</v>
      </c>
      <c r="AB222" s="4" t="s">
        <v>32</v>
      </c>
      <c r="AC222" s="4" t="s">
        <v>72</v>
      </c>
      <c r="AD222" s="18" t="s">
        <v>71</v>
      </c>
      <c r="AE222" s="4" t="s">
        <v>70</v>
      </c>
    </row>
    <row r="223" spans="1:45" x14ac:dyDescent="0.25">
      <c r="A223" s="3" t="s">
        <v>73</v>
      </c>
      <c r="B223" s="7">
        <v>35.58</v>
      </c>
      <c r="C223" s="7">
        <v>1.18</v>
      </c>
      <c r="D223" s="7">
        <v>31.17</v>
      </c>
      <c r="E223" s="7">
        <v>9.19</v>
      </c>
      <c r="F223" s="33"/>
      <c r="G223" s="33"/>
      <c r="H223" s="33"/>
      <c r="I223" s="7">
        <v>0.01</v>
      </c>
      <c r="J223" s="7">
        <v>5</v>
      </c>
      <c r="K223" s="7">
        <v>0.97</v>
      </c>
      <c r="L223" s="7">
        <v>2.27</v>
      </c>
      <c r="M223" s="7">
        <v>0.19</v>
      </c>
      <c r="N223" s="19"/>
      <c r="O223" s="19"/>
      <c r="P223" s="19"/>
      <c r="Q223" s="44">
        <f>3*69.62*AS223/2</f>
        <v>10.396725466552567</v>
      </c>
      <c r="R223" s="19"/>
      <c r="S223" s="19"/>
      <c r="T223" s="19"/>
      <c r="U223" s="19"/>
      <c r="V223" s="19"/>
      <c r="W223" s="7">
        <v>0.23</v>
      </c>
      <c r="Z223" s="7">
        <v>85.78</v>
      </c>
      <c r="AA223" s="4" t="s">
        <v>31</v>
      </c>
      <c r="AB223" s="4" t="s">
        <v>32</v>
      </c>
      <c r="AC223" s="4" t="s">
        <v>184</v>
      </c>
      <c r="AD223" s="18" t="s">
        <v>183</v>
      </c>
      <c r="AE223" s="4" t="s">
        <v>185</v>
      </c>
      <c r="AF223" s="44">
        <f>B223/60.08*2</f>
        <v>1.1844207723035951</v>
      </c>
      <c r="AG223" s="44">
        <f>C223/79.88*2</f>
        <v>2.9544316474712069E-2</v>
      </c>
      <c r="AH223" s="44">
        <f>D223/101.96*3</f>
        <v>0.91712436249509621</v>
      </c>
      <c r="AI223" s="44">
        <f>E223/71.85</f>
        <v>0.12790535838552541</v>
      </c>
      <c r="AJ223" s="44">
        <f>I223/70.94</f>
        <v>1.4096419509444601E-4</v>
      </c>
      <c r="AK223" s="44">
        <f>J223/40.3</f>
        <v>0.12406947890818859</v>
      </c>
      <c r="AL223" s="44">
        <f>K223/56.08</f>
        <v>1.7296718972895864E-2</v>
      </c>
      <c r="AM223" s="44">
        <f>L223/61.98</f>
        <v>3.6624717650855114E-2</v>
      </c>
      <c r="AN223" s="44">
        <f>M223/94.2</f>
        <v>2.0169851380042463E-3</v>
      </c>
      <c r="AO223" s="44">
        <f>O223/151.99</f>
        <v>0</v>
      </c>
      <c r="AP223" s="44">
        <f>SUM(AF223:AO223)</f>
        <v>2.439143674523967</v>
      </c>
      <c r="AQ223" s="44">
        <f>24.5/AP223</f>
        <v>10.044508757681738</v>
      </c>
      <c r="AR223" s="44">
        <f>AF223*AQ223/2</f>
        <v>5.9484624100918149</v>
      </c>
      <c r="AS223" s="44">
        <f>B223/(AR223*60.08)</f>
        <v>9.9556884674447635E-2</v>
      </c>
    </row>
    <row r="224" spans="1:45" x14ac:dyDescent="0.25">
      <c r="A224" s="3" t="s">
        <v>74</v>
      </c>
      <c r="B224" s="7">
        <v>35.47</v>
      </c>
      <c r="C224" s="7">
        <v>1.22</v>
      </c>
      <c r="D224" s="7">
        <v>31.17</v>
      </c>
      <c r="E224" s="7">
        <v>9.73</v>
      </c>
      <c r="F224" s="33"/>
      <c r="G224" s="33"/>
      <c r="H224" s="33"/>
      <c r="I224" s="7">
        <v>0.04</v>
      </c>
      <c r="J224" s="7">
        <v>5.12</v>
      </c>
      <c r="K224" s="7">
        <v>1.05</v>
      </c>
      <c r="L224" s="7">
        <v>2.19</v>
      </c>
      <c r="M224" s="7">
        <v>0.1</v>
      </c>
      <c r="N224" s="19"/>
      <c r="O224" s="19"/>
      <c r="P224" s="19"/>
      <c r="Q224" s="44">
        <f t="shared" ref="Q224:Q287" si="0">3*69.62*AS224/2</f>
        <v>10.428422385068979</v>
      </c>
      <c r="R224" s="19"/>
      <c r="S224" s="19"/>
      <c r="T224" s="19"/>
      <c r="U224" s="19"/>
      <c r="V224" s="19"/>
      <c r="W224" s="7">
        <v>0.21</v>
      </c>
      <c r="Z224" s="7">
        <v>86.29</v>
      </c>
      <c r="AA224" s="4" t="s">
        <v>31</v>
      </c>
      <c r="AB224" s="4" t="s">
        <v>32</v>
      </c>
      <c r="AC224" s="4" t="s">
        <v>184</v>
      </c>
      <c r="AD224" s="18" t="s">
        <v>183</v>
      </c>
      <c r="AE224" s="4" t="s">
        <v>185</v>
      </c>
      <c r="AF224" s="44">
        <f t="shared" ref="AF224:AF287" si="1">B224/60.08*2</f>
        <v>1.1807589880159788</v>
      </c>
      <c r="AG224" s="44">
        <f t="shared" ref="AG224:AG287" si="2">C224/79.88*2</f>
        <v>3.0545818728092138E-2</v>
      </c>
      <c r="AH224" s="44">
        <f t="shared" ref="AH224:AH287" si="3">D224/101.96*3</f>
        <v>0.91712436249509621</v>
      </c>
      <c r="AI224" s="44">
        <f t="shared" ref="AI224:AI287" si="4">E224/71.85</f>
        <v>0.13542101600556716</v>
      </c>
      <c r="AJ224" s="44">
        <f t="shared" ref="AJ224:AJ287" si="5">I224/70.94</f>
        <v>5.6385678037778404E-4</v>
      </c>
      <c r="AK224" s="44">
        <f t="shared" ref="AK224:AK287" si="6">J224/40.3</f>
        <v>0.12704714640198511</v>
      </c>
      <c r="AL224" s="44">
        <f t="shared" ref="AL224:AL287" si="7">K224/56.08</f>
        <v>1.8723252496433668E-2</v>
      </c>
      <c r="AM224" s="44">
        <f t="shared" ref="AM224:AM287" si="8">L224/61.98</f>
        <v>3.5333978702807356E-2</v>
      </c>
      <c r="AN224" s="44">
        <f t="shared" ref="AN224:AN287" si="9">M224/94.2</f>
        <v>1.0615711252653928E-3</v>
      </c>
      <c r="AO224" s="44">
        <f t="shared" ref="AO224:AO287" si="10">O224/151.99</f>
        <v>0</v>
      </c>
      <c r="AP224" s="44">
        <f t="shared" ref="AP224:AP287" si="11">SUM(AF224:AO224)</f>
        <v>2.4465799907516037</v>
      </c>
      <c r="AQ224" s="44">
        <f t="shared" ref="AQ224:AQ287" si="12">24.5/AP224</f>
        <v>10.013978734647239</v>
      </c>
      <c r="AR224" s="44">
        <f t="shared" ref="AR224:AR287" si="13">AF224*AQ224/2</f>
        <v>5.912047698367803</v>
      </c>
      <c r="AS224" s="44">
        <f t="shared" ref="AS224:AS287" si="14">B224/(AR224*60.08)</f>
        <v>9.9860407785779745E-2</v>
      </c>
    </row>
    <row r="225" spans="1:45" x14ac:dyDescent="0.25">
      <c r="A225" s="3" t="s">
        <v>75</v>
      </c>
      <c r="B225" s="7">
        <v>35.58</v>
      </c>
      <c r="C225" s="7">
        <v>1.1000000000000001</v>
      </c>
      <c r="D225" s="7">
        <v>31.47</v>
      </c>
      <c r="E225" s="7">
        <v>8.42</v>
      </c>
      <c r="F225" s="33"/>
      <c r="G225" s="33"/>
      <c r="H225" s="33"/>
      <c r="I225" s="7">
        <v>0</v>
      </c>
      <c r="J225" s="7">
        <v>5.71</v>
      </c>
      <c r="K225" s="7">
        <v>0.92</v>
      </c>
      <c r="L225" s="7">
        <v>2.2599999999999998</v>
      </c>
      <c r="M225" s="7">
        <v>0.15</v>
      </c>
      <c r="N225" s="19"/>
      <c r="O225" s="19"/>
      <c r="P225" s="19"/>
      <c r="Q225" s="44">
        <f t="shared" si="0"/>
        <v>10.4483290734807</v>
      </c>
      <c r="R225" s="19"/>
      <c r="S225" s="19"/>
      <c r="T225" s="19"/>
      <c r="U225" s="19"/>
      <c r="V225" s="19"/>
      <c r="W225" s="7">
        <v>0.27</v>
      </c>
      <c r="Z225" s="7">
        <v>85.9</v>
      </c>
      <c r="AA225" s="4" t="s">
        <v>31</v>
      </c>
      <c r="AB225" s="4" t="s">
        <v>32</v>
      </c>
      <c r="AC225" s="4" t="s">
        <v>184</v>
      </c>
      <c r="AD225" s="18" t="s">
        <v>183</v>
      </c>
      <c r="AE225" s="4" t="s">
        <v>185</v>
      </c>
      <c r="AF225" s="44">
        <f t="shared" si="1"/>
        <v>1.1844207723035951</v>
      </c>
      <c r="AG225" s="44">
        <f t="shared" si="2"/>
        <v>2.7541311967951933E-2</v>
      </c>
      <c r="AH225" s="44">
        <f t="shared" si="3"/>
        <v>0.92595135347194979</v>
      </c>
      <c r="AI225" s="44">
        <f t="shared" si="4"/>
        <v>0.11718858733472513</v>
      </c>
      <c r="AJ225" s="44">
        <f t="shared" si="5"/>
        <v>0</v>
      </c>
      <c r="AK225" s="44">
        <f t="shared" si="6"/>
        <v>0.14168734491315138</v>
      </c>
      <c r="AL225" s="44">
        <f t="shared" si="7"/>
        <v>1.6405135520684736E-2</v>
      </c>
      <c r="AM225" s="44">
        <f t="shared" si="8"/>
        <v>3.6463375282349143E-2</v>
      </c>
      <c r="AN225" s="44">
        <f t="shared" si="9"/>
        <v>1.592356687898089E-3</v>
      </c>
      <c r="AO225" s="44">
        <f t="shared" si="10"/>
        <v>0</v>
      </c>
      <c r="AP225" s="44">
        <f t="shared" si="11"/>
        <v>2.4512502374823049</v>
      </c>
      <c r="AQ225" s="44">
        <f t="shared" si="12"/>
        <v>9.9948995926112012</v>
      </c>
      <c r="AR225" s="44">
        <f t="shared" si="13"/>
        <v>5.9190833472887237</v>
      </c>
      <c r="AS225" s="44">
        <f t="shared" si="14"/>
        <v>0.10005103010131858</v>
      </c>
    </row>
    <row r="226" spans="1:45" x14ac:dyDescent="0.25">
      <c r="A226" s="3" t="s">
        <v>76</v>
      </c>
      <c r="B226" s="7">
        <v>35.47</v>
      </c>
      <c r="C226" s="7">
        <v>1.1000000000000001</v>
      </c>
      <c r="D226" s="7">
        <v>31.34</v>
      </c>
      <c r="E226" s="7">
        <v>9.41</v>
      </c>
      <c r="F226" s="33"/>
      <c r="G226" s="33"/>
      <c r="H226" s="33"/>
      <c r="I226" s="7">
        <v>0.02</v>
      </c>
      <c r="J226" s="7">
        <v>4.8600000000000003</v>
      </c>
      <c r="K226" s="7">
        <v>0.91</v>
      </c>
      <c r="L226" s="7">
        <v>2.31</v>
      </c>
      <c r="M226" s="7">
        <v>0.06</v>
      </c>
      <c r="N226" s="19"/>
      <c r="O226" s="19"/>
      <c r="P226" s="19"/>
      <c r="Q226" s="44">
        <f t="shared" si="0"/>
        <v>10.385052975928799</v>
      </c>
      <c r="R226" s="19"/>
      <c r="S226" s="19"/>
      <c r="T226" s="19"/>
      <c r="U226" s="19"/>
      <c r="V226" s="19"/>
      <c r="W226" s="7">
        <v>0.17</v>
      </c>
      <c r="Z226" s="7">
        <v>85.64</v>
      </c>
      <c r="AA226" s="4" t="s">
        <v>31</v>
      </c>
      <c r="AB226" s="4" t="s">
        <v>32</v>
      </c>
      <c r="AC226" s="4" t="s">
        <v>184</v>
      </c>
      <c r="AD226" s="18" t="s">
        <v>183</v>
      </c>
      <c r="AE226" s="4" t="s">
        <v>185</v>
      </c>
      <c r="AF226" s="44">
        <f t="shared" si="1"/>
        <v>1.1807589880159788</v>
      </c>
      <c r="AG226" s="44">
        <f t="shared" si="2"/>
        <v>2.7541311967951933E-2</v>
      </c>
      <c r="AH226" s="44">
        <f t="shared" si="3"/>
        <v>0.92212632404864658</v>
      </c>
      <c r="AI226" s="44">
        <f t="shared" si="4"/>
        <v>0.13096729297146834</v>
      </c>
      <c r="AJ226" s="44">
        <f t="shared" si="5"/>
        <v>2.8192839018889202E-4</v>
      </c>
      <c r="AK226" s="44">
        <f t="shared" si="6"/>
        <v>0.12059553349875932</v>
      </c>
      <c r="AL226" s="44">
        <f t="shared" si="7"/>
        <v>1.6226818830242511E-2</v>
      </c>
      <c r="AM226" s="44">
        <f t="shared" si="8"/>
        <v>3.7270087124878996E-2</v>
      </c>
      <c r="AN226" s="44">
        <f t="shared" si="9"/>
        <v>6.3694267515923564E-4</v>
      </c>
      <c r="AO226" s="44">
        <f t="shared" si="10"/>
        <v>0</v>
      </c>
      <c r="AP226" s="44">
        <f t="shared" si="11"/>
        <v>2.4364052275232746</v>
      </c>
      <c r="AQ226" s="44">
        <f t="shared" si="12"/>
        <v>10.055798486734266</v>
      </c>
      <c r="AR226" s="44">
        <f t="shared" si="13"/>
        <v>5.9367372224444814</v>
      </c>
      <c r="AS226" s="44">
        <f t="shared" si="14"/>
        <v>9.9445111327480587E-2</v>
      </c>
    </row>
    <row r="227" spans="1:45" x14ac:dyDescent="0.25">
      <c r="A227" s="3" t="s">
        <v>77</v>
      </c>
      <c r="B227" s="7">
        <v>35.33</v>
      </c>
      <c r="C227" s="7">
        <v>1.1599999999999999</v>
      </c>
      <c r="D227" s="7">
        <v>31.08</v>
      </c>
      <c r="E227" s="7">
        <v>9.9499999999999993</v>
      </c>
      <c r="F227" s="33"/>
      <c r="G227" s="33"/>
      <c r="H227" s="33"/>
      <c r="I227" s="7">
        <v>0.03</v>
      </c>
      <c r="J227" s="7">
        <v>5.04</v>
      </c>
      <c r="K227" s="7">
        <v>1.03</v>
      </c>
      <c r="L227" s="7">
        <v>2.12</v>
      </c>
      <c r="M227" s="7">
        <v>0.06</v>
      </c>
      <c r="N227" s="19"/>
      <c r="O227" s="19"/>
      <c r="P227" s="19"/>
      <c r="Q227" s="44">
        <f t="shared" si="0"/>
        <v>10.386711751184484</v>
      </c>
      <c r="R227" s="19"/>
      <c r="S227" s="19"/>
      <c r="T227" s="19"/>
      <c r="U227" s="19"/>
      <c r="V227" s="19"/>
      <c r="W227" s="7">
        <v>0.15</v>
      </c>
      <c r="Z227" s="7">
        <v>85.95</v>
      </c>
      <c r="AA227" s="4" t="s">
        <v>31</v>
      </c>
      <c r="AB227" s="4" t="s">
        <v>32</v>
      </c>
      <c r="AC227" s="4" t="s">
        <v>184</v>
      </c>
      <c r="AD227" s="18" t="s">
        <v>183</v>
      </c>
      <c r="AE227" s="4" t="s">
        <v>185</v>
      </c>
      <c r="AF227" s="44">
        <f t="shared" si="1"/>
        <v>1.1760985352862849</v>
      </c>
      <c r="AG227" s="44">
        <f t="shared" si="2"/>
        <v>2.9043565348022032E-2</v>
      </c>
      <c r="AH227" s="44">
        <f t="shared" si="3"/>
        <v>0.91447626520203995</v>
      </c>
      <c r="AI227" s="44">
        <f t="shared" si="4"/>
        <v>0.13848295059151008</v>
      </c>
      <c r="AJ227" s="44">
        <f t="shared" si="5"/>
        <v>4.2289258528333803E-4</v>
      </c>
      <c r="AK227" s="44">
        <f t="shared" si="6"/>
        <v>0.1250620347394541</v>
      </c>
      <c r="AL227" s="44">
        <f t="shared" si="7"/>
        <v>1.8366619115549217E-2</v>
      </c>
      <c r="AM227" s="44">
        <f t="shared" si="8"/>
        <v>3.4204582123265576E-2</v>
      </c>
      <c r="AN227" s="44">
        <f t="shared" si="9"/>
        <v>6.3694267515923564E-4</v>
      </c>
      <c r="AO227" s="44">
        <f t="shared" si="10"/>
        <v>0</v>
      </c>
      <c r="AP227" s="44">
        <f t="shared" si="11"/>
        <v>2.436794387666569</v>
      </c>
      <c r="AQ227" s="44">
        <f t="shared" si="12"/>
        <v>10.054192558880917</v>
      </c>
      <c r="AR227" s="44">
        <f t="shared" si="13"/>
        <v>5.912360570993056</v>
      </c>
      <c r="AS227" s="44">
        <f t="shared" si="14"/>
        <v>9.9460995414962006E-2</v>
      </c>
    </row>
    <row r="228" spans="1:45" x14ac:dyDescent="0.25">
      <c r="A228" s="3" t="s">
        <v>78</v>
      </c>
      <c r="B228" s="7">
        <v>35.270000000000003</v>
      </c>
      <c r="C228" s="7">
        <v>1.29</v>
      </c>
      <c r="D228" s="7">
        <v>31.24</v>
      </c>
      <c r="E228" s="7">
        <v>9.52</v>
      </c>
      <c r="F228" s="33"/>
      <c r="G228" s="33"/>
      <c r="H228" s="33"/>
      <c r="I228" s="7">
        <v>0</v>
      </c>
      <c r="J228" s="7">
        <v>5.23</v>
      </c>
      <c r="K228" s="7">
        <v>1.03</v>
      </c>
      <c r="L228" s="7">
        <v>1.94</v>
      </c>
      <c r="M228" s="7">
        <v>0.08</v>
      </c>
      <c r="N228" s="19"/>
      <c r="O228" s="19"/>
      <c r="P228" s="19"/>
      <c r="Q228" s="44">
        <f t="shared" si="0"/>
        <v>10.393448478646379</v>
      </c>
      <c r="R228" s="19"/>
      <c r="S228" s="19"/>
      <c r="T228" s="19"/>
      <c r="U228" s="19"/>
      <c r="V228" s="19"/>
      <c r="W228" s="7">
        <v>0.22</v>
      </c>
      <c r="Z228" s="7">
        <v>85.82</v>
      </c>
      <c r="AA228" s="4" t="s">
        <v>31</v>
      </c>
      <c r="AB228" s="4" t="s">
        <v>32</v>
      </c>
      <c r="AC228" s="4" t="s">
        <v>184</v>
      </c>
      <c r="AD228" s="18" t="s">
        <v>183</v>
      </c>
      <c r="AE228" s="4" t="s">
        <v>185</v>
      </c>
      <c r="AF228" s="44">
        <f t="shared" si="1"/>
        <v>1.1741011984021306</v>
      </c>
      <c r="AG228" s="44">
        <f t="shared" si="2"/>
        <v>3.229844767150726E-2</v>
      </c>
      <c r="AH228" s="44">
        <f t="shared" si="3"/>
        <v>0.91918399372302861</v>
      </c>
      <c r="AI228" s="44">
        <f t="shared" si="4"/>
        <v>0.13249826026443981</v>
      </c>
      <c r="AJ228" s="44">
        <f t="shared" si="5"/>
        <v>0</v>
      </c>
      <c r="AK228" s="44">
        <f t="shared" si="6"/>
        <v>0.12977667493796527</v>
      </c>
      <c r="AL228" s="44">
        <f t="shared" si="7"/>
        <v>1.8366619115549217E-2</v>
      </c>
      <c r="AM228" s="44">
        <f t="shared" si="8"/>
        <v>3.1300419490158118E-2</v>
      </c>
      <c r="AN228" s="44">
        <f t="shared" si="9"/>
        <v>8.4925690021231425E-4</v>
      </c>
      <c r="AO228" s="44">
        <f t="shared" si="10"/>
        <v>0</v>
      </c>
      <c r="AP228" s="44">
        <f t="shared" si="11"/>
        <v>2.4383748705049912</v>
      </c>
      <c r="AQ228" s="44">
        <f t="shared" si="12"/>
        <v>10.047675727123128</v>
      </c>
      <c r="AR228" s="44">
        <f t="shared" si="13"/>
        <v>5.8984940561856316</v>
      </c>
      <c r="AS228" s="44">
        <f t="shared" si="14"/>
        <v>9.9525504918571081E-2</v>
      </c>
    </row>
    <row r="229" spans="1:45" x14ac:dyDescent="0.25">
      <c r="A229" s="3" t="s">
        <v>79</v>
      </c>
      <c r="B229" s="7">
        <v>35.31</v>
      </c>
      <c r="C229" s="7">
        <v>1.27</v>
      </c>
      <c r="D229" s="7">
        <v>31.29</v>
      </c>
      <c r="E229" s="7">
        <v>9.6</v>
      </c>
      <c r="F229" s="32"/>
      <c r="G229" s="32"/>
      <c r="H229" s="32"/>
      <c r="I229" s="7">
        <v>0.04</v>
      </c>
      <c r="J229" s="7">
        <v>5.24</v>
      </c>
      <c r="K229" s="7">
        <v>1.01</v>
      </c>
      <c r="L229" s="7">
        <v>2.12</v>
      </c>
      <c r="M229" s="7">
        <v>0.06</v>
      </c>
      <c r="N229" s="19"/>
      <c r="O229" s="19"/>
      <c r="P229" s="19"/>
      <c r="Q229" s="44">
        <f t="shared" si="0"/>
        <v>10.421421283789496</v>
      </c>
      <c r="R229" s="19"/>
      <c r="S229" s="19"/>
      <c r="T229" s="19"/>
      <c r="U229" s="19"/>
      <c r="V229" s="19"/>
      <c r="W229" s="7">
        <v>0.22</v>
      </c>
      <c r="Z229" s="7">
        <v>86.16</v>
      </c>
      <c r="AA229" s="4" t="s">
        <v>31</v>
      </c>
      <c r="AB229" s="4" t="s">
        <v>32</v>
      </c>
      <c r="AC229" s="4" t="s">
        <v>184</v>
      </c>
      <c r="AD229" s="18" t="s">
        <v>183</v>
      </c>
      <c r="AE229" s="4" t="s">
        <v>185</v>
      </c>
      <c r="AF229" s="44">
        <f t="shared" si="1"/>
        <v>1.1754327563249003</v>
      </c>
      <c r="AG229" s="44">
        <f t="shared" si="2"/>
        <v>3.1797696544817226E-2</v>
      </c>
      <c r="AH229" s="44">
        <f t="shared" si="3"/>
        <v>0.9206551588858376</v>
      </c>
      <c r="AI229" s="44">
        <f t="shared" si="4"/>
        <v>0.13361169102296452</v>
      </c>
      <c r="AJ229" s="44">
        <f t="shared" si="5"/>
        <v>5.6385678037778404E-4</v>
      </c>
      <c r="AK229" s="44">
        <f t="shared" si="6"/>
        <v>0.13002481389578166</v>
      </c>
      <c r="AL229" s="44">
        <f t="shared" si="7"/>
        <v>1.8009985734664766E-2</v>
      </c>
      <c r="AM229" s="44">
        <f t="shared" si="8"/>
        <v>3.4204582123265576E-2</v>
      </c>
      <c r="AN229" s="44">
        <f t="shared" si="9"/>
        <v>6.3694267515923564E-4</v>
      </c>
      <c r="AO229" s="44">
        <f t="shared" si="10"/>
        <v>0</v>
      </c>
      <c r="AP229" s="44">
        <f t="shared" si="11"/>
        <v>2.4449374839877684</v>
      </c>
      <c r="AQ229" s="44">
        <f t="shared" si="12"/>
        <v>10.02070611639515</v>
      </c>
      <c r="AR229" s="44">
        <f t="shared" si="13"/>
        <v>5.8893331053580695</v>
      </c>
      <c r="AS229" s="44">
        <f t="shared" si="14"/>
        <v>9.9793366693378294E-2</v>
      </c>
    </row>
    <row r="230" spans="1:45" x14ac:dyDescent="0.25">
      <c r="A230" s="3" t="s">
        <v>80</v>
      </c>
      <c r="B230" s="10">
        <v>35.69</v>
      </c>
      <c r="C230" s="10">
        <v>0.87</v>
      </c>
      <c r="D230" s="10">
        <v>29.8</v>
      </c>
      <c r="E230" s="10">
        <v>11.06</v>
      </c>
      <c r="F230" s="33"/>
      <c r="G230" s="33"/>
      <c r="H230" s="33"/>
      <c r="I230" s="10">
        <v>0.06</v>
      </c>
      <c r="J230" s="10">
        <v>4.75</v>
      </c>
      <c r="K230" s="10">
        <v>0.84</v>
      </c>
      <c r="L230" s="10">
        <v>2.2000000000000002</v>
      </c>
      <c r="M230" s="10">
        <v>0.15</v>
      </c>
      <c r="N230" s="19"/>
      <c r="O230" s="19"/>
      <c r="P230" s="19"/>
      <c r="Q230" s="44">
        <f t="shared" si="0"/>
        <v>10.278424883711526</v>
      </c>
      <c r="R230" s="19"/>
      <c r="S230" s="19"/>
      <c r="T230" s="19"/>
      <c r="U230" s="19"/>
      <c r="V230" s="19"/>
      <c r="W230" s="10">
        <v>0.27</v>
      </c>
      <c r="Z230" s="10">
        <v>85.67</v>
      </c>
      <c r="AA230" s="4" t="s">
        <v>31</v>
      </c>
      <c r="AB230" s="4" t="s">
        <v>32</v>
      </c>
      <c r="AC230" s="4" t="s">
        <v>184</v>
      </c>
      <c r="AD230" s="18" t="s">
        <v>183</v>
      </c>
      <c r="AE230" s="4" t="s">
        <v>185</v>
      </c>
      <c r="AF230" s="44">
        <f t="shared" si="1"/>
        <v>1.1880825565912116</v>
      </c>
      <c r="AG230" s="44">
        <f t="shared" si="2"/>
        <v>2.1782674011016526E-2</v>
      </c>
      <c r="AH230" s="44">
        <f t="shared" si="3"/>
        <v>0.87681443703413109</v>
      </c>
      <c r="AI230" s="44">
        <f t="shared" si="4"/>
        <v>0.15393180236604037</v>
      </c>
      <c r="AJ230" s="44">
        <f t="shared" si="5"/>
        <v>8.4578517056667607E-4</v>
      </c>
      <c r="AK230" s="44">
        <f t="shared" si="6"/>
        <v>0.11786600496277916</v>
      </c>
      <c r="AL230" s="44">
        <f t="shared" si="7"/>
        <v>1.4978601997146932E-2</v>
      </c>
      <c r="AM230" s="44">
        <f t="shared" si="8"/>
        <v>3.5495321071313334E-2</v>
      </c>
      <c r="AN230" s="44">
        <f t="shared" si="9"/>
        <v>1.592356687898089E-3</v>
      </c>
      <c r="AO230" s="44">
        <f t="shared" si="10"/>
        <v>0</v>
      </c>
      <c r="AP230" s="44">
        <f t="shared" si="11"/>
        <v>2.4113895398921037</v>
      </c>
      <c r="AQ230" s="44">
        <f t="shared" si="12"/>
        <v>10.160117058936997</v>
      </c>
      <c r="AR230" s="44">
        <f t="shared" si="13"/>
        <v>6.0355289253239253</v>
      </c>
      <c r="AS230" s="44">
        <f t="shared" si="14"/>
        <v>9.8424062852738928E-2</v>
      </c>
    </row>
    <row r="231" spans="1:45" x14ac:dyDescent="0.25">
      <c r="A231" s="3" t="s">
        <v>81</v>
      </c>
      <c r="B231" s="10">
        <v>35.729999999999997</v>
      </c>
      <c r="C231" s="10">
        <v>0.61</v>
      </c>
      <c r="D231" s="10">
        <v>32.31</v>
      </c>
      <c r="E231" s="10">
        <v>10.07</v>
      </c>
      <c r="F231" s="33"/>
      <c r="G231" s="33"/>
      <c r="H231" s="33"/>
      <c r="I231" s="10">
        <v>0.01</v>
      </c>
      <c r="J231" s="10">
        <v>3.7</v>
      </c>
      <c r="K231" s="10">
        <v>0.4</v>
      </c>
      <c r="L231" s="10">
        <v>2.54</v>
      </c>
      <c r="M231" s="10">
        <v>0.24</v>
      </c>
      <c r="N231" s="19"/>
      <c r="O231" s="19"/>
      <c r="P231" s="19"/>
      <c r="Q231" s="44">
        <f t="shared" si="0"/>
        <v>10.392365632533705</v>
      </c>
      <c r="R231" s="19"/>
      <c r="S231" s="19"/>
      <c r="T231" s="19"/>
      <c r="U231" s="19"/>
      <c r="V231" s="19"/>
      <c r="W231" s="10">
        <v>0.11</v>
      </c>
      <c r="Z231" s="10">
        <v>85.72</v>
      </c>
      <c r="AA231" s="4" t="s">
        <v>31</v>
      </c>
      <c r="AB231" s="4" t="s">
        <v>32</v>
      </c>
      <c r="AC231" s="4" t="s">
        <v>184</v>
      </c>
      <c r="AD231" s="18" t="s">
        <v>183</v>
      </c>
      <c r="AE231" s="4" t="s">
        <v>185</v>
      </c>
      <c r="AF231" s="44">
        <f t="shared" si="1"/>
        <v>1.1894141145139814</v>
      </c>
      <c r="AG231" s="44">
        <f t="shared" si="2"/>
        <v>1.5272909364046069E-2</v>
      </c>
      <c r="AH231" s="44">
        <f t="shared" si="3"/>
        <v>0.95066692820714005</v>
      </c>
      <c r="AI231" s="44">
        <f t="shared" si="4"/>
        <v>0.14015309672929716</v>
      </c>
      <c r="AJ231" s="44">
        <f t="shared" si="5"/>
        <v>1.4096419509444601E-4</v>
      </c>
      <c r="AK231" s="44">
        <f t="shared" si="6"/>
        <v>9.1811414392059559E-2</v>
      </c>
      <c r="AL231" s="44">
        <f t="shared" si="7"/>
        <v>7.1326676176890159E-3</v>
      </c>
      <c r="AM231" s="44">
        <f t="shared" si="8"/>
        <v>4.09809616005163E-2</v>
      </c>
      <c r="AN231" s="44">
        <f t="shared" si="9"/>
        <v>2.5477707006369425E-3</v>
      </c>
      <c r="AO231" s="44">
        <f t="shared" si="10"/>
        <v>0</v>
      </c>
      <c r="AP231" s="44">
        <f t="shared" si="11"/>
        <v>2.4381208273204611</v>
      </c>
      <c r="AQ231" s="44">
        <f t="shared" si="12"/>
        <v>10.048722657820836</v>
      </c>
      <c r="AR231" s="44">
        <f t="shared" si="13"/>
        <v>5.9760462810242752</v>
      </c>
      <c r="AS231" s="44">
        <f t="shared" si="14"/>
        <v>9.9515135808998414E-2</v>
      </c>
    </row>
    <row r="232" spans="1:45" x14ac:dyDescent="0.25">
      <c r="A232" s="3" t="s">
        <v>82</v>
      </c>
      <c r="B232" s="10">
        <v>36.06</v>
      </c>
      <c r="C232" s="10">
        <v>0.61</v>
      </c>
      <c r="D232" s="10">
        <v>29.65</v>
      </c>
      <c r="E232" s="10">
        <v>10.62</v>
      </c>
      <c r="F232" s="33"/>
      <c r="G232" s="33"/>
      <c r="H232" s="33"/>
      <c r="I232" s="10">
        <v>0.06</v>
      </c>
      <c r="J232" s="10">
        <v>5.4</v>
      </c>
      <c r="K232" s="10">
        <v>0.94</v>
      </c>
      <c r="L232" s="10">
        <v>2.2400000000000002</v>
      </c>
      <c r="M232" s="10">
        <v>0.04</v>
      </c>
      <c r="N232" s="19"/>
      <c r="O232" s="19"/>
      <c r="P232" s="19"/>
      <c r="Q232" s="44">
        <f t="shared" si="0"/>
        <v>10.332385876063402</v>
      </c>
      <c r="R232" s="19"/>
      <c r="S232" s="19"/>
      <c r="T232" s="19"/>
      <c r="U232" s="19"/>
      <c r="V232" s="19"/>
      <c r="W232" s="10">
        <v>0.34</v>
      </c>
      <c r="Z232" s="10">
        <v>85.95</v>
      </c>
      <c r="AA232" s="4" t="s">
        <v>31</v>
      </c>
      <c r="AB232" s="4" t="s">
        <v>32</v>
      </c>
      <c r="AC232" s="4" t="s">
        <v>184</v>
      </c>
      <c r="AD232" s="18" t="s">
        <v>183</v>
      </c>
      <c r="AE232" s="4" t="s">
        <v>185</v>
      </c>
      <c r="AF232" s="44">
        <f t="shared" si="1"/>
        <v>1.200399467376831</v>
      </c>
      <c r="AG232" s="44">
        <f t="shared" si="2"/>
        <v>1.5272909364046069E-2</v>
      </c>
      <c r="AH232" s="44">
        <f t="shared" si="3"/>
        <v>0.87240094154570424</v>
      </c>
      <c r="AI232" s="44">
        <f t="shared" si="4"/>
        <v>0.1478079331941545</v>
      </c>
      <c r="AJ232" s="44">
        <f t="shared" si="5"/>
        <v>8.4578517056667607E-4</v>
      </c>
      <c r="AK232" s="44">
        <f t="shared" si="6"/>
        <v>0.13399503722084369</v>
      </c>
      <c r="AL232" s="44">
        <f t="shared" si="7"/>
        <v>1.6761768901569187E-2</v>
      </c>
      <c r="AM232" s="44">
        <f t="shared" si="8"/>
        <v>3.6140690545337209E-2</v>
      </c>
      <c r="AN232" s="44">
        <f t="shared" si="9"/>
        <v>4.2462845010615713E-4</v>
      </c>
      <c r="AO232" s="44">
        <f t="shared" si="10"/>
        <v>0</v>
      </c>
      <c r="AP232" s="44">
        <f t="shared" si="11"/>
        <v>2.4240491617691591</v>
      </c>
      <c r="AQ232" s="44">
        <f t="shared" si="12"/>
        <v>10.107055742268448</v>
      </c>
      <c r="AR232" s="44">
        <f t="shared" si="13"/>
        <v>6.0662521648834931</v>
      </c>
      <c r="AS232" s="44">
        <f t="shared" si="14"/>
        <v>9.8940782113026912E-2</v>
      </c>
    </row>
    <row r="233" spans="1:45" x14ac:dyDescent="0.25">
      <c r="A233" s="3" t="s">
        <v>83</v>
      </c>
      <c r="B233" s="10">
        <v>35.85</v>
      </c>
      <c r="C233" s="10">
        <v>0.45</v>
      </c>
      <c r="D233" s="10">
        <v>31.79</v>
      </c>
      <c r="E233" s="10">
        <v>10.19</v>
      </c>
      <c r="F233" s="33"/>
      <c r="G233" s="33"/>
      <c r="H233" s="33"/>
      <c r="I233" s="10">
        <v>0</v>
      </c>
      <c r="J233" s="10">
        <v>4.0199999999999996</v>
      </c>
      <c r="K233" s="10">
        <v>0.39</v>
      </c>
      <c r="L233" s="10">
        <v>2.4900000000000002</v>
      </c>
      <c r="M233" s="10">
        <v>0.12</v>
      </c>
      <c r="N233" s="19"/>
      <c r="O233" s="19"/>
      <c r="P233" s="19"/>
      <c r="Q233" s="44">
        <f t="shared" si="0"/>
        <v>10.357836649135999</v>
      </c>
      <c r="R233" s="19"/>
      <c r="S233" s="19"/>
      <c r="T233" s="19"/>
      <c r="U233" s="19"/>
      <c r="V233" s="19"/>
      <c r="W233" s="10">
        <v>0.12</v>
      </c>
      <c r="Z233" s="10">
        <v>85.41</v>
      </c>
      <c r="AA233" s="4" t="s">
        <v>31</v>
      </c>
      <c r="AB233" s="4" t="s">
        <v>32</v>
      </c>
      <c r="AC233" s="4" t="s">
        <v>184</v>
      </c>
      <c r="AD233" s="18" t="s">
        <v>183</v>
      </c>
      <c r="AE233" s="4" t="s">
        <v>185</v>
      </c>
      <c r="AF233" s="44">
        <f t="shared" si="1"/>
        <v>1.1934087882822904</v>
      </c>
      <c r="AG233" s="44">
        <f t="shared" si="2"/>
        <v>1.1266900350525789E-2</v>
      </c>
      <c r="AH233" s="44">
        <f t="shared" si="3"/>
        <v>0.93536681051392712</v>
      </c>
      <c r="AI233" s="44">
        <f t="shared" si="4"/>
        <v>0.1418232428670842</v>
      </c>
      <c r="AJ233" s="44">
        <f t="shared" si="5"/>
        <v>0</v>
      </c>
      <c r="AK233" s="44">
        <f t="shared" si="6"/>
        <v>9.9751861042183615E-2</v>
      </c>
      <c r="AL233" s="44">
        <f t="shared" si="7"/>
        <v>6.9543509272467904E-3</v>
      </c>
      <c r="AM233" s="44">
        <f t="shared" si="8"/>
        <v>4.0174249757986454E-2</v>
      </c>
      <c r="AN233" s="44">
        <f t="shared" si="9"/>
        <v>1.2738853503184713E-3</v>
      </c>
      <c r="AO233" s="44">
        <f t="shared" si="10"/>
        <v>0</v>
      </c>
      <c r="AP233" s="44">
        <f t="shared" si="11"/>
        <v>2.4300200890915633</v>
      </c>
      <c r="AQ233" s="44">
        <f t="shared" si="12"/>
        <v>10.082221175858287</v>
      </c>
      <c r="AR233" s="44">
        <f t="shared" si="13"/>
        <v>6.0161056783375431</v>
      </c>
      <c r="AS233" s="44">
        <f t="shared" si="14"/>
        <v>9.9184493432308715E-2</v>
      </c>
    </row>
    <row r="234" spans="1:45" x14ac:dyDescent="0.25">
      <c r="A234" s="3" t="s">
        <v>84</v>
      </c>
      <c r="B234" s="10">
        <v>35.369999999999997</v>
      </c>
      <c r="C234" s="10">
        <v>0.91</v>
      </c>
      <c r="D234" s="10">
        <v>32.68</v>
      </c>
      <c r="E234" s="10">
        <v>9.06</v>
      </c>
      <c r="F234" s="33"/>
      <c r="G234" s="33"/>
      <c r="H234" s="33"/>
      <c r="I234" s="10">
        <v>0.01</v>
      </c>
      <c r="J234" s="10">
        <v>3.73</v>
      </c>
      <c r="K234" s="10">
        <v>0.31</v>
      </c>
      <c r="L234" s="10">
        <v>2.68</v>
      </c>
      <c r="M234" s="10">
        <v>0.1</v>
      </c>
      <c r="N234" s="19"/>
      <c r="O234" s="19"/>
      <c r="P234" s="19"/>
      <c r="Q234" s="44">
        <f t="shared" si="0"/>
        <v>10.359412489080565</v>
      </c>
      <c r="R234" s="19"/>
      <c r="S234" s="19"/>
      <c r="T234" s="19"/>
      <c r="U234" s="19"/>
      <c r="V234" s="19"/>
      <c r="W234" s="10">
        <v>0.21</v>
      </c>
      <c r="Z234" s="10">
        <v>85.04</v>
      </c>
      <c r="AA234" s="4" t="s">
        <v>31</v>
      </c>
      <c r="AB234" s="4" t="s">
        <v>32</v>
      </c>
      <c r="AC234" s="4" t="s">
        <v>184</v>
      </c>
      <c r="AD234" s="18" t="s">
        <v>183</v>
      </c>
      <c r="AE234" s="4" t="s">
        <v>185</v>
      </c>
      <c r="AF234" s="44">
        <f t="shared" si="1"/>
        <v>1.1774300932090545</v>
      </c>
      <c r="AG234" s="44">
        <f t="shared" si="2"/>
        <v>2.2784176264396598E-2</v>
      </c>
      <c r="AH234" s="44">
        <f t="shared" si="3"/>
        <v>0.96155355041192636</v>
      </c>
      <c r="AI234" s="44">
        <f t="shared" si="4"/>
        <v>0.12609603340292277</v>
      </c>
      <c r="AJ234" s="44">
        <f t="shared" si="5"/>
        <v>1.4096419509444601E-4</v>
      </c>
      <c r="AK234" s="44">
        <f t="shared" si="6"/>
        <v>9.255583126550869E-2</v>
      </c>
      <c r="AL234" s="44">
        <f t="shared" si="7"/>
        <v>5.5278174037089872E-3</v>
      </c>
      <c r="AM234" s="44">
        <f t="shared" si="8"/>
        <v>4.3239754759599874E-2</v>
      </c>
      <c r="AN234" s="44">
        <f t="shared" si="9"/>
        <v>1.0615711252653928E-3</v>
      </c>
      <c r="AO234" s="44">
        <f t="shared" si="10"/>
        <v>0</v>
      </c>
      <c r="AP234" s="44">
        <f t="shared" si="11"/>
        <v>2.4303897920374777</v>
      </c>
      <c r="AQ234" s="44">
        <f t="shared" si="12"/>
        <v>10.08068750134966</v>
      </c>
      <c r="AR234" s="44">
        <f t="shared" si="13"/>
        <v>5.9346524121627402</v>
      </c>
      <c r="AS234" s="44">
        <f t="shared" si="14"/>
        <v>9.9199583348468484E-2</v>
      </c>
    </row>
    <row r="235" spans="1:45" x14ac:dyDescent="0.25">
      <c r="A235" s="3" t="s">
        <v>85</v>
      </c>
      <c r="B235" s="10">
        <v>35.409999999999997</v>
      </c>
      <c r="C235" s="10">
        <v>0.75</v>
      </c>
      <c r="D235" s="10">
        <v>32.4</v>
      </c>
      <c r="E235" s="10">
        <v>10.130000000000001</v>
      </c>
      <c r="F235" s="32"/>
      <c r="G235" s="32"/>
      <c r="H235" s="32"/>
      <c r="I235" s="10">
        <v>0.03</v>
      </c>
      <c r="J235" s="10">
        <v>3.78</v>
      </c>
      <c r="K235" s="10">
        <v>0.3</v>
      </c>
      <c r="L235" s="10">
        <v>2.5099999999999998</v>
      </c>
      <c r="M235" s="10">
        <v>0.21</v>
      </c>
      <c r="N235" s="19"/>
      <c r="O235" s="19"/>
      <c r="P235" s="19"/>
      <c r="Q235" s="44">
        <f t="shared" si="0"/>
        <v>10.375389745655561</v>
      </c>
      <c r="R235" s="19"/>
      <c r="S235" s="19"/>
      <c r="T235" s="19"/>
      <c r="U235" s="19"/>
      <c r="V235" s="19"/>
      <c r="W235" s="10">
        <v>0.17</v>
      </c>
      <c r="Z235" s="10">
        <v>85.69</v>
      </c>
      <c r="AA235" s="4" t="s">
        <v>31</v>
      </c>
      <c r="AB235" s="4" t="s">
        <v>32</v>
      </c>
      <c r="AC235" s="4" t="s">
        <v>184</v>
      </c>
      <c r="AD235" s="18" t="s">
        <v>183</v>
      </c>
      <c r="AE235" s="4" t="s">
        <v>185</v>
      </c>
      <c r="AF235" s="44">
        <f t="shared" si="1"/>
        <v>1.1787616511318242</v>
      </c>
      <c r="AG235" s="44">
        <f t="shared" si="2"/>
        <v>1.8778167250876315E-2</v>
      </c>
      <c r="AH235" s="44">
        <f t="shared" si="3"/>
        <v>0.95331502550019609</v>
      </c>
      <c r="AI235" s="44">
        <f t="shared" si="4"/>
        <v>0.1409881697981907</v>
      </c>
      <c r="AJ235" s="44">
        <f t="shared" si="5"/>
        <v>4.2289258528333803E-4</v>
      </c>
      <c r="AK235" s="44">
        <f t="shared" si="6"/>
        <v>9.3796526054590573E-2</v>
      </c>
      <c r="AL235" s="44">
        <f t="shared" si="7"/>
        <v>5.3495007132667617E-3</v>
      </c>
      <c r="AM235" s="44">
        <f t="shared" si="8"/>
        <v>4.0496934494998388E-2</v>
      </c>
      <c r="AN235" s="44">
        <f t="shared" si="9"/>
        <v>2.2292993630573248E-3</v>
      </c>
      <c r="AO235" s="44">
        <f t="shared" si="10"/>
        <v>0</v>
      </c>
      <c r="AP235" s="44">
        <f t="shared" si="11"/>
        <v>2.4341381668922839</v>
      </c>
      <c r="AQ235" s="44">
        <f t="shared" si="12"/>
        <v>10.06516406226836</v>
      </c>
      <c r="AR235" s="44">
        <f t="shared" si="13"/>
        <v>5.9322147044760758</v>
      </c>
      <c r="AS235" s="44">
        <f t="shared" si="14"/>
        <v>9.935257824050138E-2</v>
      </c>
    </row>
    <row r="236" spans="1:45" x14ac:dyDescent="0.25">
      <c r="A236" s="3" t="s">
        <v>86</v>
      </c>
      <c r="B236" s="10">
        <v>35.630000000000003</v>
      </c>
      <c r="C236" s="10">
        <v>0.79</v>
      </c>
      <c r="D236" s="10">
        <v>32.35</v>
      </c>
      <c r="E236" s="10">
        <v>10.32</v>
      </c>
      <c r="F236" s="33"/>
      <c r="G236" s="33"/>
      <c r="H236" s="33"/>
      <c r="I236" s="10">
        <v>0.01</v>
      </c>
      <c r="J236" s="10">
        <v>3.89</v>
      </c>
      <c r="K236" s="10">
        <v>0.26</v>
      </c>
      <c r="L236" s="10">
        <v>2.77</v>
      </c>
      <c r="M236" s="10">
        <v>0.12</v>
      </c>
      <c r="N236" s="19"/>
      <c r="O236" s="19"/>
      <c r="P236" s="19"/>
      <c r="Q236" s="44">
        <f t="shared" si="0"/>
        <v>10.437076438686617</v>
      </c>
      <c r="R236" s="19"/>
      <c r="S236" s="19"/>
      <c r="T236" s="19"/>
      <c r="U236" s="19"/>
      <c r="V236" s="19"/>
      <c r="W236" s="10">
        <v>0.17</v>
      </c>
      <c r="Z236" s="10">
        <v>86.32</v>
      </c>
      <c r="AA236" s="4" t="s">
        <v>31</v>
      </c>
      <c r="AB236" s="4" t="s">
        <v>32</v>
      </c>
      <c r="AC236" s="4" t="s">
        <v>184</v>
      </c>
      <c r="AD236" s="18" t="s">
        <v>183</v>
      </c>
      <c r="AE236" s="4" t="s">
        <v>185</v>
      </c>
      <c r="AF236" s="44">
        <f t="shared" si="1"/>
        <v>1.1860852197070573</v>
      </c>
      <c r="AG236" s="44">
        <f t="shared" si="2"/>
        <v>1.9779669504256386E-2</v>
      </c>
      <c r="AH236" s="44">
        <f t="shared" si="3"/>
        <v>0.95184386033738733</v>
      </c>
      <c r="AI236" s="44">
        <f t="shared" si="4"/>
        <v>0.14363256784968687</v>
      </c>
      <c r="AJ236" s="44">
        <f t="shared" si="5"/>
        <v>1.4096419509444601E-4</v>
      </c>
      <c r="AK236" s="44">
        <f t="shared" si="6"/>
        <v>9.6526054590570731E-2</v>
      </c>
      <c r="AL236" s="44">
        <f t="shared" si="7"/>
        <v>4.6362339514978606E-3</v>
      </c>
      <c r="AM236" s="44">
        <f t="shared" si="8"/>
        <v>4.4691836076153603E-2</v>
      </c>
      <c r="AN236" s="44">
        <f t="shared" si="9"/>
        <v>1.2738853503184713E-3</v>
      </c>
      <c r="AO236" s="44">
        <f t="shared" si="10"/>
        <v>0</v>
      </c>
      <c r="AP236" s="44">
        <f t="shared" si="11"/>
        <v>2.4486102915620229</v>
      </c>
      <c r="AQ236" s="44">
        <f t="shared" si="12"/>
        <v>10.005675498640048</v>
      </c>
      <c r="AR236" s="44">
        <f t="shared" si="13"/>
        <v>5.9337919110610011</v>
      </c>
      <c r="AS236" s="44">
        <f t="shared" si="14"/>
        <v>9.9943277206613196E-2</v>
      </c>
    </row>
    <row r="237" spans="1:45" x14ac:dyDescent="0.25">
      <c r="A237" s="3" t="s">
        <v>87</v>
      </c>
      <c r="B237" s="10">
        <v>35.549999999999997</v>
      </c>
      <c r="C237" s="10">
        <v>0.82</v>
      </c>
      <c r="D237" s="10">
        <v>32.340000000000003</v>
      </c>
      <c r="E237" s="10">
        <v>10.08</v>
      </c>
      <c r="F237" s="33"/>
      <c r="G237" s="33"/>
      <c r="H237" s="33"/>
      <c r="I237" s="10">
        <v>0</v>
      </c>
      <c r="J237" s="10">
        <v>3.8</v>
      </c>
      <c r="K237" s="10">
        <v>0.28999999999999998</v>
      </c>
      <c r="L237" s="10">
        <v>2.79</v>
      </c>
      <c r="M237" s="10">
        <v>0.05</v>
      </c>
      <c r="N237" s="19"/>
      <c r="O237" s="19"/>
      <c r="P237" s="19"/>
      <c r="Q237" s="44">
        <f t="shared" si="0"/>
        <v>10.403802933935278</v>
      </c>
      <c r="R237" s="19"/>
      <c r="S237" s="19"/>
      <c r="T237" s="19"/>
      <c r="U237" s="19"/>
      <c r="V237" s="19"/>
      <c r="W237" s="10">
        <v>0.13</v>
      </c>
      <c r="Z237" s="10">
        <v>85.85</v>
      </c>
      <c r="AA237" s="4" t="s">
        <v>31</v>
      </c>
      <c r="AB237" s="4" t="s">
        <v>32</v>
      </c>
      <c r="AC237" s="4" t="s">
        <v>184</v>
      </c>
      <c r="AD237" s="18" t="s">
        <v>183</v>
      </c>
      <c r="AE237" s="4" t="s">
        <v>185</v>
      </c>
      <c r="AF237" s="44">
        <f t="shared" si="1"/>
        <v>1.1834221038615178</v>
      </c>
      <c r="AG237" s="44">
        <f t="shared" si="2"/>
        <v>2.0530796194291438E-2</v>
      </c>
      <c r="AH237" s="44">
        <f t="shared" si="3"/>
        <v>0.95154962730482562</v>
      </c>
      <c r="AI237" s="44">
        <f t="shared" si="4"/>
        <v>0.14029227557411275</v>
      </c>
      <c r="AJ237" s="44">
        <f t="shared" si="5"/>
        <v>0</v>
      </c>
      <c r="AK237" s="44">
        <f t="shared" si="6"/>
        <v>9.4292803970223327E-2</v>
      </c>
      <c r="AL237" s="44">
        <f t="shared" si="7"/>
        <v>5.1711840228245362E-3</v>
      </c>
      <c r="AM237" s="44">
        <f t="shared" si="8"/>
        <v>4.5014520813165537E-2</v>
      </c>
      <c r="AN237" s="44">
        <f t="shared" si="9"/>
        <v>5.3078556263269638E-4</v>
      </c>
      <c r="AO237" s="44">
        <f t="shared" si="10"/>
        <v>0</v>
      </c>
      <c r="AP237" s="44">
        <f t="shared" si="11"/>
        <v>2.4408040973035936</v>
      </c>
      <c r="AQ237" s="44">
        <f t="shared" si="12"/>
        <v>10.037675709847282</v>
      </c>
      <c r="AR237" s="44">
        <f t="shared" si="13"/>
        <v>5.9394036532135619</v>
      </c>
      <c r="AS237" s="44">
        <f t="shared" si="14"/>
        <v>9.962465703279974E-2</v>
      </c>
    </row>
    <row r="238" spans="1:45" x14ac:dyDescent="0.25">
      <c r="A238" s="3" t="s">
        <v>88</v>
      </c>
      <c r="B238" s="10">
        <v>35.770000000000003</v>
      </c>
      <c r="C238" s="10">
        <v>0.94</v>
      </c>
      <c r="D238" s="10">
        <v>31.57</v>
      </c>
      <c r="E238" s="10">
        <v>8.6</v>
      </c>
      <c r="F238" s="33"/>
      <c r="G238" s="33"/>
      <c r="H238" s="33"/>
      <c r="I238" s="10">
        <v>0.01</v>
      </c>
      <c r="J238" s="10">
        <v>5.52</v>
      </c>
      <c r="K238" s="10">
        <v>0.3</v>
      </c>
      <c r="L238" s="10">
        <v>2.65</v>
      </c>
      <c r="M238" s="10">
        <v>0.21</v>
      </c>
      <c r="N238" s="19"/>
      <c r="O238" s="19"/>
      <c r="P238" s="19"/>
      <c r="Q238" s="44">
        <f t="shared" si="0"/>
        <v>10.444349757197145</v>
      </c>
      <c r="R238" s="19"/>
      <c r="S238" s="19"/>
      <c r="T238" s="19"/>
      <c r="U238" s="19"/>
      <c r="V238" s="19"/>
      <c r="W238" s="10">
        <v>0.32</v>
      </c>
      <c r="Z238" s="10">
        <v>85.87</v>
      </c>
      <c r="AA238" s="4" t="s">
        <v>31</v>
      </c>
      <c r="AB238" s="4" t="s">
        <v>32</v>
      </c>
      <c r="AC238" s="4" t="s">
        <v>184</v>
      </c>
      <c r="AD238" s="18" t="s">
        <v>183</v>
      </c>
      <c r="AE238" s="4" t="s">
        <v>185</v>
      </c>
      <c r="AF238" s="44">
        <f t="shared" si="1"/>
        <v>1.1907456724367511</v>
      </c>
      <c r="AG238" s="44">
        <f t="shared" si="2"/>
        <v>2.3535302954431646E-2</v>
      </c>
      <c r="AH238" s="44">
        <f t="shared" si="3"/>
        <v>0.92889368379756765</v>
      </c>
      <c r="AI238" s="44">
        <f t="shared" si="4"/>
        <v>0.11969380654140571</v>
      </c>
      <c r="AJ238" s="44">
        <f t="shared" si="5"/>
        <v>1.4096419509444601E-4</v>
      </c>
      <c r="AK238" s="44">
        <f t="shared" si="6"/>
        <v>0.13697270471464021</v>
      </c>
      <c r="AL238" s="44">
        <f t="shared" si="7"/>
        <v>5.3495007132667617E-3</v>
      </c>
      <c r="AM238" s="44">
        <f t="shared" si="8"/>
        <v>4.2755727654081963E-2</v>
      </c>
      <c r="AN238" s="44">
        <f t="shared" si="9"/>
        <v>2.2292993630573248E-3</v>
      </c>
      <c r="AO238" s="44">
        <f t="shared" si="10"/>
        <v>0</v>
      </c>
      <c r="AP238" s="44">
        <f t="shared" si="11"/>
        <v>2.4503166623702963</v>
      </c>
      <c r="AQ238" s="44">
        <f t="shared" si="12"/>
        <v>9.998707667563302</v>
      </c>
      <c r="AR238" s="44">
        <f t="shared" si="13"/>
        <v>5.9529589425555818</v>
      </c>
      <c r="AS238" s="44">
        <f t="shared" si="14"/>
        <v>0.10001292499470596</v>
      </c>
    </row>
    <row r="239" spans="1:45" x14ac:dyDescent="0.25">
      <c r="A239" s="3" t="s">
        <v>89</v>
      </c>
      <c r="B239" s="10">
        <v>35.61</v>
      </c>
      <c r="C239" s="10">
        <v>0.89</v>
      </c>
      <c r="D239" s="10">
        <v>31.94</v>
      </c>
      <c r="E239" s="10">
        <v>10.8</v>
      </c>
      <c r="F239" s="33"/>
      <c r="G239" s="33"/>
      <c r="H239" s="33"/>
      <c r="I239" s="10">
        <v>0</v>
      </c>
      <c r="J239" s="10">
        <v>4.0599999999999996</v>
      </c>
      <c r="K239" s="10">
        <v>0.26</v>
      </c>
      <c r="L239" s="10">
        <v>2.68</v>
      </c>
      <c r="M239" s="10">
        <v>0.05</v>
      </c>
      <c r="N239" s="19"/>
      <c r="O239" s="19"/>
      <c r="P239" s="19"/>
      <c r="Q239" s="44">
        <f t="shared" si="0"/>
        <v>10.429988940275361</v>
      </c>
      <c r="R239" s="19"/>
      <c r="S239" s="19"/>
      <c r="T239" s="19"/>
      <c r="U239" s="19"/>
      <c r="V239" s="19"/>
      <c r="W239" s="10">
        <v>0.2</v>
      </c>
      <c r="Z239" s="10">
        <v>86.48</v>
      </c>
      <c r="AA239" s="4" t="s">
        <v>31</v>
      </c>
      <c r="AB239" s="4" t="s">
        <v>32</v>
      </c>
      <c r="AC239" s="4" t="s">
        <v>184</v>
      </c>
      <c r="AD239" s="18" t="s">
        <v>183</v>
      </c>
      <c r="AE239" s="4" t="s">
        <v>185</v>
      </c>
      <c r="AF239" s="44">
        <f t="shared" si="1"/>
        <v>1.1854194407456724</v>
      </c>
      <c r="AG239" s="44">
        <f t="shared" si="2"/>
        <v>2.228342513770656E-2</v>
      </c>
      <c r="AH239" s="44">
        <f t="shared" si="3"/>
        <v>0.93978030600235396</v>
      </c>
      <c r="AI239" s="44">
        <f t="shared" si="4"/>
        <v>0.15031315240083509</v>
      </c>
      <c r="AJ239" s="44">
        <f t="shared" si="5"/>
        <v>0</v>
      </c>
      <c r="AK239" s="44">
        <f t="shared" si="6"/>
        <v>0.10074441687344914</v>
      </c>
      <c r="AL239" s="44">
        <f t="shared" si="7"/>
        <v>4.6362339514978606E-3</v>
      </c>
      <c r="AM239" s="44">
        <f t="shared" si="8"/>
        <v>4.3239754759599874E-2</v>
      </c>
      <c r="AN239" s="44">
        <f t="shared" si="9"/>
        <v>5.3078556263269638E-4</v>
      </c>
      <c r="AO239" s="44">
        <f t="shared" si="10"/>
        <v>0</v>
      </c>
      <c r="AP239" s="44">
        <f t="shared" si="11"/>
        <v>2.4469475154337479</v>
      </c>
      <c r="AQ239" s="44">
        <f t="shared" si="12"/>
        <v>10.012474663011769</v>
      </c>
      <c r="AR239" s="44">
        <f t="shared" si="13"/>
        <v>5.9344910577538128</v>
      </c>
      <c r="AS239" s="44">
        <f t="shared" si="14"/>
        <v>9.9875408793214215E-2</v>
      </c>
    </row>
    <row r="240" spans="1:45" x14ac:dyDescent="0.25">
      <c r="A240" s="3" t="s">
        <v>90</v>
      </c>
      <c r="B240" s="10">
        <v>35.43</v>
      </c>
      <c r="C240" s="10">
        <v>0.81</v>
      </c>
      <c r="D240" s="10">
        <v>32.54</v>
      </c>
      <c r="E240" s="10">
        <v>10.33</v>
      </c>
      <c r="F240" s="33"/>
      <c r="G240" s="33"/>
      <c r="H240" s="33"/>
      <c r="I240" s="10">
        <v>0.01</v>
      </c>
      <c r="J240" s="10">
        <v>3.05</v>
      </c>
      <c r="K240" s="10">
        <v>0.25</v>
      </c>
      <c r="L240" s="10">
        <v>2.78</v>
      </c>
      <c r="M240" s="10">
        <v>0.02</v>
      </c>
      <c r="N240" s="19"/>
      <c r="O240" s="19"/>
      <c r="P240" s="19"/>
      <c r="Q240" s="44">
        <f t="shared" si="0"/>
        <v>10.341812196159138</v>
      </c>
      <c r="R240" s="19"/>
      <c r="S240" s="19"/>
      <c r="T240" s="19"/>
      <c r="U240" s="19"/>
      <c r="V240" s="19"/>
      <c r="W240" s="10">
        <v>0.09</v>
      </c>
      <c r="Z240" s="10">
        <v>85.29</v>
      </c>
      <c r="AA240" s="4" t="s">
        <v>31</v>
      </c>
      <c r="AB240" s="4" t="s">
        <v>32</v>
      </c>
      <c r="AC240" s="4" t="s">
        <v>184</v>
      </c>
      <c r="AD240" s="18" t="s">
        <v>183</v>
      </c>
      <c r="AE240" s="4" t="s">
        <v>185</v>
      </c>
      <c r="AF240" s="44">
        <f t="shared" si="1"/>
        <v>1.1794274300932091</v>
      </c>
      <c r="AG240" s="44">
        <f t="shared" si="2"/>
        <v>2.0280420630946421E-2</v>
      </c>
      <c r="AH240" s="44">
        <f t="shared" si="3"/>
        <v>0.95743428795606123</v>
      </c>
      <c r="AI240" s="44">
        <f t="shared" si="4"/>
        <v>0.14377174669450246</v>
      </c>
      <c r="AJ240" s="44">
        <f t="shared" si="5"/>
        <v>1.4096419509444601E-4</v>
      </c>
      <c r="AK240" s="44">
        <f t="shared" si="6"/>
        <v>7.5682382133995044E-2</v>
      </c>
      <c r="AL240" s="44">
        <f t="shared" si="7"/>
        <v>4.4579172610556351E-3</v>
      </c>
      <c r="AM240" s="44">
        <f t="shared" si="8"/>
        <v>4.4853178444659567E-2</v>
      </c>
      <c r="AN240" s="44">
        <f t="shared" si="9"/>
        <v>2.1231422505307856E-4</v>
      </c>
      <c r="AO240" s="44">
        <f t="shared" si="10"/>
        <v>0</v>
      </c>
      <c r="AP240" s="44">
        <f t="shared" si="11"/>
        <v>2.4262606416345767</v>
      </c>
      <c r="AQ240" s="44">
        <f t="shared" si="12"/>
        <v>10.097843397193428</v>
      </c>
      <c r="AR240" s="44">
        <f t="shared" si="13"/>
        <v>5.9548367437177623</v>
      </c>
      <c r="AS240" s="44">
        <f t="shared" si="14"/>
        <v>9.9031046597329669E-2</v>
      </c>
    </row>
    <row r="241" spans="1:45" x14ac:dyDescent="0.25">
      <c r="A241" s="3" t="s">
        <v>91</v>
      </c>
      <c r="B241" s="10">
        <v>35.26</v>
      </c>
      <c r="C241" s="10">
        <v>0.81</v>
      </c>
      <c r="D241" s="10">
        <v>31.74</v>
      </c>
      <c r="E241" s="10">
        <v>10.61</v>
      </c>
      <c r="F241" s="33"/>
      <c r="G241" s="33"/>
      <c r="H241" s="33"/>
      <c r="I241" s="10">
        <v>0.04</v>
      </c>
      <c r="J241" s="10">
        <v>3.51</v>
      </c>
      <c r="K241" s="10">
        <v>0.26</v>
      </c>
      <c r="L241" s="10">
        <v>2.76</v>
      </c>
      <c r="M241" s="10">
        <v>0.08</v>
      </c>
      <c r="N241" s="19"/>
      <c r="O241" s="19"/>
      <c r="P241" s="19"/>
      <c r="Q241" s="44">
        <f t="shared" si="0"/>
        <v>10.286524410123063</v>
      </c>
      <c r="R241" s="19"/>
      <c r="S241" s="19"/>
      <c r="T241" s="19"/>
      <c r="U241" s="19"/>
      <c r="V241" s="19"/>
      <c r="W241" s="10">
        <v>0.17</v>
      </c>
      <c r="Z241" s="10">
        <v>85.24</v>
      </c>
      <c r="AA241" s="4" t="s">
        <v>31</v>
      </c>
      <c r="AB241" s="4" t="s">
        <v>32</v>
      </c>
      <c r="AC241" s="4" t="s">
        <v>184</v>
      </c>
      <c r="AD241" s="18" t="s">
        <v>183</v>
      </c>
      <c r="AE241" s="4" t="s">
        <v>185</v>
      </c>
      <c r="AF241" s="44">
        <f t="shared" si="1"/>
        <v>1.1737683089214381</v>
      </c>
      <c r="AG241" s="44">
        <f t="shared" si="2"/>
        <v>2.0280420630946421E-2</v>
      </c>
      <c r="AH241" s="44">
        <f t="shared" si="3"/>
        <v>0.93389564535111802</v>
      </c>
      <c r="AI241" s="44">
        <f t="shared" si="4"/>
        <v>0.1476687543493389</v>
      </c>
      <c r="AJ241" s="44">
        <f t="shared" si="5"/>
        <v>5.6385678037778404E-4</v>
      </c>
      <c r="AK241" s="44">
        <f t="shared" si="6"/>
        <v>8.7096774193548387E-2</v>
      </c>
      <c r="AL241" s="44">
        <f t="shared" si="7"/>
        <v>4.6362339514978606E-3</v>
      </c>
      <c r="AM241" s="44">
        <f t="shared" si="8"/>
        <v>4.4530493707647625E-2</v>
      </c>
      <c r="AN241" s="44">
        <f t="shared" si="9"/>
        <v>8.4925690021231425E-4</v>
      </c>
      <c r="AO241" s="44">
        <f t="shared" si="10"/>
        <v>0</v>
      </c>
      <c r="AP241" s="44">
        <f t="shared" si="11"/>
        <v>2.413289744786125</v>
      </c>
      <c r="AQ241" s="44">
        <f t="shared" si="12"/>
        <v>10.152117064654947</v>
      </c>
      <c r="AR241" s="44">
        <f t="shared" si="13"/>
        <v>5.9581166394762555</v>
      </c>
      <c r="AS241" s="44">
        <f t="shared" si="14"/>
        <v>9.850162223616836E-2</v>
      </c>
    </row>
    <row r="242" spans="1:45" x14ac:dyDescent="0.25">
      <c r="A242" s="3" t="s">
        <v>92</v>
      </c>
      <c r="B242" s="10">
        <v>34.880000000000003</v>
      </c>
      <c r="C242" s="10">
        <v>0.8</v>
      </c>
      <c r="D242" s="10">
        <v>32.06</v>
      </c>
      <c r="E242" s="10">
        <v>11.43</v>
      </c>
      <c r="F242" s="33"/>
      <c r="G242" s="33"/>
      <c r="H242" s="33"/>
      <c r="I242" s="10">
        <v>0.02</v>
      </c>
      <c r="J242" s="10">
        <v>3.17</v>
      </c>
      <c r="K242" s="10">
        <v>0.25</v>
      </c>
      <c r="L242" s="10">
        <v>2.6</v>
      </c>
      <c r="M242" s="10">
        <v>0.1</v>
      </c>
      <c r="N242" s="19"/>
      <c r="O242" s="19"/>
      <c r="P242" s="19"/>
      <c r="Q242" s="44">
        <f t="shared" si="0"/>
        <v>10.272295559074859</v>
      </c>
      <c r="R242" s="19"/>
      <c r="S242" s="19"/>
      <c r="T242" s="19"/>
      <c r="U242" s="19"/>
      <c r="V242" s="19"/>
      <c r="W242" s="10">
        <v>0.18</v>
      </c>
      <c r="Z242" s="10">
        <v>85.49</v>
      </c>
      <c r="AA242" s="4" t="s">
        <v>31</v>
      </c>
      <c r="AB242" s="4" t="s">
        <v>32</v>
      </c>
      <c r="AC242" s="4" t="s">
        <v>184</v>
      </c>
      <c r="AD242" s="18" t="s">
        <v>183</v>
      </c>
      <c r="AE242" s="4" t="s">
        <v>185</v>
      </c>
      <c r="AF242" s="44">
        <f t="shared" si="1"/>
        <v>1.1611185086551266</v>
      </c>
      <c r="AG242" s="44">
        <f t="shared" si="2"/>
        <v>2.0030045067601403E-2</v>
      </c>
      <c r="AH242" s="44">
        <f t="shared" si="3"/>
        <v>0.94331110239309535</v>
      </c>
      <c r="AI242" s="44">
        <f t="shared" si="4"/>
        <v>0.15908141962421712</v>
      </c>
      <c r="AJ242" s="44">
        <f t="shared" si="5"/>
        <v>2.8192839018889202E-4</v>
      </c>
      <c r="AK242" s="44">
        <f t="shared" si="6"/>
        <v>7.8660049627791565E-2</v>
      </c>
      <c r="AL242" s="44">
        <f t="shared" si="7"/>
        <v>4.4579172610556351E-3</v>
      </c>
      <c r="AM242" s="44">
        <f t="shared" si="8"/>
        <v>4.1949015811552116E-2</v>
      </c>
      <c r="AN242" s="44">
        <f t="shared" si="9"/>
        <v>1.0615711252653928E-3</v>
      </c>
      <c r="AO242" s="44">
        <f t="shared" si="10"/>
        <v>0</v>
      </c>
      <c r="AP242" s="44">
        <f t="shared" si="11"/>
        <v>2.4099515579558939</v>
      </c>
      <c r="AQ242" s="44">
        <f t="shared" si="12"/>
        <v>10.166179448345737</v>
      </c>
      <c r="AR242" s="44">
        <f t="shared" si="13"/>
        <v>5.9020695598917996</v>
      </c>
      <c r="AS242" s="44">
        <f t="shared" si="14"/>
        <v>9.8365369712485481E-2</v>
      </c>
    </row>
    <row r="243" spans="1:45" x14ac:dyDescent="0.25">
      <c r="A243" s="3" t="s">
        <v>93</v>
      </c>
      <c r="B243" s="10">
        <v>35.369999999999997</v>
      </c>
      <c r="C243" s="10">
        <v>0.71</v>
      </c>
      <c r="D243" s="10">
        <v>32.299999999999997</v>
      </c>
      <c r="E243" s="10">
        <v>11.01</v>
      </c>
      <c r="F243" s="33"/>
      <c r="G243" s="33"/>
      <c r="H243" s="33"/>
      <c r="I243" s="10">
        <v>0.03</v>
      </c>
      <c r="J243" s="10">
        <v>3.31</v>
      </c>
      <c r="K243" s="10">
        <v>0.18</v>
      </c>
      <c r="L243" s="10">
        <v>2.64</v>
      </c>
      <c r="M243" s="10">
        <v>0.06</v>
      </c>
      <c r="N243" s="19"/>
      <c r="O243" s="19"/>
      <c r="P243" s="19"/>
      <c r="Q243" s="44">
        <f t="shared" si="0"/>
        <v>10.348430227465554</v>
      </c>
      <c r="R243" s="19"/>
      <c r="S243" s="19"/>
      <c r="T243" s="19"/>
      <c r="U243" s="19"/>
      <c r="V243" s="19"/>
      <c r="W243" s="10">
        <v>0.11</v>
      </c>
      <c r="Z243" s="10">
        <v>85.72</v>
      </c>
      <c r="AA243" s="4" t="s">
        <v>31</v>
      </c>
      <c r="AB243" s="4" t="s">
        <v>32</v>
      </c>
      <c r="AC243" s="4" t="s">
        <v>184</v>
      </c>
      <c r="AD243" s="18" t="s">
        <v>183</v>
      </c>
      <c r="AE243" s="4" t="s">
        <v>185</v>
      </c>
      <c r="AF243" s="44">
        <f t="shared" si="1"/>
        <v>1.1774300932090545</v>
      </c>
      <c r="AG243" s="44">
        <f t="shared" si="2"/>
        <v>1.7776664997496243E-2</v>
      </c>
      <c r="AH243" s="44">
        <f t="shared" si="3"/>
        <v>0.95037269517457823</v>
      </c>
      <c r="AI243" s="44">
        <f t="shared" si="4"/>
        <v>0.15323590814196242</v>
      </c>
      <c r="AJ243" s="44">
        <f t="shared" si="5"/>
        <v>4.2289258528333803E-4</v>
      </c>
      <c r="AK243" s="44">
        <f t="shared" si="6"/>
        <v>8.2133995037220853E-2</v>
      </c>
      <c r="AL243" s="44">
        <f t="shared" si="7"/>
        <v>3.2097004279600569E-3</v>
      </c>
      <c r="AM243" s="44">
        <f t="shared" si="8"/>
        <v>4.2594385285575999E-2</v>
      </c>
      <c r="AN243" s="44">
        <f t="shared" si="9"/>
        <v>6.3694267515923564E-4</v>
      </c>
      <c r="AO243" s="44">
        <f t="shared" si="10"/>
        <v>0</v>
      </c>
      <c r="AP243" s="44">
        <f t="shared" si="11"/>
        <v>2.4278132775342911</v>
      </c>
      <c r="AQ243" s="44">
        <f t="shared" si="12"/>
        <v>10.091385621254373</v>
      </c>
      <c r="AR243" s="44">
        <f t="shared" si="13"/>
        <v>5.9409505563210239</v>
      </c>
      <c r="AS243" s="44">
        <f t="shared" si="14"/>
        <v>9.9094419491195573E-2</v>
      </c>
    </row>
    <row r="244" spans="1:45" x14ac:dyDescent="0.25">
      <c r="A244" s="3" t="s">
        <v>94</v>
      </c>
      <c r="B244" s="10">
        <v>35.43</v>
      </c>
      <c r="C244" s="10">
        <v>0.71</v>
      </c>
      <c r="D244" s="10">
        <v>32</v>
      </c>
      <c r="E244" s="10">
        <v>8.3699999999999992</v>
      </c>
      <c r="F244" s="33"/>
      <c r="G244" s="33"/>
      <c r="H244" s="33"/>
      <c r="I244" s="10">
        <v>0.03</v>
      </c>
      <c r="J244" s="10">
        <v>5.7</v>
      </c>
      <c r="K244" s="10">
        <v>0.34</v>
      </c>
      <c r="L244" s="10">
        <v>2.64</v>
      </c>
      <c r="M244" s="10">
        <v>0.17</v>
      </c>
      <c r="N244" s="19"/>
      <c r="O244" s="19"/>
      <c r="P244" s="19"/>
      <c r="Q244" s="44">
        <f t="shared" si="0"/>
        <v>10.432626966451535</v>
      </c>
      <c r="R244" s="19"/>
      <c r="S244" s="19"/>
      <c r="T244" s="19"/>
      <c r="U244" s="19"/>
      <c r="V244" s="19"/>
      <c r="W244" s="10">
        <v>0.3</v>
      </c>
      <c r="Z244" s="10">
        <v>85.7</v>
      </c>
      <c r="AA244" s="4" t="s">
        <v>31</v>
      </c>
      <c r="AB244" s="4" t="s">
        <v>32</v>
      </c>
      <c r="AC244" s="4" t="s">
        <v>184</v>
      </c>
      <c r="AD244" s="18" t="s">
        <v>183</v>
      </c>
      <c r="AE244" s="4" t="s">
        <v>185</v>
      </c>
      <c r="AF244" s="44">
        <f t="shared" si="1"/>
        <v>1.1794274300932091</v>
      </c>
      <c r="AG244" s="44">
        <f t="shared" si="2"/>
        <v>1.7776664997496243E-2</v>
      </c>
      <c r="AH244" s="44">
        <f t="shared" si="3"/>
        <v>0.94154570419772465</v>
      </c>
      <c r="AI244" s="44">
        <f t="shared" si="4"/>
        <v>0.11649269311064718</v>
      </c>
      <c r="AJ244" s="44">
        <f t="shared" si="5"/>
        <v>4.2289258528333803E-4</v>
      </c>
      <c r="AK244" s="44">
        <f t="shared" si="6"/>
        <v>0.14143920595533499</v>
      </c>
      <c r="AL244" s="44">
        <f t="shared" si="7"/>
        <v>6.0627674750356637E-3</v>
      </c>
      <c r="AM244" s="44">
        <f t="shared" si="8"/>
        <v>4.2594385285575999E-2</v>
      </c>
      <c r="AN244" s="44">
        <f t="shared" si="9"/>
        <v>1.8046709129511678E-3</v>
      </c>
      <c r="AO244" s="44">
        <f t="shared" si="10"/>
        <v>0</v>
      </c>
      <c r="AP244" s="44">
        <f t="shared" si="11"/>
        <v>2.4475664146132585</v>
      </c>
      <c r="AQ244" s="44">
        <f t="shared" si="12"/>
        <v>10.009942877840665</v>
      </c>
      <c r="AR244" s="44">
        <f t="shared" si="13"/>
        <v>5.9030006018957186</v>
      </c>
      <c r="AS244" s="44">
        <f t="shared" si="14"/>
        <v>9.9900669984214638E-2</v>
      </c>
    </row>
    <row r="245" spans="1:45" x14ac:dyDescent="0.25">
      <c r="A245" s="3" t="s">
        <v>95</v>
      </c>
      <c r="B245" s="10">
        <v>35.69</v>
      </c>
      <c r="C245" s="10">
        <v>0.84</v>
      </c>
      <c r="D245" s="10">
        <v>32.369999999999997</v>
      </c>
      <c r="E245" s="10">
        <v>10.24</v>
      </c>
      <c r="F245" s="33"/>
      <c r="G245" s="33"/>
      <c r="H245" s="33"/>
      <c r="I245" s="10">
        <v>0.02</v>
      </c>
      <c r="J245" s="10">
        <v>3.56</v>
      </c>
      <c r="K245" s="10">
        <v>0.31</v>
      </c>
      <c r="L245" s="10">
        <v>2.79</v>
      </c>
      <c r="M245" s="10">
        <v>0.18</v>
      </c>
      <c r="N245" s="19"/>
      <c r="O245" s="19"/>
      <c r="P245" s="19"/>
      <c r="Q245" s="44">
        <f t="shared" si="0"/>
        <v>10.422276531531711</v>
      </c>
      <c r="R245" s="19"/>
      <c r="S245" s="19"/>
      <c r="T245" s="19"/>
      <c r="U245" s="19"/>
      <c r="V245" s="19"/>
      <c r="W245" s="10">
        <v>0.16</v>
      </c>
      <c r="Z245" s="10">
        <v>86.14</v>
      </c>
      <c r="AA245" s="4" t="s">
        <v>31</v>
      </c>
      <c r="AB245" s="4" t="s">
        <v>32</v>
      </c>
      <c r="AC245" s="4" t="s">
        <v>184</v>
      </c>
      <c r="AD245" s="18" t="s">
        <v>183</v>
      </c>
      <c r="AE245" s="4" t="s">
        <v>185</v>
      </c>
      <c r="AF245" s="44">
        <f t="shared" si="1"/>
        <v>1.1880825565912116</v>
      </c>
      <c r="AG245" s="44">
        <f t="shared" si="2"/>
        <v>2.1031547320981472E-2</v>
      </c>
      <c r="AH245" s="44">
        <f t="shared" si="3"/>
        <v>0.95243232640251085</v>
      </c>
      <c r="AI245" s="44">
        <f t="shared" si="4"/>
        <v>0.14251913709116215</v>
      </c>
      <c r="AJ245" s="44">
        <f t="shared" si="5"/>
        <v>2.8192839018889202E-4</v>
      </c>
      <c r="AK245" s="44">
        <f t="shared" si="6"/>
        <v>8.8337468982630285E-2</v>
      </c>
      <c r="AL245" s="44">
        <f t="shared" si="7"/>
        <v>5.5278174037089872E-3</v>
      </c>
      <c r="AM245" s="44">
        <f t="shared" si="8"/>
        <v>4.5014520813165537E-2</v>
      </c>
      <c r="AN245" s="44">
        <f t="shared" si="9"/>
        <v>1.9108280254777068E-3</v>
      </c>
      <c r="AO245" s="44">
        <f t="shared" si="10"/>
        <v>0</v>
      </c>
      <c r="AP245" s="44">
        <f t="shared" si="11"/>
        <v>2.4451381310210372</v>
      </c>
      <c r="AQ245" s="44">
        <f t="shared" si="12"/>
        <v>10.019883821356681</v>
      </c>
      <c r="AR245" s="44">
        <f t="shared" si="13"/>
        <v>5.9522245936121818</v>
      </c>
      <c r="AS245" s="44">
        <f t="shared" si="14"/>
        <v>9.9801556368205604E-2</v>
      </c>
    </row>
    <row r="246" spans="1:45" x14ac:dyDescent="0.25">
      <c r="A246" s="3" t="s">
        <v>96</v>
      </c>
      <c r="B246" s="10">
        <v>35.659999999999997</v>
      </c>
      <c r="C246" s="10">
        <v>0.8</v>
      </c>
      <c r="D246" s="10">
        <v>32.03</v>
      </c>
      <c r="E246" s="10">
        <v>10.93</v>
      </c>
      <c r="F246" s="33"/>
      <c r="G246" s="33"/>
      <c r="H246" s="33"/>
      <c r="I246" s="10">
        <v>0.02</v>
      </c>
      <c r="J246" s="10">
        <v>3.33</v>
      </c>
      <c r="K246" s="10">
        <v>0.27</v>
      </c>
      <c r="L246" s="10">
        <v>2.5299999999999998</v>
      </c>
      <c r="M246" s="10">
        <v>0.2</v>
      </c>
      <c r="N246" s="19"/>
      <c r="O246" s="19"/>
      <c r="P246" s="19"/>
      <c r="Q246" s="44">
        <f t="shared" si="0"/>
        <v>10.367700971695076</v>
      </c>
      <c r="R246" s="19"/>
      <c r="S246" s="19"/>
      <c r="T246" s="19"/>
      <c r="U246" s="19"/>
      <c r="V246" s="19"/>
      <c r="W246" s="10">
        <v>0.17</v>
      </c>
      <c r="Z246" s="10">
        <v>85.93</v>
      </c>
      <c r="AA246" s="4" t="s">
        <v>31</v>
      </c>
      <c r="AB246" s="4" t="s">
        <v>32</v>
      </c>
      <c r="AC246" s="4" t="s">
        <v>184</v>
      </c>
      <c r="AD246" s="18" t="s">
        <v>183</v>
      </c>
      <c r="AE246" s="4" t="s">
        <v>185</v>
      </c>
      <c r="AF246" s="44">
        <f t="shared" si="1"/>
        <v>1.1870838881491343</v>
      </c>
      <c r="AG246" s="44">
        <f t="shared" si="2"/>
        <v>2.0030045067601403E-2</v>
      </c>
      <c r="AH246" s="44">
        <f t="shared" si="3"/>
        <v>0.94242840329541011</v>
      </c>
      <c r="AI246" s="44">
        <f t="shared" si="4"/>
        <v>0.15212247738343773</v>
      </c>
      <c r="AJ246" s="44">
        <f t="shared" si="5"/>
        <v>2.8192839018889202E-4</v>
      </c>
      <c r="AK246" s="44">
        <f t="shared" si="6"/>
        <v>8.2630272952853606E-2</v>
      </c>
      <c r="AL246" s="44">
        <f t="shared" si="7"/>
        <v>4.8145506419400861E-3</v>
      </c>
      <c r="AM246" s="44">
        <f t="shared" si="8"/>
        <v>4.0819619232010322E-2</v>
      </c>
      <c r="AN246" s="44">
        <f t="shared" si="9"/>
        <v>2.1231422505307855E-3</v>
      </c>
      <c r="AO246" s="44">
        <f t="shared" si="10"/>
        <v>0</v>
      </c>
      <c r="AP246" s="44">
        <f t="shared" si="11"/>
        <v>2.4323343273631077</v>
      </c>
      <c r="AQ246" s="44">
        <f t="shared" si="12"/>
        <v>10.07262847232043</v>
      </c>
      <c r="AR246" s="44">
        <f t="shared" si="13"/>
        <v>5.9785274854019059</v>
      </c>
      <c r="AS246" s="44">
        <f t="shared" si="14"/>
        <v>9.9278952137269699E-2</v>
      </c>
    </row>
    <row r="247" spans="1:45" x14ac:dyDescent="0.25">
      <c r="A247" s="3" t="s">
        <v>97</v>
      </c>
      <c r="B247" s="10">
        <v>35.380000000000003</v>
      </c>
      <c r="C247" s="10">
        <v>0.52</v>
      </c>
      <c r="D247" s="10">
        <v>30.58</v>
      </c>
      <c r="E247" s="10">
        <v>13.17</v>
      </c>
      <c r="F247" s="33"/>
      <c r="G247" s="33"/>
      <c r="H247" s="33"/>
      <c r="I247" s="10">
        <v>0.14000000000000001</v>
      </c>
      <c r="J247" s="10">
        <v>2.83</v>
      </c>
      <c r="K247" s="10">
        <v>0.31</v>
      </c>
      <c r="L247" s="10">
        <v>2.59</v>
      </c>
      <c r="M247" s="10">
        <v>0.15</v>
      </c>
      <c r="N247" s="19"/>
      <c r="O247" s="19"/>
      <c r="P247" s="19"/>
      <c r="Q247" s="44">
        <f t="shared" si="0"/>
        <v>10.208353613758256</v>
      </c>
      <c r="R247" s="19"/>
      <c r="S247" s="19"/>
      <c r="T247" s="19"/>
      <c r="U247" s="19"/>
      <c r="V247" s="19"/>
      <c r="W247" s="10">
        <v>0.17</v>
      </c>
      <c r="Z247" s="10">
        <v>85.84</v>
      </c>
      <c r="AA247" s="4" t="s">
        <v>31</v>
      </c>
      <c r="AB247" s="4" t="s">
        <v>32</v>
      </c>
      <c r="AC247" s="4" t="s">
        <v>184</v>
      </c>
      <c r="AD247" s="18" t="s">
        <v>183</v>
      </c>
      <c r="AE247" s="4" t="s">
        <v>185</v>
      </c>
      <c r="AF247" s="44">
        <f t="shared" si="1"/>
        <v>1.1777629826897471</v>
      </c>
      <c r="AG247" s="44">
        <f t="shared" si="2"/>
        <v>1.3019529293940912E-2</v>
      </c>
      <c r="AH247" s="44">
        <f t="shared" si="3"/>
        <v>0.89976461357395054</v>
      </c>
      <c r="AI247" s="44">
        <f t="shared" si="4"/>
        <v>0.18329853862212944</v>
      </c>
      <c r="AJ247" s="44">
        <f t="shared" si="5"/>
        <v>1.9734987313222443E-3</v>
      </c>
      <c r="AK247" s="44">
        <f t="shared" si="6"/>
        <v>7.0223325062034742E-2</v>
      </c>
      <c r="AL247" s="44">
        <f t="shared" si="7"/>
        <v>5.5278174037089872E-3</v>
      </c>
      <c r="AM247" s="44">
        <f t="shared" si="8"/>
        <v>4.1787673443046146E-2</v>
      </c>
      <c r="AN247" s="44">
        <f t="shared" si="9"/>
        <v>1.592356687898089E-3</v>
      </c>
      <c r="AO247" s="44">
        <f t="shared" si="10"/>
        <v>0</v>
      </c>
      <c r="AP247" s="44">
        <f t="shared" si="11"/>
        <v>2.3949503355077781</v>
      </c>
      <c r="AQ247" s="44">
        <f t="shared" si="12"/>
        <v>10.229857227834957</v>
      </c>
      <c r="AR247" s="44">
        <f t="shared" si="13"/>
        <v>6.0241735805725831</v>
      </c>
      <c r="AS247" s="44">
        <f t="shared" si="14"/>
        <v>9.7753074918684818E-2</v>
      </c>
    </row>
    <row r="248" spans="1:45" x14ac:dyDescent="0.25">
      <c r="A248" s="3" t="s">
        <v>98</v>
      </c>
      <c r="B248" s="10">
        <v>35.479999999999997</v>
      </c>
      <c r="C248" s="10">
        <v>0.64</v>
      </c>
      <c r="D248" s="10">
        <v>29.43</v>
      </c>
      <c r="E248" s="10">
        <v>14.32</v>
      </c>
      <c r="F248" s="33"/>
      <c r="G248" s="33"/>
      <c r="H248" s="33"/>
      <c r="I248" s="10">
        <v>0.06</v>
      </c>
      <c r="J248" s="10">
        <v>3.15</v>
      </c>
      <c r="K248" s="10">
        <v>0.37</v>
      </c>
      <c r="L248" s="10">
        <v>2.5</v>
      </c>
      <c r="M248" s="10">
        <v>0.22</v>
      </c>
      <c r="N248" s="19"/>
      <c r="O248" s="19"/>
      <c r="P248" s="19"/>
      <c r="Q248" s="44">
        <f t="shared" si="0"/>
        <v>10.189922024288064</v>
      </c>
      <c r="R248" s="19"/>
      <c r="S248" s="19"/>
      <c r="T248" s="19"/>
      <c r="U248" s="19"/>
      <c r="V248" s="19"/>
      <c r="W248" s="10">
        <v>0.16</v>
      </c>
      <c r="Z248" s="10">
        <v>86.32</v>
      </c>
      <c r="AA248" s="4" t="s">
        <v>31</v>
      </c>
      <c r="AB248" s="4" t="s">
        <v>32</v>
      </c>
      <c r="AC248" s="4" t="s">
        <v>184</v>
      </c>
      <c r="AD248" s="18" t="s">
        <v>183</v>
      </c>
      <c r="AE248" s="4" t="s">
        <v>185</v>
      </c>
      <c r="AF248" s="44">
        <f t="shared" si="1"/>
        <v>1.181091877496671</v>
      </c>
      <c r="AG248" s="44">
        <f t="shared" si="2"/>
        <v>1.6024036054081123E-2</v>
      </c>
      <c r="AH248" s="44">
        <f t="shared" si="3"/>
        <v>0.86592781482934478</v>
      </c>
      <c r="AI248" s="44">
        <f t="shared" si="4"/>
        <v>0.19930410577592209</v>
      </c>
      <c r="AJ248" s="44">
        <f t="shared" si="5"/>
        <v>8.4578517056667607E-4</v>
      </c>
      <c r="AK248" s="44">
        <f t="shared" si="6"/>
        <v>7.8163771712158811E-2</v>
      </c>
      <c r="AL248" s="44">
        <f t="shared" si="7"/>
        <v>6.5977175463623394E-3</v>
      </c>
      <c r="AM248" s="44">
        <f t="shared" si="8"/>
        <v>4.0335592126492417E-2</v>
      </c>
      <c r="AN248" s="44">
        <f t="shared" si="9"/>
        <v>2.335456475583864E-3</v>
      </c>
      <c r="AO248" s="44">
        <f t="shared" si="10"/>
        <v>0</v>
      </c>
      <c r="AP248" s="44">
        <f t="shared" si="11"/>
        <v>2.3906261571871834</v>
      </c>
      <c r="AQ248" s="44">
        <f t="shared" si="12"/>
        <v>10.248361052330642</v>
      </c>
      <c r="AR248" s="44">
        <f t="shared" si="13"/>
        <v>6.0521279982804783</v>
      </c>
      <c r="AS248" s="44">
        <f t="shared" si="14"/>
        <v>9.7576577844374832E-2</v>
      </c>
    </row>
    <row r="249" spans="1:45" x14ac:dyDescent="0.25">
      <c r="A249" s="3" t="s">
        <v>99</v>
      </c>
      <c r="B249" s="7">
        <v>35.590000000000003</v>
      </c>
      <c r="C249" s="7">
        <v>0.62</v>
      </c>
      <c r="D249" s="7">
        <v>29.22</v>
      </c>
      <c r="E249" s="7">
        <v>14.18</v>
      </c>
      <c r="F249" s="33"/>
      <c r="G249" s="33"/>
      <c r="H249" s="33"/>
      <c r="I249" s="7">
        <v>0.08</v>
      </c>
      <c r="J249" s="7">
        <v>3.07</v>
      </c>
      <c r="K249" s="7">
        <v>0.38</v>
      </c>
      <c r="L249" s="7">
        <v>2.63</v>
      </c>
      <c r="M249" s="7">
        <v>0.28000000000000003</v>
      </c>
      <c r="N249" s="19"/>
      <c r="O249" s="19"/>
      <c r="P249" s="19"/>
      <c r="Q249" s="44">
        <f t="shared" si="0"/>
        <v>10.173908696262695</v>
      </c>
      <c r="R249" s="19"/>
      <c r="S249" s="19"/>
      <c r="T249" s="19"/>
      <c r="U249" s="19"/>
      <c r="V249" s="19"/>
      <c r="W249" s="7">
        <v>0.15</v>
      </c>
      <c r="Z249" s="10">
        <v>86.21</v>
      </c>
      <c r="AA249" s="4" t="s">
        <v>31</v>
      </c>
      <c r="AB249" s="4" t="s">
        <v>32</v>
      </c>
      <c r="AC249" s="4" t="s">
        <v>184</v>
      </c>
      <c r="AD249" s="18" t="s">
        <v>183</v>
      </c>
      <c r="AE249" s="4" t="s">
        <v>185</v>
      </c>
      <c r="AF249" s="44">
        <f t="shared" si="1"/>
        <v>1.1847536617842878</v>
      </c>
      <c r="AG249" s="44">
        <f t="shared" si="2"/>
        <v>1.5523284927391088E-2</v>
      </c>
      <c r="AH249" s="44">
        <f t="shared" si="3"/>
        <v>0.85974892114554735</v>
      </c>
      <c r="AI249" s="44">
        <f t="shared" si="4"/>
        <v>0.19735560194850385</v>
      </c>
      <c r="AJ249" s="44">
        <f t="shared" si="5"/>
        <v>1.1277135607555681E-3</v>
      </c>
      <c r="AK249" s="44">
        <f t="shared" si="6"/>
        <v>7.6178660049627797E-2</v>
      </c>
      <c r="AL249" s="44">
        <f t="shared" si="7"/>
        <v>6.7760342368045649E-3</v>
      </c>
      <c r="AM249" s="44">
        <f t="shared" si="8"/>
        <v>4.2433042917070021E-2</v>
      </c>
      <c r="AN249" s="44">
        <f t="shared" si="9"/>
        <v>2.9723991507431E-3</v>
      </c>
      <c r="AO249" s="44">
        <f t="shared" si="10"/>
        <v>0</v>
      </c>
      <c r="AP249" s="44">
        <f t="shared" si="11"/>
        <v>2.3868693197207316</v>
      </c>
      <c r="AQ249" s="44">
        <f t="shared" si="12"/>
        <v>10.264491565406081</v>
      </c>
      <c r="AR249" s="44">
        <f t="shared" si="13"/>
        <v>6.0804469842343947</v>
      </c>
      <c r="AS249" s="44">
        <f t="shared" si="14"/>
        <v>9.7423237539621704E-2</v>
      </c>
    </row>
    <row r="250" spans="1:45" x14ac:dyDescent="0.25">
      <c r="A250" s="3" t="s">
        <v>100</v>
      </c>
      <c r="B250" s="7">
        <v>35.840000000000003</v>
      </c>
      <c r="C250" s="7">
        <v>0.45</v>
      </c>
      <c r="D250" s="7">
        <v>30.31</v>
      </c>
      <c r="E250" s="7">
        <v>11.83</v>
      </c>
      <c r="F250" s="33"/>
      <c r="G250" s="33"/>
      <c r="H250" s="33"/>
      <c r="I250" s="7">
        <v>0.16</v>
      </c>
      <c r="J250" s="7">
        <v>3.82</v>
      </c>
      <c r="K250" s="7">
        <v>0.35</v>
      </c>
      <c r="L250" s="7">
        <v>2.62</v>
      </c>
      <c r="M250" s="7">
        <v>0.13</v>
      </c>
      <c r="N250" s="19"/>
      <c r="O250" s="19"/>
      <c r="P250" s="19"/>
      <c r="Q250" s="44">
        <f t="shared" si="0"/>
        <v>10.262907397946316</v>
      </c>
      <c r="R250" s="19"/>
      <c r="S250" s="19"/>
      <c r="T250" s="19"/>
      <c r="U250" s="19"/>
      <c r="V250" s="19"/>
      <c r="W250" s="7">
        <v>0.28999999999999998</v>
      </c>
      <c r="Z250" s="10">
        <v>85.79</v>
      </c>
      <c r="AA250" s="4" t="s">
        <v>31</v>
      </c>
      <c r="AB250" s="4" t="s">
        <v>32</v>
      </c>
      <c r="AC250" s="4" t="s">
        <v>184</v>
      </c>
      <c r="AD250" s="18" t="s">
        <v>183</v>
      </c>
      <c r="AE250" s="4" t="s">
        <v>185</v>
      </c>
      <c r="AF250" s="44">
        <f t="shared" si="1"/>
        <v>1.1930758988015979</v>
      </c>
      <c r="AG250" s="44">
        <f t="shared" si="2"/>
        <v>1.1266900350525789E-2</v>
      </c>
      <c r="AH250" s="44">
        <f t="shared" si="3"/>
        <v>0.89182032169478231</v>
      </c>
      <c r="AI250" s="44">
        <f t="shared" si="4"/>
        <v>0.16464857341684067</v>
      </c>
      <c r="AJ250" s="44">
        <f t="shared" si="5"/>
        <v>2.2554271215111362E-3</v>
      </c>
      <c r="AK250" s="44">
        <f t="shared" si="6"/>
        <v>9.478908188585608E-2</v>
      </c>
      <c r="AL250" s="44">
        <f t="shared" si="7"/>
        <v>6.2410841654778884E-3</v>
      </c>
      <c r="AM250" s="44">
        <f t="shared" si="8"/>
        <v>4.2271700548564058E-2</v>
      </c>
      <c r="AN250" s="44">
        <f t="shared" si="9"/>
        <v>1.3800424628450105E-3</v>
      </c>
      <c r="AO250" s="44">
        <f t="shared" si="10"/>
        <v>0</v>
      </c>
      <c r="AP250" s="44">
        <f t="shared" si="11"/>
        <v>2.4077490304480005</v>
      </c>
      <c r="AQ250" s="44">
        <f t="shared" si="12"/>
        <v>10.175479126012307</v>
      </c>
      <c r="AR250" s="44">
        <f t="shared" si="13"/>
        <v>6.0700594520020159</v>
      </c>
      <c r="AS250" s="44">
        <f t="shared" si="14"/>
        <v>9.8275470630530645E-2</v>
      </c>
    </row>
    <row r="251" spans="1:45" x14ac:dyDescent="0.25">
      <c r="A251" s="3" t="s">
        <v>101</v>
      </c>
      <c r="B251" s="10">
        <v>35.56</v>
      </c>
      <c r="C251" s="10">
        <v>0.44</v>
      </c>
      <c r="D251" s="10">
        <v>30.72</v>
      </c>
      <c r="E251" s="10">
        <v>12.52</v>
      </c>
      <c r="F251" s="33"/>
      <c r="G251" s="33"/>
      <c r="H251" s="33"/>
      <c r="I251" s="10">
        <v>0.17</v>
      </c>
      <c r="J251" s="10">
        <v>3.04</v>
      </c>
      <c r="K251" s="10">
        <v>0.3</v>
      </c>
      <c r="L251" s="10">
        <v>2.54</v>
      </c>
      <c r="M251" s="10">
        <v>0.13</v>
      </c>
      <c r="N251" s="19"/>
      <c r="O251" s="19"/>
      <c r="P251" s="19"/>
      <c r="Q251" s="44">
        <f t="shared" si="0"/>
        <v>10.223264136105866</v>
      </c>
      <c r="R251" s="19"/>
      <c r="S251" s="19"/>
      <c r="T251" s="19"/>
      <c r="U251" s="19"/>
      <c r="V251" s="19"/>
      <c r="W251" s="10">
        <v>0.19</v>
      </c>
      <c r="Z251" s="10">
        <v>85.61</v>
      </c>
      <c r="AA251" s="4" t="s">
        <v>31</v>
      </c>
      <c r="AB251" s="4" t="s">
        <v>32</v>
      </c>
      <c r="AC251" s="4" t="s">
        <v>184</v>
      </c>
      <c r="AD251" s="18" t="s">
        <v>183</v>
      </c>
      <c r="AE251" s="4" t="s">
        <v>185</v>
      </c>
      <c r="AF251" s="44">
        <f t="shared" si="1"/>
        <v>1.1837549933422105</v>
      </c>
      <c r="AG251" s="44">
        <f t="shared" si="2"/>
        <v>1.1016524787180772E-2</v>
      </c>
      <c r="AH251" s="44">
        <f t="shared" si="3"/>
        <v>0.90388387602981568</v>
      </c>
      <c r="AI251" s="44">
        <f t="shared" si="4"/>
        <v>0.17425191370911622</v>
      </c>
      <c r="AJ251" s="44">
        <f t="shared" si="5"/>
        <v>2.3963913166055823E-3</v>
      </c>
      <c r="AK251" s="44">
        <f t="shared" si="6"/>
        <v>7.5434243176178667E-2</v>
      </c>
      <c r="AL251" s="44">
        <f t="shared" si="7"/>
        <v>5.3495007132667617E-3</v>
      </c>
      <c r="AM251" s="44">
        <f t="shared" si="8"/>
        <v>4.09809616005163E-2</v>
      </c>
      <c r="AN251" s="44">
        <f t="shared" si="9"/>
        <v>1.3800424628450105E-3</v>
      </c>
      <c r="AO251" s="44">
        <f t="shared" si="10"/>
        <v>0</v>
      </c>
      <c r="AP251" s="44">
        <f t="shared" si="11"/>
        <v>2.3984484471377354</v>
      </c>
      <c r="AQ251" s="44">
        <f t="shared" si="12"/>
        <v>10.214937089532965</v>
      </c>
      <c r="AR251" s="44">
        <f t="shared" si="13"/>
        <v>6.0459913932055969</v>
      </c>
      <c r="AS251" s="44">
        <f t="shared" si="14"/>
        <v>9.7895854985213693E-2</v>
      </c>
    </row>
    <row r="252" spans="1:45" x14ac:dyDescent="0.25">
      <c r="A252" s="3" t="s">
        <v>102</v>
      </c>
      <c r="B252" s="10">
        <v>35.61</v>
      </c>
      <c r="C252" s="10">
        <v>0.49</v>
      </c>
      <c r="D252" s="10">
        <v>30.75</v>
      </c>
      <c r="E252" s="10">
        <v>12.73</v>
      </c>
      <c r="F252" s="33"/>
      <c r="G252" s="33"/>
      <c r="H252" s="33"/>
      <c r="I252" s="10">
        <v>0.14000000000000001</v>
      </c>
      <c r="J252" s="10">
        <v>3.19</v>
      </c>
      <c r="K252" s="10">
        <v>0.31</v>
      </c>
      <c r="L252" s="10">
        <v>2.56</v>
      </c>
      <c r="M252" s="10">
        <v>0.12</v>
      </c>
      <c r="N252" s="19"/>
      <c r="O252" s="19"/>
      <c r="P252" s="19"/>
      <c r="Q252" s="44">
        <f t="shared" si="0"/>
        <v>10.267661021051156</v>
      </c>
      <c r="R252" s="19"/>
      <c r="S252" s="19"/>
      <c r="T252" s="19"/>
      <c r="U252" s="19"/>
      <c r="V252" s="19"/>
      <c r="W252" s="10">
        <v>0.17</v>
      </c>
      <c r="Z252" s="10">
        <v>86.07</v>
      </c>
      <c r="AA252" s="4" t="s">
        <v>31</v>
      </c>
      <c r="AB252" s="4" t="s">
        <v>32</v>
      </c>
      <c r="AC252" s="4" t="s">
        <v>184</v>
      </c>
      <c r="AD252" s="18" t="s">
        <v>183</v>
      </c>
      <c r="AE252" s="4" t="s">
        <v>185</v>
      </c>
      <c r="AF252" s="44">
        <f t="shared" si="1"/>
        <v>1.1854194407456724</v>
      </c>
      <c r="AG252" s="44">
        <f t="shared" si="2"/>
        <v>1.2268402603905859E-2</v>
      </c>
      <c r="AH252" s="44">
        <f t="shared" si="3"/>
        <v>0.90476657512750092</v>
      </c>
      <c r="AI252" s="44">
        <f t="shared" si="4"/>
        <v>0.17717466945024357</v>
      </c>
      <c r="AJ252" s="44">
        <f t="shared" si="5"/>
        <v>1.9734987313222443E-3</v>
      </c>
      <c r="AK252" s="44">
        <f t="shared" si="6"/>
        <v>7.9156327543424318E-2</v>
      </c>
      <c r="AL252" s="44">
        <f t="shared" si="7"/>
        <v>5.5278174037089872E-3</v>
      </c>
      <c r="AM252" s="44">
        <f t="shared" si="8"/>
        <v>4.1303646337528241E-2</v>
      </c>
      <c r="AN252" s="44">
        <f t="shared" si="9"/>
        <v>1.2738853503184713E-3</v>
      </c>
      <c r="AO252" s="44">
        <f t="shared" si="10"/>
        <v>0</v>
      </c>
      <c r="AP252" s="44">
        <f t="shared" si="11"/>
        <v>2.4088642632936255</v>
      </c>
      <c r="AQ252" s="44">
        <f t="shared" si="12"/>
        <v>10.17076818039606</v>
      </c>
      <c r="AR252" s="44">
        <f t="shared" si="13"/>
        <v>6.0283131641794885</v>
      </c>
      <c r="AS252" s="44">
        <f t="shared" si="14"/>
        <v>9.8320990338515324E-2</v>
      </c>
    </row>
    <row r="253" spans="1:45" x14ac:dyDescent="0.25">
      <c r="A253" s="3" t="s">
        <v>103</v>
      </c>
      <c r="B253" s="10">
        <v>35.43</v>
      </c>
      <c r="C253" s="10">
        <v>0.56999999999999995</v>
      </c>
      <c r="D253" s="10">
        <v>28.97</v>
      </c>
      <c r="E253" s="10">
        <v>12.61</v>
      </c>
      <c r="F253" s="33"/>
      <c r="G253" s="33"/>
      <c r="H253" s="33"/>
      <c r="I253" s="10">
        <v>0.06</v>
      </c>
      <c r="J253" s="10">
        <v>4.63</v>
      </c>
      <c r="K253" s="10">
        <v>0.87</v>
      </c>
      <c r="L253" s="10">
        <v>2.16</v>
      </c>
      <c r="M253" s="10">
        <v>0.06</v>
      </c>
      <c r="N253" s="19"/>
      <c r="O253" s="19"/>
      <c r="P253" s="19"/>
      <c r="Q253" s="44">
        <f t="shared" si="0"/>
        <v>10.180139139706938</v>
      </c>
      <c r="R253" s="19"/>
      <c r="S253" s="19"/>
      <c r="T253" s="19"/>
      <c r="U253" s="19"/>
      <c r="V253" s="19"/>
      <c r="W253" s="10">
        <v>0.3</v>
      </c>
      <c r="Z253" s="10">
        <v>85.65</v>
      </c>
      <c r="AA253" s="4" t="s">
        <v>31</v>
      </c>
      <c r="AB253" s="4" t="s">
        <v>32</v>
      </c>
      <c r="AC253" s="4" t="s">
        <v>184</v>
      </c>
      <c r="AD253" s="18" t="s">
        <v>183</v>
      </c>
      <c r="AE253" s="4" t="s">
        <v>185</v>
      </c>
      <c r="AF253" s="44">
        <f t="shared" si="1"/>
        <v>1.1794274300932091</v>
      </c>
      <c r="AG253" s="44">
        <f t="shared" si="2"/>
        <v>1.4271407110665999E-2</v>
      </c>
      <c r="AH253" s="44">
        <f t="shared" si="3"/>
        <v>0.85239309533150265</v>
      </c>
      <c r="AI253" s="44">
        <f t="shared" si="4"/>
        <v>0.1755045233124565</v>
      </c>
      <c r="AJ253" s="44">
        <f t="shared" si="5"/>
        <v>8.4578517056667607E-4</v>
      </c>
      <c r="AK253" s="44">
        <f t="shared" si="6"/>
        <v>0.11488833746898264</v>
      </c>
      <c r="AL253" s="44">
        <f t="shared" si="7"/>
        <v>1.551355206847361E-2</v>
      </c>
      <c r="AM253" s="44">
        <f t="shared" si="8"/>
        <v>3.4849951597289451E-2</v>
      </c>
      <c r="AN253" s="44">
        <f t="shared" si="9"/>
        <v>6.3694267515923564E-4</v>
      </c>
      <c r="AO253" s="44">
        <f t="shared" si="10"/>
        <v>0</v>
      </c>
      <c r="AP253" s="44">
        <f t="shared" si="11"/>
        <v>2.3883310248283056</v>
      </c>
      <c r="AQ253" s="44">
        <f t="shared" si="12"/>
        <v>10.258209496634278</v>
      </c>
      <c r="AR253" s="44">
        <f t="shared" si="13"/>
        <v>6.049406831986559</v>
      </c>
      <c r="AS253" s="44">
        <f t="shared" si="14"/>
        <v>9.7482898972583901E-2</v>
      </c>
    </row>
    <row r="254" spans="1:45" x14ac:dyDescent="0.25">
      <c r="A254" s="3" t="s">
        <v>104</v>
      </c>
      <c r="B254" s="10">
        <v>35.520000000000003</v>
      </c>
      <c r="C254" s="10">
        <v>0.94</v>
      </c>
      <c r="D254" s="10">
        <v>28.81</v>
      </c>
      <c r="E254" s="10">
        <v>15.21</v>
      </c>
      <c r="F254" s="33"/>
      <c r="G254" s="33"/>
      <c r="H254" s="33"/>
      <c r="I254" s="10">
        <v>0.11</v>
      </c>
      <c r="J254" s="10">
        <v>3.07</v>
      </c>
      <c r="K254" s="10">
        <v>0.38</v>
      </c>
      <c r="L254" s="10">
        <v>2.5099999999999998</v>
      </c>
      <c r="M254" s="10">
        <v>0.18</v>
      </c>
      <c r="N254" s="19"/>
      <c r="O254" s="19"/>
      <c r="P254" s="19"/>
      <c r="Q254" s="44">
        <f t="shared" si="0"/>
        <v>10.19683586109247</v>
      </c>
      <c r="R254" s="19"/>
      <c r="S254" s="19"/>
      <c r="T254" s="19"/>
      <c r="U254" s="19"/>
      <c r="V254" s="19"/>
      <c r="W254" s="10">
        <v>0.18</v>
      </c>
      <c r="Z254" s="10">
        <v>86.91</v>
      </c>
      <c r="AA254" s="4" t="s">
        <v>31</v>
      </c>
      <c r="AB254" s="4" t="s">
        <v>32</v>
      </c>
      <c r="AC254" s="4" t="s">
        <v>184</v>
      </c>
      <c r="AD254" s="18" t="s">
        <v>183</v>
      </c>
      <c r="AE254" s="4" t="s">
        <v>185</v>
      </c>
      <c r="AF254" s="44">
        <f t="shared" si="1"/>
        <v>1.1824234354194409</v>
      </c>
      <c r="AG254" s="44">
        <f t="shared" si="2"/>
        <v>2.3535302954431646E-2</v>
      </c>
      <c r="AH254" s="44">
        <f t="shared" si="3"/>
        <v>0.84768536681051398</v>
      </c>
      <c r="AI254" s="44">
        <f t="shared" si="4"/>
        <v>0.21169102296450942</v>
      </c>
      <c r="AJ254" s="44">
        <f t="shared" si="5"/>
        <v>1.5506061460389062E-3</v>
      </c>
      <c r="AK254" s="44">
        <f t="shared" si="6"/>
        <v>7.6178660049627797E-2</v>
      </c>
      <c r="AL254" s="44">
        <f t="shared" si="7"/>
        <v>6.7760342368045649E-3</v>
      </c>
      <c r="AM254" s="44">
        <f t="shared" si="8"/>
        <v>4.0496934494998388E-2</v>
      </c>
      <c r="AN254" s="44">
        <f t="shared" si="9"/>
        <v>1.9108280254777068E-3</v>
      </c>
      <c r="AO254" s="44">
        <f t="shared" si="10"/>
        <v>0</v>
      </c>
      <c r="AP254" s="44">
        <f t="shared" si="11"/>
        <v>2.3922481911018436</v>
      </c>
      <c r="AQ254" s="44">
        <f t="shared" si="12"/>
        <v>10.241412279515849</v>
      </c>
      <c r="AR254" s="44">
        <f t="shared" si="13"/>
        <v>6.0548429455459889</v>
      </c>
      <c r="AS254" s="44">
        <f t="shared" si="14"/>
        <v>9.7642783310279327E-2</v>
      </c>
    </row>
    <row r="255" spans="1:45" x14ac:dyDescent="0.25">
      <c r="A255" s="3" t="s">
        <v>105</v>
      </c>
      <c r="B255" s="10">
        <v>35.35</v>
      </c>
      <c r="C255" s="10">
        <v>0.56000000000000005</v>
      </c>
      <c r="D255" s="10">
        <v>30.31</v>
      </c>
      <c r="E255" s="10">
        <v>15.03</v>
      </c>
      <c r="F255" s="33"/>
      <c r="G255" s="33"/>
      <c r="H255" s="33"/>
      <c r="I255" s="10">
        <v>0.14000000000000001</v>
      </c>
      <c r="J255" s="10">
        <v>2.8</v>
      </c>
      <c r="K255" s="10">
        <v>0.28000000000000003</v>
      </c>
      <c r="L255" s="10">
        <v>2.71</v>
      </c>
      <c r="M255" s="10">
        <v>0.12</v>
      </c>
      <c r="N255" s="19"/>
      <c r="O255" s="19"/>
      <c r="P255" s="19"/>
      <c r="Q255" s="44">
        <f t="shared" si="0"/>
        <v>10.286288559994363</v>
      </c>
      <c r="R255" s="19"/>
      <c r="S255" s="19"/>
      <c r="T255" s="19"/>
      <c r="U255" s="19"/>
      <c r="V255" s="19"/>
      <c r="W255" s="10">
        <v>0.18</v>
      </c>
      <c r="Z255" s="10">
        <v>87.46</v>
      </c>
      <c r="AA255" s="4" t="s">
        <v>31</v>
      </c>
      <c r="AB255" s="4" t="s">
        <v>32</v>
      </c>
      <c r="AC255" s="4" t="s">
        <v>184</v>
      </c>
      <c r="AD255" s="18" t="s">
        <v>183</v>
      </c>
      <c r="AE255" s="4" t="s">
        <v>185</v>
      </c>
      <c r="AF255" s="44">
        <f t="shared" si="1"/>
        <v>1.1767643142476698</v>
      </c>
      <c r="AG255" s="44">
        <f t="shared" si="2"/>
        <v>1.4021031547320983E-2</v>
      </c>
      <c r="AH255" s="44">
        <f t="shared" si="3"/>
        <v>0.89182032169478231</v>
      </c>
      <c r="AI255" s="44">
        <f t="shared" si="4"/>
        <v>0.20918580375782883</v>
      </c>
      <c r="AJ255" s="44">
        <f t="shared" si="5"/>
        <v>1.9734987313222443E-3</v>
      </c>
      <c r="AK255" s="44">
        <f t="shared" si="6"/>
        <v>6.9478908188585611E-2</v>
      </c>
      <c r="AL255" s="44">
        <f t="shared" si="7"/>
        <v>4.9928673323823116E-3</v>
      </c>
      <c r="AM255" s="44">
        <f t="shared" si="8"/>
        <v>4.3723781865117779E-2</v>
      </c>
      <c r="AN255" s="44">
        <f t="shared" si="9"/>
        <v>1.2738853503184713E-3</v>
      </c>
      <c r="AO255" s="44">
        <f t="shared" si="10"/>
        <v>0</v>
      </c>
      <c r="AP255" s="44">
        <f t="shared" si="11"/>
        <v>2.4132344127153296</v>
      </c>
      <c r="AQ255" s="44">
        <f t="shared" si="12"/>
        <v>10.152349838419974</v>
      </c>
      <c r="AR255" s="44">
        <f t="shared" si="13"/>
        <v>5.9734614978053608</v>
      </c>
      <c r="AS255" s="44">
        <f t="shared" si="14"/>
        <v>9.8499363784299174E-2</v>
      </c>
    </row>
    <row r="256" spans="1:45" x14ac:dyDescent="0.25">
      <c r="A256" s="3" t="s">
        <v>106</v>
      </c>
      <c r="B256" s="10">
        <v>35.49</v>
      </c>
      <c r="C256" s="10">
        <v>0.5</v>
      </c>
      <c r="D256" s="10">
        <v>30.43</v>
      </c>
      <c r="E256" s="10">
        <v>15.3</v>
      </c>
      <c r="F256" s="33"/>
      <c r="G256" s="33"/>
      <c r="H256" s="33"/>
      <c r="I256" s="10">
        <v>0.17</v>
      </c>
      <c r="J256" s="10">
        <v>2.81</v>
      </c>
      <c r="K256" s="10">
        <v>0.33</v>
      </c>
      <c r="L256" s="10">
        <v>2.38</v>
      </c>
      <c r="M256" s="10">
        <v>0.12</v>
      </c>
      <c r="N256" s="19"/>
      <c r="O256" s="19"/>
      <c r="P256" s="19"/>
      <c r="Q256" s="44">
        <f t="shared" si="0"/>
        <v>10.314783634069277</v>
      </c>
      <c r="R256" s="19"/>
      <c r="S256" s="19"/>
      <c r="T256" s="19"/>
      <c r="U256" s="19"/>
      <c r="V256" s="19"/>
      <c r="W256" s="10">
        <v>0.2</v>
      </c>
      <c r="Z256" s="10">
        <v>87.72</v>
      </c>
      <c r="AA256" s="4" t="s">
        <v>31</v>
      </c>
      <c r="AB256" s="4" t="s">
        <v>32</v>
      </c>
      <c r="AC256" s="4" t="s">
        <v>184</v>
      </c>
      <c r="AD256" s="18" t="s">
        <v>183</v>
      </c>
      <c r="AE256" s="4" t="s">
        <v>185</v>
      </c>
      <c r="AF256" s="44">
        <f t="shared" si="1"/>
        <v>1.1814247669773636</v>
      </c>
      <c r="AG256" s="44">
        <f t="shared" si="2"/>
        <v>1.2518778167250878E-2</v>
      </c>
      <c r="AH256" s="44">
        <f t="shared" si="3"/>
        <v>0.89535111808552381</v>
      </c>
      <c r="AI256" s="44">
        <f t="shared" si="4"/>
        <v>0.21294363256784971</v>
      </c>
      <c r="AJ256" s="44">
        <f t="shared" si="5"/>
        <v>2.3963913166055823E-3</v>
      </c>
      <c r="AK256" s="44">
        <f t="shared" si="6"/>
        <v>6.9727047146401988E-2</v>
      </c>
      <c r="AL256" s="44">
        <f t="shared" si="7"/>
        <v>5.8844507845934382E-3</v>
      </c>
      <c r="AM256" s="44">
        <f t="shared" si="8"/>
        <v>3.8399483704420784E-2</v>
      </c>
      <c r="AN256" s="44">
        <f t="shared" si="9"/>
        <v>1.2738853503184713E-3</v>
      </c>
      <c r="AO256" s="44">
        <f t="shared" si="10"/>
        <v>0</v>
      </c>
      <c r="AP256" s="44">
        <f t="shared" si="11"/>
        <v>2.4199195541003284</v>
      </c>
      <c r="AQ256" s="44">
        <f t="shared" si="12"/>
        <v>10.124303495331914</v>
      </c>
      <c r="AR256" s="44">
        <f t="shared" si="13"/>
        <v>5.9805514488903073</v>
      </c>
      <c r="AS256" s="44">
        <f t="shared" si="14"/>
        <v>9.8772226697972587E-2</v>
      </c>
    </row>
    <row r="257" spans="1:45" x14ac:dyDescent="0.25">
      <c r="A257" s="3" t="s">
        <v>107</v>
      </c>
      <c r="B257" s="10">
        <v>35.5</v>
      </c>
      <c r="C257" s="10">
        <v>0.56999999999999995</v>
      </c>
      <c r="D257" s="10">
        <v>30.83</v>
      </c>
      <c r="E257" s="10">
        <v>12.72</v>
      </c>
      <c r="F257" s="33"/>
      <c r="G257" s="33"/>
      <c r="H257" s="33"/>
      <c r="I257" s="10">
        <v>0.15</v>
      </c>
      <c r="J257" s="10">
        <v>2.7</v>
      </c>
      <c r="K257" s="10">
        <v>0.34</v>
      </c>
      <c r="L257" s="10">
        <v>2.37</v>
      </c>
      <c r="M257" s="10">
        <v>0.1</v>
      </c>
      <c r="N257" s="19"/>
      <c r="O257" s="19"/>
      <c r="P257" s="19"/>
      <c r="Q257" s="44">
        <f t="shared" si="0"/>
        <v>10.20711375058473</v>
      </c>
      <c r="R257" s="19"/>
      <c r="S257" s="19"/>
      <c r="T257" s="19"/>
      <c r="U257" s="19"/>
      <c r="V257" s="19"/>
      <c r="W257" s="10">
        <v>0.21</v>
      </c>
      <c r="Z257" s="10">
        <v>85.48</v>
      </c>
      <c r="AA257" s="4" t="s">
        <v>31</v>
      </c>
      <c r="AB257" s="4" t="s">
        <v>32</v>
      </c>
      <c r="AC257" s="4" t="s">
        <v>184</v>
      </c>
      <c r="AD257" s="18" t="s">
        <v>183</v>
      </c>
      <c r="AE257" s="4" t="s">
        <v>185</v>
      </c>
      <c r="AF257" s="44">
        <f t="shared" si="1"/>
        <v>1.1817576564580559</v>
      </c>
      <c r="AG257" s="44">
        <f t="shared" si="2"/>
        <v>1.4271407110665999E-2</v>
      </c>
      <c r="AH257" s="44">
        <f t="shared" si="3"/>
        <v>0.90712043938799525</v>
      </c>
      <c r="AI257" s="44">
        <f t="shared" si="4"/>
        <v>0.177035490605428</v>
      </c>
      <c r="AJ257" s="44">
        <f t="shared" si="5"/>
        <v>2.11446292641669E-3</v>
      </c>
      <c r="AK257" s="44">
        <f t="shared" si="6"/>
        <v>6.6997518610421844E-2</v>
      </c>
      <c r="AL257" s="44">
        <f t="shared" si="7"/>
        <v>6.0627674750356637E-3</v>
      </c>
      <c r="AM257" s="44">
        <f t="shared" si="8"/>
        <v>3.8238141335914813E-2</v>
      </c>
      <c r="AN257" s="44">
        <f t="shared" si="9"/>
        <v>1.0615711252653928E-3</v>
      </c>
      <c r="AO257" s="44">
        <f t="shared" si="10"/>
        <v>0</v>
      </c>
      <c r="AP257" s="44">
        <f t="shared" si="11"/>
        <v>2.3946594550351992</v>
      </c>
      <c r="AQ257" s="44">
        <f t="shared" si="12"/>
        <v>10.231099853669955</v>
      </c>
      <c r="AR257" s="44">
        <f t="shared" si="13"/>
        <v>6.0453402930306819</v>
      </c>
      <c r="AS257" s="44">
        <f t="shared" si="14"/>
        <v>9.7741202246334674E-2</v>
      </c>
    </row>
    <row r="258" spans="1:45" x14ac:dyDescent="0.25">
      <c r="A258" s="3" t="s">
        <v>108</v>
      </c>
      <c r="B258" s="10">
        <v>35.32</v>
      </c>
      <c r="C258" s="10">
        <v>0.71</v>
      </c>
      <c r="D258" s="10">
        <v>30.52</v>
      </c>
      <c r="E258" s="10">
        <v>12.92</v>
      </c>
      <c r="F258" s="33"/>
      <c r="G258" s="33"/>
      <c r="H258" s="33"/>
      <c r="I258" s="10">
        <v>0.14000000000000001</v>
      </c>
      <c r="J258" s="10">
        <v>2.99</v>
      </c>
      <c r="K258" s="10">
        <v>0.31</v>
      </c>
      <c r="L258" s="10">
        <v>2.5499999999999998</v>
      </c>
      <c r="M258" s="10">
        <v>0.13</v>
      </c>
      <c r="N258" s="19"/>
      <c r="O258" s="19"/>
      <c r="P258" s="19"/>
      <c r="Q258" s="44">
        <f t="shared" si="0"/>
        <v>10.211028168909555</v>
      </c>
      <c r="R258" s="19"/>
      <c r="S258" s="19"/>
      <c r="T258" s="19"/>
      <c r="U258" s="19"/>
      <c r="V258" s="19"/>
      <c r="W258" s="10">
        <v>0.17</v>
      </c>
      <c r="Z258" s="10">
        <v>85.75</v>
      </c>
      <c r="AA258" s="4" t="s">
        <v>31</v>
      </c>
      <c r="AB258" s="4" t="s">
        <v>32</v>
      </c>
      <c r="AC258" s="4" t="s">
        <v>184</v>
      </c>
      <c r="AD258" s="18" t="s">
        <v>183</v>
      </c>
      <c r="AE258" s="4" t="s">
        <v>185</v>
      </c>
      <c r="AF258" s="44">
        <f t="shared" si="1"/>
        <v>1.1757656458055925</v>
      </c>
      <c r="AG258" s="44">
        <f t="shared" si="2"/>
        <v>1.7776664997496243E-2</v>
      </c>
      <c r="AH258" s="44">
        <f t="shared" si="3"/>
        <v>0.89799921537857985</v>
      </c>
      <c r="AI258" s="44">
        <f t="shared" si="4"/>
        <v>0.17981906750173976</v>
      </c>
      <c r="AJ258" s="44">
        <f t="shared" si="5"/>
        <v>1.9734987313222443E-3</v>
      </c>
      <c r="AK258" s="44">
        <f t="shared" si="6"/>
        <v>7.4193548387096783E-2</v>
      </c>
      <c r="AL258" s="44">
        <f t="shared" si="7"/>
        <v>5.5278174037089872E-3</v>
      </c>
      <c r="AM258" s="44">
        <f t="shared" si="8"/>
        <v>4.1142303969022263E-2</v>
      </c>
      <c r="AN258" s="44">
        <f t="shared" si="9"/>
        <v>1.3800424628450105E-3</v>
      </c>
      <c r="AO258" s="44">
        <f t="shared" si="10"/>
        <v>0</v>
      </c>
      <c r="AP258" s="44">
        <f t="shared" si="11"/>
        <v>2.3955778046374037</v>
      </c>
      <c r="AQ258" s="44">
        <f t="shared" si="12"/>
        <v>10.227177740824134</v>
      </c>
      <c r="AR258" s="44">
        <f t="shared" si="13"/>
        <v>6.0123821206043342</v>
      </c>
      <c r="AS258" s="44">
        <f t="shared" si="14"/>
        <v>9.7778685903567503E-2</v>
      </c>
    </row>
    <row r="259" spans="1:45" x14ac:dyDescent="0.25">
      <c r="A259" s="3" t="s">
        <v>109</v>
      </c>
      <c r="B259" s="7">
        <v>35.57</v>
      </c>
      <c r="C259" s="7">
        <v>0.97</v>
      </c>
      <c r="D259" s="7">
        <v>28.9</v>
      </c>
      <c r="E259" s="7">
        <v>12.72</v>
      </c>
      <c r="F259" s="33"/>
      <c r="G259" s="33"/>
      <c r="H259" s="33"/>
      <c r="I259" s="7">
        <v>0.04</v>
      </c>
      <c r="J259" s="7">
        <v>3.82</v>
      </c>
      <c r="K259" s="7">
        <v>0.5</v>
      </c>
      <c r="L259" s="7">
        <v>2.5299999999999998</v>
      </c>
      <c r="M259" s="7">
        <v>0.13</v>
      </c>
      <c r="N259" s="19"/>
      <c r="O259" s="19"/>
      <c r="P259" s="19"/>
      <c r="Q259" s="44">
        <f t="shared" si="0"/>
        <v>10.154055838615539</v>
      </c>
      <c r="R259" s="19"/>
      <c r="S259" s="19"/>
      <c r="T259" s="19"/>
      <c r="U259" s="19"/>
      <c r="V259" s="19"/>
      <c r="W259" s="7">
        <v>0.24</v>
      </c>
      <c r="Z259" s="10">
        <v>85.41</v>
      </c>
      <c r="AA259" s="4" t="s">
        <v>31</v>
      </c>
      <c r="AB259" s="4" t="s">
        <v>32</v>
      </c>
      <c r="AC259" s="4" t="s">
        <v>184</v>
      </c>
      <c r="AD259" s="18" t="s">
        <v>183</v>
      </c>
      <c r="AE259" s="4" t="s">
        <v>185</v>
      </c>
      <c r="AF259" s="44">
        <f t="shared" si="1"/>
        <v>1.1840878828229029</v>
      </c>
      <c r="AG259" s="44">
        <f t="shared" si="2"/>
        <v>2.42864296444667E-2</v>
      </c>
      <c r="AH259" s="44">
        <f t="shared" si="3"/>
        <v>0.85033346410357002</v>
      </c>
      <c r="AI259" s="44">
        <f t="shared" si="4"/>
        <v>0.177035490605428</v>
      </c>
      <c r="AJ259" s="44">
        <f t="shared" si="5"/>
        <v>5.6385678037778404E-4</v>
      </c>
      <c r="AK259" s="44">
        <f t="shared" si="6"/>
        <v>9.478908188585608E-2</v>
      </c>
      <c r="AL259" s="44">
        <f t="shared" si="7"/>
        <v>8.9158345221112701E-3</v>
      </c>
      <c r="AM259" s="44">
        <f t="shared" si="8"/>
        <v>4.0819619232010322E-2</v>
      </c>
      <c r="AN259" s="44">
        <f t="shared" si="9"/>
        <v>1.3800424628450105E-3</v>
      </c>
      <c r="AO259" s="44">
        <f t="shared" si="10"/>
        <v>0</v>
      </c>
      <c r="AP259" s="44">
        <f t="shared" si="11"/>
        <v>2.3822117020595681</v>
      </c>
      <c r="AQ259" s="44">
        <f t="shared" si="12"/>
        <v>10.284560343154325</v>
      </c>
      <c r="AR259" s="44">
        <f t="shared" si="13"/>
        <v>6.0889116412449962</v>
      </c>
      <c r="AS259" s="44">
        <f t="shared" si="14"/>
        <v>9.72331306963089E-2</v>
      </c>
    </row>
    <row r="260" spans="1:45" x14ac:dyDescent="0.25">
      <c r="A260" s="3" t="s">
        <v>110</v>
      </c>
      <c r="B260" s="10">
        <v>35.22</v>
      </c>
      <c r="C260" s="10">
        <v>0.74</v>
      </c>
      <c r="D260" s="10">
        <v>28.33</v>
      </c>
      <c r="E260" s="10">
        <v>15.49</v>
      </c>
      <c r="F260" s="33"/>
      <c r="G260" s="33"/>
      <c r="H260" s="33"/>
      <c r="I260" s="10">
        <v>0.05</v>
      </c>
      <c r="J260" s="10">
        <v>2.76</v>
      </c>
      <c r="K260" s="10">
        <v>0.36</v>
      </c>
      <c r="L260" s="10">
        <v>2.39</v>
      </c>
      <c r="M260" s="10">
        <v>0.37</v>
      </c>
      <c r="N260" s="19"/>
      <c r="O260" s="19"/>
      <c r="P260" s="19"/>
      <c r="Q260" s="44">
        <f t="shared" si="0"/>
        <v>10.051766721467962</v>
      </c>
      <c r="R260" s="19"/>
      <c r="S260" s="19"/>
      <c r="T260" s="19"/>
      <c r="U260" s="19"/>
      <c r="V260" s="19"/>
      <c r="W260" s="10">
        <v>0.15</v>
      </c>
      <c r="Z260" s="10">
        <v>85.86</v>
      </c>
      <c r="AA260" s="4" t="s">
        <v>31</v>
      </c>
      <c r="AB260" s="4" t="s">
        <v>32</v>
      </c>
      <c r="AC260" s="4" t="s">
        <v>184</v>
      </c>
      <c r="AD260" s="18" t="s">
        <v>183</v>
      </c>
      <c r="AE260" s="4" t="s">
        <v>185</v>
      </c>
      <c r="AF260" s="44">
        <f t="shared" si="1"/>
        <v>1.1724367509986684</v>
      </c>
      <c r="AG260" s="44">
        <f t="shared" si="2"/>
        <v>1.8527791687531298E-2</v>
      </c>
      <c r="AH260" s="44">
        <f t="shared" si="3"/>
        <v>0.83356218124754811</v>
      </c>
      <c r="AI260" s="44">
        <f t="shared" si="4"/>
        <v>0.21558803061934587</v>
      </c>
      <c r="AJ260" s="44">
        <f t="shared" si="5"/>
        <v>7.0482097547223011E-4</v>
      </c>
      <c r="AK260" s="44">
        <f t="shared" si="6"/>
        <v>6.8486352357320104E-2</v>
      </c>
      <c r="AL260" s="44">
        <f t="shared" si="7"/>
        <v>6.4194008559201139E-3</v>
      </c>
      <c r="AM260" s="44">
        <f t="shared" si="8"/>
        <v>3.8560826072926754E-2</v>
      </c>
      <c r="AN260" s="44">
        <f t="shared" si="9"/>
        <v>3.9278131634819533E-3</v>
      </c>
      <c r="AO260" s="44">
        <f t="shared" si="10"/>
        <v>0</v>
      </c>
      <c r="AP260" s="44">
        <f t="shared" si="11"/>
        <v>2.3582139679782155</v>
      </c>
      <c r="AQ260" s="44">
        <f t="shared" si="12"/>
        <v>10.389218422365957</v>
      </c>
      <c r="AR260" s="44">
        <f t="shared" si="13"/>
        <v>6.0903507462671271</v>
      </c>
      <c r="AS260" s="44">
        <f t="shared" si="14"/>
        <v>9.6253631346049612E-2</v>
      </c>
    </row>
    <row r="261" spans="1:45" x14ac:dyDescent="0.25">
      <c r="A261" s="3" t="s">
        <v>111</v>
      </c>
      <c r="B261" s="10">
        <v>35.630000000000003</v>
      </c>
      <c r="C261" s="10">
        <v>0.74</v>
      </c>
      <c r="D261" s="10">
        <v>29.22</v>
      </c>
      <c r="E261" s="10">
        <v>11.36</v>
      </c>
      <c r="F261" s="33"/>
      <c r="G261" s="33"/>
      <c r="H261" s="33"/>
      <c r="I261" s="10">
        <v>0.02</v>
      </c>
      <c r="J261" s="10">
        <v>5.0999999999999996</v>
      </c>
      <c r="K261" s="10">
        <v>1.03</v>
      </c>
      <c r="L261" s="10">
        <v>2.09</v>
      </c>
      <c r="M261" s="10">
        <v>7.0000000000000007E-2</v>
      </c>
      <c r="N261" s="19"/>
      <c r="O261" s="19"/>
      <c r="P261" s="19"/>
      <c r="Q261" s="44">
        <f t="shared" si="0"/>
        <v>10.238965821328986</v>
      </c>
      <c r="R261" s="19"/>
      <c r="S261" s="19"/>
      <c r="T261" s="19"/>
      <c r="U261" s="19"/>
      <c r="V261" s="19"/>
      <c r="W261" s="10">
        <v>0.34</v>
      </c>
      <c r="Z261" s="10">
        <v>85.6</v>
      </c>
      <c r="AA261" s="4" t="s">
        <v>31</v>
      </c>
      <c r="AB261" s="4" t="s">
        <v>32</v>
      </c>
      <c r="AC261" s="4" t="s">
        <v>184</v>
      </c>
      <c r="AD261" s="18" t="s">
        <v>183</v>
      </c>
      <c r="AE261" s="4" t="s">
        <v>185</v>
      </c>
      <c r="AF261" s="44">
        <f t="shared" si="1"/>
        <v>1.1860852197070573</v>
      </c>
      <c r="AG261" s="44">
        <f t="shared" si="2"/>
        <v>1.8527791687531298E-2</v>
      </c>
      <c r="AH261" s="44">
        <f t="shared" si="3"/>
        <v>0.85974892114554735</v>
      </c>
      <c r="AI261" s="44">
        <f t="shared" si="4"/>
        <v>0.15810716771050801</v>
      </c>
      <c r="AJ261" s="44">
        <f t="shared" si="5"/>
        <v>2.8192839018889202E-4</v>
      </c>
      <c r="AK261" s="44">
        <f t="shared" si="6"/>
        <v>0.12655086848635236</v>
      </c>
      <c r="AL261" s="44">
        <f t="shared" si="7"/>
        <v>1.8366619115549217E-2</v>
      </c>
      <c r="AM261" s="44">
        <f t="shared" si="8"/>
        <v>3.3720555017747657E-2</v>
      </c>
      <c r="AN261" s="44">
        <f t="shared" si="9"/>
        <v>7.43099787685775E-4</v>
      </c>
      <c r="AO261" s="44">
        <f t="shared" si="10"/>
        <v>0</v>
      </c>
      <c r="AP261" s="44">
        <f t="shared" si="11"/>
        <v>2.4021321710481676</v>
      </c>
      <c r="AQ261" s="44">
        <f t="shared" si="12"/>
        <v>10.199272252912484</v>
      </c>
      <c r="AR261" s="44">
        <f t="shared" si="13"/>
        <v>6.0486030354738984</v>
      </c>
      <c r="AS261" s="44">
        <f t="shared" si="14"/>
        <v>9.8046211063190516E-2</v>
      </c>
    </row>
    <row r="262" spans="1:45" x14ac:dyDescent="0.25">
      <c r="A262" s="3" t="s">
        <v>112</v>
      </c>
      <c r="B262" s="10">
        <v>35.81</v>
      </c>
      <c r="C262" s="10">
        <v>0.45</v>
      </c>
      <c r="D262" s="10">
        <v>29.31</v>
      </c>
      <c r="E262" s="10">
        <v>11.47</v>
      </c>
      <c r="F262" s="33"/>
      <c r="G262" s="33"/>
      <c r="H262" s="33"/>
      <c r="I262" s="10">
        <v>0.03</v>
      </c>
      <c r="J262" s="10">
        <v>5.38</v>
      </c>
      <c r="K262" s="10">
        <v>0.86</v>
      </c>
      <c r="L262" s="10">
        <v>2.21</v>
      </c>
      <c r="M262" s="10">
        <v>0.06</v>
      </c>
      <c r="N262" s="19"/>
      <c r="O262" s="19"/>
      <c r="P262" s="19"/>
      <c r="Q262" s="44">
        <f t="shared" si="0"/>
        <v>10.276465170124336</v>
      </c>
      <c r="R262" s="19"/>
      <c r="S262" s="19"/>
      <c r="T262" s="19"/>
      <c r="U262" s="19"/>
      <c r="V262" s="19"/>
      <c r="W262" s="10">
        <v>0.39</v>
      </c>
      <c r="Z262" s="10">
        <v>85.95</v>
      </c>
      <c r="AA262" s="4" t="s">
        <v>31</v>
      </c>
      <c r="AB262" s="4" t="s">
        <v>32</v>
      </c>
      <c r="AC262" s="4" t="s">
        <v>184</v>
      </c>
      <c r="AD262" s="18" t="s">
        <v>183</v>
      </c>
      <c r="AE262" s="4" t="s">
        <v>185</v>
      </c>
      <c r="AF262" s="44">
        <f t="shared" si="1"/>
        <v>1.1920772303595208</v>
      </c>
      <c r="AG262" s="44">
        <f t="shared" si="2"/>
        <v>1.1266900350525789E-2</v>
      </c>
      <c r="AH262" s="44">
        <f t="shared" si="3"/>
        <v>0.86239701843860339</v>
      </c>
      <c r="AI262" s="44">
        <f t="shared" si="4"/>
        <v>0.15963813500347948</v>
      </c>
      <c r="AJ262" s="44">
        <f t="shared" si="5"/>
        <v>4.2289258528333803E-4</v>
      </c>
      <c r="AK262" s="44">
        <f t="shared" si="6"/>
        <v>0.13349875930521093</v>
      </c>
      <c r="AL262" s="44">
        <f t="shared" si="7"/>
        <v>1.5335235378031383E-2</v>
      </c>
      <c r="AM262" s="44">
        <f t="shared" si="8"/>
        <v>3.5656663439819297E-2</v>
      </c>
      <c r="AN262" s="44">
        <f t="shared" si="9"/>
        <v>6.3694267515923564E-4</v>
      </c>
      <c r="AO262" s="44">
        <f t="shared" si="10"/>
        <v>0</v>
      </c>
      <c r="AP262" s="44">
        <f t="shared" si="11"/>
        <v>2.410929777535634</v>
      </c>
      <c r="AQ262" s="44">
        <f t="shared" si="12"/>
        <v>10.162054585033589</v>
      </c>
      <c r="AR262" s="44">
        <f t="shared" si="13"/>
        <v>6.056976942244555</v>
      </c>
      <c r="AS262" s="44">
        <f t="shared" si="14"/>
        <v>9.8405297042270759E-2</v>
      </c>
    </row>
    <row r="263" spans="1:45" x14ac:dyDescent="0.25">
      <c r="A263" s="3" t="s">
        <v>113</v>
      </c>
      <c r="B263" s="10">
        <v>35.42</v>
      </c>
      <c r="C263" s="10">
        <v>0.49</v>
      </c>
      <c r="D263" s="10">
        <v>30.22</v>
      </c>
      <c r="E263" s="10">
        <v>13.45</v>
      </c>
      <c r="F263" s="33"/>
      <c r="G263" s="33"/>
      <c r="H263" s="33"/>
      <c r="I263" s="10">
        <v>0.13</v>
      </c>
      <c r="J263" s="10">
        <v>2.93</v>
      </c>
      <c r="K263" s="10">
        <v>0.27</v>
      </c>
      <c r="L263" s="10">
        <v>2.66</v>
      </c>
      <c r="M263" s="10">
        <v>0.16</v>
      </c>
      <c r="N263" s="19"/>
      <c r="O263" s="19"/>
      <c r="P263" s="19"/>
      <c r="Q263" s="44">
        <f t="shared" si="0"/>
        <v>10.194491115336167</v>
      </c>
      <c r="R263" s="19"/>
      <c r="S263" s="19"/>
      <c r="T263" s="19"/>
      <c r="U263" s="19"/>
      <c r="V263" s="19"/>
      <c r="W263" s="10">
        <v>0.19</v>
      </c>
      <c r="Z263" s="10">
        <v>85.92</v>
      </c>
      <c r="AA263" s="4" t="s">
        <v>31</v>
      </c>
      <c r="AB263" s="4" t="s">
        <v>32</v>
      </c>
      <c r="AC263" s="4" t="s">
        <v>184</v>
      </c>
      <c r="AD263" s="18" t="s">
        <v>183</v>
      </c>
      <c r="AE263" s="4" t="s">
        <v>185</v>
      </c>
      <c r="AF263" s="44">
        <f t="shared" si="1"/>
        <v>1.1790945406125168</v>
      </c>
      <c r="AG263" s="44">
        <f t="shared" si="2"/>
        <v>1.2268402603905859E-2</v>
      </c>
      <c r="AH263" s="44">
        <f t="shared" si="3"/>
        <v>0.88917222440172616</v>
      </c>
      <c r="AI263" s="44">
        <f t="shared" si="4"/>
        <v>0.18719554627696591</v>
      </c>
      <c r="AJ263" s="44">
        <f t="shared" si="5"/>
        <v>1.8325345362277983E-3</v>
      </c>
      <c r="AK263" s="44">
        <f t="shared" si="6"/>
        <v>7.2704714640198523E-2</v>
      </c>
      <c r="AL263" s="44">
        <f t="shared" si="7"/>
        <v>4.8145506419400861E-3</v>
      </c>
      <c r="AM263" s="44">
        <f t="shared" si="8"/>
        <v>4.2917070022587933E-2</v>
      </c>
      <c r="AN263" s="44">
        <f t="shared" si="9"/>
        <v>1.6985138004246285E-3</v>
      </c>
      <c r="AO263" s="44">
        <f t="shared" si="10"/>
        <v>0</v>
      </c>
      <c r="AP263" s="44">
        <f t="shared" si="11"/>
        <v>2.3916980975364939</v>
      </c>
      <c r="AQ263" s="44">
        <f t="shared" si="12"/>
        <v>10.243767817198828</v>
      </c>
      <c r="AR263" s="44">
        <f t="shared" si="13"/>
        <v>6.0391853542806677</v>
      </c>
      <c r="AS263" s="44">
        <f t="shared" si="14"/>
        <v>9.7620330511693623E-2</v>
      </c>
    </row>
    <row r="264" spans="1:45" x14ac:dyDescent="0.25">
      <c r="A264" s="3" t="s">
        <v>114</v>
      </c>
      <c r="B264" s="10">
        <v>35.03</v>
      </c>
      <c r="C264" s="10">
        <v>0.82</v>
      </c>
      <c r="D264" s="10">
        <v>29.12</v>
      </c>
      <c r="E264" s="10">
        <v>14.17</v>
      </c>
      <c r="F264" s="33"/>
      <c r="G264" s="33"/>
      <c r="H264" s="33"/>
      <c r="I264" s="10">
        <v>0.11</v>
      </c>
      <c r="J264" s="10">
        <v>3.15</v>
      </c>
      <c r="K264" s="10">
        <v>0.34</v>
      </c>
      <c r="L264" s="10">
        <v>2.5499999999999998</v>
      </c>
      <c r="M264" s="10">
        <v>0.28999999999999998</v>
      </c>
      <c r="N264" s="19"/>
      <c r="O264" s="19"/>
      <c r="P264" s="19"/>
      <c r="Q264" s="44">
        <f t="shared" si="0"/>
        <v>10.104832926437</v>
      </c>
      <c r="R264" s="19"/>
      <c r="S264" s="19"/>
      <c r="T264" s="19"/>
      <c r="U264" s="19"/>
      <c r="V264" s="19"/>
      <c r="W264" s="10">
        <v>0.14000000000000001</v>
      </c>
      <c r="Z264" s="10">
        <v>85.73</v>
      </c>
      <c r="AA264" s="4" t="s">
        <v>31</v>
      </c>
      <c r="AB264" s="4" t="s">
        <v>32</v>
      </c>
      <c r="AC264" s="4" t="s">
        <v>184</v>
      </c>
      <c r="AD264" s="18" t="s">
        <v>183</v>
      </c>
      <c r="AE264" s="4" t="s">
        <v>185</v>
      </c>
      <c r="AF264" s="44">
        <f t="shared" si="1"/>
        <v>1.1661118508655126</v>
      </c>
      <c r="AG264" s="44">
        <f t="shared" si="2"/>
        <v>2.0530796194291438E-2</v>
      </c>
      <c r="AH264" s="44">
        <f t="shared" si="3"/>
        <v>0.8568065908199296</v>
      </c>
      <c r="AI264" s="44">
        <f t="shared" si="4"/>
        <v>0.19721642310368825</v>
      </c>
      <c r="AJ264" s="44">
        <f t="shared" si="5"/>
        <v>1.5506061460389062E-3</v>
      </c>
      <c r="AK264" s="44">
        <f t="shared" si="6"/>
        <v>7.8163771712158811E-2</v>
      </c>
      <c r="AL264" s="44">
        <f t="shared" si="7"/>
        <v>6.0627674750356637E-3</v>
      </c>
      <c r="AM264" s="44">
        <f t="shared" si="8"/>
        <v>4.1142303969022263E-2</v>
      </c>
      <c r="AN264" s="44">
        <f t="shared" si="9"/>
        <v>3.0785562632696388E-3</v>
      </c>
      <c r="AO264" s="44">
        <f t="shared" si="10"/>
        <v>0</v>
      </c>
      <c r="AP264" s="44">
        <f t="shared" si="11"/>
        <v>2.3706636665489467</v>
      </c>
      <c r="AQ264" s="44">
        <f t="shared" si="12"/>
        <v>10.334658747972233</v>
      </c>
      <c r="AR264" s="44">
        <f t="shared" si="13"/>
        <v>6.0256840203306812</v>
      </c>
      <c r="AS264" s="44">
        <f t="shared" si="14"/>
        <v>9.676178230812027E-2</v>
      </c>
    </row>
    <row r="265" spans="1:45" x14ac:dyDescent="0.25">
      <c r="A265" s="3" t="s">
        <v>115</v>
      </c>
      <c r="B265" s="7">
        <v>34.619999999999997</v>
      </c>
      <c r="C265" s="7">
        <v>0.26</v>
      </c>
      <c r="D265" s="7">
        <v>28.26</v>
      </c>
      <c r="E265" s="7">
        <v>16.420000000000002</v>
      </c>
      <c r="F265" s="33"/>
      <c r="G265" s="33"/>
      <c r="H265" s="33"/>
      <c r="I265" s="7">
        <v>0.13</v>
      </c>
      <c r="J265" s="7">
        <v>2.11</v>
      </c>
      <c r="K265" s="7">
        <v>0.8</v>
      </c>
      <c r="L265" s="7">
        <v>2.2599999999999998</v>
      </c>
      <c r="M265" s="7">
        <v>7.0000000000000007E-2</v>
      </c>
      <c r="N265" s="19"/>
      <c r="O265" s="19"/>
      <c r="P265" s="19"/>
      <c r="Q265" s="44">
        <f t="shared" si="0"/>
        <v>9.9087831132945592</v>
      </c>
      <c r="R265" s="19"/>
      <c r="S265" s="19"/>
      <c r="T265" s="19"/>
      <c r="U265" s="19"/>
      <c r="V265" s="19"/>
      <c r="W265" s="7">
        <v>0.18</v>
      </c>
      <c r="Z265" s="7">
        <v>85.11</v>
      </c>
      <c r="AA265" s="4" t="s">
        <v>31</v>
      </c>
      <c r="AB265" s="4" t="s">
        <v>32</v>
      </c>
      <c r="AC265" s="4" t="s">
        <v>184</v>
      </c>
      <c r="AD265" s="18" t="s">
        <v>183</v>
      </c>
      <c r="AE265" s="4" t="s">
        <v>185</v>
      </c>
      <c r="AF265" s="44">
        <f t="shared" si="1"/>
        <v>1.1524633821571237</v>
      </c>
      <c r="AG265" s="44">
        <f t="shared" si="2"/>
        <v>6.5097646469704559E-3</v>
      </c>
      <c r="AH265" s="44">
        <f t="shared" si="3"/>
        <v>0.83150255001961559</v>
      </c>
      <c r="AI265" s="44">
        <f t="shared" si="4"/>
        <v>0.22853166318719559</v>
      </c>
      <c r="AJ265" s="44">
        <f t="shared" si="5"/>
        <v>1.8325345362277983E-3</v>
      </c>
      <c r="AK265" s="44">
        <f t="shared" si="6"/>
        <v>5.2357320099255582E-2</v>
      </c>
      <c r="AL265" s="44">
        <f t="shared" si="7"/>
        <v>1.4265335235378032E-2</v>
      </c>
      <c r="AM265" s="44">
        <f t="shared" si="8"/>
        <v>3.6463375282349143E-2</v>
      </c>
      <c r="AN265" s="44">
        <f t="shared" si="9"/>
        <v>7.43099787685775E-4</v>
      </c>
      <c r="AO265" s="44">
        <f t="shared" si="10"/>
        <v>0</v>
      </c>
      <c r="AP265" s="44">
        <f t="shared" si="11"/>
        <v>2.3246690249518021</v>
      </c>
      <c r="AQ265" s="44">
        <f t="shared" si="12"/>
        <v>10.539134705641791</v>
      </c>
      <c r="AR265" s="44">
        <f t="shared" si="13"/>
        <v>6.0729834139367309</v>
      </c>
      <c r="AS265" s="44">
        <f t="shared" si="14"/>
        <v>9.4884449998032735E-2</v>
      </c>
    </row>
    <row r="266" spans="1:45" x14ac:dyDescent="0.25">
      <c r="A266" s="3" t="s">
        <v>116</v>
      </c>
      <c r="B266" s="7">
        <v>35.28</v>
      </c>
      <c r="C266" s="7">
        <v>0.2</v>
      </c>
      <c r="D266" s="7">
        <v>28.7</v>
      </c>
      <c r="E266" s="7">
        <v>16.61</v>
      </c>
      <c r="F266" s="33"/>
      <c r="G266" s="33"/>
      <c r="H266" s="33"/>
      <c r="I266" s="7">
        <v>0.13</v>
      </c>
      <c r="J266" s="7">
        <v>2.12</v>
      </c>
      <c r="K266" s="7">
        <v>0.67</v>
      </c>
      <c r="L266" s="7">
        <v>2.31</v>
      </c>
      <c r="M266" s="7">
        <v>0.08</v>
      </c>
      <c r="N266" s="19"/>
      <c r="O266" s="19"/>
      <c r="P266" s="19"/>
      <c r="Q266" s="44">
        <f t="shared" si="0"/>
        <v>10.057551085274739</v>
      </c>
      <c r="R266" s="19"/>
      <c r="S266" s="19"/>
      <c r="T266" s="19"/>
      <c r="U266" s="19"/>
      <c r="V266" s="19"/>
      <c r="W266" s="7">
        <v>0.16</v>
      </c>
      <c r="Z266" s="7">
        <v>86.24</v>
      </c>
      <c r="AA266" s="4" t="s">
        <v>31</v>
      </c>
      <c r="AB266" s="4" t="s">
        <v>32</v>
      </c>
      <c r="AC266" s="4" t="s">
        <v>184</v>
      </c>
      <c r="AD266" s="18" t="s">
        <v>183</v>
      </c>
      <c r="AE266" s="4" t="s">
        <v>185</v>
      </c>
      <c r="AF266" s="44">
        <f t="shared" si="1"/>
        <v>1.174434087882823</v>
      </c>
      <c r="AG266" s="44">
        <f t="shared" si="2"/>
        <v>5.0075112669003509E-3</v>
      </c>
      <c r="AH266" s="44">
        <f t="shared" si="3"/>
        <v>0.84444880345233431</v>
      </c>
      <c r="AI266" s="44">
        <f t="shared" si="4"/>
        <v>0.23117606123869172</v>
      </c>
      <c r="AJ266" s="44">
        <f t="shared" si="5"/>
        <v>1.8325345362277983E-3</v>
      </c>
      <c r="AK266" s="44">
        <f t="shared" si="6"/>
        <v>5.2605459057071965E-2</v>
      </c>
      <c r="AL266" s="44">
        <f t="shared" si="7"/>
        <v>1.1947218259629102E-2</v>
      </c>
      <c r="AM266" s="44">
        <f t="shared" si="8"/>
        <v>3.7270087124878996E-2</v>
      </c>
      <c r="AN266" s="44">
        <f t="shared" si="9"/>
        <v>8.4925690021231425E-4</v>
      </c>
      <c r="AO266" s="44">
        <f t="shared" si="10"/>
        <v>0</v>
      </c>
      <c r="AP266" s="44">
        <f t="shared" si="11"/>
        <v>2.3595710197187696</v>
      </c>
      <c r="AQ266" s="44">
        <f t="shared" si="12"/>
        <v>10.383243307895892</v>
      </c>
      <c r="AR266" s="44">
        <f t="shared" si="13"/>
        <v>6.0972174417870688</v>
      </c>
      <c r="AS266" s="44">
        <f t="shared" si="14"/>
        <v>9.6309021213010992E-2</v>
      </c>
    </row>
    <row r="267" spans="1:45" x14ac:dyDescent="0.25">
      <c r="A267" s="3" t="s">
        <v>117</v>
      </c>
      <c r="B267" s="7">
        <v>34.69</v>
      </c>
      <c r="C267" s="7">
        <v>0.34</v>
      </c>
      <c r="D267" s="7">
        <v>28.92</v>
      </c>
      <c r="E267" s="7">
        <v>16.39</v>
      </c>
      <c r="F267" s="33"/>
      <c r="G267" s="33"/>
      <c r="H267" s="33"/>
      <c r="I267" s="7">
        <v>0.08</v>
      </c>
      <c r="J267" s="7">
        <v>2.3199999999999998</v>
      </c>
      <c r="K267" s="7">
        <v>0.63</v>
      </c>
      <c r="L267" s="7">
        <v>2.2599999999999998</v>
      </c>
      <c r="M267" s="7">
        <v>7.0000000000000007E-2</v>
      </c>
      <c r="N267" s="19"/>
      <c r="O267" s="19"/>
      <c r="P267" s="19"/>
      <c r="Q267" s="44">
        <f t="shared" si="0"/>
        <v>10.014533568359063</v>
      </c>
      <c r="R267" s="19"/>
      <c r="S267" s="19"/>
      <c r="T267" s="19"/>
      <c r="U267" s="19"/>
      <c r="V267" s="19"/>
      <c r="W267" s="7">
        <v>0.13</v>
      </c>
      <c r="Z267" s="7">
        <v>85.83</v>
      </c>
      <c r="AA267" s="4" t="s">
        <v>31</v>
      </c>
      <c r="AB267" s="4" t="s">
        <v>32</v>
      </c>
      <c r="AC267" s="4" t="s">
        <v>184</v>
      </c>
      <c r="AD267" s="18" t="s">
        <v>183</v>
      </c>
      <c r="AE267" s="4" t="s">
        <v>185</v>
      </c>
      <c r="AF267" s="44">
        <f t="shared" si="1"/>
        <v>1.1547936085219708</v>
      </c>
      <c r="AG267" s="44">
        <f t="shared" si="2"/>
        <v>8.5127691537305976E-3</v>
      </c>
      <c r="AH267" s="44">
        <f t="shared" si="3"/>
        <v>0.85092193016869366</v>
      </c>
      <c r="AI267" s="44">
        <f t="shared" si="4"/>
        <v>0.2281141266527488</v>
      </c>
      <c r="AJ267" s="44">
        <f t="shared" si="5"/>
        <v>1.1277135607555681E-3</v>
      </c>
      <c r="AK267" s="44">
        <f t="shared" si="6"/>
        <v>5.7568238213399507E-2</v>
      </c>
      <c r="AL267" s="44">
        <f t="shared" si="7"/>
        <v>1.12339514978602E-2</v>
      </c>
      <c r="AM267" s="44">
        <f t="shared" si="8"/>
        <v>3.6463375282349143E-2</v>
      </c>
      <c r="AN267" s="44">
        <f t="shared" si="9"/>
        <v>7.43099787685775E-4</v>
      </c>
      <c r="AO267" s="44">
        <f t="shared" si="10"/>
        <v>0</v>
      </c>
      <c r="AP267" s="44">
        <f t="shared" si="11"/>
        <v>2.3494788128391941</v>
      </c>
      <c r="AQ267" s="44">
        <f t="shared" si="12"/>
        <v>10.427844620736684</v>
      </c>
      <c r="AR267" s="44">
        <f t="shared" si="13"/>
        <v>6.0210041593434687</v>
      </c>
      <c r="AS267" s="44">
        <f t="shared" si="14"/>
        <v>9.5897094401599756E-2</v>
      </c>
    </row>
    <row r="268" spans="1:45" x14ac:dyDescent="0.25">
      <c r="A268" s="3" t="s">
        <v>118</v>
      </c>
      <c r="B268" s="7">
        <v>34.869999999999997</v>
      </c>
      <c r="C268" s="7">
        <v>0.48</v>
      </c>
      <c r="D268" s="7">
        <v>30.05</v>
      </c>
      <c r="E268" s="7">
        <v>14.7</v>
      </c>
      <c r="F268" s="33"/>
      <c r="G268" s="33"/>
      <c r="H268" s="33"/>
      <c r="I268" s="7">
        <v>0.08</v>
      </c>
      <c r="J268" s="7">
        <v>2.1800000000000002</v>
      </c>
      <c r="K268" s="7">
        <v>0.51</v>
      </c>
      <c r="L268" s="7">
        <v>2.42</v>
      </c>
      <c r="M268" s="7">
        <v>0.06</v>
      </c>
      <c r="N268" s="19"/>
      <c r="O268" s="19"/>
      <c r="P268" s="19"/>
      <c r="Q268" s="44">
        <f t="shared" si="0"/>
        <v>10.083099116059962</v>
      </c>
      <c r="R268" s="19"/>
      <c r="S268" s="19"/>
      <c r="T268" s="19"/>
      <c r="U268" s="19"/>
      <c r="V268" s="19"/>
      <c r="W268" s="7">
        <v>7.0000000000000007E-2</v>
      </c>
      <c r="Z268" s="7">
        <v>85.43</v>
      </c>
      <c r="AA268" s="4" t="s">
        <v>31</v>
      </c>
      <c r="AB268" s="4" t="s">
        <v>32</v>
      </c>
      <c r="AC268" s="4" t="s">
        <v>184</v>
      </c>
      <c r="AD268" s="18" t="s">
        <v>183</v>
      </c>
      <c r="AE268" s="4" t="s">
        <v>185</v>
      </c>
      <c r="AF268" s="44">
        <f t="shared" si="1"/>
        <v>1.1607856191744341</v>
      </c>
      <c r="AG268" s="44">
        <f t="shared" si="2"/>
        <v>1.2018027040560842E-2</v>
      </c>
      <c r="AH268" s="44">
        <f t="shared" si="3"/>
        <v>0.8841702628481759</v>
      </c>
      <c r="AI268" s="44">
        <f t="shared" si="4"/>
        <v>0.20459290187891441</v>
      </c>
      <c r="AJ268" s="44">
        <f t="shared" si="5"/>
        <v>1.1277135607555681E-3</v>
      </c>
      <c r="AK268" s="44">
        <f t="shared" si="6"/>
        <v>5.4094292803970233E-2</v>
      </c>
      <c r="AL268" s="44">
        <f t="shared" si="7"/>
        <v>9.0941512125534956E-3</v>
      </c>
      <c r="AM268" s="44">
        <f t="shared" si="8"/>
        <v>3.9044853178444659E-2</v>
      </c>
      <c r="AN268" s="44">
        <f t="shared" si="9"/>
        <v>6.3694267515923564E-4</v>
      </c>
      <c r="AO268" s="44">
        <f t="shared" si="10"/>
        <v>0</v>
      </c>
      <c r="AP268" s="44">
        <f t="shared" si="11"/>
        <v>2.3655647643729685</v>
      </c>
      <c r="AQ268" s="44">
        <f t="shared" si="12"/>
        <v>10.356934787407575</v>
      </c>
      <c r="AR268" s="44">
        <f t="shared" si="13"/>
        <v>6.0110904799750688</v>
      </c>
      <c r="AS268" s="44">
        <f t="shared" si="14"/>
        <v>9.6553663851957891E-2</v>
      </c>
    </row>
    <row r="269" spans="1:45" x14ac:dyDescent="0.25">
      <c r="A269" s="3" t="s">
        <v>119</v>
      </c>
      <c r="B269" s="7">
        <v>34.729999999999997</v>
      </c>
      <c r="C269" s="7">
        <v>0.5</v>
      </c>
      <c r="D269" s="7">
        <v>29.65</v>
      </c>
      <c r="E269" s="7">
        <v>14.14</v>
      </c>
      <c r="F269" s="33"/>
      <c r="G269" s="33"/>
      <c r="H269" s="33"/>
      <c r="I269" s="7">
        <v>0.11</v>
      </c>
      <c r="J269" s="7">
        <v>2.84</v>
      </c>
      <c r="K269" s="7">
        <v>0.63</v>
      </c>
      <c r="L269" s="7">
        <v>2.31</v>
      </c>
      <c r="M269" s="7">
        <v>0.09</v>
      </c>
      <c r="N269" s="19"/>
      <c r="O269" s="19"/>
      <c r="P269" s="19"/>
      <c r="Q269" s="44">
        <f t="shared" si="0"/>
        <v>10.056503698449834</v>
      </c>
      <c r="R269" s="19"/>
      <c r="S269" s="19"/>
      <c r="T269" s="19"/>
      <c r="U269" s="19"/>
      <c r="V269" s="19"/>
      <c r="W269" s="7">
        <v>0.03</v>
      </c>
      <c r="Z269" s="7">
        <v>85.03</v>
      </c>
      <c r="AA269" s="4" t="s">
        <v>31</v>
      </c>
      <c r="AB269" s="4" t="s">
        <v>32</v>
      </c>
      <c r="AC269" s="4" t="s">
        <v>184</v>
      </c>
      <c r="AD269" s="18" t="s">
        <v>183</v>
      </c>
      <c r="AE269" s="4" t="s">
        <v>185</v>
      </c>
      <c r="AF269" s="44">
        <f t="shared" si="1"/>
        <v>1.1561251664447403</v>
      </c>
      <c r="AG269" s="44">
        <f t="shared" si="2"/>
        <v>1.2518778167250878E-2</v>
      </c>
      <c r="AH269" s="44">
        <f t="shared" si="3"/>
        <v>0.87240094154570424</v>
      </c>
      <c r="AI269" s="44">
        <f t="shared" si="4"/>
        <v>0.19679888656924149</v>
      </c>
      <c r="AJ269" s="44">
        <f t="shared" si="5"/>
        <v>1.5506061460389062E-3</v>
      </c>
      <c r="AK269" s="44">
        <f t="shared" si="6"/>
        <v>7.0471464019851118E-2</v>
      </c>
      <c r="AL269" s="44">
        <f t="shared" si="7"/>
        <v>1.12339514978602E-2</v>
      </c>
      <c r="AM269" s="44">
        <f t="shared" si="8"/>
        <v>3.7270087124878996E-2</v>
      </c>
      <c r="AN269" s="44">
        <f t="shared" si="9"/>
        <v>9.554140127388534E-4</v>
      </c>
      <c r="AO269" s="44">
        <f t="shared" si="10"/>
        <v>0</v>
      </c>
      <c r="AP269" s="44">
        <f t="shared" si="11"/>
        <v>2.3593252955283051</v>
      </c>
      <c r="AQ269" s="44">
        <f t="shared" si="12"/>
        <v>10.384324724714956</v>
      </c>
      <c r="AR269" s="44">
        <f t="shared" si="13"/>
        <v>6.0027895753886549</v>
      </c>
      <c r="AS269" s="44">
        <f t="shared" si="14"/>
        <v>9.6298991654216543E-2</v>
      </c>
    </row>
    <row r="270" spans="1:45" x14ac:dyDescent="0.25">
      <c r="A270" s="3" t="s">
        <v>120</v>
      </c>
      <c r="B270" s="7">
        <v>34.93</v>
      </c>
      <c r="C270" s="7">
        <v>0.28999999999999998</v>
      </c>
      <c r="D270" s="7">
        <v>29.53</v>
      </c>
      <c r="E270" s="7">
        <v>15.04</v>
      </c>
      <c r="F270" s="33"/>
      <c r="G270" s="33"/>
      <c r="H270" s="33"/>
      <c r="I270" s="7">
        <v>0.08</v>
      </c>
      <c r="J270" s="7">
        <v>1.89</v>
      </c>
      <c r="K270" s="7">
        <v>0.51</v>
      </c>
      <c r="L270" s="7">
        <v>2.4300000000000002</v>
      </c>
      <c r="M270" s="7">
        <v>0.1</v>
      </c>
      <c r="N270" s="19"/>
      <c r="O270" s="19"/>
      <c r="P270" s="19"/>
      <c r="Q270" s="44">
        <f t="shared" si="0"/>
        <v>9.998114856940628</v>
      </c>
      <c r="R270" s="19"/>
      <c r="S270" s="19"/>
      <c r="T270" s="19"/>
      <c r="U270" s="19"/>
      <c r="V270" s="19"/>
      <c r="W270" s="7">
        <v>0.09</v>
      </c>
      <c r="Z270" s="7">
        <v>84.88</v>
      </c>
      <c r="AA270" s="4" t="s">
        <v>31</v>
      </c>
      <c r="AB270" s="4" t="s">
        <v>32</v>
      </c>
      <c r="AC270" s="4" t="s">
        <v>184</v>
      </c>
      <c r="AD270" s="18" t="s">
        <v>183</v>
      </c>
      <c r="AE270" s="4" t="s">
        <v>185</v>
      </c>
      <c r="AF270" s="44">
        <f t="shared" si="1"/>
        <v>1.1627829560585885</v>
      </c>
      <c r="AG270" s="44">
        <f t="shared" si="2"/>
        <v>7.2608913370055079E-3</v>
      </c>
      <c r="AH270" s="44">
        <f t="shared" si="3"/>
        <v>0.86887014515496275</v>
      </c>
      <c r="AI270" s="44">
        <f t="shared" si="4"/>
        <v>0.2093249826026444</v>
      </c>
      <c r="AJ270" s="44">
        <f t="shared" si="5"/>
        <v>1.1277135607555681E-3</v>
      </c>
      <c r="AK270" s="44">
        <f t="shared" si="6"/>
        <v>4.6898263027295287E-2</v>
      </c>
      <c r="AL270" s="44">
        <f t="shared" si="7"/>
        <v>9.0941512125534956E-3</v>
      </c>
      <c r="AM270" s="44">
        <f t="shared" si="8"/>
        <v>3.9206195546950637E-2</v>
      </c>
      <c r="AN270" s="44">
        <f t="shared" si="9"/>
        <v>1.0615711252653928E-3</v>
      </c>
      <c r="AO270" s="44">
        <f t="shared" si="10"/>
        <v>0</v>
      </c>
      <c r="AP270" s="44">
        <f t="shared" si="11"/>
        <v>2.3456268696260212</v>
      </c>
      <c r="AQ270" s="44">
        <f t="shared" si="12"/>
        <v>10.444969026086488</v>
      </c>
      <c r="AR270" s="44">
        <f t="shared" si="13"/>
        <v>6.0726159800466215</v>
      </c>
      <c r="AS270" s="44">
        <f t="shared" si="14"/>
        <v>9.573987222963351E-2</v>
      </c>
    </row>
    <row r="271" spans="1:45" x14ac:dyDescent="0.25">
      <c r="A271" s="3" t="s">
        <v>121</v>
      </c>
      <c r="B271" s="7">
        <v>35.11</v>
      </c>
      <c r="C271" s="7">
        <v>0.33</v>
      </c>
      <c r="D271" s="7">
        <v>29.06</v>
      </c>
      <c r="E271" s="7">
        <v>16.62</v>
      </c>
      <c r="F271" s="33"/>
      <c r="G271" s="33"/>
      <c r="H271" s="33"/>
      <c r="I271" s="7">
        <v>7.0000000000000007E-2</v>
      </c>
      <c r="J271" s="7">
        <v>2.3199999999999998</v>
      </c>
      <c r="K271" s="7">
        <v>0.54</v>
      </c>
      <c r="L271" s="7">
        <v>2.42</v>
      </c>
      <c r="M271" s="7">
        <v>7.0000000000000007E-2</v>
      </c>
      <c r="N271" s="19"/>
      <c r="O271" s="19"/>
      <c r="P271" s="19"/>
      <c r="Q271" s="44">
        <f t="shared" si="0"/>
        <v>10.10782588294663</v>
      </c>
      <c r="R271" s="19"/>
      <c r="S271" s="19"/>
      <c r="T271" s="19"/>
      <c r="U271" s="19"/>
      <c r="V271" s="19"/>
      <c r="W271" s="7">
        <v>0.17</v>
      </c>
      <c r="Z271" s="7">
        <v>86.69</v>
      </c>
      <c r="AA271" s="4" t="s">
        <v>31</v>
      </c>
      <c r="AB271" s="4" t="s">
        <v>32</v>
      </c>
      <c r="AC271" s="4" t="s">
        <v>184</v>
      </c>
      <c r="AD271" s="18" t="s">
        <v>183</v>
      </c>
      <c r="AE271" s="4" t="s">
        <v>185</v>
      </c>
      <c r="AF271" s="44">
        <f t="shared" si="1"/>
        <v>1.1687749667110519</v>
      </c>
      <c r="AG271" s="44">
        <f t="shared" si="2"/>
        <v>8.2623935903855788E-3</v>
      </c>
      <c r="AH271" s="44">
        <f t="shared" si="3"/>
        <v>0.85504119262455869</v>
      </c>
      <c r="AI271" s="44">
        <f t="shared" si="4"/>
        <v>0.23131524008350735</v>
      </c>
      <c r="AJ271" s="44">
        <f t="shared" si="5"/>
        <v>9.8674936566112213E-4</v>
      </c>
      <c r="AK271" s="44">
        <f t="shared" si="6"/>
        <v>5.7568238213399507E-2</v>
      </c>
      <c r="AL271" s="44">
        <f t="shared" si="7"/>
        <v>9.6291012838801721E-3</v>
      </c>
      <c r="AM271" s="44">
        <f t="shared" si="8"/>
        <v>3.9044853178444659E-2</v>
      </c>
      <c r="AN271" s="44">
        <f t="shared" si="9"/>
        <v>7.43099787685775E-4</v>
      </c>
      <c r="AO271" s="44">
        <f t="shared" si="10"/>
        <v>0</v>
      </c>
      <c r="AP271" s="44">
        <f t="shared" si="11"/>
        <v>2.3713658348385747</v>
      </c>
      <c r="AQ271" s="44">
        <f t="shared" si="12"/>
        <v>10.331598625594511</v>
      </c>
      <c r="AR271" s="44">
        <f t="shared" si="13"/>
        <v>6.0376569198505869</v>
      </c>
      <c r="AS271" s="44">
        <f t="shared" si="14"/>
        <v>9.6790442238309196E-2</v>
      </c>
    </row>
    <row r="272" spans="1:45" x14ac:dyDescent="0.25">
      <c r="A272" s="3" t="s">
        <v>122</v>
      </c>
      <c r="B272" s="7">
        <v>34.86</v>
      </c>
      <c r="C272" s="7">
        <v>0.44</v>
      </c>
      <c r="D272" s="7">
        <v>29.73</v>
      </c>
      <c r="E272" s="7">
        <v>15.41</v>
      </c>
      <c r="F272" s="33"/>
      <c r="G272" s="33"/>
      <c r="H272" s="33"/>
      <c r="I272" s="7">
        <v>0.12</v>
      </c>
      <c r="J272" s="7">
        <v>2.17</v>
      </c>
      <c r="K272" s="7">
        <v>0.47</v>
      </c>
      <c r="L272" s="7">
        <v>2.33</v>
      </c>
      <c r="M272" s="7">
        <v>0.05</v>
      </c>
      <c r="N272" s="19"/>
      <c r="O272" s="19"/>
      <c r="P272" s="19"/>
      <c r="Q272" s="44">
        <f t="shared" si="0"/>
        <v>10.071062223721079</v>
      </c>
      <c r="R272" s="19"/>
      <c r="S272" s="19"/>
      <c r="T272" s="19"/>
      <c r="U272" s="19"/>
      <c r="V272" s="19"/>
      <c r="W272" s="7">
        <v>0.12</v>
      </c>
      <c r="Z272" s="7">
        <v>85.71</v>
      </c>
      <c r="AA272" s="4" t="s">
        <v>31</v>
      </c>
      <c r="AB272" s="4" t="s">
        <v>32</v>
      </c>
      <c r="AC272" s="4" t="s">
        <v>184</v>
      </c>
      <c r="AD272" s="18" t="s">
        <v>183</v>
      </c>
      <c r="AE272" s="4" t="s">
        <v>185</v>
      </c>
      <c r="AF272" s="44">
        <f t="shared" si="1"/>
        <v>1.1604527296937417</v>
      </c>
      <c r="AG272" s="44">
        <f t="shared" si="2"/>
        <v>1.1016524787180772E-2</v>
      </c>
      <c r="AH272" s="44">
        <f t="shared" si="3"/>
        <v>0.87475480580619858</v>
      </c>
      <c r="AI272" s="44">
        <f t="shared" si="4"/>
        <v>0.21447459986082118</v>
      </c>
      <c r="AJ272" s="44">
        <f t="shared" si="5"/>
        <v>1.6915703411333521E-3</v>
      </c>
      <c r="AK272" s="44">
        <f t="shared" si="6"/>
        <v>5.3846153846153849E-2</v>
      </c>
      <c r="AL272" s="44">
        <f t="shared" si="7"/>
        <v>8.3808844507845936E-3</v>
      </c>
      <c r="AM272" s="44">
        <f t="shared" si="8"/>
        <v>3.7592771861890938E-2</v>
      </c>
      <c r="AN272" s="44">
        <f t="shared" si="9"/>
        <v>5.3078556263269638E-4</v>
      </c>
      <c r="AO272" s="44">
        <f t="shared" si="10"/>
        <v>0</v>
      </c>
      <c r="AP272" s="44">
        <f t="shared" si="11"/>
        <v>2.3627408262105374</v>
      </c>
      <c r="AQ272" s="44">
        <f t="shared" si="12"/>
        <v>10.369313353464216</v>
      </c>
      <c r="AR272" s="44">
        <f t="shared" si="13"/>
        <v>6.0165489930386578</v>
      </c>
      <c r="AS272" s="44">
        <f t="shared" si="14"/>
        <v>9.6438401069817853E-2</v>
      </c>
    </row>
    <row r="273" spans="1:45" x14ac:dyDescent="0.25">
      <c r="A273" s="3" t="s">
        <v>123</v>
      </c>
      <c r="B273" s="7">
        <v>34.64</v>
      </c>
      <c r="C273" s="7">
        <v>0.25</v>
      </c>
      <c r="D273" s="7">
        <v>29.83</v>
      </c>
      <c r="E273" s="7">
        <v>16.7</v>
      </c>
      <c r="F273" s="33"/>
      <c r="G273" s="33"/>
      <c r="H273" s="33"/>
      <c r="I273" s="7">
        <v>0.09</v>
      </c>
      <c r="J273" s="7">
        <v>1.71</v>
      </c>
      <c r="K273" s="7">
        <v>0.54</v>
      </c>
      <c r="L273" s="7">
        <v>2.2999999999999998</v>
      </c>
      <c r="M273" s="7">
        <v>0.08</v>
      </c>
      <c r="N273" s="19"/>
      <c r="O273" s="19"/>
      <c r="P273" s="19"/>
      <c r="Q273" s="44">
        <f t="shared" si="0"/>
        <v>10.062797648219545</v>
      </c>
      <c r="R273" s="19"/>
      <c r="S273" s="19"/>
      <c r="T273" s="19"/>
      <c r="U273" s="19"/>
      <c r="V273" s="19"/>
      <c r="W273" s="7">
        <v>0.06</v>
      </c>
      <c r="Z273" s="7">
        <v>86.22</v>
      </c>
      <c r="AA273" s="4" t="s">
        <v>31</v>
      </c>
      <c r="AB273" s="4" t="s">
        <v>32</v>
      </c>
      <c r="AC273" s="4" t="s">
        <v>184</v>
      </c>
      <c r="AD273" s="18" t="s">
        <v>183</v>
      </c>
      <c r="AE273" s="4" t="s">
        <v>185</v>
      </c>
      <c r="AF273" s="44">
        <f t="shared" si="1"/>
        <v>1.1531291611185086</v>
      </c>
      <c r="AG273" s="44">
        <f t="shared" si="2"/>
        <v>6.2593890836254388E-3</v>
      </c>
      <c r="AH273" s="44">
        <f t="shared" si="3"/>
        <v>0.87769713613181632</v>
      </c>
      <c r="AI273" s="44">
        <f t="shared" si="4"/>
        <v>0.23242867084203203</v>
      </c>
      <c r="AJ273" s="44">
        <f t="shared" si="5"/>
        <v>1.268677755850014E-3</v>
      </c>
      <c r="AK273" s="44">
        <f t="shared" si="6"/>
        <v>4.2431761786600498E-2</v>
      </c>
      <c r="AL273" s="44">
        <f t="shared" si="7"/>
        <v>9.6291012838801721E-3</v>
      </c>
      <c r="AM273" s="44">
        <f t="shared" si="8"/>
        <v>3.7108744756373026E-2</v>
      </c>
      <c r="AN273" s="44">
        <f t="shared" si="9"/>
        <v>8.4925690021231425E-4</v>
      </c>
      <c r="AO273" s="44">
        <f t="shared" si="10"/>
        <v>0</v>
      </c>
      <c r="AP273" s="44">
        <f t="shared" si="11"/>
        <v>2.3608018996588989</v>
      </c>
      <c r="AQ273" s="44">
        <f t="shared" si="12"/>
        <v>10.377829670308165</v>
      </c>
      <c r="AR273" s="44">
        <f t="shared" si="13"/>
        <v>5.9834890109766112</v>
      </c>
      <c r="AS273" s="44">
        <f t="shared" si="14"/>
        <v>9.6359261210567315E-2</v>
      </c>
    </row>
    <row r="274" spans="1:45" x14ac:dyDescent="0.25">
      <c r="A274" s="3" t="s">
        <v>124</v>
      </c>
      <c r="B274" s="7">
        <v>34.65</v>
      </c>
      <c r="C274" s="7">
        <v>0.63</v>
      </c>
      <c r="D274" s="7">
        <v>29.67</v>
      </c>
      <c r="E274" s="7">
        <v>14.4</v>
      </c>
      <c r="F274" s="33"/>
      <c r="G274" s="33"/>
      <c r="H274" s="33"/>
      <c r="I274" s="7">
        <v>0.1</v>
      </c>
      <c r="J274" s="7">
        <v>2.29</v>
      </c>
      <c r="K274" s="7">
        <v>0.54</v>
      </c>
      <c r="L274" s="7">
        <v>2.25</v>
      </c>
      <c r="M274" s="7">
        <v>0.06</v>
      </c>
      <c r="N274" s="19"/>
      <c r="O274" s="19"/>
      <c r="P274" s="19"/>
      <c r="Q274" s="44">
        <f t="shared" si="0"/>
        <v>10.005861115327203</v>
      </c>
      <c r="R274" s="19"/>
      <c r="S274" s="19"/>
      <c r="T274" s="19"/>
      <c r="U274" s="19"/>
      <c r="V274" s="19"/>
      <c r="W274" s="7">
        <v>0.08</v>
      </c>
      <c r="Z274" s="7">
        <v>84.66</v>
      </c>
      <c r="AA274" s="4" t="s">
        <v>31</v>
      </c>
      <c r="AB274" s="4" t="s">
        <v>32</v>
      </c>
      <c r="AC274" s="4" t="s">
        <v>184</v>
      </c>
      <c r="AD274" s="18" t="s">
        <v>183</v>
      </c>
      <c r="AE274" s="4" t="s">
        <v>185</v>
      </c>
      <c r="AF274" s="44">
        <f t="shared" si="1"/>
        <v>1.153462050599201</v>
      </c>
      <c r="AG274" s="44">
        <f t="shared" si="2"/>
        <v>1.5773660490736106E-2</v>
      </c>
      <c r="AH274" s="44">
        <f t="shared" si="3"/>
        <v>0.87298940761082777</v>
      </c>
      <c r="AI274" s="44">
        <f t="shared" si="4"/>
        <v>0.20041753653444677</v>
      </c>
      <c r="AJ274" s="44">
        <f t="shared" si="5"/>
        <v>1.4096419509444602E-3</v>
      </c>
      <c r="AK274" s="44">
        <f t="shared" si="6"/>
        <v>5.6823821339950377E-2</v>
      </c>
      <c r="AL274" s="44">
        <f t="shared" si="7"/>
        <v>9.6291012838801721E-3</v>
      </c>
      <c r="AM274" s="44">
        <f t="shared" si="8"/>
        <v>3.630203291384318E-2</v>
      </c>
      <c r="AN274" s="44">
        <f t="shared" si="9"/>
        <v>6.3694267515923564E-4</v>
      </c>
      <c r="AO274" s="44">
        <f t="shared" si="10"/>
        <v>0</v>
      </c>
      <c r="AP274" s="44">
        <f t="shared" si="11"/>
        <v>2.3474441953989897</v>
      </c>
      <c r="AQ274" s="44">
        <f t="shared" si="12"/>
        <v>10.436882822612016</v>
      </c>
      <c r="AR274" s="44">
        <f t="shared" si="13"/>
        <v>6.0192741312168172</v>
      </c>
      <c r="AS274" s="44">
        <f t="shared" si="14"/>
        <v>9.5814048791795489E-2</v>
      </c>
    </row>
    <row r="275" spans="1:45" x14ac:dyDescent="0.25">
      <c r="A275" s="3" t="s">
        <v>125</v>
      </c>
      <c r="B275" s="7">
        <v>34.79</v>
      </c>
      <c r="C275" s="7">
        <v>0.44</v>
      </c>
      <c r="D275" s="7">
        <v>28.94</v>
      </c>
      <c r="E275" s="7">
        <v>15.4</v>
      </c>
      <c r="F275" s="33"/>
      <c r="G275" s="33"/>
      <c r="H275" s="33"/>
      <c r="I275" s="7">
        <v>0.03</v>
      </c>
      <c r="J275" s="7">
        <v>2.5499999999999998</v>
      </c>
      <c r="K275" s="7">
        <v>0.6</v>
      </c>
      <c r="L275" s="7">
        <v>2.5</v>
      </c>
      <c r="M275" s="7">
        <v>0.1</v>
      </c>
      <c r="N275" s="19"/>
      <c r="O275" s="19"/>
      <c r="P275" s="19"/>
      <c r="Q275" s="44">
        <f t="shared" si="0"/>
        <v>10.020076985698397</v>
      </c>
      <c r="R275" s="19"/>
      <c r="S275" s="19"/>
      <c r="T275" s="19"/>
      <c r="U275" s="19"/>
      <c r="V275" s="19"/>
      <c r="W275" s="7">
        <v>0.08</v>
      </c>
      <c r="Z275" s="7">
        <v>85.42</v>
      </c>
      <c r="AA275" s="4" t="s">
        <v>31</v>
      </c>
      <c r="AB275" s="4" t="s">
        <v>32</v>
      </c>
      <c r="AC275" s="4" t="s">
        <v>184</v>
      </c>
      <c r="AD275" s="18" t="s">
        <v>183</v>
      </c>
      <c r="AE275" s="4" t="s">
        <v>185</v>
      </c>
      <c r="AF275" s="44">
        <f t="shared" si="1"/>
        <v>1.1581225033288949</v>
      </c>
      <c r="AG275" s="44">
        <f t="shared" si="2"/>
        <v>1.1016524787180772E-2</v>
      </c>
      <c r="AH275" s="44">
        <f t="shared" si="3"/>
        <v>0.8515103962338173</v>
      </c>
      <c r="AI275" s="44">
        <f t="shared" si="4"/>
        <v>0.21433542101600558</v>
      </c>
      <c r="AJ275" s="44">
        <f t="shared" si="5"/>
        <v>4.2289258528333803E-4</v>
      </c>
      <c r="AK275" s="44">
        <f t="shared" si="6"/>
        <v>6.3275434243176179E-2</v>
      </c>
      <c r="AL275" s="44">
        <f t="shared" si="7"/>
        <v>1.0699001426533523E-2</v>
      </c>
      <c r="AM275" s="44">
        <f t="shared" si="8"/>
        <v>4.0335592126492417E-2</v>
      </c>
      <c r="AN275" s="44">
        <f t="shared" si="9"/>
        <v>1.0615711252653928E-3</v>
      </c>
      <c r="AO275" s="44">
        <f t="shared" si="10"/>
        <v>0</v>
      </c>
      <c r="AP275" s="44">
        <f t="shared" si="11"/>
        <v>2.3507793368726491</v>
      </c>
      <c r="AQ275" s="44">
        <f t="shared" si="12"/>
        <v>10.422075613695622</v>
      </c>
      <c r="AR275" s="44">
        <f t="shared" si="13"/>
        <v>6.0350201498081013</v>
      </c>
      <c r="AS275" s="44">
        <f t="shared" si="14"/>
        <v>9.595017701521015E-2</v>
      </c>
    </row>
    <row r="276" spans="1:45" x14ac:dyDescent="0.25">
      <c r="A276" s="3" t="s">
        <v>126</v>
      </c>
      <c r="B276" s="10">
        <v>37.479999999999997</v>
      </c>
      <c r="C276" s="10">
        <v>0.28999999999999998</v>
      </c>
      <c r="D276" s="10">
        <v>32.770000000000003</v>
      </c>
      <c r="E276" s="10">
        <v>0.89</v>
      </c>
      <c r="F276" s="33"/>
      <c r="G276" s="33"/>
      <c r="H276" s="33"/>
      <c r="I276" s="10">
        <v>0.01</v>
      </c>
      <c r="J276" s="10">
        <v>11.36</v>
      </c>
      <c r="K276" s="10">
        <v>0.24</v>
      </c>
      <c r="L276" s="10">
        <v>2.89</v>
      </c>
      <c r="M276" s="10">
        <v>0.06</v>
      </c>
      <c r="N276" s="19"/>
      <c r="O276" s="19"/>
      <c r="P276" s="19"/>
      <c r="Q276" s="44">
        <f t="shared" si="0"/>
        <v>10.933567545765298</v>
      </c>
      <c r="R276" s="19"/>
      <c r="S276" s="19"/>
      <c r="T276" s="19"/>
      <c r="U276" s="19"/>
      <c r="V276" s="19"/>
      <c r="W276" s="10">
        <v>0.37</v>
      </c>
      <c r="Z276" s="10">
        <v>86.36</v>
      </c>
      <c r="AA276" s="4" t="s">
        <v>31</v>
      </c>
      <c r="AB276" s="4" t="s">
        <v>32</v>
      </c>
      <c r="AC276" s="4" t="s">
        <v>184</v>
      </c>
      <c r="AD276" s="18" t="s">
        <v>183</v>
      </c>
      <c r="AE276" s="4" t="s">
        <v>185</v>
      </c>
      <c r="AF276" s="44">
        <f t="shared" si="1"/>
        <v>1.247669773635153</v>
      </c>
      <c r="AG276" s="44">
        <f t="shared" si="2"/>
        <v>7.2608913370055079E-3</v>
      </c>
      <c r="AH276" s="44">
        <f t="shared" si="3"/>
        <v>0.96420164770498251</v>
      </c>
      <c r="AI276" s="44">
        <f t="shared" si="4"/>
        <v>1.2386917188587336E-2</v>
      </c>
      <c r="AJ276" s="44">
        <f t="shared" si="5"/>
        <v>1.4096419509444601E-4</v>
      </c>
      <c r="AK276" s="44">
        <f t="shared" si="6"/>
        <v>0.28188585607940447</v>
      </c>
      <c r="AL276" s="44">
        <f t="shared" si="7"/>
        <v>4.2796005706134095E-3</v>
      </c>
      <c r="AM276" s="44">
        <f t="shared" si="8"/>
        <v>4.6627944498225236E-2</v>
      </c>
      <c r="AN276" s="44">
        <f t="shared" si="9"/>
        <v>6.3694267515923564E-4</v>
      </c>
      <c r="AO276" s="44">
        <f t="shared" si="10"/>
        <v>0</v>
      </c>
      <c r="AP276" s="44">
        <f t="shared" si="11"/>
        <v>2.5650905378842261</v>
      </c>
      <c r="AQ276" s="44">
        <f t="shared" si="12"/>
        <v>9.5513197831248604</v>
      </c>
      <c r="AR276" s="44">
        <f t="shared" si="13"/>
        <v>5.9584464958641767</v>
      </c>
      <c r="AS276" s="44">
        <f t="shared" si="14"/>
        <v>0.10469757297486638</v>
      </c>
    </row>
    <row r="277" spans="1:45" x14ac:dyDescent="0.25">
      <c r="A277" s="3" t="s">
        <v>127</v>
      </c>
      <c r="B277" s="10">
        <v>37.18</v>
      </c>
      <c r="C277" s="10">
        <v>0.26</v>
      </c>
      <c r="D277" s="10">
        <v>32.6</v>
      </c>
      <c r="E277" s="10">
        <v>1.06</v>
      </c>
      <c r="F277" s="33"/>
      <c r="G277" s="33"/>
      <c r="H277" s="33"/>
      <c r="I277" s="10">
        <v>0</v>
      </c>
      <c r="J277" s="10">
        <v>11.15</v>
      </c>
      <c r="K277" s="10">
        <v>0.38</v>
      </c>
      <c r="L277" s="10">
        <v>2.65</v>
      </c>
      <c r="M277" s="10">
        <v>0.06</v>
      </c>
      <c r="N277" s="19"/>
      <c r="O277" s="19"/>
      <c r="P277" s="19"/>
      <c r="Q277" s="44">
        <f t="shared" si="0"/>
        <v>10.847886363268287</v>
      </c>
      <c r="R277" s="19"/>
      <c r="S277" s="19"/>
      <c r="T277" s="19"/>
      <c r="U277" s="19"/>
      <c r="V277" s="19"/>
      <c r="W277" s="10">
        <v>0.36</v>
      </c>
      <c r="Z277" s="10">
        <v>85.7</v>
      </c>
      <c r="AA277" s="4" t="s">
        <v>31</v>
      </c>
      <c r="AB277" s="4" t="s">
        <v>32</v>
      </c>
      <c r="AC277" s="4" t="s">
        <v>184</v>
      </c>
      <c r="AD277" s="18" t="s">
        <v>183</v>
      </c>
      <c r="AE277" s="4" t="s">
        <v>185</v>
      </c>
      <c r="AF277" s="44">
        <f t="shared" si="1"/>
        <v>1.2376830892143809</v>
      </c>
      <c r="AG277" s="44">
        <f t="shared" si="2"/>
        <v>6.5097646469704559E-3</v>
      </c>
      <c r="AH277" s="44">
        <f t="shared" si="3"/>
        <v>0.95919968615143203</v>
      </c>
      <c r="AI277" s="44">
        <f t="shared" si="4"/>
        <v>1.4752957550452334E-2</v>
      </c>
      <c r="AJ277" s="44">
        <f t="shared" si="5"/>
        <v>0</v>
      </c>
      <c r="AK277" s="44">
        <f t="shared" si="6"/>
        <v>0.27667493796526055</v>
      </c>
      <c r="AL277" s="44">
        <f t="shared" si="7"/>
        <v>6.7760342368045649E-3</v>
      </c>
      <c r="AM277" s="44">
        <f t="shared" si="8"/>
        <v>4.2755727654081963E-2</v>
      </c>
      <c r="AN277" s="44">
        <f t="shared" si="9"/>
        <v>6.3694267515923564E-4</v>
      </c>
      <c r="AO277" s="44">
        <f t="shared" si="10"/>
        <v>0</v>
      </c>
      <c r="AP277" s="44">
        <f t="shared" si="11"/>
        <v>2.5449891400945419</v>
      </c>
      <c r="AQ277" s="44">
        <f t="shared" si="12"/>
        <v>9.6267601358369124</v>
      </c>
      <c r="AR277" s="44">
        <f t="shared" si="13"/>
        <v>5.9574391120242414</v>
      </c>
      <c r="AS277" s="44">
        <f t="shared" si="14"/>
        <v>0.10387710775896089</v>
      </c>
    </row>
    <row r="278" spans="1:45" x14ac:dyDescent="0.25">
      <c r="A278" s="3" t="s">
        <v>128</v>
      </c>
      <c r="B278" s="10">
        <v>37.57</v>
      </c>
      <c r="C278" s="10">
        <v>0.3</v>
      </c>
      <c r="D278" s="10">
        <v>32.22</v>
      </c>
      <c r="E278" s="10">
        <v>0.89</v>
      </c>
      <c r="F278" s="33"/>
      <c r="G278" s="33"/>
      <c r="H278" s="33"/>
      <c r="I278" s="10">
        <v>0.02</v>
      </c>
      <c r="J278" s="10">
        <v>11.36</v>
      </c>
      <c r="K278" s="10">
        <v>0.21</v>
      </c>
      <c r="L278" s="10">
        <v>2.92</v>
      </c>
      <c r="M278" s="10">
        <v>0.06</v>
      </c>
      <c r="N278" s="19"/>
      <c r="O278" s="19"/>
      <c r="P278" s="19"/>
      <c r="Q278" s="44">
        <f t="shared" si="0"/>
        <v>10.87881044390404</v>
      </c>
      <c r="R278" s="19"/>
      <c r="S278" s="19"/>
      <c r="T278" s="19"/>
      <c r="U278" s="19"/>
      <c r="V278" s="19"/>
      <c r="W278" s="10">
        <v>0.36</v>
      </c>
      <c r="Z278" s="10">
        <v>85.93</v>
      </c>
      <c r="AA278" s="4" t="s">
        <v>31</v>
      </c>
      <c r="AB278" s="4" t="s">
        <v>32</v>
      </c>
      <c r="AC278" s="4" t="s">
        <v>184</v>
      </c>
      <c r="AD278" s="18" t="s">
        <v>183</v>
      </c>
      <c r="AE278" s="4" t="s">
        <v>185</v>
      </c>
      <c r="AF278" s="44">
        <f t="shared" si="1"/>
        <v>1.2506657789613849</v>
      </c>
      <c r="AG278" s="44">
        <f t="shared" si="2"/>
        <v>7.5112669003505259E-3</v>
      </c>
      <c r="AH278" s="44">
        <f t="shared" si="3"/>
        <v>0.9480188309140839</v>
      </c>
      <c r="AI278" s="44">
        <f t="shared" si="4"/>
        <v>1.2386917188587336E-2</v>
      </c>
      <c r="AJ278" s="44">
        <f t="shared" si="5"/>
        <v>2.8192839018889202E-4</v>
      </c>
      <c r="AK278" s="44">
        <f t="shared" si="6"/>
        <v>0.28188585607940447</v>
      </c>
      <c r="AL278" s="44">
        <f t="shared" si="7"/>
        <v>3.744650499286733E-3</v>
      </c>
      <c r="AM278" s="44">
        <f t="shared" si="8"/>
        <v>4.7111971603743141E-2</v>
      </c>
      <c r="AN278" s="44">
        <f t="shared" si="9"/>
        <v>6.3694267515923564E-4</v>
      </c>
      <c r="AO278" s="44">
        <f t="shared" si="10"/>
        <v>0</v>
      </c>
      <c r="AP278" s="44">
        <f t="shared" si="11"/>
        <v>2.5522441432121896</v>
      </c>
      <c r="AQ278" s="44">
        <f t="shared" si="12"/>
        <v>9.5993951304223284</v>
      </c>
      <c r="AR278" s="44">
        <f t="shared" si="13"/>
        <v>6.0028174941738834</v>
      </c>
      <c r="AS278" s="44">
        <f t="shared" si="14"/>
        <v>0.10417323033519141</v>
      </c>
    </row>
    <row r="279" spans="1:45" x14ac:dyDescent="0.25">
      <c r="A279" s="3" t="s">
        <v>129</v>
      </c>
      <c r="B279" s="10">
        <v>37.58</v>
      </c>
      <c r="C279" s="10">
        <v>0.28000000000000003</v>
      </c>
      <c r="D279" s="10">
        <v>31.95</v>
      </c>
      <c r="E279" s="10">
        <v>0.77</v>
      </c>
      <c r="F279" s="33"/>
      <c r="G279" s="33"/>
      <c r="H279" s="33"/>
      <c r="I279" s="10">
        <v>0.01</v>
      </c>
      <c r="J279" s="10">
        <v>11.83</v>
      </c>
      <c r="K279" s="10">
        <v>0.3</v>
      </c>
      <c r="L279" s="10">
        <v>2.78</v>
      </c>
      <c r="M279" s="10">
        <v>0.06</v>
      </c>
      <c r="N279" s="19"/>
      <c r="O279" s="19"/>
      <c r="P279" s="19"/>
      <c r="Q279" s="44">
        <f t="shared" si="0"/>
        <v>10.883436582993463</v>
      </c>
      <c r="R279" s="19"/>
      <c r="S279" s="19"/>
      <c r="T279" s="19"/>
      <c r="U279" s="19"/>
      <c r="V279" s="19"/>
      <c r="W279" s="10">
        <v>0.39</v>
      </c>
      <c r="Z279" s="10">
        <v>85.93</v>
      </c>
      <c r="AA279" s="4" t="s">
        <v>31</v>
      </c>
      <c r="AB279" s="4" t="s">
        <v>32</v>
      </c>
      <c r="AC279" s="4" t="s">
        <v>184</v>
      </c>
      <c r="AD279" s="18" t="s">
        <v>183</v>
      </c>
      <c r="AE279" s="4" t="s">
        <v>185</v>
      </c>
      <c r="AF279" s="44">
        <f t="shared" si="1"/>
        <v>1.2509986684420773</v>
      </c>
      <c r="AG279" s="44">
        <f t="shared" si="2"/>
        <v>7.0105157736604917E-3</v>
      </c>
      <c r="AH279" s="44">
        <f t="shared" si="3"/>
        <v>0.94007453903491567</v>
      </c>
      <c r="AI279" s="44">
        <f t="shared" si="4"/>
        <v>1.0716771050800279E-2</v>
      </c>
      <c r="AJ279" s="44">
        <f t="shared" si="5"/>
        <v>1.4096419509444601E-4</v>
      </c>
      <c r="AK279" s="44">
        <f t="shared" si="6"/>
        <v>0.29354838709677422</v>
      </c>
      <c r="AL279" s="44">
        <f t="shared" si="7"/>
        <v>5.3495007132667617E-3</v>
      </c>
      <c r="AM279" s="44">
        <f t="shared" si="8"/>
        <v>4.4853178444659567E-2</v>
      </c>
      <c r="AN279" s="44">
        <f t="shared" si="9"/>
        <v>6.3694267515923564E-4</v>
      </c>
      <c r="AO279" s="44">
        <f t="shared" si="10"/>
        <v>0</v>
      </c>
      <c r="AP279" s="44">
        <f t="shared" si="11"/>
        <v>2.5533294674264084</v>
      </c>
      <c r="AQ279" s="44">
        <f t="shared" si="12"/>
        <v>9.5953147890054389</v>
      </c>
      <c r="AR279" s="44">
        <f t="shared" si="13"/>
        <v>6.001863012164188</v>
      </c>
      <c r="AS279" s="44">
        <f t="shared" si="14"/>
        <v>0.10421752928271054</v>
      </c>
    </row>
    <row r="280" spans="1:45" x14ac:dyDescent="0.25">
      <c r="A280" s="3" t="s">
        <v>130</v>
      </c>
      <c r="B280" s="10">
        <v>36.78</v>
      </c>
      <c r="C280" s="10">
        <v>0.61</v>
      </c>
      <c r="D280" s="10">
        <v>32.25</v>
      </c>
      <c r="E280" s="10">
        <v>0.74</v>
      </c>
      <c r="F280" s="33"/>
      <c r="G280" s="33"/>
      <c r="H280" s="33"/>
      <c r="I280" s="10">
        <v>0</v>
      </c>
      <c r="J280" s="10">
        <v>11.34</v>
      </c>
      <c r="K280" s="10">
        <v>0.72</v>
      </c>
      <c r="L280" s="10">
        <v>2.59</v>
      </c>
      <c r="M280" s="10">
        <v>0.1</v>
      </c>
      <c r="N280" s="19"/>
      <c r="O280" s="19"/>
      <c r="P280" s="19"/>
      <c r="Q280" s="44">
        <f t="shared" si="0"/>
        <v>10.809224536863169</v>
      </c>
      <c r="R280" s="19"/>
      <c r="S280" s="19"/>
      <c r="T280" s="19"/>
      <c r="U280" s="19"/>
      <c r="V280" s="19"/>
      <c r="W280" s="10">
        <v>0.42</v>
      </c>
      <c r="Z280" s="10">
        <v>85.54</v>
      </c>
      <c r="AA280" s="4" t="s">
        <v>31</v>
      </c>
      <c r="AB280" s="4" t="s">
        <v>32</v>
      </c>
      <c r="AC280" s="4" t="s">
        <v>184</v>
      </c>
      <c r="AD280" s="18" t="s">
        <v>183</v>
      </c>
      <c r="AE280" s="4" t="s">
        <v>185</v>
      </c>
      <c r="AF280" s="44">
        <f t="shared" si="1"/>
        <v>1.2243675099866844</v>
      </c>
      <c r="AG280" s="44">
        <f t="shared" si="2"/>
        <v>1.5272909364046069E-2</v>
      </c>
      <c r="AH280" s="44">
        <f t="shared" si="3"/>
        <v>0.94890153001176936</v>
      </c>
      <c r="AI280" s="44">
        <f t="shared" si="4"/>
        <v>1.0299234516353515E-2</v>
      </c>
      <c r="AJ280" s="44">
        <f t="shared" si="5"/>
        <v>0</v>
      </c>
      <c r="AK280" s="44">
        <f t="shared" si="6"/>
        <v>0.28138957816377175</v>
      </c>
      <c r="AL280" s="44">
        <f t="shared" si="7"/>
        <v>1.2838801711840228E-2</v>
      </c>
      <c r="AM280" s="44">
        <f t="shared" si="8"/>
        <v>4.1787673443046146E-2</v>
      </c>
      <c r="AN280" s="44">
        <f t="shared" si="9"/>
        <v>1.0615711252653928E-3</v>
      </c>
      <c r="AO280" s="44">
        <f t="shared" si="10"/>
        <v>0</v>
      </c>
      <c r="AP280" s="44">
        <f t="shared" si="11"/>
        <v>2.5359188083227768</v>
      </c>
      <c r="AQ280" s="44">
        <f t="shared" si="12"/>
        <v>9.6611925900750641</v>
      </c>
      <c r="AR280" s="44">
        <f t="shared" si="13"/>
        <v>5.9144251575060061</v>
      </c>
      <c r="AS280" s="44">
        <f t="shared" si="14"/>
        <v>0.10350689013562356</v>
      </c>
    </row>
    <row r="281" spans="1:45" x14ac:dyDescent="0.25">
      <c r="A281" s="3" t="s">
        <v>131</v>
      </c>
      <c r="B281" s="10">
        <v>37.26</v>
      </c>
      <c r="C281" s="10">
        <v>0.1</v>
      </c>
      <c r="D281" s="10">
        <v>32.630000000000003</v>
      </c>
      <c r="E281" s="10">
        <v>1.63</v>
      </c>
      <c r="F281" s="33"/>
      <c r="G281" s="33"/>
      <c r="H281" s="33"/>
      <c r="I281" s="10">
        <v>0</v>
      </c>
      <c r="J281" s="10">
        <v>10.93</v>
      </c>
      <c r="K281" s="10">
        <v>0.14000000000000001</v>
      </c>
      <c r="L281" s="10">
        <v>2.98</v>
      </c>
      <c r="M281" s="10">
        <v>7.0000000000000007E-2</v>
      </c>
      <c r="N281" s="19"/>
      <c r="O281" s="19"/>
      <c r="P281" s="19"/>
      <c r="Q281" s="44">
        <f t="shared" si="0"/>
        <v>10.861376152058529</v>
      </c>
      <c r="R281" s="19"/>
      <c r="S281" s="19"/>
      <c r="T281" s="19"/>
      <c r="U281" s="19"/>
      <c r="V281" s="19"/>
      <c r="W281" s="10">
        <v>0.31</v>
      </c>
      <c r="Z281" s="10">
        <v>86.05</v>
      </c>
      <c r="AA281" s="4" t="s">
        <v>31</v>
      </c>
      <c r="AB281" s="4" t="s">
        <v>32</v>
      </c>
      <c r="AC281" s="4" t="s">
        <v>184</v>
      </c>
      <c r="AD281" s="18" t="s">
        <v>183</v>
      </c>
      <c r="AE281" s="4" t="s">
        <v>185</v>
      </c>
      <c r="AF281" s="44">
        <f t="shared" si="1"/>
        <v>1.2403462050599201</v>
      </c>
      <c r="AG281" s="44">
        <f t="shared" si="2"/>
        <v>2.5037556334501754E-3</v>
      </c>
      <c r="AH281" s="44">
        <f t="shared" si="3"/>
        <v>0.96008238524911738</v>
      </c>
      <c r="AI281" s="44">
        <f t="shared" si="4"/>
        <v>2.268615170494085E-2</v>
      </c>
      <c r="AJ281" s="44">
        <f t="shared" si="5"/>
        <v>0</v>
      </c>
      <c r="AK281" s="44">
        <f t="shared" si="6"/>
        <v>0.27121588089330029</v>
      </c>
      <c r="AL281" s="44">
        <f t="shared" si="7"/>
        <v>2.4964336661911558E-3</v>
      </c>
      <c r="AM281" s="44">
        <f t="shared" si="8"/>
        <v>4.8080025814778965E-2</v>
      </c>
      <c r="AN281" s="44">
        <f t="shared" si="9"/>
        <v>7.43099787685775E-4</v>
      </c>
      <c r="AO281" s="44">
        <f t="shared" si="10"/>
        <v>0</v>
      </c>
      <c r="AP281" s="44">
        <f t="shared" si="11"/>
        <v>2.5481539378093845</v>
      </c>
      <c r="AQ281" s="44">
        <f t="shared" si="12"/>
        <v>9.6148037355476017</v>
      </c>
      <c r="AR281" s="44">
        <f t="shared" si="13"/>
        <v>5.9628426628912061</v>
      </c>
      <c r="AS281" s="44">
        <f t="shared" si="14"/>
        <v>0.10400628317589322</v>
      </c>
    </row>
    <row r="282" spans="1:45" x14ac:dyDescent="0.25">
      <c r="A282" s="3" t="s">
        <v>132</v>
      </c>
      <c r="B282" s="10">
        <v>37.39</v>
      </c>
      <c r="C282" s="10">
        <v>0.18</v>
      </c>
      <c r="D282" s="10">
        <v>33.35</v>
      </c>
      <c r="E282" s="10">
        <v>1.05</v>
      </c>
      <c r="F282" s="33"/>
      <c r="G282" s="33"/>
      <c r="H282" s="33"/>
      <c r="I282" s="10">
        <v>0</v>
      </c>
      <c r="J282" s="10">
        <v>11.18</v>
      </c>
      <c r="K282" s="10">
        <v>0.31</v>
      </c>
      <c r="L282" s="10">
        <v>2.91</v>
      </c>
      <c r="M282" s="10">
        <v>0.06</v>
      </c>
      <c r="N282" s="19"/>
      <c r="O282" s="19"/>
      <c r="P282" s="19"/>
      <c r="Q282" s="44">
        <f t="shared" si="0"/>
        <v>10.978347458046002</v>
      </c>
      <c r="R282" s="19"/>
      <c r="S282" s="19"/>
      <c r="T282" s="19"/>
      <c r="U282" s="19"/>
      <c r="V282" s="19"/>
      <c r="W282" s="10">
        <v>0.31</v>
      </c>
      <c r="Z282" s="10">
        <v>86.73</v>
      </c>
      <c r="AA282" s="4" t="s">
        <v>31</v>
      </c>
      <c r="AB282" s="4" t="s">
        <v>32</v>
      </c>
      <c r="AC282" s="4" t="s">
        <v>184</v>
      </c>
      <c r="AD282" s="18" t="s">
        <v>183</v>
      </c>
      <c r="AE282" s="4" t="s">
        <v>185</v>
      </c>
      <c r="AF282" s="44">
        <f t="shared" si="1"/>
        <v>1.2446737683089215</v>
      </c>
      <c r="AG282" s="44">
        <f t="shared" si="2"/>
        <v>4.5067601402103159E-3</v>
      </c>
      <c r="AH282" s="44">
        <f t="shared" si="3"/>
        <v>0.98126716359356625</v>
      </c>
      <c r="AI282" s="44">
        <f t="shared" si="4"/>
        <v>1.4613778705636744E-2</v>
      </c>
      <c r="AJ282" s="44">
        <f t="shared" si="5"/>
        <v>0</v>
      </c>
      <c r="AK282" s="44">
        <f t="shared" si="6"/>
        <v>0.27741935483870966</v>
      </c>
      <c r="AL282" s="44">
        <f t="shared" si="7"/>
        <v>5.5278174037089872E-3</v>
      </c>
      <c r="AM282" s="44">
        <f t="shared" si="8"/>
        <v>4.6950629235237178E-2</v>
      </c>
      <c r="AN282" s="44">
        <f t="shared" si="9"/>
        <v>6.3694267515923564E-4</v>
      </c>
      <c r="AO282" s="44">
        <f t="shared" si="10"/>
        <v>0</v>
      </c>
      <c r="AP282" s="44">
        <f t="shared" si="11"/>
        <v>2.5755962149011498</v>
      </c>
      <c r="AQ282" s="44">
        <f t="shared" si="12"/>
        <v>9.5123606170310744</v>
      </c>
      <c r="AR282" s="44">
        <f t="shared" si="13"/>
        <v>5.9198928673567224</v>
      </c>
      <c r="AS282" s="44">
        <f t="shared" si="14"/>
        <v>0.10512637611841427</v>
      </c>
    </row>
    <row r="283" spans="1:45" x14ac:dyDescent="0.25">
      <c r="A283" s="3" t="s">
        <v>133</v>
      </c>
      <c r="B283" s="10">
        <v>37.44</v>
      </c>
      <c r="C283" s="10">
        <v>0.12</v>
      </c>
      <c r="D283" s="10">
        <v>32.43</v>
      </c>
      <c r="E283" s="10">
        <v>2.16</v>
      </c>
      <c r="F283" s="33"/>
      <c r="G283" s="33"/>
      <c r="H283" s="33"/>
      <c r="I283" s="10">
        <v>0.02</v>
      </c>
      <c r="J283" s="10">
        <v>10.46</v>
      </c>
      <c r="K283" s="10">
        <v>0.21</v>
      </c>
      <c r="L283" s="10">
        <v>2.85</v>
      </c>
      <c r="M283" s="10">
        <v>0.06</v>
      </c>
      <c r="N283" s="19"/>
      <c r="O283" s="19"/>
      <c r="P283" s="19"/>
      <c r="Q283" s="44">
        <f t="shared" si="0"/>
        <v>10.842828472772323</v>
      </c>
      <c r="R283" s="19"/>
      <c r="S283" s="19"/>
      <c r="T283" s="19"/>
      <c r="U283" s="19"/>
      <c r="V283" s="19"/>
      <c r="W283" s="10">
        <v>0.28000000000000003</v>
      </c>
      <c r="Z283" s="10">
        <v>86.02</v>
      </c>
      <c r="AA283" s="4" t="s">
        <v>31</v>
      </c>
      <c r="AB283" s="4" t="s">
        <v>32</v>
      </c>
      <c r="AC283" s="4" t="s">
        <v>184</v>
      </c>
      <c r="AD283" s="18" t="s">
        <v>183</v>
      </c>
      <c r="AE283" s="4" t="s">
        <v>185</v>
      </c>
      <c r="AF283" s="44">
        <f t="shared" si="1"/>
        <v>1.2463382157123835</v>
      </c>
      <c r="AG283" s="44">
        <f t="shared" si="2"/>
        <v>3.0045067601402104E-3</v>
      </c>
      <c r="AH283" s="44">
        <f t="shared" si="3"/>
        <v>0.95419772459788166</v>
      </c>
      <c r="AI283" s="44">
        <f t="shared" si="4"/>
        <v>3.0062630480167021E-2</v>
      </c>
      <c r="AJ283" s="44">
        <f t="shared" si="5"/>
        <v>2.8192839018889202E-4</v>
      </c>
      <c r="AK283" s="44">
        <f t="shared" si="6"/>
        <v>0.25955334987593054</v>
      </c>
      <c r="AL283" s="44">
        <f t="shared" si="7"/>
        <v>3.744650499286733E-3</v>
      </c>
      <c r="AM283" s="44">
        <f t="shared" si="8"/>
        <v>4.5982575024201361E-2</v>
      </c>
      <c r="AN283" s="44">
        <f t="shared" si="9"/>
        <v>6.3694267515923564E-4</v>
      </c>
      <c r="AO283" s="44">
        <f t="shared" si="10"/>
        <v>0</v>
      </c>
      <c r="AP283" s="44">
        <f t="shared" si="11"/>
        <v>2.5438025240153395</v>
      </c>
      <c r="AQ283" s="44">
        <f t="shared" si="12"/>
        <v>9.6312507628647435</v>
      </c>
      <c r="AR283" s="44">
        <f t="shared" si="13"/>
        <v>6.0018979454336883</v>
      </c>
      <c r="AS283" s="44">
        <f t="shared" si="14"/>
        <v>0.1038286744496057</v>
      </c>
    </row>
    <row r="284" spans="1:45" x14ac:dyDescent="0.25">
      <c r="A284" s="3" t="s">
        <v>134</v>
      </c>
      <c r="B284" s="10">
        <v>37.11</v>
      </c>
      <c r="C284" s="10">
        <v>0.21</v>
      </c>
      <c r="D284" s="10">
        <v>32.909999999999997</v>
      </c>
      <c r="E284" s="10">
        <v>1.4</v>
      </c>
      <c r="F284" s="33"/>
      <c r="G284" s="33"/>
      <c r="H284" s="33"/>
      <c r="I284" s="10">
        <v>0.02</v>
      </c>
      <c r="J284" s="10">
        <v>10.99</v>
      </c>
      <c r="K284" s="10">
        <v>0.43</v>
      </c>
      <c r="L284" s="10">
        <v>2.76</v>
      </c>
      <c r="M284" s="10">
        <v>0.06</v>
      </c>
      <c r="N284" s="19"/>
      <c r="O284" s="19"/>
      <c r="P284" s="19"/>
      <c r="Q284" s="44">
        <f t="shared" si="0"/>
        <v>10.887310841327075</v>
      </c>
      <c r="R284" s="19"/>
      <c r="S284" s="19"/>
      <c r="T284" s="19"/>
      <c r="U284" s="19"/>
      <c r="V284" s="19"/>
      <c r="W284" s="10">
        <v>0.31</v>
      </c>
      <c r="Z284" s="10">
        <v>86.2</v>
      </c>
      <c r="AA284" s="4" t="s">
        <v>31</v>
      </c>
      <c r="AB284" s="4" t="s">
        <v>32</v>
      </c>
      <c r="AC284" s="4" t="s">
        <v>184</v>
      </c>
      <c r="AD284" s="18" t="s">
        <v>183</v>
      </c>
      <c r="AE284" s="4" t="s">
        <v>185</v>
      </c>
      <c r="AF284" s="44">
        <f t="shared" si="1"/>
        <v>1.2353528628495341</v>
      </c>
      <c r="AG284" s="44">
        <f t="shared" si="2"/>
        <v>5.2578868302453679E-3</v>
      </c>
      <c r="AH284" s="44">
        <f t="shared" si="3"/>
        <v>0.96832091016084743</v>
      </c>
      <c r="AI284" s="44">
        <f t="shared" si="4"/>
        <v>1.9485038274182326E-2</v>
      </c>
      <c r="AJ284" s="44">
        <f t="shared" si="5"/>
        <v>2.8192839018889202E-4</v>
      </c>
      <c r="AK284" s="44">
        <f t="shared" si="6"/>
        <v>0.27270471464019852</v>
      </c>
      <c r="AL284" s="44">
        <f t="shared" si="7"/>
        <v>7.6676176890156916E-3</v>
      </c>
      <c r="AM284" s="44">
        <f t="shared" si="8"/>
        <v>4.4530493707647625E-2</v>
      </c>
      <c r="AN284" s="44">
        <f t="shared" si="9"/>
        <v>6.3694267515923564E-4</v>
      </c>
      <c r="AO284" s="44">
        <f t="shared" si="10"/>
        <v>0</v>
      </c>
      <c r="AP284" s="44">
        <f t="shared" si="11"/>
        <v>2.5542383952170193</v>
      </c>
      <c r="AQ284" s="44">
        <f t="shared" si="12"/>
        <v>9.5919002885078672</v>
      </c>
      <c r="AR284" s="44">
        <f t="shared" si="13"/>
        <v>5.9246907407877325</v>
      </c>
      <c r="AS284" s="44">
        <f t="shared" si="14"/>
        <v>0.10425462837620486</v>
      </c>
    </row>
    <row r="285" spans="1:45" x14ac:dyDescent="0.25">
      <c r="A285" s="3" t="s">
        <v>135</v>
      </c>
      <c r="B285" s="10">
        <v>37.61</v>
      </c>
      <c r="C285" s="10">
        <v>0.26</v>
      </c>
      <c r="D285" s="10">
        <v>32.64</v>
      </c>
      <c r="E285" s="10">
        <v>0.9</v>
      </c>
      <c r="F285" s="33"/>
      <c r="G285" s="33"/>
      <c r="H285" s="33"/>
      <c r="I285" s="10">
        <v>0</v>
      </c>
      <c r="J285" s="10">
        <v>11.46</v>
      </c>
      <c r="K285" s="10">
        <v>0.23</v>
      </c>
      <c r="L285" s="10">
        <v>2.99</v>
      </c>
      <c r="M285" s="10">
        <v>0.04</v>
      </c>
      <c r="N285" s="19"/>
      <c r="O285" s="19"/>
      <c r="P285" s="19"/>
      <c r="Q285" s="44">
        <f t="shared" si="0"/>
        <v>10.948289209668186</v>
      </c>
      <c r="R285" s="19"/>
      <c r="S285" s="19"/>
      <c r="T285" s="19"/>
      <c r="U285" s="19"/>
      <c r="V285" s="19"/>
      <c r="W285" s="10">
        <v>0.32</v>
      </c>
      <c r="Z285" s="10">
        <v>86.46</v>
      </c>
      <c r="AA285" s="4" t="s">
        <v>31</v>
      </c>
      <c r="AB285" s="4" t="s">
        <v>32</v>
      </c>
      <c r="AC285" s="4" t="s">
        <v>184</v>
      </c>
      <c r="AD285" s="18" t="s">
        <v>183</v>
      </c>
      <c r="AE285" s="4" t="s">
        <v>185</v>
      </c>
      <c r="AF285" s="44">
        <f t="shared" si="1"/>
        <v>1.2519973368841544</v>
      </c>
      <c r="AG285" s="44">
        <f t="shared" si="2"/>
        <v>6.5097646469704559E-3</v>
      </c>
      <c r="AH285" s="44">
        <f t="shared" si="3"/>
        <v>0.96037661828167908</v>
      </c>
      <c r="AI285" s="44">
        <f t="shared" si="4"/>
        <v>1.2526096033402923E-2</v>
      </c>
      <c r="AJ285" s="44">
        <f t="shared" si="5"/>
        <v>0</v>
      </c>
      <c r="AK285" s="44">
        <f t="shared" si="6"/>
        <v>0.28436724565756827</v>
      </c>
      <c r="AL285" s="44">
        <f t="shared" si="7"/>
        <v>4.101283880171184E-3</v>
      </c>
      <c r="AM285" s="44">
        <f t="shared" si="8"/>
        <v>4.8241368183284936E-2</v>
      </c>
      <c r="AN285" s="44">
        <f t="shared" si="9"/>
        <v>4.2462845010615713E-4</v>
      </c>
      <c r="AO285" s="44">
        <f t="shared" si="10"/>
        <v>0</v>
      </c>
      <c r="AP285" s="44">
        <f t="shared" si="11"/>
        <v>2.5685443420173373</v>
      </c>
      <c r="AQ285" s="44">
        <f t="shared" si="12"/>
        <v>9.5384765601350985</v>
      </c>
      <c r="AR285" s="44">
        <f t="shared" si="13"/>
        <v>5.9710736256105363</v>
      </c>
      <c r="AS285" s="44">
        <f t="shared" si="14"/>
        <v>0.10483854457213622</v>
      </c>
    </row>
    <row r="286" spans="1:45" x14ac:dyDescent="0.25">
      <c r="A286" s="3" t="s">
        <v>136</v>
      </c>
      <c r="B286" s="10">
        <v>37.89</v>
      </c>
      <c r="C286" s="10">
        <v>0.23</v>
      </c>
      <c r="D286" s="10">
        <v>32.340000000000003</v>
      </c>
      <c r="E286" s="10">
        <v>0.74</v>
      </c>
      <c r="F286" s="33"/>
      <c r="G286" s="33"/>
      <c r="H286" s="33"/>
      <c r="I286" s="10">
        <v>0.01</v>
      </c>
      <c r="J286" s="10">
        <v>11.61</v>
      </c>
      <c r="K286" s="10">
        <v>0.24</v>
      </c>
      <c r="L286" s="10">
        <v>2.83</v>
      </c>
      <c r="M286" s="10">
        <v>0.06</v>
      </c>
      <c r="N286" s="19"/>
      <c r="O286" s="19"/>
      <c r="P286" s="19"/>
      <c r="Q286" s="44">
        <f t="shared" si="0"/>
        <v>10.944828646081509</v>
      </c>
      <c r="R286" s="19"/>
      <c r="S286" s="19"/>
      <c r="T286" s="19"/>
      <c r="U286" s="19"/>
      <c r="V286" s="19"/>
      <c r="W286" s="10">
        <v>0.36</v>
      </c>
      <c r="Z286" s="10">
        <v>86.31</v>
      </c>
      <c r="AA286" s="4" t="s">
        <v>31</v>
      </c>
      <c r="AB286" s="4" t="s">
        <v>32</v>
      </c>
      <c r="AC286" s="4" t="s">
        <v>184</v>
      </c>
      <c r="AD286" s="18" t="s">
        <v>183</v>
      </c>
      <c r="AE286" s="4" t="s">
        <v>185</v>
      </c>
      <c r="AF286" s="44">
        <f t="shared" si="1"/>
        <v>1.2613182423435421</v>
      </c>
      <c r="AG286" s="44">
        <f t="shared" si="2"/>
        <v>5.7586379569354038E-3</v>
      </c>
      <c r="AH286" s="44">
        <f t="shared" si="3"/>
        <v>0.95154962730482562</v>
      </c>
      <c r="AI286" s="44">
        <f t="shared" si="4"/>
        <v>1.0299234516353515E-2</v>
      </c>
      <c r="AJ286" s="44">
        <f t="shared" si="5"/>
        <v>1.4096419509444601E-4</v>
      </c>
      <c r="AK286" s="44">
        <f t="shared" si="6"/>
        <v>0.28808933002481391</v>
      </c>
      <c r="AL286" s="44">
        <f t="shared" si="7"/>
        <v>4.2796005706134095E-3</v>
      </c>
      <c r="AM286" s="44">
        <f t="shared" si="8"/>
        <v>4.565989028718942E-2</v>
      </c>
      <c r="AN286" s="44">
        <f t="shared" si="9"/>
        <v>6.3694267515923564E-4</v>
      </c>
      <c r="AO286" s="44">
        <f t="shared" si="10"/>
        <v>0</v>
      </c>
      <c r="AP286" s="44">
        <f t="shared" si="11"/>
        <v>2.5677324698745276</v>
      </c>
      <c r="AQ286" s="44">
        <f t="shared" si="12"/>
        <v>9.54149245976439</v>
      </c>
      <c r="AR286" s="44">
        <f t="shared" si="13"/>
        <v>6.01742924934209</v>
      </c>
      <c r="AS286" s="44">
        <f t="shared" si="14"/>
        <v>0.1048054069336542</v>
      </c>
    </row>
    <row r="287" spans="1:45" x14ac:dyDescent="0.25">
      <c r="A287" s="3" t="s">
        <v>137</v>
      </c>
      <c r="B287" s="10">
        <v>38.04</v>
      </c>
      <c r="C287" s="10">
        <v>0.26</v>
      </c>
      <c r="D287" s="10">
        <v>31.89</v>
      </c>
      <c r="E287" s="10">
        <v>0.76</v>
      </c>
      <c r="F287" s="33"/>
      <c r="G287" s="33"/>
      <c r="H287" s="33"/>
      <c r="I287" s="10">
        <v>0.01</v>
      </c>
      <c r="J287" s="10">
        <v>11.77</v>
      </c>
      <c r="K287" s="10">
        <v>0.26</v>
      </c>
      <c r="L287" s="10">
        <v>2.95</v>
      </c>
      <c r="M287" s="10">
        <v>0.04</v>
      </c>
      <c r="N287" s="19"/>
      <c r="O287" s="19"/>
      <c r="P287" s="19"/>
      <c r="Q287" s="44">
        <f t="shared" si="0"/>
        <v>10.939854329878507</v>
      </c>
      <c r="R287" s="19"/>
      <c r="S287" s="19"/>
      <c r="T287" s="19"/>
      <c r="U287" s="19"/>
      <c r="V287" s="19"/>
      <c r="W287" s="10">
        <v>0.35</v>
      </c>
      <c r="Z287" s="10">
        <v>86.34</v>
      </c>
      <c r="AA287" s="4" t="s">
        <v>31</v>
      </c>
      <c r="AB287" s="4" t="s">
        <v>32</v>
      </c>
      <c r="AC287" s="4" t="s">
        <v>184</v>
      </c>
      <c r="AD287" s="18" t="s">
        <v>183</v>
      </c>
      <c r="AE287" s="4" t="s">
        <v>185</v>
      </c>
      <c r="AF287" s="44">
        <f t="shared" si="1"/>
        <v>1.2663115845539281</v>
      </c>
      <c r="AG287" s="44">
        <f t="shared" si="2"/>
        <v>6.5097646469704559E-3</v>
      </c>
      <c r="AH287" s="44">
        <f t="shared" si="3"/>
        <v>0.93830914083954498</v>
      </c>
      <c r="AI287" s="44">
        <f t="shared" si="4"/>
        <v>1.0577592205984691E-2</v>
      </c>
      <c r="AJ287" s="44">
        <f t="shared" si="5"/>
        <v>1.4096419509444601E-4</v>
      </c>
      <c r="AK287" s="44">
        <f t="shared" si="6"/>
        <v>0.29205955334987593</v>
      </c>
      <c r="AL287" s="44">
        <f t="shared" si="7"/>
        <v>4.6362339514978606E-3</v>
      </c>
      <c r="AM287" s="44">
        <f t="shared" si="8"/>
        <v>4.759599870926106E-2</v>
      </c>
      <c r="AN287" s="44">
        <f t="shared" si="9"/>
        <v>4.2462845010615713E-4</v>
      </c>
      <c r="AO287" s="44">
        <f t="shared" si="10"/>
        <v>0</v>
      </c>
      <c r="AP287" s="44">
        <f t="shared" si="11"/>
        <v>2.5665654609022637</v>
      </c>
      <c r="AQ287" s="44">
        <f t="shared" si="12"/>
        <v>9.5458309453705272</v>
      </c>
      <c r="AR287" s="44">
        <f t="shared" si="13"/>
        <v>6.0439981551580368</v>
      </c>
      <c r="AS287" s="44">
        <f t="shared" si="14"/>
        <v>0.10475777391437811</v>
      </c>
    </row>
    <row r="288" spans="1:45" x14ac:dyDescent="0.25">
      <c r="A288" s="3" t="s">
        <v>138</v>
      </c>
      <c r="B288" s="10">
        <v>37.69</v>
      </c>
      <c r="C288" s="10">
        <v>0.09</v>
      </c>
      <c r="D288" s="10">
        <v>35.479999999999997</v>
      </c>
      <c r="E288" s="10">
        <v>0.42</v>
      </c>
      <c r="F288" s="33"/>
      <c r="G288" s="33"/>
      <c r="H288" s="33"/>
      <c r="I288" s="10">
        <v>0.01</v>
      </c>
      <c r="J288" s="10">
        <v>9.08</v>
      </c>
      <c r="K288" s="10">
        <v>0.23</v>
      </c>
      <c r="L288" s="10">
        <v>1.6</v>
      </c>
      <c r="M288" s="10">
        <v>0.01</v>
      </c>
      <c r="N288" s="19"/>
      <c r="O288" s="19"/>
      <c r="P288" s="19"/>
      <c r="Q288" s="44">
        <f t="shared" ref="Q288:Q332" si="15">3*69.62*AS288/2</f>
        <v>10.921125302778439</v>
      </c>
      <c r="R288" s="19"/>
      <c r="S288" s="19"/>
      <c r="T288" s="19"/>
      <c r="U288" s="19"/>
      <c r="V288" s="19"/>
      <c r="W288" s="10">
        <v>0.08</v>
      </c>
      <c r="Z288" s="10">
        <v>84.67</v>
      </c>
      <c r="AA288" s="4" t="s">
        <v>31</v>
      </c>
      <c r="AB288" s="4" t="s">
        <v>32</v>
      </c>
      <c r="AC288" s="4" t="s">
        <v>184</v>
      </c>
      <c r="AD288" s="18" t="s">
        <v>183</v>
      </c>
      <c r="AE288" s="4" t="s">
        <v>185</v>
      </c>
      <c r="AF288" s="44">
        <f t="shared" ref="AF288:AF351" si="16">B288/60.08*2</f>
        <v>1.2546604527296936</v>
      </c>
      <c r="AG288" s="44">
        <f t="shared" ref="AG288:AG351" si="17">C288/79.88*2</f>
        <v>2.2533800701051579E-3</v>
      </c>
      <c r="AH288" s="44">
        <f t="shared" ref="AH288:AH351" si="18">D288/101.96*3</f>
        <v>1.0439387995292271</v>
      </c>
      <c r="AI288" s="44">
        <f t="shared" ref="AI288:AI351" si="19">E288/71.85</f>
        <v>5.8455114822546974E-3</v>
      </c>
      <c r="AJ288" s="44">
        <f t="shared" ref="AJ288:AJ351" si="20">I288/70.94</f>
        <v>1.4096419509444601E-4</v>
      </c>
      <c r="AK288" s="44">
        <f t="shared" ref="AK288:AK351" si="21">J288/40.3</f>
        <v>0.22531017369727049</v>
      </c>
      <c r="AL288" s="44">
        <f t="shared" ref="AL288:AL351" si="22">K288/56.08</f>
        <v>4.101283880171184E-3</v>
      </c>
      <c r="AM288" s="44">
        <f t="shared" ref="AM288:AM351" si="23">L288/61.98</f>
        <v>2.5814778960955149E-2</v>
      </c>
      <c r="AN288" s="44">
        <f t="shared" ref="AN288:AN351" si="24">M288/94.2</f>
        <v>1.0615711252653928E-4</v>
      </c>
      <c r="AO288" s="44">
        <f t="shared" ref="AO288:AO351" si="25">O288/151.99</f>
        <v>0</v>
      </c>
      <c r="AP288" s="44">
        <f t="shared" ref="AP288:AP351" si="26">SUM(AF288:AO288)</f>
        <v>2.562171501657299</v>
      </c>
      <c r="AQ288" s="44">
        <f t="shared" ref="AQ288:AQ351" si="27">24.5/AP288</f>
        <v>9.5622014311503243</v>
      </c>
      <c r="AR288" s="44">
        <f t="shared" ref="AR288:AR351" si="28">AF288*AQ288/2</f>
        <v>5.9986579883497955</v>
      </c>
      <c r="AS288" s="44">
        <f t="shared" ref="AS288:AS351" si="29">B288/(AR288*60.08)</f>
        <v>0.10457842863907343</v>
      </c>
    </row>
    <row r="289" spans="1:45" x14ac:dyDescent="0.25">
      <c r="A289" s="3" t="s">
        <v>139</v>
      </c>
      <c r="B289" s="10">
        <v>38.06</v>
      </c>
      <c r="C289" s="10">
        <v>0.13</v>
      </c>
      <c r="D289" s="10">
        <v>35.44</v>
      </c>
      <c r="E289" s="10">
        <v>0.33</v>
      </c>
      <c r="F289" s="33"/>
      <c r="G289" s="33"/>
      <c r="H289" s="33"/>
      <c r="I289" s="10">
        <v>0</v>
      </c>
      <c r="J289" s="10">
        <v>9.42</v>
      </c>
      <c r="K289" s="10">
        <v>0.24</v>
      </c>
      <c r="L289" s="10">
        <v>1.66</v>
      </c>
      <c r="M289" s="10">
        <v>0.03</v>
      </c>
      <c r="N289" s="19"/>
      <c r="O289" s="19"/>
      <c r="P289" s="19"/>
      <c r="Q289" s="44">
        <f t="shared" si="15"/>
        <v>11.008690142521136</v>
      </c>
      <c r="R289" s="19"/>
      <c r="S289" s="19"/>
      <c r="T289" s="19"/>
      <c r="U289" s="19"/>
      <c r="V289" s="19"/>
      <c r="W289" s="10">
        <v>0.06</v>
      </c>
      <c r="Z289" s="10">
        <v>85.37</v>
      </c>
      <c r="AA289" s="4" t="s">
        <v>31</v>
      </c>
      <c r="AB289" s="4" t="s">
        <v>32</v>
      </c>
      <c r="AC289" s="4" t="s">
        <v>184</v>
      </c>
      <c r="AD289" s="18" t="s">
        <v>183</v>
      </c>
      <c r="AE289" s="4" t="s">
        <v>185</v>
      </c>
      <c r="AF289" s="44">
        <f t="shared" si="16"/>
        <v>1.266977363515313</v>
      </c>
      <c r="AG289" s="44">
        <f t="shared" si="17"/>
        <v>3.2548823234852279E-3</v>
      </c>
      <c r="AH289" s="44">
        <f t="shared" si="18"/>
        <v>1.0427618673989798</v>
      </c>
      <c r="AI289" s="44">
        <f t="shared" si="19"/>
        <v>4.5929018789144056E-3</v>
      </c>
      <c r="AJ289" s="44">
        <f t="shared" si="20"/>
        <v>0</v>
      </c>
      <c r="AK289" s="44">
        <f t="shared" si="21"/>
        <v>0.2337468982630273</v>
      </c>
      <c r="AL289" s="44">
        <f t="shared" si="22"/>
        <v>4.2796005706134095E-3</v>
      </c>
      <c r="AM289" s="44">
        <f t="shared" si="23"/>
        <v>2.6782833171990966E-2</v>
      </c>
      <c r="AN289" s="44">
        <f t="shared" si="24"/>
        <v>3.1847133757961782E-4</v>
      </c>
      <c r="AO289" s="44">
        <f t="shared" si="25"/>
        <v>0</v>
      </c>
      <c r="AP289" s="44">
        <f t="shared" si="26"/>
        <v>2.582714818459904</v>
      </c>
      <c r="AQ289" s="44">
        <f t="shared" si="27"/>
        <v>9.4861421884006418</v>
      </c>
      <c r="AR289" s="44">
        <f t="shared" si="28"/>
        <v>6.009363709895613</v>
      </c>
      <c r="AS289" s="44">
        <f t="shared" si="29"/>
        <v>0.10541693136571038</v>
      </c>
    </row>
    <row r="290" spans="1:45" x14ac:dyDescent="0.25">
      <c r="A290" s="3" t="s">
        <v>140</v>
      </c>
      <c r="B290" s="10">
        <v>37.75</v>
      </c>
      <c r="C290" s="10">
        <v>0.04</v>
      </c>
      <c r="D290" s="10">
        <v>35.75</v>
      </c>
      <c r="E290" s="10">
        <v>0.37</v>
      </c>
      <c r="F290" s="33"/>
      <c r="G290" s="33"/>
      <c r="H290" s="33"/>
      <c r="I290" s="10">
        <v>0.01</v>
      </c>
      <c r="J290" s="10">
        <v>9.24</v>
      </c>
      <c r="K290" s="10">
        <v>0.15</v>
      </c>
      <c r="L290" s="10">
        <v>1.61</v>
      </c>
      <c r="M290" s="10">
        <v>0.03</v>
      </c>
      <c r="N290" s="19"/>
      <c r="O290" s="19"/>
      <c r="P290" s="19"/>
      <c r="Q290" s="44">
        <f t="shared" si="15"/>
        <v>10.967633749373185</v>
      </c>
      <c r="R290" s="19"/>
      <c r="S290" s="19"/>
      <c r="T290" s="19"/>
      <c r="U290" s="19"/>
      <c r="V290" s="19"/>
      <c r="W290" s="10">
        <v>0.09</v>
      </c>
      <c r="Z290" s="10">
        <v>85.03</v>
      </c>
      <c r="AA290" s="4" t="s">
        <v>31</v>
      </c>
      <c r="AB290" s="4" t="s">
        <v>32</v>
      </c>
      <c r="AC290" s="4" t="s">
        <v>184</v>
      </c>
      <c r="AD290" s="18" t="s">
        <v>183</v>
      </c>
      <c r="AE290" s="4" t="s">
        <v>185</v>
      </c>
      <c r="AF290" s="44">
        <f t="shared" si="16"/>
        <v>1.2566577896138482</v>
      </c>
      <c r="AG290" s="44">
        <f t="shared" si="17"/>
        <v>1.0015022533800702E-3</v>
      </c>
      <c r="AH290" s="44">
        <f t="shared" si="18"/>
        <v>1.0518830914083956</v>
      </c>
      <c r="AI290" s="44">
        <f t="shared" si="19"/>
        <v>5.1496172581767573E-3</v>
      </c>
      <c r="AJ290" s="44">
        <f t="shared" si="20"/>
        <v>1.4096419509444601E-4</v>
      </c>
      <c r="AK290" s="44">
        <f t="shared" si="21"/>
        <v>0.22928039702233252</v>
      </c>
      <c r="AL290" s="44">
        <f t="shared" si="22"/>
        <v>2.6747503566333809E-3</v>
      </c>
      <c r="AM290" s="44">
        <f t="shared" si="23"/>
        <v>2.5976121329461119E-2</v>
      </c>
      <c r="AN290" s="44">
        <f t="shared" si="24"/>
        <v>3.1847133757961782E-4</v>
      </c>
      <c r="AO290" s="44">
        <f t="shared" si="25"/>
        <v>0</v>
      </c>
      <c r="AP290" s="44">
        <f t="shared" si="26"/>
        <v>2.5730827047749023</v>
      </c>
      <c r="AQ290" s="44">
        <f t="shared" si="27"/>
        <v>9.5216527453762136</v>
      </c>
      <c r="AR290" s="44">
        <f t="shared" si="28"/>
        <v>5.9827295462375512</v>
      </c>
      <c r="AS290" s="44">
        <f t="shared" si="29"/>
        <v>0.10502378386836335</v>
      </c>
    </row>
    <row r="291" spans="1:45" x14ac:dyDescent="0.25">
      <c r="A291" s="3" t="s">
        <v>141</v>
      </c>
      <c r="B291" s="10">
        <v>38.36</v>
      </c>
      <c r="C291" s="10">
        <v>0.05</v>
      </c>
      <c r="D291" s="10">
        <v>36.24</v>
      </c>
      <c r="E291" s="10">
        <v>0.35</v>
      </c>
      <c r="F291" s="33"/>
      <c r="G291" s="33"/>
      <c r="H291" s="33"/>
      <c r="I291" s="10">
        <v>0.01</v>
      </c>
      <c r="J291" s="10">
        <v>9.1300000000000008</v>
      </c>
      <c r="K291" s="10">
        <v>0.06</v>
      </c>
      <c r="L291" s="10">
        <v>1.1000000000000001</v>
      </c>
      <c r="M291" s="10">
        <v>0</v>
      </c>
      <c r="N291" s="19"/>
      <c r="O291" s="19"/>
      <c r="P291" s="19"/>
      <c r="Q291" s="44">
        <f t="shared" si="15"/>
        <v>11.060616447811359</v>
      </c>
      <c r="R291" s="19"/>
      <c r="S291" s="19"/>
      <c r="T291" s="19"/>
      <c r="U291" s="19"/>
      <c r="V291" s="19"/>
      <c r="W291" s="10">
        <v>0.02</v>
      </c>
      <c r="Z291" s="10">
        <v>85.3</v>
      </c>
      <c r="AA291" s="4" t="s">
        <v>31</v>
      </c>
      <c r="AB291" s="4" t="s">
        <v>32</v>
      </c>
      <c r="AC291" s="4" t="s">
        <v>184</v>
      </c>
      <c r="AD291" s="18" t="s">
        <v>183</v>
      </c>
      <c r="AE291" s="4" t="s">
        <v>185</v>
      </c>
      <c r="AF291" s="44">
        <f t="shared" si="16"/>
        <v>1.2769640479360853</v>
      </c>
      <c r="AG291" s="44">
        <f t="shared" si="17"/>
        <v>1.2518778167250877E-3</v>
      </c>
      <c r="AH291" s="44">
        <f t="shared" si="18"/>
        <v>1.0663005100039231</v>
      </c>
      <c r="AI291" s="44">
        <f t="shared" si="19"/>
        <v>4.8712595685455815E-3</v>
      </c>
      <c r="AJ291" s="44">
        <f t="shared" si="20"/>
        <v>1.4096419509444601E-4</v>
      </c>
      <c r="AK291" s="44">
        <f t="shared" si="21"/>
        <v>0.22655086848635239</v>
      </c>
      <c r="AL291" s="44">
        <f t="shared" si="22"/>
        <v>1.0699001426533524E-3</v>
      </c>
      <c r="AM291" s="44">
        <f t="shared" si="23"/>
        <v>1.7747660535656667E-2</v>
      </c>
      <c r="AN291" s="44">
        <f t="shared" si="24"/>
        <v>0</v>
      </c>
      <c r="AO291" s="44">
        <f t="shared" si="25"/>
        <v>0</v>
      </c>
      <c r="AP291" s="44">
        <f t="shared" si="26"/>
        <v>2.5948970886850358</v>
      </c>
      <c r="AQ291" s="44">
        <f t="shared" si="27"/>
        <v>9.4416075715801799</v>
      </c>
      <c r="AR291" s="44">
        <f t="shared" si="28"/>
        <v>6.0282967118145097</v>
      </c>
      <c r="AS291" s="44">
        <f t="shared" si="29"/>
        <v>0.10591416688510349</v>
      </c>
    </row>
    <row r="292" spans="1:45" x14ac:dyDescent="0.25">
      <c r="A292" s="3" t="s">
        <v>142</v>
      </c>
      <c r="B292" s="10">
        <v>38.19</v>
      </c>
      <c r="C292" s="10">
        <v>0.08</v>
      </c>
      <c r="D292" s="10">
        <v>35.49</v>
      </c>
      <c r="E292" s="10">
        <v>0.37</v>
      </c>
      <c r="F292" s="33"/>
      <c r="G292" s="33"/>
      <c r="H292" s="33"/>
      <c r="I292" s="10">
        <v>0</v>
      </c>
      <c r="J292" s="10">
        <v>9.14</v>
      </c>
      <c r="K292" s="10">
        <v>0.14000000000000001</v>
      </c>
      <c r="L292" s="10">
        <v>1.45</v>
      </c>
      <c r="M292" s="10">
        <v>0.02</v>
      </c>
      <c r="N292" s="19"/>
      <c r="O292" s="19"/>
      <c r="P292" s="19"/>
      <c r="Q292" s="44">
        <f t="shared" si="15"/>
        <v>10.978333668847384</v>
      </c>
      <c r="R292" s="19"/>
      <c r="S292" s="19"/>
      <c r="T292" s="19"/>
      <c r="U292" s="19"/>
      <c r="V292" s="19"/>
      <c r="W292" s="10">
        <v>7.0000000000000007E-2</v>
      </c>
      <c r="Z292" s="10">
        <v>84.95</v>
      </c>
      <c r="AA292" s="4" t="s">
        <v>31</v>
      </c>
      <c r="AB292" s="4" t="s">
        <v>32</v>
      </c>
      <c r="AC292" s="4" t="s">
        <v>184</v>
      </c>
      <c r="AD292" s="18" t="s">
        <v>183</v>
      </c>
      <c r="AE292" s="4" t="s">
        <v>185</v>
      </c>
      <c r="AF292" s="44">
        <f t="shared" si="16"/>
        <v>1.2713049267643142</v>
      </c>
      <c r="AG292" s="44">
        <f t="shared" si="17"/>
        <v>2.0030045067601404E-3</v>
      </c>
      <c r="AH292" s="44">
        <f t="shared" si="18"/>
        <v>1.044233032561789</v>
      </c>
      <c r="AI292" s="44">
        <f t="shared" si="19"/>
        <v>5.1496172581767573E-3</v>
      </c>
      <c r="AJ292" s="44">
        <f t="shared" si="20"/>
        <v>0</v>
      </c>
      <c r="AK292" s="44">
        <f t="shared" si="21"/>
        <v>0.22679900744416875</v>
      </c>
      <c r="AL292" s="44">
        <f t="shared" si="22"/>
        <v>2.4964336661911558E-3</v>
      </c>
      <c r="AM292" s="44">
        <f t="shared" si="23"/>
        <v>2.3394643433365604E-2</v>
      </c>
      <c r="AN292" s="44">
        <f t="shared" si="24"/>
        <v>2.1231422505307856E-4</v>
      </c>
      <c r="AO292" s="44">
        <f t="shared" si="25"/>
        <v>0</v>
      </c>
      <c r="AP292" s="44">
        <f t="shared" si="26"/>
        <v>2.5755929798598185</v>
      </c>
      <c r="AQ292" s="44">
        <f t="shared" si="27"/>
        <v>9.5123725649125888</v>
      </c>
      <c r="AR292" s="44">
        <f t="shared" si="28"/>
        <v>6.046563053495535</v>
      </c>
      <c r="AS292" s="44">
        <f t="shared" si="29"/>
        <v>0.10512624407591098</v>
      </c>
    </row>
    <row r="293" spans="1:45" x14ac:dyDescent="0.25">
      <c r="A293" s="3" t="s">
        <v>143</v>
      </c>
      <c r="B293" s="10">
        <v>38.200000000000003</v>
      </c>
      <c r="C293" s="10">
        <v>0.09</v>
      </c>
      <c r="D293" s="10">
        <v>35.43</v>
      </c>
      <c r="E293" s="10">
        <v>0.35</v>
      </c>
      <c r="F293" s="33"/>
      <c r="G293" s="33"/>
      <c r="H293" s="33"/>
      <c r="I293" s="10">
        <v>0</v>
      </c>
      <c r="J293" s="10">
        <v>9.14</v>
      </c>
      <c r="K293" s="10">
        <v>0.17</v>
      </c>
      <c r="L293" s="10">
        <v>1.58</v>
      </c>
      <c r="M293" s="10">
        <v>0.01</v>
      </c>
      <c r="N293" s="19"/>
      <c r="O293" s="19"/>
      <c r="P293" s="19"/>
      <c r="Q293" s="44">
        <f t="shared" si="15"/>
        <v>10.982876386244346</v>
      </c>
      <c r="R293" s="19"/>
      <c r="S293" s="19"/>
      <c r="T293" s="19"/>
      <c r="U293" s="19"/>
      <c r="V293" s="19"/>
      <c r="W293" s="10">
        <v>0.08</v>
      </c>
      <c r="Z293" s="10">
        <v>85.05</v>
      </c>
      <c r="AA293" s="4" t="s">
        <v>31</v>
      </c>
      <c r="AB293" s="4" t="s">
        <v>32</v>
      </c>
      <c r="AC293" s="4" t="s">
        <v>184</v>
      </c>
      <c r="AD293" s="18" t="s">
        <v>183</v>
      </c>
      <c r="AE293" s="4" t="s">
        <v>185</v>
      </c>
      <c r="AF293" s="44">
        <f t="shared" si="16"/>
        <v>1.2716378162450068</v>
      </c>
      <c r="AG293" s="44">
        <f t="shared" si="17"/>
        <v>2.2533800701051579E-3</v>
      </c>
      <c r="AH293" s="44">
        <f t="shared" si="18"/>
        <v>1.0424676343664183</v>
      </c>
      <c r="AI293" s="44">
        <f t="shared" si="19"/>
        <v>4.8712595685455815E-3</v>
      </c>
      <c r="AJ293" s="44">
        <f t="shared" si="20"/>
        <v>0</v>
      </c>
      <c r="AK293" s="44">
        <f t="shared" si="21"/>
        <v>0.22679900744416875</v>
      </c>
      <c r="AL293" s="44">
        <f t="shared" si="22"/>
        <v>3.0313837375178319E-3</v>
      </c>
      <c r="AM293" s="44">
        <f t="shared" si="23"/>
        <v>2.5492094223943211E-2</v>
      </c>
      <c r="AN293" s="44">
        <f t="shared" si="24"/>
        <v>1.0615711252653928E-4</v>
      </c>
      <c r="AO293" s="44">
        <f t="shared" si="25"/>
        <v>0</v>
      </c>
      <c r="AP293" s="44">
        <f t="shared" si="26"/>
        <v>2.576658732768232</v>
      </c>
      <c r="AQ293" s="44">
        <f t="shared" si="27"/>
        <v>9.5084380746372403</v>
      </c>
      <c r="AR293" s="44">
        <f t="shared" si="28"/>
        <v>6.045644714566289</v>
      </c>
      <c r="AS293" s="44">
        <f t="shared" si="29"/>
        <v>0.10516974419462172</v>
      </c>
    </row>
    <row r="294" spans="1:45" x14ac:dyDescent="0.25">
      <c r="A294" s="3" t="s">
        <v>144</v>
      </c>
      <c r="B294" s="10">
        <v>37.97</v>
      </c>
      <c r="C294" s="10">
        <v>0.12</v>
      </c>
      <c r="D294" s="10">
        <v>35.42</v>
      </c>
      <c r="E294" s="10">
        <v>0.42</v>
      </c>
      <c r="F294" s="33"/>
      <c r="G294" s="33"/>
      <c r="H294" s="33"/>
      <c r="I294" s="10">
        <v>0</v>
      </c>
      <c r="J294" s="10">
        <v>9.93</v>
      </c>
      <c r="K294" s="10">
        <v>0.41</v>
      </c>
      <c r="L294" s="10">
        <v>1.66</v>
      </c>
      <c r="M294" s="10">
        <v>0</v>
      </c>
      <c r="N294" s="19"/>
      <c r="O294" s="19"/>
      <c r="P294" s="19"/>
      <c r="Q294" s="44">
        <f t="shared" si="15"/>
        <v>11.063188800273215</v>
      </c>
      <c r="R294" s="19"/>
      <c r="S294" s="19"/>
      <c r="T294" s="19"/>
      <c r="U294" s="19"/>
      <c r="V294" s="19"/>
      <c r="W294" s="10">
        <v>0.13</v>
      </c>
      <c r="Z294" s="10">
        <v>86.07</v>
      </c>
      <c r="AA294" s="4" t="s">
        <v>31</v>
      </c>
      <c r="AB294" s="4" t="s">
        <v>32</v>
      </c>
      <c r="AC294" s="4" t="s">
        <v>184</v>
      </c>
      <c r="AD294" s="18" t="s">
        <v>183</v>
      </c>
      <c r="AE294" s="4" t="s">
        <v>185</v>
      </c>
      <c r="AF294" s="44">
        <f t="shared" si="16"/>
        <v>1.2639813581890813</v>
      </c>
      <c r="AG294" s="44">
        <f t="shared" si="17"/>
        <v>3.0045067601402104E-3</v>
      </c>
      <c r="AH294" s="44">
        <f t="shared" si="18"/>
        <v>1.0421734013338564</v>
      </c>
      <c r="AI294" s="44">
        <f t="shared" si="19"/>
        <v>5.8455114822546974E-3</v>
      </c>
      <c r="AJ294" s="44">
        <f t="shared" si="20"/>
        <v>0</v>
      </c>
      <c r="AK294" s="44">
        <f t="shared" si="21"/>
        <v>0.24640198511166253</v>
      </c>
      <c r="AL294" s="44">
        <f t="shared" si="22"/>
        <v>7.3109843081312405E-3</v>
      </c>
      <c r="AM294" s="44">
        <f t="shared" si="23"/>
        <v>2.6782833171990966E-2</v>
      </c>
      <c r="AN294" s="44">
        <f t="shared" si="24"/>
        <v>0</v>
      </c>
      <c r="AO294" s="44">
        <f t="shared" si="25"/>
        <v>0</v>
      </c>
      <c r="AP294" s="44">
        <f t="shared" si="26"/>
        <v>2.5955005803571174</v>
      </c>
      <c r="AQ294" s="44">
        <f t="shared" si="27"/>
        <v>9.4394122603621309</v>
      </c>
      <c r="AR294" s="44">
        <f t="shared" si="28"/>
        <v>5.9656205646795959</v>
      </c>
      <c r="AS294" s="44">
        <f t="shared" si="29"/>
        <v>0.10593879919824968</v>
      </c>
    </row>
    <row r="295" spans="1:45" x14ac:dyDescent="0.25">
      <c r="A295" s="3" t="s">
        <v>145</v>
      </c>
      <c r="B295" s="10">
        <v>37.68</v>
      </c>
      <c r="C295" s="10">
        <v>0.28000000000000003</v>
      </c>
      <c r="D295" s="10">
        <v>31.7</v>
      </c>
      <c r="E295" s="10">
        <v>0.86</v>
      </c>
      <c r="F295" s="33"/>
      <c r="G295" s="33"/>
      <c r="H295" s="33"/>
      <c r="I295" s="10">
        <v>0.01</v>
      </c>
      <c r="J295" s="10">
        <v>11.82</v>
      </c>
      <c r="K295" s="10">
        <v>0.4</v>
      </c>
      <c r="L295" s="10">
        <v>2.65</v>
      </c>
      <c r="M295" s="10">
        <v>0.11</v>
      </c>
      <c r="N295" s="19"/>
      <c r="O295" s="19"/>
      <c r="P295" s="19"/>
      <c r="Q295" s="44">
        <f t="shared" si="15"/>
        <v>10.871476327259298</v>
      </c>
      <c r="R295" s="19"/>
      <c r="S295" s="19"/>
      <c r="T295" s="19"/>
      <c r="U295" s="19"/>
      <c r="V295" s="19"/>
      <c r="W295" s="10">
        <v>0.37</v>
      </c>
      <c r="Z295" s="10">
        <v>85.87</v>
      </c>
      <c r="AA295" s="4" t="s">
        <v>31</v>
      </c>
      <c r="AB295" s="4" t="s">
        <v>32</v>
      </c>
      <c r="AC295" s="4" t="s">
        <v>184</v>
      </c>
      <c r="AD295" s="18" t="s">
        <v>183</v>
      </c>
      <c r="AE295" s="4" t="s">
        <v>185</v>
      </c>
      <c r="AF295" s="44">
        <f t="shared" si="16"/>
        <v>1.2543275632490014</v>
      </c>
      <c r="AG295" s="44">
        <f t="shared" si="17"/>
        <v>7.0105157736604917E-3</v>
      </c>
      <c r="AH295" s="44">
        <f t="shared" si="18"/>
        <v>0.93271871322087097</v>
      </c>
      <c r="AI295" s="44">
        <f t="shared" si="19"/>
        <v>1.1969380654140572E-2</v>
      </c>
      <c r="AJ295" s="44">
        <f t="shared" si="20"/>
        <v>1.4096419509444601E-4</v>
      </c>
      <c r="AK295" s="44">
        <f t="shared" si="21"/>
        <v>0.29330024813895783</v>
      </c>
      <c r="AL295" s="44">
        <f t="shared" si="22"/>
        <v>7.1326676176890159E-3</v>
      </c>
      <c r="AM295" s="44">
        <f t="shared" si="23"/>
        <v>4.2755727654081963E-2</v>
      </c>
      <c r="AN295" s="44">
        <f t="shared" si="24"/>
        <v>1.167728237791932E-3</v>
      </c>
      <c r="AO295" s="44">
        <f t="shared" si="25"/>
        <v>0</v>
      </c>
      <c r="AP295" s="44">
        <f t="shared" si="26"/>
        <v>2.5505235087412887</v>
      </c>
      <c r="AQ295" s="44">
        <f t="shared" si="27"/>
        <v>9.605871075499719</v>
      </c>
      <c r="AR295" s="44">
        <f t="shared" si="28"/>
        <v>6.0244544295078137</v>
      </c>
      <c r="AS295" s="44">
        <f t="shared" si="29"/>
        <v>0.1041030003567873</v>
      </c>
    </row>
    <row r="296" spans="1:45" x14ac:dyDescent="0.25">
      <c r="A296" s="3" t="s">
        <v>146</v>
      </c>
      <c r="B296" s="10">
        <v>37.85</v>
      </c>
      <c r="C296" s="10">
        <v>0.27</v>
      </c>
      <c r="D296" s="10">
        <v>31.45</v>
      </c>
      <c r="E296" s="10">
        <v>1.06</v>
      </c>
      <c r="F296" s="33"/>
      <c r="G296" s="33"/>
      <c r="H296" s="33"/>
      <c r="I296" s="10">
        <v>0</v>
      </c>
      <c r="J296" s="10">
        <v>11.8</v>
      </c>
      <c r="K296" s="10">
        <v>0.51</v>
      </c>
      <c r="L296" s="10">
        <v>2.81</v>
      </c>
      <c r="M296" s="10">
        <v>0.09</v>
      </c>
      <c r="N296" s="19"/>
      <c r="O296" s="19"/>
      <c r="P296" s="19"/>
      <c r="Q296" s="44">
        <f t="shared" si="15"/>
        <v>10.890784802759891</v>
      </c>
      <c r="R296" s="19"/>
      <c r="S296" s="19"/>
      <c r="T296" s="19"/>
      <c r="U296" s="19"/>
      <c r="V296" s="19"/>
      <c r="W296" s="10">
        <v>0.38</v>
      </c>
      <c r="Z296" s="10">
        <v>86.21</v>
      </c>
      <c r="AA296" s="4" t="s">
        <v>31</v>
      </c>
      <c r="AB296" s="4" t="s">
        <v>32</v>
      </c>
      <c r="AC296" s="4" t="s">
        <v>184</v>
      </c>
      <c r="AD296" s="18" t="s">
        <v>183</v>
      </c>
      <c r="AE296" s="4" t="s">
        <v>185</v>
      </c>
      <c r="AF296" s="44">
        <f t="shared" si="16"/>
        <v>1.2599866844207723</v>
      </c>
      <c r="AG296" s="44">
        <f t="shared" si="17"/>
        <v>6.7601402103154738E-3</v>
      </c>
      <c r="AH296" s="44">
        <f t="shared" si="18"/>
        <v>0.92536288740682626</v>
      </c>
      <c r="AI296" s="44">
        <f t="shared" si="19"/>
        <v>1.4752957550452334E-2</v>
      </c>
      <c r="AJ296" s="44">
        <f t="shared" si="20"/>
        <v>0</v>
      </c>
      <c r="AK296" s="44">
        <f t="shared" si="21"/>
        <v>0.29280397022332511</v>
      </c>
      <c r="AL296" s="44">
        <f t="shared" si="22"/>
        <v>9.0941512125534956E-3</v>
      </c>
      <c r="AM296" s="44">
        <f t="shared" si="23"/>
        <v>4.5337205550177478E-2</v>
      </c>
      <c r="AN296" s="44">
        <f t="shared" si="24"/>
        <v>9.554140127388534E-4</v>
      </c>
      <c r="AO296" s="44">
        <f t="shared" si="25"/>
        <v>0</v>
      </c>
      <c r="AP296" s="44">
        <f t="shared" si="26"/>
        <v>2.5550534105871612</v>
      </c>
      <c r="AQ296" s="44">
        <f t="shared" si="27"/>
        <v>9.5888406475110841</v>
      </c>
      <c r="AR296" s="44">
        <f t="shared" si="28"/>
        <v>6.0409057674483115</v>
      </c>
      <c r="AS296" s="44">
        <f t="shared" si="29"/>
        <v>0.10428789430968007</v>
      </c>
    </row>
    <row r="297" spans="1:45" x14ac:dyDescent="0.25">
      <c r="A297" s="3" t="s">
        <v>147</v>
      </c>
      <c r="B297" s="7">
        <v>37.56</v>
      </c>
      <c r="C297" s="7">
        <v>0.28000000000000003</v>
      </c>
      <c r="D297" s="7">
        <v>33.020000000000003</v>
      </c>
      <c r="E297" s="7">
        <v>0.84</v>
      </c>
      <c r="F297" s="33"/>
      <c r="G297" s="33"/>
      <c r="H297" s="33"/>
      <c r="I297" s="7">
        <v>0</v>
      </c>
      <c r="J297" s="7">
        <v>10.77</v>
      </c>
      <c r="K297" s="7">
        <v>0.37</v>
      </c>
      <c r="L297" s="7">
        <v>2.54</v>
      </c>
      <c r="M297" s="7">
        <v>0.02</v>
      </c>
      <c r="N297" s="19"/>
      <c r="O297" s="19"/>
      <c r="P297" s="19"/>
      <c r="Q297" s="44">
        <f t="shared" si="15"/>
        <v>10.893236316578358</v>
      </c>
      <c r="R297" s="19"/>
      <c r="S297" s="19"/>
      <c r="T297" s="19"/>
      <c r="U297" s="19"/>
      <c r="V297" s="19"/>
      <c r="W297" s="7">
        <v>0.19</v>
      </c>
      <c r="Z297" s="7">
        <v>85.59</v>
      </c>
      <c r="AA297" s="4" t="s">
        <v>31</v>
      </c>
      <c r="AB297" s="4" t="s">
        <v>32</v>
      </c>
      <c r="AC297" s="4" t="s">
        <v>184</v>
      </c>
      <c r="AD297" s="18" t="s">
        <v>183</v>
      </c>
      <c r="AE297" s="4" t="s">
        <v>185</v>
      </c>
      <c r="AF297" s="44">
        <f t="shared" si="16"/>
        <v>1.2503328894806924</v>
      </c>
      <c r="AG297" s="44">
        <f t="shared" si="17"/>
        <v>7.0105157736604917E-3</v>
      </c>
      <c r="AH297" s="44">
        <f t="shared" si="18"/>
        <v>0.97155747351902721</v>
      </c>
      <c r="AI297" s="44">
        <f t="shared" si="19"/>
        <v>1.1691022964509395E-2</v>
      </c>
      <c r="AJ297" s="44">
        <f t="shared" si="20"/>
        <v>0</v>
      </c>
      <c r="AK297" s="44">
        <f t="shared" si="21"/>
        <v>0.2672456575682382</v>
      </c>
      <c r="AL297" s="44">
        <f t="shared" si="22"/>
        <v>6.5977175463623394E-3</v>
      </c>
      <c r="AM297" s="44">
        <f t="shared" si="23"/>
        <v>4.09809616005163E-2</v>
      </c>
      <c r="AN297" s="44">
        <f t="shared" si="24"/>
        <v>2.1231422505307856E-4</v>
      </c>
      <c r="AO297" s="44">
        <f t="shared" si="25"/>
        <v>0</v>
      </c>
      <c r="AP297" s="44">
        <f t="shared" si="26"/>
        <v>2.5556285526780593</v>
      </c>
      <c r="AQ297" s="44">
        <f t="shared" si="27"/>
        <v>9.5866826868585004</v>
      </c>
      <c r="AR297" s="44">
        <f t="shared" si="28"/>
        <v>5.9932723321971588</v>
      </c>
      <c r="AS297" s="44">
        <f t="shared" si="29"/>
        <v>0.10431136949706366</v>
      </c>
    </row>
    <row r="298" spans="1:45" x14ac:dyDescent="0.25">
      <c r="A298" s="3" t="s">
        <v>148</v>
      </c>
      <c r="B298" s="7">
        <v>37.65</v>
      </c>
      <c r="C298" s="7">
        <v>0.17</v>
      </c>
      <c r="D298" s="7">
        <v>33.729999999999997</v>
      </c>
      <c r="E298" s="7">
        <v>0.77</v>
      </c>
      <c r="F298" s="33"/>
      <c r="G298" s="33"/>
      <c r="H298" s="33"/>
      <c r="I298" s="7">
        <v>0.06</v>
      </c>
      <c r="J298" s="7">
        <v>10.55</v>
      </c>
      <c r="K298" s="7">
        <v>0.38</v>
      </c>
      <c r="L298" s="7">
        <v>2.38</v>
      </c>
      <c r="M298" s="7">
        <v>0.03</v>
      </c>
      <c r="N298" s="19"/>
      <c r="O298" s="19"/>
      <c r="P298" s="19"/>
      <c r="Q298" s="44">
        <f t="shared" si="15"/>
        <v>10.949704778325335</v>
      </c>
      <c r="R298" s="19"/>
      <c r="S298" s="19"/>
      <c r="T298" s="19"/>
      <c r="U298" s="19"/>
      <c r="V298" s="19"/>
      <c r="W298" s="7">
        <v>0.11</v>
      </c>
      <c r="Z298" s="7">
        <v>85.82</v>
      </c>
      <c r="AA298" s="4" t="s">
        <v>31</v>
      </c>
      <c r="AB298" s="4" t="s">
        <v>32</v>
      </c>
      <c r="AC298" s="4" t="s">
        <v>184</v>
      </c>
      <c r="AD298" s="18" t="s">
        <v>183</v>
      </c>
      <c r="AE298" s="4" t="s">
        <v>185</v>
      </c>
      <c r="AF298" s="44">
        <f t="shared" si="16"/>
        <v>1.2533288948069241</v>
      </c>
      <c r="AG298" s="44">
        <f t="shared" si="17"/>
        <v>4.2563845768652988E-3</v>
      </c>
      <c r="AH298" s="44">
        <f t="shared" si="18"/>
        <v>0.99244801883091394</v>
      </c>
      <c r="AI298" s="44">
        <f t="shared" si="19"/>
        <v>1.0716771050800279E-2</v>
      </c>
      <c r="AJ298" s="44">
        <f t="shared" si="20"/>
        <v>8.4578517056667607E-4</v>
      </c>
      <c r="AK298" s="44">
        <f t="shared" si="21"/>
        <v>0.26178660049627794</v>
      </c>
      <c r="AL298" s="44">
        <f t="shared" si="22"/>
        <v>6.7760342368045649E-3</v>
      </c>
      <c r="AM298" s="44">
        <f t="shared" si="23"/>
        <v>3.8399483704420784E-2</v>
      </c>
      <c r="AN298" s="44">
        <f t="shared" si="24"/>
        <v>3.1847133757961782E-4</v>
      </c>
      <c r="AO298" s="44">
        <f t="shared" si="25"/>
        <v>0</v>
      </c>
      <c r="AP298" s="44">
        <f t="shared" si="26"/>
        <v>2.5688764442111531</v>
      </c>
      <c r="AQ298" s="44">
        <f t="shared" si="27"/>
        <v>9.53724343387929</v>
      </c>
      <c r="AR298" s="44">
        <f t="shared" si="28"/>
        <v>5.9766513862442618</v>
      </c>
      <c r="AS298" s="44">
        <f t="shared" si="29"/>
        <v>0.10485209976372054</v>
      </c>
    </row>
    <row r="299" spans="1:45" x14ac:dyDescent="0.25">
      <c r="A299" s="3" t="s">
        <v>149</v>
      </c>
      <c r="B299" s="7">
        <v>38.26</v>
      </c>
      <c r="C299" s="7">
        <v>0.25</v>
      </c>
      <c r="D299" s="7">
        <v>32.78</v>
      </c>
      <c r="E299" s="7">
        <v>0.73</v>
      </c>
      <c r="F299" s="33"/>
      <c r="G299" s="33"/>
      <c r="H299" s="33"/>
      <c r="I299" s="7">
        <v>0</v>
      </c>
      <c r="J299" s="7">
        <v>10.66</v>
      </c>
      <c r="K299" s="7">
        <v>0.36</v>
      </c>
      <c r="L299" s="7">
        <v>2.15</v>
      </c>
      <c r="M299" s="7">
        <v>0.05</v>
      </c>
      <c r="N299" s="19"/>
      <c r="O299" s="19"/>
      <c r="P299" s="19"/>
      <c r="Q299" s="44">
        <f t="shared" si="15"/>
        <v>10.914876133337625</v>
      </c>
      <c r="R299" s="19"/>
      <c r="S299" s="19"/>
      <c r="T299" s="19"/>
      <c r="U299" s="19"/>
      <c r="V299" s="19"/>
      <c r="W299" s="7">
        <v>0.17</v>
      </c>
      <c r="Z299" s="7">
        <v>85.41</v>
      </c>
      <c r="AA299" s="4" t="s">
        <v>31</v>
      </c>
      <c r="AB299" s="4" t="s">
        <v>32</v>
      </c>
      <c r="AC299" s="4" t="s">
        <v>184</v>
      </c>
      <c r="AD299" s="18" t="s">
        <v>183</v>
      </c>
      <c r="AE299" s="4" t="s">
        <v>185</v>
      </c>
      <c r="AF299" s="44">
        <f t="shared" si="16"/>
        <v>1.273635153129161</v>
      </c>
      <c r="AG299" s="44">
        <f t="shared" si="17"/>
        <v>6.2593890836254388E-3</v>
      </c>
      <c r="AH299" s="44">
        <f t="shared" si="18"/>
        <v>0.96449588073754422</v>
      </c>
      <c r="AI299" s="44">
        <f t="shared" si="19"/>
        <v>1.0160055671537927E-2</v>
      </c>
      <c r="AJ299" s="44">
        <f t="shared" si="20"/>
        <v>0</v>
      </c>
      <c r="AK299" s="44">
        <f t="shared" si="21"/>
        <v>0.26451612903225807</v>
      </c>
      <c r="AL299" s="44">
        <f t="shared" si="22"/>
        <v>6.4194008559201139E-3</v>
      </c>
      <c r="AM299" s="44">
        <f t="shared" si="23"/>
        <v>3.468860922878348E-2</v>
      </c>
      <c r="AN299" s="44">
        <f t="shared" si="24"/>
        <v>5.3078556263269638E-4</v>
      </c>
      <c r="AO299" s="44">
        <f t="shared" si="25"/>
        <v>0</v>
      </c>
      <c r="AP299" s="44">
        <f t="shared" si="26"/>
        <v>2.5607054033014629</v>
      </c>
      <c r="AQ299" s="44">
        <f t="shared" si="27"/>
        <v>9.5676761443985985</v>
      </c>
      <c r="AR299" s="44">
        <f t="shared" si="28"/>
        <v>6.0928643356306651</v>
      </c>
      <c r="AS299" s="44">
        <f t="shared" si="29"/>
        <v>0.10451858788985563</v>
      </c>
    </row>
    <row r="300" spans="1:45" x14ac:dyDescent="0.25">
      <c r="A300" s="3" t="s">
        <v>150</v>
      </c>
      <c r="B300" s="7">
        <v>38.22</v>
      </c>
      <c r="C300" s="7">
        <v>0.28000000000000003</v>
      </c>
      <c r="D300" s="7">
        <v>32.840000000000003</v>
      </c>
      <c r="E300" s="7">
        <v>0.84</v>
      </c>
      <c r="F300" s="33"/>
      <c r="G300" s="33"/>
      <c r="H300" s="33"/>
      <c r="I300" s="7">
        <v>0</v>
      </c>
      <c r="J300" s="7">
        <v>10.73</v>
      </c>
      <c r="K300" s="7">
        <v>0.34</v>
      </c>
      <c r="L300" s="7">
        <v>2.09</v>
      </c>
      <c r="M300" s="7">
        <v>0.17</v>
      </c>
      <c r="N300" s="19"/>
      <c r="O300" s="19"/>
      <c r="P300" s="19"/>
      <c r="Q300" s="44">
        <f t="shared" si="15"/>
        <v>10.933639880103991</v>
      </c>
      <c r="R300" s="19"/>
      <c r="S300" s="19"/>
      <c r="T300" s="19"/>
      <c r="U300" s="19"/>
      <c r="V300" s="19"/>
      <c r="W300" s="7">
        <v>0.23</v>
      </c>
      <c r="Z300" s="7">
        <v>85.74</v>
      </c>
      <c r="AA300" s="4" t="s">
        <v>31</v>
      </c>
      <c r="AB300" s="4" t="s">
        <v>32</v>
      </c>
      <c r="AC300" s="4" t="s">
        <v>184</v>
      </c>
      <c r="AD300" s="18" t="s">
        <v>183</v>
      </c>
      <c r="AE300" s="4" t="s">
        <v>185</v>
      </c>
      <c r="AF300" s="44">
        <f t="shared" si="16"/>
        <v>1.2723035952063915</v>
      </c>
      <c r="AG300" s="44">
        <f t="shared" si="17"/>
        <v>7.0105157736604917E-3</v>
      </c>
      <c r="AH300" s="44">
        <f t="shared" si="18"/>
        <v>0.96626127893291502</v>
      </c>
      <c r="AI300" s="44">
        <f t="shared" si="19"/>
        <v>1.1691022964509395E-2</v>
      </c>
      <c r="AJ300" s="44">
        <f t="shared" si="20"/>
        <v>0</v>
      </c>
      <c r="AK300" s="44">
        <f t="shared" si="21"/>
        <v>0.26625310173697275</v>
      </c>
      <c r="AL300" s="44">
        <f t="shared" si="22"/>
        <v>6.0627674750356637E-3</v>
      </c>
      <c r="AM300" s="44">
        <f t="shared" si="23"/>
        <v>3.3720555017747657E-2</v>
      </c>
      <c r="AN300" s="44">
        <f t="shared" si="24"/>
        <v>1.8046709129511678E-3</v>
      </c>
      <c r="AO300" s="44">
        <f t="shared" si="25"/>
        <v>0</v>
      </c>
      <c r="AP300" s="44">
        <f t="shared" si="26"/>
        <v>2.5651075080201835</v>
      </c>
      <c r="AQ300" s="44">
        <f t="shared" si="27"/>
        <v>9.5512565938843377</v>
      </c>
      <c r="AR300" s="44">
        <f t="shared" si="28"/>
        <v>6.0760490515688979</v>
      </c>
      <c r="AS300" s="44">
        <f t="shared" si="29"/>
        <v>0.10469826563347688</v>
      </c>
    </row>
    <row r="301" spans="1:45" x14ac:dyDescent="0.25">
      <c r="A301" s="3" t="s">
        <v>151</v>
      </c>
      <c r="B301" s="7">
        <v>38.020000000000003</v>
      </c>
      <c r="C301" s="7">
        <v>0.08</v>
      </c>
      <c r="D301" s="7">
        <v>33.31</v>
      </c>
      <c r="E301" s="7">
        <v>0.79</v>
      </c>
      <c r="F301" s="33"/>
      <c r="G301" s="33"/>
      <c r="H301" s="33"/>
      <c r="I301" s="7">
        <v>0.01</v>
      </c>
      <c r="J301" s="7">
        <v>10.67</v>
      </c>
      <c r="K301" s="7">
        <v>0.16</v>
      </c>
      <c r="L301" s="7">
        <v>2</v>
      </c>
      <c r="M301" s="7">
        <v>0.01</v>
      </c>
      <c r="N301" s="19"/>
      <c r="O301" s="19"/>
      <c r="P301" s="19"/>
      <c r="Q301" s="44">
        <f t="shared" si="15"/>
        <v>10.907040460793802</v>
      </c>
      <c r="R301" s="19"/>
      <c r="S301" s="19"/>
      <c r="T301" s="19"/>
      <c r="U301" s="19"/>
      <c r="V301" s="19"/>
      <c r="W301" s="7">
        <v>0.05</v>
      </c>
      <c r="Z301" s="7">
        <v>85.1</v>
      </c>
      <c r="AA301" s="4" t="s">
        <v>31</v>
      </c>
      <c r="AB301" s="4" t="s">
        <v>32</v>
      </c>
      <c r="AC301" s="4" t="s">
        <v>184</v>
      </c>
      <c r="AD301" s="18" t="s">
        <v>183</v>
      </c>
      <c r="AE301" s="4" t="s">
        <v>185</v>
      </c>
      <c r="AF301" s="44">
        <f t="shared" si="16"/>
        <v>1.2656458055925435</v>
      </c>
      <c r="AG301" s="44">
        <f t="shared" si="17"/>
        <v>2.0030045067601404E-3</v>
      </c>
      <c r="AH301" s="44">
        <f t="shared" si="18"/>
        <v>0.98009023146331908</v>
      </c>
      <c r="AI301" s="44">
        <f t="shared" si="19"/>
        <v>1.0995128740431456E-2</v>
      </c>
      <c r="AJ301" s="44">
        <f t="shared" si="20"/>
        <v>1.4096419509444601E-4</v>
      </c>
      <c r="AK301" s="44">
        <f t="shared" si="21"/>
        <v>0.26476426799007446</v>
      </c>
      <c r="AL301" s="44">
        <f t="shared" si="22"/>
        <v>2.8530670470756064E-3</v>
      </c>
      <c r="AM301" s="44">
        <f t="shared" si="23"/>
        <v>3.2268473701193935E-2</v>
      </c>
      <c r="AN301" s="44">
        <f t="shared" si="24"/>
        <v>1.0615711252653928E-4</v>
      </c>
      <c r="AO301" s="44">
        <f t="shared" si="25"/>
        <v>0</v>
      </c>
      <c r="AP301" s="44">
        <f t="shared" si="26"/>
        <v>2.5588671003490195</v>
      </c>
      <c r="AQ301" s="44">
        <f t="shared" si="27"/>
        <v>9.5745496109033148</v>
      </c>
      <c r="AR301" s="44">
        <f t="shared" si="28"/>
        <v>6.0589942777387495</v>
      </c>
      <c r="AS301" s="44">
        <f t="shared" si="29"/>
        <v>0.10444355511628652</v>
      </c>
    </row>
    <row r="302" spans="1:45" x14ac:dyDescent="0.25">
      <c r="A302" s="3" t="s">
        <v>152</v>
      </c>
      <c r="B302" s="7">
        <v>37.57</v>
      </c>
      <c r="C302" s="7">
        <v>0.27</v>
      </c>
      <c r="D302" s="7">
        <v>33.46</v>
      </c>
      <c r="E302" s="7">
        <v>0.83</v>
      </c>
      <c r="F302" s="33"/>
      <c r="G302" s="33"/>
      <c r="H302" s="33"/>
      <c r="I302" s="7">
        <v>0</v>
      </c>
      <c r="J302" s="7">
        <v>10.65</v>
      </c>
      <c r="K302" s="7">
        <v>0.36</v>
      </c>
      <c r="L302" s="7">
        <v>2.41</v>
      </c>
      <c r="M302" s="7">
        <v>0.03</v>
      </c>
      <c r="N302" s="19"/>
      <c r="O302" s="19"/>
      <c r="P302" s="19"/>
      <c r="Q302" s="44">
        <f t="shared" si="15"/>
        <v>10.92623752067813</v>
      </c>
      <c r="R302" s="19"/>
      <c r="S302" s="19"/>
      <c r="T302" s="19"/>
      <c r="U302" s="19"/>
      <c r="V302" s="19"/>
      <c r="W302" s="7">
        <v>0.13</v>
      </c>
      <c r="Z302" s="7">
        <v>85.71</v>
      </c>
      <c r="AA302" s="4" t="s">
        <v>31</v>
      </c>
      <c r="AB302" s="4" t="s">
        <v>32</v>
      </c>
      <c r="AC302" s="4" t="s">
        <v>184</v>
      </c>
      <c r="AD302" s="18" t="s">
        <v>183</v>
      </c>
      <c r="AE302" s="4" t="s">
        <v>185</v>
      </c>
      <c r="AF302" s="44">
        <f t="shared" si="16"/>
        <v>1.2506657789613849</v>
      </c>
      <c r="AG302" s="44">
        <f t="shared" si="17"/>
        <v>6.7601402103154738E-3</v>
      </c>
      <c r="AH302" s="44">
        <f t="shared" si="18"/>
        <v>0.98450372695174582</v>
      </c>
      <c r="AI302" s="44">
        <f t="shared" si="19"/>
        <v>1.1551844119693807E-2</v>
      </c>
      <c r="AJ302" s="44">
        <f t="shared" si="20"/>
        <v>0</v>
      </c>
      <c r="AK302" s="44">
        <f t="shared" si="21"/>
        <v>0.26426799007444174</v>
      </c>
      <c r="AL302" s="44">
        <f t="shared" si="22"/>
        <v>6.4194008559201139E-3</v>
      </c>
      <c r="AM302" s="44">
        <f t="shared" si="23"/>
        <v>3.8883510809938696E-2</v>
      </c>
      <c r="AN302" s="44">
        <f t="shared" si="24"/>
        <v>3.1847133757961782E-4</v>
      </c>
      <c r="AO302" s="44">
        <f t="shared" si="25"/>
        <v>0</v>
      </c>
      <c r="AP302" s="44">
        <f t="shared" si="26"/>
        <v>2.5633708633210204</v>
      </c>
      <c r="AQ302" s="44">
        <f t="shared" si="27"/>
        <v>9.5577274246843054</v>
      </c>
      <c r="AR302" s="44">
        <f t="shared" si="28"/>
        <v>5.9767613073466936</v>
      </c>
      <c r="AS302" s="44">
        <f t="shared" si="29"/>
        <v>0.10462738217636819</v>
      </c>
    </row>
    <row r="303" spans="1:45" x14ac:dyDescent="0.25">
      <c r="A303" s="3" t="s">
        <v>153</v>
      </c>
      <c r="B303" s="7">
        <v>37.83</v>
      </c>
      <c r="C303" s="7">
        <v>0.25</v>
      </c>
      <c r="D303" s="7">
        <v>33.24</v>
      </c>
      <c r="E303" s="7">
        <v>0.84</v>
      </c>
      <c r="F303" s="33"/>
      <c r="G303" s="33"/>
      <c r="H303" s="33"/>
      <c r="I303" s="7">
        <v>0</v>
      </c>
      <c r="J303" s="7">
        <v>10.68</v>
      </c>
      <c r="K303" s="7">
        <v>0.38</v>
      </c>
      <c r="L303" s="7">
        <v>2.39</v>
      </c>
      <c r="M303" s="7">
        <v>0.04</v>
      </c>
      <c r="N303" s="19"/>
      <c r="O303" s="19"/>
      <c r="P303" s="19"/>
      <c r="Q303" s="44">
        <f t="shared" si="15"/>
        <v>10.937767232597963</v>
      </c>
      <c r="R303" s="19"/>
      <c r="S303" s="19"/>
      <c r="T303" s="19"/>
      <c r="U303" s="19"/>
      <c r="V303" s="19"/>
      <c r="W303" s="7">
        <v>0.13</v>
      </c>
      <c r="Z303" s="7">
        <v>85.77</v>
      </c>
      <c r="AA303" s="4" t="s">
        <v>31</v>
      </c>
      <c r="AB303" s="4" t="s">
        <v>32</v>
      </c>
      <c r="AC303" s="4" t="s">
        <v>184</v>
      </c>
      <c r="AD303" s="18" t="s">
        <v>183</v>
      </c>
      <c r="AE303" s="4" t="s">
        <v>185</v>
      </c>
      <c r="AF303" s="44">
        <f t="shared" si="16"/>
        <v>1.2593209054593875</v>
      </c>
      <c r="AG303" s="44">
        <f t="shared" si="17"/>
        <v>6.2593890836254388E-3</v>
      </c>
      <c r="AH303" s="44">
        <f t="shared" si="18"/>
        <v>0.97803060023538668</v>
      </c>
      <c r="AI303" s="44">
        <f t="shared" si="19"/>
        <v>1.1691022964509395E-2</v>
      </c>
      <c r="AJ303" s="44">
        <f t="shared" si="20"/>
        <v>0</v>
      </c>
      <c r="AK303" s="44">
        <f t="shared" si="21"/>
        <v>0.26501240694789086</v>
      </c>
      <c r="AL303" s="44">
        <f t="shared" si="22"/>
        <v>6.7760342368045649E-3</v>
      </c>
      <c r="AM303" s="44">
        <f t="shared" si="23"/>
        <v>3.8560826072926754E-2</v>
      </c>
      <c r="AN303" s="44">
        <f t="shared" si="24"/>
        <v>4.2462845010615713E-4</v>
      </c>
      <c r="AO303" s="44">
        <f t="shared" si="25"/>
        <v>0</v>
      </c>
      <c r="AP303" s="44">
        <f t="shared" si="26"/>
        <v>2.5660758134506372</v>
      </c>
      <c r="AQ303" s="44">
        <f t="shared" si="27"/>
        <v>9.5476524394088393</v>
      </c>
      <c r="AR303" s="44">
        <f t="shared" si="28"/>
        <v>6.0117791575039341</v>
      </c>
      <c r="AS303" s="44">
        <f t="shared" si="29"/>
        <v>0.10473778830410765</v>
      </c>
    </row>
    <row r="304" spans="1:45" x14ac:dyDescent="0.25">
      <c r="A304" s="3" t="s">
        <v>154</v>
      </c>
      <c r="B304" s="7">
        <v>37.729999999999997</v>
      </c>
      <c r="C304" s="7">
        <v>0.19</v>
      </c>
      <c r="D304" s="7">
        <v>33.32</v>
      </c>
      <c r="E304" s="7">
        <v>0.8</v>
      </c>
      <c r="F304" s="33"/>
      <c r="G304" s="33"/>
      <c r="H304" s="33"/>
      <c r="I304" s="7">
        <v>0.02</v>
      </c>
      <c r="J304" s="7">
        <v>10.66</v>
      </c>
      <c r="K304" s="7">
        <v>0.38</v>
      </c>
      <c r="L304" s="7">
        <v>2.2599999999999998</v>
      </c>
      <c r="M304" s="7">
        <v>0.01</v>
      </c>
      <c r="N304" s="19"/>
      <c r="O304" s="19"/>
      <c r="P304" s="19"/>
      <c r="Q304" s="44">
        <f t="shared" si="15"/>
        <v>10.913623566627091</v>
      </c>
      <c r="R304" s="19"/>
      <c r="S304" s="19"/>
      <c r="T304" s="19"/>
      <c r="U304" s="19"/>
      <c r="V304" s="19"/>
      <c r="W304" s="7">
        <v>0.14000000000000001</v>
      </c>
      <c r="Z304" s="7">
        <v>85.51</v>
      </c>
      <c r="AA304" s="4" t="s">
        <v>31</v>
      </c>
      <c r="AB304" s="4" t="s">
        <v>32</v>
      </c>
      <c r="AC304" s="4" t="s">
        <v>184</v>
      </c>
      <c r="AD304" s="18" t="s">
        <v>183</v>
      </c>
      <c r="AE304" s="4" t="s">
        <v>185</v>
      </c>
      <c r="AF304" s="44">
        <f t="shared" si="16"/>
        <v>1.2559920106524634</v>
      </c>
      <c r="AG304" s="44">
        <f t="shared" si="17"/>
        <v>4.7571357035553329E-3</v>
      </c>
      <c r="AH304" s="44">
        <f t="shared" si="18"/>
        <v>0.98038446449588079</v>
      </c>
      <c r="AI304" s="44">
        <f t="shared" si="19"/>
        <v>1.1134307585247045E-2</v>
      </c>
      <c r="AJ304" s="44">
        <f t="shared" si="20"/>
        <v>2.8192839018889202E-4</v>
      </c>
      <c r="AK304" s="44">
        <f t="shared" si="21"/>
        <v>0.26451612903225807</v>
      </c>
      <c r="AL304" s="44">
        <f t="shared" si="22"/>
        <v>6.7760342368045649E-3</v>
      </c>
      <c r="AM304" s="44">
        <f t="shared" si="23"/>
        <v>3.6463375282349143E-2</v>
      </c>
      <c r="AN304" s="44">
        <f t="shared" si="24"/>
        <v>1.0615711252653928E-4</v>
      </c>
      <c r="AO304" s="44">
        <f t="shared" si="25"/>
        <v>0</v>
      </c>
      <c r="AP304" s="44">
        <f t="shared" si="26"/>
        <v>2.5604115424912739</v>
      </c>
      <c r="AQ304" s="44">
        <f t="shared" si="27"/>
        <v>9.5687742354737093</v>
      </c>
      <c r="AR304" s="44">
        <f t="shared" si="28"/>
        <v>6.0091519957460564</v>
      </c>
      <c r="AS304" s="44">
        <f t="shared" si="29"/>
        <v>0.10450659357107239</v>
      </c>
    </row>
    <row r="305" spans="1:45" x14ac:dyDescent="0.25">
      <c r="A305" s="3" t="s">
        <v>155</v>
      </c>
      <c r="B305" s="10">
        <v>37.08</v>
      </c>
      <c r="C305" s="10">
        <v>0.47</v>
      </c>
      <c r="D305" s="10">
        <v>31.38</v>
      </c>
      <c r="E305" s="10">
        <v>1.45</v>
      </c>
      <c r="F305" s="33"/>
      <c r="G305" s="33"/>
      <c r="H305" s="33"/>
      <c r="I305" s="10">
        <v>0.02</v>
      </c>
      <c r="J305" s="10">
        <v>11.33</v>
      </c>
      <c r="K305" s="10">
        <v>0.69</v>
      </c>
      <c r="L305" s="10">
        <v>2.61</v>
      </c>
      <c r="M305" s="10">
        <v>0</v>
      </c>
      <c r="N305" s="19"/>
      <c r="O305" s="19"/>
      <c r="P305" s="19"/>
      <c r="Q305" s="44">
        <f t="shared" si="15"/>
        <v>10.764574546894661</v>
      </c>
      <c r="R305" s="19"/>
      <c r="S305" s="19"/>
      <c r="T305" s="19"/>
      <c r="U305" s="19"/>
      <c r="V305" s="19"/>
      <c r="W305" s="10">
        <v>0.14000000000000001</v>
      </c>
      <c r="Z305" s="10">
        <v>85.17</v>
      </c>
      <c r="AA305" s="4" t="s">
        <v>31</v>
      </c>
      <c r="AB305" s="4" t="s">
        <v>32</v>
      </c>
      <c r="AC305" s="4" t="s">
        <v>184</v>
      </c>
      <c r="AD305" s="18" t="s">
        <v>183</v>
      </c>
      <c r="AE305" s="4" t="s">
        <v>185</v>
      </c>
      <c r="AF305" s="44">
        <f t="shared" si="16"/>
        <v>1.2343541944074568</v>
      </c>
      <c r="AG305" s="44">
        <f t="shared" si="17"/>
        <v>1.1767651477215823E-2</v>
      </c>
      <c r="AH305" s="44">
        <f t="shared" si="18"/>
        <v>0.92330325617889375</v>
      </c>
      <c r="AI305" s="44">
        <f t="shared" si="19"/>
        <v>2.0180932498260265E-2</v>
      </c>
      <c r="AJ305" s="44">
        <f t="shared" si="20"/>
        <v>2.8192839018889202E-4</v>
      </c>
      <c r="AK305" s="44">
        <f t="shared" si="21"/>
        <v>0.28114143920595536</v>
      </c>
      <c r="AL305" s="44">
        <f t="shared" si="22"/>
        <v>1.2303851640513551E-2</v>
      </c>
      <c r="AM305" s="44">
        <f t="shared" si="23"/>
        <v>4.211035818005808E-2</v>
      </c>
      <c r="AN305" s="44">
        <f t="shared" si="24"/>
        <v>0</v>
      </c>
      <c r="AO305" s="44">
        <f t="shared" si="25"/>
        <v>0</v>
      </c>
      <c r="AP305" s="44">
        <f t="shared" si="26"/>
        <v>2.5254436119785426</v>
      </c>
      <c r="AQ305" s="44">
        <f t="shared" si="27"/>
        <v>9.7012659018767931</v>
      </c>
      <c r="AR305" s="44">
        <f t="shared" si="28"/>
        <v>5.9873991285218295</v>
      </c>
      <c r="AS305" s="44">
        <f t="shared" si="29"/>
        <v>0.10307933110116499</v>
      </c>
    </row>
    <row r="306" spans="1:45" x14ac:dyDescent="0.25">
      <c r="A306" s="3" t="s">
        <v>156</v>
      </c>
      <c r="B306" s="10">
        <v>37.71</v>
      </c>
      <c r="C306" s="10">
        <v>0.57999999999999996</v>
      </c>
      <c r="D306" s="10">
        <v>31.29</v>
      </c>
      <c r="E306" s="10">
        <v>1.45</v>
      </c>
      <c r="F306" s="33"/>
      <c r="G306" s="33"/>
      <c r="H306" s="33"/>
      <c r="I306" s="10">
        <v>0</v>
      </c>
      <c r="J306" s="10">
        <v>11.32</v>
      </c>
      <c r="K306" s="10">
        <v>0.78</v>
      </c>
      <c r="L306" s="10">
        <v>2.44</v>
      </c>
      <c r="M306" s="10">
        <v>0.03</v>
      </c>
      <c r="N306" s="19"/>
      <c r="O306" s="19"/>
      <c r="P306" s="19"/>
      <c r="Q306" s="44">
        <f t="shared" si="15"/>
        <v>10.848666293439187</v>
      </c>
      <c r="R306" s="19"/>
      <c r="S306" s="19"/>
      <c r="T306" s="19"/>
      <c r="U306" s="19"/>
      <c r="V306" s="19"/>
      <c r="W306" s="10">
        <v>0.16</v>
      </c>
      <c r="Z306" s="10">
        <v>85.75</v>
      </c>
      <c r="AA306" s="4" t="s">
        <v>31</v>
      </c>
      <c r="AB306" s="4" t="s">
        <v>32</v>
      </c>
      <c r="AC306" s="4" t="s">
        <v>184</v>
      </c>
      <c r="AD306" s="18" t="s">
        <v>183</v>
      </c>
      <c r="AE306" s="4" t="s">
        <v>185</v>
      </c>
      <c r="AF306" s="44">
        <f t="shared" si="16"/>
        <v>1.2553262316910787</v>
      </c>
      <c r="AG306" s="44">
        <f t="shared" si="17"/>
        <v>1.4521782674011016E-2</v>
      </c>
      <c r="AH306" s="44">
        <f t="shared" si="18"/>
        <v>0.9206551588858376</v>
      </c>
      <c r="AI306" s="44">
        <f t="shared" si="19"/>
        <v>2.0180932498260265E-2</v>
      </c>
      <c r="AJ306" s="44">
        <f t="shared" si="20"/>
        <v>0</v>
      </c>
      <c r="AK306" s="44">
        <f t="shared" si="21"/>
        <v>0.28089330024813897</v>
      </c>
      <c r="AL306" s="44">
        <f t="shared" si="22"/>
        <v>1.3908701854493581E-2</v>
      </c>
      <c r="AM306" s="44">
        <f t="shared" si="23"/>
        <v>3.93675379154566E-2</v>
      </c>
      <c r="AN306" s="44">
        <f t="shared" si="24"/>
        <v>3.1847133757961782E-4</v>
      </c>
      <c r="AO306" s="44">
        <f t="shared" si="25"/>
        <v>0</v>
      </c>
      <c r="AP306" s="44">
        <f t="shared" si="26"/>
        <v>2.545172117104856</v>
      </c>
      <c r="AQ306" s="44">
        <f t="shared" si="27"/>
        <v>9.6260680507017558</v>
      </c>
      <c r="AR306" s="44">
        <f t="shared" si="28"/>
        <v>6.0419278660446611</v>
      </c>
      <c r="AS306" s="44">
        <f t="shared" si="29"/>
        <v>0.10388457620836145</v>
      </c>
    </row>
    <row r="307" spans="1:45" x14ac:dyDescent="0.25">
      <c r="A307" s="3" t="s">
        <v>157</v>
      </c>
      <c r="B307" s="10">
        <v>37.659999999999997</v>
      </c>
      <c r="C307" s="10">
        <v>0.45</v>
      </c>
      <c r="D307" s="10">
        <v>31.33</v>
      </c>
      <c r="E307" s="10">
        <v>1.67</v>
      </c>
      <c r="F307" s="33"/>
      <c r="G307" s="33"/>
      <c r="H307" s="33"/>
      <c r="I307" s="10">
        <v>0.01</v>
      </c>
      <c r="J307" s="10">
        <v>11.18</v>
      </c>
      <c r="K307" s="10">
        <v>0.59</v>
      </c>
      <c r="L307" s="10">
        <v>2.59</v>
      </c>
      <c r="M307" s="10">
        <v>0.02</v>
      </c>
      <c r="N307" s="19"/>
      <c r="O307" s="19"/>
      <c r="P307" s="19"/>
      <c r="Q307" s="44">
        <f t="shared" si="15"/>
        <v>10.826981157022205</v>
      </c>
      <c r="R307" s="19"/>
      <c r="S307" s="19"/>
      <c r="T307" s="19"/>
      <c r="U307" s="19"/>
      <c r="V307" s="19"/>
      <c r="W307" s="10">
        <v>0.21</v>
      </c>
      <c r="Z307" s="10">
        <v>85.7</v>
      </c>
      <c r="AA307" s="4" t="s">
        <v>31</v>
      </c>
      <c r="AB307" s="4" t="s">
        <v>32</v>
      </c>
      <c r="AC307" s="4" t="s">
        <v>184</v>
      </c>
      <c r="AD307" s="18" t="s">
        <v>183</v>
      </c>
      <c r="AE307" s="4" t="s">
        <v>185</v>
      </c>
      <c r="AF307" s="44">
        <f t="shared" si="16"/>
        <v>1.2536617842876165</v>
      </c>
      <c r="AG307" s="44">
        <f t="shared" si="17"/>
        <v>1.1266900350525789E-2</v>
      </c>
      <c r="AH307" s="44">
        <f t="shared" si="18"/>
        <v>0.92183209101608465</v>
      </c>
      <c r="AI307" s="44">
        <f t="shared" si="19"/>
        <v>2.32428670842032E-2</v>
      </c>
      <c r="AJ307" s="44">
        <f t="shared" si="20"/>
        <v>1.4096419509444601E-4</v>
      </c>
      <c r="AK307" s="44">
        <f t="shared" si="21"/>
        <v>0.27741935483870966</v>
      </c>
      <c r="AL307" s="44">
        <f t="shared" si="22"/>
        <v>1.0520684736091298E-2</v>
      </c>
      <c r="AM307" s="44">
        <f t="shared" si="23"/>
        <v>4.1787673443046146E-2</v>
      </c>
      <c r="AN307" s="44">
        <f t="shared" si="24"/>
        <v>2.1231422505307856E-4</v>
      </c>
      <c r="AO307" s="44">
        <f t="shared" si="25"/>
        <v>0</v>
      </c>
      <c r="AP307" s="44">
        <f t="shared" si="26"/>
        <v>2.5400846341764245</v>
      </c>
      <c r="AQ307" s="44">
        <f t="shared" si="27"/>
        <v>9.6453479031196423</v>
      </c>
      <c r="AR307" s="44">
        <f t="shared" si="28"/>
        <v>6.0460020311498957</v>
      </c>
      <c r="AS307" s="44">
        <f t="shared" si="29"/>
        <v>0.10367692384393569</v>
      </c>
    </row>
    <row r="308" spans="1:45" x14ac:dyDescent="0.25">
      <c r="A308" s="3" t="s">
        <v>158</v>
      </c>
      <c r="B308" s="10">
        <v>37.29</v>
      </c>
      <c r="C308" s="10">
        <v>0.42</v>
      </c>
      <c r="D308" s="10">
        <v>31.57</v>
      </c>
      <c r="E308" s="10">
        <v>1.95</v>
      </c>
      <c r="F308" s="33"/>
      <c r="G308" s="33"/>
      <c r="H308" s="33"/>
      <c r="I308" s="10">
        <v>0.01</v>
      </c>
      <c r="J308" s="10">
        <v>11.16</v>
      </c>
      <c r="K308" s="10">
        <v>0.38</v>
      </c>
      <c r="L308" s="10">
        <v>2.68</v>
      </c>
      <c r="M308" s="10">
        <v>0.03</v>
      </c>
      <c r="N308" s="19"/>
      <c r="O308" s="19"/>
      <c r="P308" s="19"/>
      <c r="Q308" s="44">
        <f t="shared" si="15"/>
        <v>10.806554960073681</v>
      </c>
      <c r="R308" s="19"/>
      <c r="S308" s="19"/>
      <c r="T308" s="19"/>
      <c r="U308" s="19"/>
      <c r="V308" s="19"/>
      <c r="W308" s="10">
        <v>0.24</v>
      </c>
      <c r="Z308" s="10">
        <v>85.72</v>
      </c>
      <c r="AA308" s="4" t="s">
        <v>31</v>
      </c>
      <c r="AB308" s="4" t="s">
        <v>32</v>
      </c>
      <c r="AC308" s="4" t="s">
        <v>184</v>
      </c>
      <c r="AD308" s="18" t="s">
        <v>183</v>
      </c>
      <c r="AE308" s="4" t="s">
        <v>185</v>
      </c>
      <c r="AF308" s="44">
        <f t="shared" si="16"/>
        <v>1.2413448735019974</v>
      </c>
      <c r="AG308" s="44">
        <f t="shared" si="17"/>
        <v>1.0515773660490736E-2</v>
      </c>
      <c r="AH308" s="44">
        <f t="shared" si="18"/>
        <v>0.92889368379756765</v>
      </c>
      <c r="AI308" s="44">
        <f t="shared" si="19"/>
        <v>2.7139874739039668E-2</v>
      </c>
      <c r="AJ308" s="44">
        <f t="shared" si="20"/>
        <v>1.4096419509444601E-4</v>
      </c>
      <c r="AK308" s="44">
        <f t="shared" si="21"/>
        <v>0.27692307692307694</v>
      </c>
      <c r="AL308" s="44">
        <f t="shared" si="22"/>
        <v>6.7760342368045649E-3</v>
      </c>
      <c r="AM308" s="44">
        <f t="shared" si="23"/>
        <v>4.3239754759599874E-2</v>
      </c>
      <c r="AN308" s="44">
        <f t="shared" si="24"/>
        <v>3.1847133757961782E-4</v>
      </c>
      <c r="AO308" s="44">
        <f t="shared" si="25"/>
        <v>0</v>
      </c>
      <c r="AP308" s="44">
        <f t="shared" si="26"/>
        <v>2.5352925071512509</v>
      </c>
      <c r="AQ308" s="44">
        <f t="shared" si="27"/>
        <v>9.6635792244458258</v>
      </c>
      <c r="AR308" s="44">
        <f t="shared" si="28"/>
        <v>5.9979172649731165</v>
      </c>
      <c r="AS308" s="44">
        <f t="shared" si="29"/>
        <v>0.10348132682250005</v>
      </c>
    </row>
    <row r="309" spans="1:45" x14ac:dyDescent="0.25">
      <c r="A309" s="3" t="s">
        <v>159</v>
      </c>
      <c r="B309" s="10">
        <v>37.26</v>
      </c>
      <c r="C309" s="10">
        <v>0.25</v>
      </c>
      <c r="D309" s="10">
        <v>31.81</v>
      </c>
      <c r="E309" s="10">
        <v>1.88</v>
      </c>
      <c r="F309" s="33"/>
      <c r="G309" s="33"/>
      <c r="H309" s="33"/>
      <c r="I309" s="10">
        <v>0.02</v>
      </c>
      <c r="J309" s="10">
        <v>10.81</v>
      </c>
      <c r="K309" s="10">
        <v>0.27</v>
      </c>
      <c r="L309" s="10">
        <v>2.72</v>
      </c>
      <c r="M309" s="10">
        <v>0.02</v>
      </c>
      <c r="N309" s="19"/>
      <c r="O309" s="19"/>
      <c r="P309" s="19"/>
      <c r="Q309" s="44">
        <f t="shared" si="15"/>
        <v>10.767622251023875</v>
      </c>
      <c r="R309" s="19"/>
      <c r="S309" s="19"/>
      <c r="T309" s="19"/>
      <c r="U309" s="19"/>
      <c r="V309" s="19"/>
      <c r="W309" s="10">
        <v>0.18</v>
      </c>
      <c r="Z309" s="10">
        <v>85.22</v>
      </c>
      <c r="AA309" s="4" t="s">
        <v>31</v>
      </c>
      <c r="AB309" s="4" t="s">
        <v>32</v>
      </c>
      <c r="AC309" s="4" t="s">
        <v>184</v>
      </c>
      <c r="AD309" s="18" t="s">
        <v>183</v>
      </c>
      <c r="AE309" s="4" t="s">
        <v>185</v>
      </c>
      <c r="AF309" s="44">
        <f t="shared" si="16"/>
        <v>1.2403462050599201</v>
      </c>
      <c r="AG309" s="44">
        <f t="shared" si="17"/>
        <v>6.2593890836254388E-3</v>
      </c>
      <c r="AH309" s="44">
        <f t="shared" si="18"/>
        <v>0.93595527657905064</v>
      </c>
      <c r="AI309" s="44">
        <f t="shared" si="19"/>
        <v>2.616562282533055E-2</v>
      </c>
      <c r="AJ309" s="44">
        <f t="shared" si="20"/>
        <v>2.8192839018889202E-4</v>
      </c>
      <c r="AK309" s="44">
        <f t="shared" si="21"/>
        <v>0.26823821339950377</v>
      </c>
      <c r="AL309" s="44">
        <f t="shared" si="22"/>
        <v>4.8145506419400861E-3</v>
      </c>
      <c r="AM309" s="44">
        <f t="shared" si="23"/>
        <v>4.3885124233623757E-2</v>
      </c>
      <c r="AN309" s="44">
        <f t="shared" si="24"/>
        <v>2.1231422505307856E-4</v>
      </c>
      <c r="AO309" s="44">
        <f t="shared" si="25"/>
        <v>0</v>
      </c>
      <c r="AP309" s="44">
        <f t="shared" si="26"/>
        <v>2.5261586244382359</v>
      </c>
      <c r="AQ309" s="44">
        <f t="shared" si="27"/>
        <v>9.698520022846262</v>
      </c>
      <c r="AR309" s="44">
        <f t="shared" si="28"/>
        <v>6.0147612525175056</v>
      </c>
      <c r="AS309" s="44">
        <f t="shared" si="29"/>
        <v>0.10310851528319329</v>
      </c>
    </row>
    <row r="310" spans="1:45" x14ac:dyDescent="0.25">
      <c r="A310" s="3" t="s">
        <v>160</v>
      </c>
      <c r="B310" s="10">
        <v>37.56</v>
      </c>
      <c r="C310" s="10">
        <v>0.11</v>
      </c>
      <c r="D310" s="10">
        <v>32.17</v>
      </c>
      <c r="E310" s="10">
        <v>2.11</v>
      </c>
      <c r="F310" s="33"/>
      <c r="G310" s="33"/>
      <c r="H310" s="33"/>
      <c r="I310" s="10">
        <v>0</v>
      </c>
      <c r="J310" s="10">
        <v>10.62</v>
      </c>
      <c r="K310" s="10">
        <v>0.13</v>
      </c>
      <c r="L310" s="10">
        <v>2.4</v>
      </c>
      <c r="M310" s="10">
        <v>0.02</v>
      </c>
      <c r="N310" s="19"/>
      <c r="O310" s="19"/>
      <c r="P310" s="19"/>
      <c r="Q310" s="44">
        <f t="shared" si="15"/>
        <v>10.800097726571321</v>
      </c>
      <c r="R310" s="19"/>
      <c r="S310" s="19"/>
      <c r="T310" s="19"/>
      <c r="U310" s="19"/>
      <c r="V310" s="19"/>
      <c r="W310" s="10">
        <v>0.05</v>
      </c>
      <c r="Z310" s="10">
        <v>85.17</v>
      </c>
      <c r="AA310" s="4" t="s">
        <v>31</v>
      </c>
      <c r="AB310" s="4" t="s">
        <v>32</v>
      </c>
      <c r="AC310" s="4" t="s">
        <v>184</v>
      </c>
      <c r="AD310" s="18" t="s">
        <v>183</v>
      </c>
      <c r="AE310" s="4" t="s">
        <v>185</v>
      </c>
      <c r="AF310" s="44">
        <f t="shared" si="16"/>
        <v>1.2503328894806924</v>
      </c>
      <c r="AG310" s="44">
        <f t="shared" si="17"/>
        <v>2.7541311967951929E-3</v>
      </c>
      <c r="AH310" s="44">
        <f t="shared" si="18"/>
        <v>0.94654766575127525</v>
      </c>
      <c r="AI310" s="44">
        <f t="shared" si="19"/>
        <v>2.9366736256089074E-2</v>
      </c>
      <c r="AJ310" s="44">
        <f t="shared" si="20"/>
        <v>0</v>
      </c>
      <c r="AK310" s="44">
        <f t="shared" si="21"/>
        <v>0.26352357320099257</v>
      </c>
      <c r="AL310" s="44">
        <f t="shared" si="22"/>
        <v>2.3181169757489303E-3</v>
      </c>
      <c r="AM310" s="44">
        <f t="shared" si="23"/>
        <v>3.8722168441432718E-2</v>
      </c>
      <c r="AN310" s="44">
        <f t="shared" si="24"/>
        <v>2.1231422505307856E-4</v>
      </c>
      <c r="AO310" s="44">
        <f t="shared" si="25"/>
        <v>0</v>
      </c>
      <c r="AP310" s="44">
        <f t="shared" si="26"/>
        <v>2.533777595528079</v>
      </c>
      <c r="AQ310" s="44">
        <f t="shared" si="27"/>
        <v>9.669356948786902</v>
      </c>
      <c r="AR310" s="44">
        <f t="shared" si="28"/>
        <v>6.0449575065984691</v>
      </c>
      <c r="AS310" s="44">
        <f t="shared" si="29"/>
        <v>0.10341949369502365</v>
      </c>
    </row>
    <row r="311" spans="1:45" x14ac:dyDescent="0.25">
      <c r="A311" s="3" t="s">
        <v>161</v>
      </c>
      <c r="B311" s="10">
        <v>37.31</v>
      </c>
      <c r="C311" s="10">
        <v>0.37</v>
      </c>
      <c r="D311" s="10">
        <v>31.96</v>
      </c>
      <c r="E311" s="10">
        <v>1.43</v>
      </c>
      <c r="F311" s="33"/>
      <c r="G311" s="33"/>
      <c r="H311" s="33"/>
      <c r="I311" s="10">
        <v>0</v>
      </c>
      <c r="J311" s="10">
        <v>11.01</v>
      </c>
      <c r="K311" s="10">
        <v>0.43</v>
      </c>
      <c r="L311" s="10">
        <v>2.54</v>
      </c>
      <c r="M311" s="10">
        <v>0.02</v>
      </c>
      <c r="N311" s="19"/>
      <c r="O311" s="19"/>
      <c r="P311" s="19"/>
      <c r="Q311" s="44">
        <f t="shared" si="15"/>
        <v>10.799373901890648</v>
      </c>
      <c r="R311" s="19"/>
      <c r="S311" s="19"/>
      <c r="T311" s="19"/>
      <c r="U311" s="19"/>
      <c r="V311" s="19"/>
      <c r="W311" s="10">
        <v>0.16</v>
      </c>
      <c r="Z311" s="10">
        <v>85.22</v>
      </c>
      <c r="AA311" s="4" t="s">
        <v>31</v>
      </c>
      <c r="AB311" s="4" t="s">
        <v>32</v>
      </c>
      <c r="AC311" s="4" t="s">
        <v>184</v>
      </c>
      <c r="AD311" s="18" t="s">
        <v>183</v>
      </c>
      <c r="AE311" s="4" t="s">
        <v>185</v>
      </c>
      <c r="AF311" s="44">
        <f t="shared" si="16"/>
        <v>1.2420106524633823</v>
      </c>
      <c r="AG311" s="44">
        <f t="shared" si="17"/>
        <v>9.2638958437656488E-3</v>
      </c>
      <c r="AH311" s="44">
        <f t="shared" si="18"/>
        <v>0.94036877206747749</v>
      </c>
      <c r="AI311" s="44">
        <f t="shared" si="19"/>
        <v>1.990257480862909E-2</v>
      </c>
      <c r="AJ311" s="44">
        <f t="shared" si="20"/>
        <v>0</v>
      </c>
      <c r="AK311" s="44">
        <f t="shared" si="21"/>
        <v>0.2732009925558313</v>
      </c>
      <c r="AL311" s="44">
        <f t="shared" si="22"/>
        <v>7.6676176890156916E-3</v>
      </c>
      <c r="AM311" s="44">
        <f t="shared" si="23"/>
        <v>4.09809616005163E-2</v>
      </c>
      <c r="AN311" s="44">
        <f t="shared" si="24"/>
        <v>2.1231422505307856E-4</v>
      </c>
      <c r="AO311" s="44">
        <f t="shared" si="25"/>
        <v>0</v>
      </c>
      <c r="AP311" s="44">
        <f t="shared" si="26"/>
        <v>2.533607781253671</v>
      </c>
      <c r="AQ311" s="44">
        <f t="shared" si="27"/>
        <v>9.6700050344323607</v>
      </c>
      <c r="AR311" s="44">
        <f t="shared" si="28"/>
        <v>6.0051246310697639</v>
      </c>
      <c r="AS311" s="44">
        <f t="shared" si="29"/>
        <v>0.10341256250014984</v>
      </c>
    </row>
    <row r="312" spans="1:45" x14ac:dyDescent="0.25">
      <c r="A312" s="3" t="s">
        <v>162</v>
      </c>
      <c r="B312" s="10">
        <v>37.24</v>
      </c>
      <c r="C312" s="10">
        <v>0.45</v>
      </c>
      <c r="D312" s="10">
        <v>31.65</v>
      </c>
      <c r="E312" s="10">
        <v>1.82</v>
      </c>
      <c r="F312" s="33"/>
      <c r="G312" s="33"/>
      <c r="H312" s="33"/>
      <c r="I312" s="10">
        <v>0.01</v>
      </c>
      <c r="J312" s="10">
        <v>11</v>
      </c>
      <c r="K312" s="10">
        <v>0.44</v>
      </c>
      <c r="L312" s="10">
        <v>2.7</v>
      </c>
      <c r="M312" s="10">
        <v>0.01</v>
      </c>
      <c r="N312" s="19"/>
      <c r="O312" s="19"/>
      <c r="P312" s="19"/>
      <c r="Q312" s="44">
        <f t="shared" si="15"/>
        <v>10.793091017106823</v>
      </c>
      <c r="R312" s="19"/>
      <c r="S312" s="19"/>
      <c r="T312" s="19"/>
      <c r="U312" s="19"/>
      <c r="V312" s="19"/>
      <c r="W312" s="10">
        <v>0.17</v>
      </c>
      <c r="Z312" s="10">
        <v>85.49</v>
      </c>
      <c r="AA312" s="4" t="s">
        <v>31</v>
      </c>
      <c r="AB312" s="4" t="s">
        <v>32</v>
      </c>
      <c r="AC312" s="4" t="s">
        <v>184</v>
      </c>
      <c r="AD312" s="18" t="s">
        <v>183</v>
      </c>
      <c r="AE312" s="4" t="s">
        <v>185</v>
      </c>
      <c r="AF312" s="44">
        <f t="shared" si="16"/>
        <v>1.2396804260985355</v>
      </c>
      <c r="AG312" s="44">
        <f t="shared" si="17"/>
        <v>1.1266900350525789E-2</v>
      </c>
      <c r="AH312" s="44">
        <f t="shared" si="18"/>
        <v>0.93124754805806198</v>
      </c>
      <c r="AI312" s="44">
        <f t="shared" si="19"/>
        <v>2.5330549756437025E-2</v>
      </c>
      <c r="AJ312" s="44">
        <f t="shared" si="20"/>
        <v>1.4096419509444601E-4</v>
      </c>
      <c r="AK312" s="44">
        <f t="shared" si="21"/>
        <v>0.27295285359801491</v>
      </c>
      <c r="AL312" s="44">
        <f t="shared" si="22"/>
        <v>7.8459343794579171E-3</v>
      </c>
      <c r="AM312" s="44">
        <f t="shared" si="23"/>
        <v>4.3562439496611816E-2</v>
      </c>
      <c r="AN312" s="44">
        <f t="shared" si="24"/>
        <v>1.0615711252653928E-4</v>
      </c>
      <c r="AO312" s="44">
        <f t="shared" si="25"/>
        <v>0</v>
      </c>
      <c r="AP312" s="44">
        <f t="shared" si="26"/>
        <v>2.532133773045266</v>
      </c>
      <c r="AQ312" s="44">
        <f t="shared" si="27"/>
        <v>9.6756341472966962</v>
      </c>
      <c r="AR312" s="44">
        <f t="shared" si="28"/>
        <v>5.997347131247154</v>
      </c>
      <c r="AS312" s="44">
        <f t="shared" si="29"/>
        <v>0.10335239889980678</v>
      </c>
    </row>
    <row r="313" spans="1:45" x14ac:dyDescent="0.25">
      <c r="A313" s="3" t="s">
        <v>163</v>
      </c>
      <c r="B313" s="10">
        <v>37.22</v>
      </c>
      <c r="C313" s="10">
        <v>0.34</v>
      </c>
      <c r="D313" s="10">
        <v>32.18</v>
      </c>
      <c r="E313" s="10">
        <v>1.69</v>
      </c>
      <c r="F313" s="33"/>
      <c r="G313" s="33"/>
      <c r="H313" s="33"/>
      <c r="I313" s="10">
        <v>0.03</v>
      </c>
      <c r="J313" s="10">
        <v>11.02</v>
      </c>
      <c r="K313" s="10">
        <v>0.32</v>
      </c>
      <c r="L313" s="10">
        <v>2.73</v>
      </c>
      <c r="M313" s="10">
        <v>0</v>
      </c>
      <c r="N313" s="19"/>
      <c r="O313" s="19"/>
      <c r="P313" s="19"/>
      <c r="Q313" s="44">
        <f t="shared" si="15"/>
        <v>10.833078720152994</v>
      </c>
      <c r="R313" s="19"/>
      <c r="S313" s="19"/>
      <c r="T313" s="19"/>
      <c r="U313" s="19"/>
      <c r="V313" s="19"/>
      <c r="W313" s="10">
        <v>0.13</v>
      </c>
      <c r="Z313" s="10">
        <v>85.64</v>
      </c>
      <c r="AA313" s="4" t="s">
        <v>31</v>
      </c>
      <c r="AB313" s="4" t="s">
        <v>32</v>
      </c>
      <c r="AC313" s="4" t="s">
        <v>184</v>
      </c>
      <c r="AD313" s="18" t="s">
        <v>183</v>
      </c>
      <c r="AE313" s="4" t="s">
        <v>185</v>
      </c>
      <c r="AF313" s="44">
        <f t="shared" si="16"/>
        <v>1.2390146471371504</v>
      </c>
      <c r="AG313" s="44">
        <f t="shared" si="17"/>
        <v>8.5127691537305976E-3</v>
      </c>
      <c r="AH313" s="44">
        <f t="shared" si="18"/>
        <v>0.94684189878383695</v>
      </c>
      <c r="AI313" s="44">
        <f t="shared" si="19"/>
        <v>2.3521224773834379E-2</v>
      </c>
      <c r="AJ313" s="44">
        <f t="shared" si="20"/>
        <v>4.2289258528333803E-4</v>
      </c>
      <c r="AK313" s="44">
        <f t="shared" si="21"/>
        <v>0.27344913151364764</v>
      </c>
      <c r="AL313" s="44">
        <f t="shared" si="22"/>
        <v>5.7061340941512127E-3</v>
      </c>
      <c r="AM313" s="44">
        <f t="shared" si="23"/>
        <v>4.404646660212972E-2</v>
      </c>
      <c r="AN313" s="44">
        <f t="shared" si="24"/>
        <v>0</v>
      </c>
      <c r="AO313" s="44">
        <f t="shared" si="25"/>
        <v>0</v>
      </c>
      <c r="AP313" s="44">
        <f t="shared" si="26"/>
        <v>2.5415151646437644</v>
      </c>
      <c r="AQ313" s="44">
        <f t="shared" si="27"/>
        <v>9.639918872344829</v>
      </c>
      <c r="AR313" s="44">
        <f t="shared" si="28"/>
        <v>5.9720003400245423</v>
      </c>
      <c r="AS313" s="44">
        <f t="shared" si="29"/>
        <v>0.10373531284260264</v>
      </c>
    </row>
    <row r="314" spans="1:45" x14ac:dyDescent="0.25">
      <c r="A314" s="3" t="s">
        <v>164</v>
      </c>
      <c r="B314" s="10">
        <v>37.29</v>
      </c>
      <c r="C314" s="10">
        <v>0.44</v>
      </c>
      <c r="D314" s="10">
        <v>31.61</v>
      </c>
      <c r="E314" s="10">
        <v>1.37</v>
      </c>
      <c r="F314" s="33"/>
      <c r="G314" s="33"/>
      <c r="H314" s="33"/>
      <c r="I314" s="10">
        <v>0</v>
      </c>
      <c r="J314" s="10">
        <v>11.33</v>
      </c>
      <c r="K314" s="10">
        <v>0.7</v>
      </c>
      <c r="L314" s="10">
        <v>2.56</v>
      </c>
      <c r="M314" s="10">
        <v>0.02</v>
      </c>
      <c r="N314" s="19"/>
      <c r="O314" s="19"/>
      <c r="P314" s="19"/>
      <c r="Q314" s="44">
        <f t="shared" si="15"/>
        <v>10.812294675428211</v>
      </c>
      <c r="R314" s="19"/>
      <c r="S314" s="19"/>
      <c r="T314" s="19"/>
      <c r="U314" s="19"/>
      <c r="V314" s="19"/>
      <c r="W314" s="10">
        <v>0.15</v>
      </c>
      <c r="Z314" s="10">
        <v>85.47</v>
      </c>
      <c r="AA314" s="4" t="s">
        <v>31</v>
      </c>
      <c r="AB314" s="4" t="s">
        <v>32</v>
      </c>
      <c r="AC314" s="4" t="s">
        <v>184</v>
      </c>
      <c r="AD314" s="18" t="s">
        <v>183</v>
      </c>
      <c r="AE314" s="4" t="s">
        <v>185</v>
      </c>
      <c r="AF314" s="44">
        <f t="shared" si="16"/>
        <v>1.2413448735019974</v>
      </c>
      <c r="AG314" s="44">
        <f t="shared" si="17"/>
        <v>1.1016524787180772E-2</v>
      </c>
      <c r="AH314" s="44">
        <f t="shared" si="18"/>
        <v>0.93007061592781493</v>
      </c>
      <c r="AI314" s="44">
        <f t="shared" si="19"/>
        <v>1.9067501739735562E-2</v>
      </c>
      <c r="AJ314" s="44">
        <f t="shared" si="20"/>
        <v>0</v>
      </c>
      <c r="AK314" s="44">
        <f t="shared" si="21"/>
        <v>0.28114143920595536</v>
      </c>
      <c r="AL314" s="44">
        <f t="shared" si="22"/>
        <v>1.2482168330955777E-2</v>
      </c>
      <c r="AM314" s="44">
        <f t="shared" si="23"/>
        <v>4.1303646337528241E-2</v>
      </c>
      <c r="AN314" s="44">
        <f t="shared" si="24"/>
        <v>2.1231422505307856E-4</v>
      </c>
      <c r="AO314" s="44">
        <f t="shared" si="25"/>
        <v>0</v>
      </c>
      <c r="AP314" s="44">
        <f t="shared" si="26"/>
        <v>2.5366390840562212</v>
      </c>
      <c r="AQ314" s="44">
        <f t="shared" si="27"/>
        <v>9.6584493056155214</v>
      </c>
      <c r="AR314" s="44">
        <f t="shared" si="28"/>
        <v>5.9947332657523766</v>
      </c>
      <c r="AS314" s="44">
        <f t="shared" si="29"/>
        <v>0.10353628914515188</v>
      </c>
    </row>
    <row r="315" spans="1:45" x14ac:dyDescent="0.25">
      <c r="A315" s="3" t="s">
        <v>165</v>
      </c>
      <c r="B315" s="10">
        <v>37.33</v>
      </c>
      <c r="C315" s="10">
        <v>0.26</v>
      </c>
      <c r="D315" s="10">
        <v>31.88</v>
      </c>
      <c r="E315" s="10">
        <v>1.46</v>
      </c>
      <c r="F315" s="33"/>
      <c r="G315" s="33"/>
      <c r="H315" s="33"/>
      <c r="I315" s="10">
        <v>0</v>
      </c>
      <c r="J315" s="10">
        <v>10.99</v>
      </c>
      <c r="K315" s="10">
        <v>0.38</v>
      </c>
      <c r="L315" s="10">
        <v>2.9</v>
      </c>
      <c r="M315" s="10">
        <v>0.04</v>
      </c>
      <c r="N315" s="19"/>
      <c r="O315" s="19"/>
      <c r="P315" s="19"/>
      <c r="Q315" s="44">
        <f t="shared" si="15"/>
        <v>10.801965889280613</v>
      </c>
      <c r="R315" s="19"/>
      <c r="S315" s="19"/>
      <c r="T315" s="19"/>
      <c r="U315" s="19"/>
      <c r="V315" s="19"/>
      <c r="W315" s="10">
        <v>0.12</v>
      </c>
      <c r="Z315" s="10">
        <v>85.37</v>
      </c>
      <c r="AA315" s="4" t="s">
        <v>31</v>
      </c>
      <c r="AB315" s="4" t="s">
        <v>32</v>
      </c>
      <c r="AC315" s="4" t="s">
        <v>184</v>
      </c>
      <c r="AD315" s="18" t="s">
        <v>183</v>
      </c>
      <c r="AE315" s="4" t="s">
        <v>185</v>
      </c>
      <c r="AF315" s="44">
        <f t="shared" si="16"/>
        <v>1.2426764314247669</v>
      </c>
      <c r="AG315" s="44">
        <f t="shared" si="17"/>
        <v>6.5097646469704559E-3</v>
      </c>
      <c r="AH315" s="44">
        <f t="shared" si="18"/>
        <v>0.93801490780698316</v>
      </c>
      <c r="AI315" s="44">
        <f t="shared" si="19"/>
        <v>2.0320111343075854E-2</v>
      </c>
      <c r="AJ315" s="44">
        <f t="shared" si="20"/>
        <v>0</v>
      </c>
      <c r="AK315" s="44">
        <f t="shared" si="21"/>
        <v>0.27270471464019852</v>
      </c>
      <c r="AL315" s="44">
        <f t="shared" si="22"/>
        <v>6.7760342368045649E-3</v>
      </c>
      <c r="AM315" s="44">
        <f t="shared" si="23"/>
        <v>4.6789286866731207E-2</v>
      </c>
      <c r="AN315" s="44">
        <f t="shared" si="24"/>
        <v>4.2462845010615713E-4</v>
      </c>
      <c r="AO315" s="44">
        <f t="shared" si="25"/>
        <v>0</v>
      </c>
      <c r="AP315" s="44">
        <f t="shared" si="26"/>
        <v>2.5342158794156369</v>
      </c>
      <c r="AQ315" s="44">
        <f t="shared" si="27"/>
        <v>9.667684666883801</v>
      </c>
      <c r="AR315" s="44">
        <f t="shared" si="28"/>
        <v>6.0069019409915487</v>
      </c>
      <c r="AS315" s="44">
        <f t="shared" si="29"/>
        <v>0.10343738283329132</v>
      </c>
    </row>
    <row r="316" spans="1:45" x14ac:dyDescent="0.25">
      <c r="A316" s="3" t="s">
        <v>166</v>
      </c>
      <c r="B316" s="10">
        <v>37.44</v>
      </c>
      <c r="C316" s="10">
        <v>0.28000000000000003</v>
      </c>
      <c r="D316" s="10">
        <v>31.96</v>
      </c>
      <c r="E316" s="10">
        <v>1.55</v>
      </c>
      <c r="F316" s="33"/>
      <c r="G316" s="33"/>
      <c r="H316" s="33"/>
      <c r="I316" s="10">
        <v>0</v>
      </c>
      <c r="J316" s="10">
        <v>11.21</v>
      </c>
      <c r="K316" s="10">
        <v>0.24</v>
      </c>
      <c r="L316" s="10">
        <v>2.68</v>
      </c>
      <c r="M316" s="10">
        <v>0.02</v>
      </c>
      <c r="N316" s="19"/>
      <c r="O316" s="19"/>
      <c r="P316" s="19"/>
      <c r="Q316" s="44">
        <f t="shared" si="15"/>
        <v>10.831674248003498</v>
      </c>
      <c r="R316" s="19"/>
      <c r="S316" s="19"/>
      <c r="T316" s="19"/>
      <c r="U316" s="19"/>
      <c r="V316" s="19"/>
      <c r="W316" s="10">
        <v>0.1</v>
      </c>
      <c r="Z316" s="10">
        <v>85.48</v>
      </c>
      <c r="AA316" s="4" t="s">
        <v>31</v>
      </c>
      <c r="AB316" s="4" t="s">
        <v>32</v>
      </c>
      <c r="AC316" s="4" t="s">
        <v>184</v>
      </c>
      <c r="AD316" s="18" t="s">
        <v>183</v>
      </c>
      <c r="AE316" s="4" t="s">
        <v>185</v>
      </c>
      <c r="AF316" s="44">
        <f t="shared" si="16"/>
        <v>1.2463382157123835</v>
      </c>
      <c r="AG316" s="44">
        <f t="shared" si="17"/>
        <v>7.0105157736604917E-3</v>
      </c>
      <c r="AH316" s="44">
        <f t="shared" si="18"/>
        <v>0.94036877206747749</v>
      </c>
      <c r="AI316" s="44">
        <f t="shared" si="19"/>
        <v>2.1572720946416147E-2</v>
      </c>
      <c r="AJ316" s="44">
        <f t="shared" si="20"/>
        <v>0</v>
      </c>
      <c r="AK316" s="44">
        <f t="shared" si="21"/>
        <v>0.27816377171215884</v>
      </c>
      <c r="AL316" s="44">
        <f t="shared" si="22"/>
        <v>4.2796005706134095E-3</v>
      </c>
      <c r="AM316" s="44">
        <f t="shared" si="23"/>
        <v>4.3239754759599874E-2</v>
      </c>
      <c r="AN316" s="44">
        <f t="shared" si="24"/>
        <v>2.1231422505307856E-4</v>
      </c>
      <c r="AO316" s="44">
        <f t="shared" si="25"/>
        <v>0</v>
      </c>
      <c r="AP316" s="44">
        <f t="shared" si="26"/>
        <v>2.541185665767363</v>
      </c>
      <c r="AQ316" s="44">
        <f t="shared" si="27"/>
        <v>9.6411688173920673</v>
      </c>
      <c r="AR316" s="44">
        <f t="shared" si="28"/>
        <v>6.00807857062515</v>
      </c>
      <c r="AS316" s="44">
        <f t="shared" si="29"/>
        <v>0.10372186390887195</v>
      </c>
    </row>
    <row r="317" spans="1:45" x14ac:dyDescent="0.25">
      <c r="A317" s="3" t="s">
        <v>167</v>
      </c>
      <c r="B317" s="10">
        <v>37.44</v>
      </c>
      <c r="C317" s="10">
        <v>0.26</v>
      </c>
      <c r="D317" s="10">
        <v>31.62</v>
      </c>
      <c r="E317" s="10">
        <v>1.35</v>
      </c>
      <c r="F317" s="33"/>
      <c r="G317" s="33"/>
      <c r="H317" s="33"/>
      <c r="I317" s="10">
        <v>0</v>
      </c>
      <c r="J317" s="10">
        <v>11.4</v>
      </c>
      <c r="K317" s="10">
        <v>0.39</v>
      </c>
      <c r="L317" s="10">
        <v>2.65</v>
      </c>
      <c r="M317" s="10">
        <v>0.03</v>
      </c>
      <c r="N317" s="19"/>
      <c r="O317" s="19"/>
      <c r="P317" s="19"/>
      <c r="Q317" s="44">
        <f t="shared" si="15"/>
        <v>10.804920004198967</v>
      </c>
      <c r="R317" s="19"/>
      <c r="S317" s="19"/>
      <c r="T317" s="19"/>
      <c r="U317" s="19"/>
      <c r="V317" s="19"/>
      <c r="W317" s="10">
        <v>0.2</v>
      </c>
      <c r="Z317" s="10">
        <v>85.35</v>
      </c>
      <c r="AA317" s="4" t="s">
        <v>31</v>
      </c>
      <c r="AB317" s="4" t="s">
        <v>32</v>
      </c>
      <c r="AC317" s="4" t="s">
        <v>184</v>
      </c>
      <c r="AD317" s="18" t="s">
        <v>183</v>
      </c>
      <c r="AE317" s="4" t="s">
        <v>185</v>
      </c>
      <c r="AF317" s="44">
        <f t="shared" si="16"/>
        <v>1.2463382157123835</v>
      </c>
      <c r="AG317" s="44">
        <f t="shared" si="17"/>
        <v>6.5097646469704559E-3</v>
      </c>
      <c r="AH317" s="44">
        <f t="shared" si="18"/>
        <v>0.93036484896037674</v>
      </c>
      <c r="AI317" s="44">
        <f t="shared" si="19"/>
        <v>1.8789144050104387E-2</v>
      </c>
      <c r="AJ317" s="44">
        <f t="shared" si="20"/>
        <v>0</v>
      </c>
      <c r="AK317" s="44">
        <f t="shared" si="21"/>
        <v>0.28287841191066998</v>
      </c>
      <c r="AL317" s="44">
        <f t="shared" si="22"/>
        <v>6.9543509272467904E-3</v>
      </c>
      <c r="AM317" s="44">
        <f t="shared" si="23"/>
        <v>4.2755727654081963E-2</v>
      </c>
      <c r="AN317" s="44">
        <f t="shared" si="24"/>
        <v>3.1847133757961782E-4</v>
      </c>
      <c r="AO317" s="44">
        <f t="shared" si="25"/>
        <v>0</v>
      </c>
      <c r="AP317" s="44">
        <f t="shared" si="26"/>
        <v>2.5349089351994132</v>
      </c>
      <c r="AQ317" s="44">
        <f t="shared" si="27"/>
        <v>9.6650414773470601</v>
      </c>
      <c r="AR317" s="44">
        <f t="shared" si="28"/>
        <v>6.0229552748314568</v>
      </c>
      <c r="AS317" s="44">
        <f t="shared" si="29"/>
        <v>0.10346567082446584</v>
      </c>
    </row>
    <row r="318" spans="1:45" x14ac:dyDescent="0.25">
      <c r="A318" s="3" t="s">
        <v>168</v>
      </c>
      <c r="B318" s="10">
        <v>37.21</v>
      </c>
      <c r="C318" s="10">
        <v>0.34</v>
      </c>
      <c r="D318" s="10">
        <v>31.46</v>
      </c>
      <c r="E318" s="10">
        <v>0.98</v>
      </c>
      <c r="F318" s="33"/>
      <c r="G318" s="33"/>
      <c r="H318" s="33"/>
      <c r="I318" s="10">
        <v>0.01</v>
      </c>
      <c r="J318" s="10">
        <v>11.45</v>
      </c>
      <c r="K318" s="10">
        <v>0.4</v>
      </c>
      <c r="L318" s="10">
        <v>2.48</v>
      </c>
      <c r="M318" s="10">
        <v>0.02</v>
      </c>
      <c r="N318" s="19"/>
      <c r="O318" s="19"/>
      <c r="P318" s="19"/>
      <c r="Q318" s="44">
        <f t="shared" si="15"/>
        <v>10.733311709437718</v>
      </c>
      <c r="R318" s="19"/>
      <c r="S318" s="19"/>
      <c r="T318" s="19"/>
      <c r="U318" s="19"/>
      <c r="V318" s="19"/>
      <c r="W318" s="10">
        <v>0.19</v>
      </c>
      <c r="Z318" s="10">
        <v>84.54</v>
      </c>
      <c r="AA318" s="4" t="s">
        <v>31</v>
      </c>
      <c r="AB318" s="4" t="s">
        <v>32</v>
      </c>
      <c r="AC318" s="4" t="s">
        <v>184</v>
      </c>
      <c r="AD318" s="18" t="s">
        <v>183</v>
      </c>
      <c r="AE318" s="4" t="s">
        <v>185</v>
      </c>
      <c r="AF318" s="44">
        <f t="shared" si="16"/>
        <v>1.2386817576564582</v>
      </c>
      <c r="AG318" s="44">
        <f t="shared" si="17"/>
        <v>8.5127691537305976E-3</v>
      </c>
      <c r="AH318" s="44">
        <f t="shared" si="18"/>
        <v>0.92565712043938808</v>
      </c>
      <c r="AI318" s="44">
        <f t="shared" si="19"/>
        <v>1.3639526791927628E-2</v>
      </c>
      <c r="AJ318" s="44">
        <f t="shared" si="20"/>
        <v>1.4096419509444601E-4</v>
      </c>
      <c r="AK318" s="44">
        <f t="shared" si="21"/>
        <v>0.28411910669975188</v>
      </c>
      <c r="AL318" s="44">
        <f t="shared" si="22"/>
        <v>7.1326676176890159E-3</v>
      </c>
      <c r="AM318" s="44">
        <f t="shared" si="23"/>
        <v>4.0012907389480476E-2</v>
      </c>
      <c r="AN318" s="44">
        <f t="shared" si="24"/>
        <v>2.1231422505307856E-4</v>
      </c>
      <c r="AO318" s="44">
        <f t="shared" si="25"/>
        <v>0</v>
      </c>
      <c r="AP318" s="44">
        <f t="shared" si="26"/>
        <v>2.5181091341685731</v>
      </c>
      <c r="AQ318" s="44">
        <f t="shared" si="27"/>
        <v>9.7295227071599442</v>
      </c>
      <c r="AR318" s="44">
        <f t="shared" si="28"/>
        <v>6.0258911440316503</v>
      </c>
      <c r="AS318" s="44">
        <f t="shared" si="29"/>
        <v>0.10277996465994176</v>
      </c>
    </row>
    <row r="319" spans="1:45" x14ac:dyDescent="0.25">
      <c r="A319" s="3" t="s">
        <v>169</v>
      </c>
      <c r="B319" s="10">
        <v>37.33</v>
      </c>
      <c r="C319" s="10">
        <v>0.16</v>
      </c>
      <c r="D319" s="10">
        <v>31.69</v>
      </c>
      <c r="E319" s="10">
        <v>0.88</v>
      </c>
      <c r="F319" s="2"/>
      <c r="G319" s="2"/>
      <c r="H319" s="2"/>
      <c r="I319" s="10">
        <v>0</v>
      </c>
      <c r="J319" s="10">
        <v>11.82</v>
      </c>
      <c r="K319" s="10">
        <v>0.22</v>
      </c>
      <c r="L319" s="10">
        <v>2.68</v>
      </c>
      <c r="M319" s="10">
        <v>0.02</v>
      </c>
      <c r="N319" s="19"/>
      <c r="O319" s="19"/>
      <c r="P319" s="19"/>
      <c r="Q319" s="44">
        <f t="shared" si="15"/>
        <v>10.792648448045618</v>
      </c>
      <c r="R319" s="19"/>
      <c r="S319" s="19"/>
      <c r="T319" s="19"/>
      <c r="U319" s="19"/>
      <c r="V319" s="19"/>
      <c r="W319" s="10">
        <v>0.09</v>
      </c>
      <c r="Z319" s="10">
        <v>84.88</v>
      </c>
      <c r="AA319" s="4" t="s">
        <v>31</v>
      </c>
      <c r="AB319" s="4" t="s">
        <v>32</v>
      </c>
      <c r="AC319" s="4" t="s">
        <v>184</v>
      </c>
      <c r="AD319" s="18" t="s">
        <v>183</v>
      </c>
      <c r="AE319" s="4" t="s">
        <v>185</v>
      </c>
      <c r="AF319" s="44">
        <f t="shared" si="16"/>
        <v>1.2426764314247669</v>
      </c>
      <c r="AG319" s="44">
        <f t="shared" si="17"/>
        <v>4.0060090135202809E-3</v>
      </c>
      <c r="AH319" s="44">
        <f t="shared" si="18"/>
        <v>0.93242448018830926</v>
      </c>
      <c r="AI319" s="44">
        <f t="shared" si="19"/>
        <v>1.2247738343771748E-2</v>
      </c>
      <c r="AJ319" s="44">
        <f t="shared" si="20"/>
        <v>0</v>
      </c>
      <c r="AK319" s="44">
        <f t="shared" si="21"/>
        <v>0.29330024813895783</v>
      </c>
      <c r="AL319" s="44">
        <f t="shared" si="22"/>
        <v>3.9229671897289585E-3</v>
      </c>
      <c r="AM319" s="44">
        <f t="shared" si="23"/>
        <v>4.3239754759599874E-2</v>
      </c>
      <c r="AN319" s="44">
        <f t="shared" si="24"/>
        <v>2.1231422505307856E-4</v>
      </c>
      <c r="AO319" s="44">
        <f t="shared" si="25"/>
        <v>0</v>
      </c>
      <c r="AP319" s="44">
        <f t="shared" si="26"/>
        <v>2.5320299432837077</v>
      </c>
      <c r="AQ319" s="44">
        <f t="shared" si="27"/>
        <v>9.6760309114775875</v>
      </c>
      <c r="AR319" s="44">
        <f t="shared" si="28"/>
        <v>6.0120877817153513</v>
      </c>
      <c r="AS319" s="44">
        <f t="shared" si="29"/>
        <v>0.10334816095035543</v>
      </c>
    </row>
    <row r="320" spans="1:45" x14ac:dyDescent="0.25">
      <c r="A320" s="3" t="s">
        <v>170</v>
      </c>
      <c r="B320" s="10">
        <v>37.76</v>
      </c>
      <c r="C320" s="10">
        <v>0.14000000000000001</v>
      </c>
      <c r="D320" s="10">
        <v>31.58</v>
      </c>
      <c r="E320" s="10">
        <v>0.78</v>
      </c>
      <c r="F320" s="2"/>
      <c r="G320" s="2"/>
      <c r="H320" s="2"/>
      <c r="I320" s="10">
        <v>0</v>
      </c>
      <c r="J320" s="10">
        <v>11.93</v>
      </c>
      <c r="K320" s="10">
        <v>0.25</v>
      </c>
      <c r="L320" s="10">
        <v>2.75</v>
      </c>
      <c r="M320" s="10">
        <v>0.01</v>
      </c>
      <c r="N320" s="19"/>
      <c r="O320" s="19"/>
      <c r="P320" s="19"/>
      <c r="Q320" s="44">
        <f t="shared" si="15"/>
        <v>10.850075838386843</v>
      </c>
      <c r="R320" s="19"/>
      <c r="S320" s="19"/>
      <c r="T320" s="19"/>
      <c r="U320" s="19"/>
      <c r="V320" s="19"/>
      <c r="W320" s="10">
        <v>0.1</v>
      </c>
      <c r="Z320" s="10">
        <v>85.3</v>
      </c>
      <c r="AA320" s="4" t="s">
        <v>31</v>
      </c>
      <c r="AB320" s="4" t="s">
        <v>32</v>
      </c>
      <c r="AC320" s="4" t="s">
        <v>184</v>
      </c>
      <c r="AD320" s="18" t="s">
        <v>183</v>
      </c>
      <c r="AE320" s="4" t="s">
        <v>185</v>
      </c>
      <c r="AF320" s="44">
        <f t="shared" si="16"/>
        <v>1.2569906790945407</v>
      </c>
      <c r="AG320" s="44">
        <f t="shared" si="17"/>
        <v>3.5052578868302459E-3</v>
      </c>
      <c r="AH320" s="44">
        <f t="shared" si="18"/>
        <v>0.92918791683012936</v>
      </c>
      <c r="AI320" s="44">
        <f t="shared" si="19"/>
        <v>1.0855949895615868E-2</v>
      </c>
      <c r="AJ320" s="44">
        <f t="shared" si="20"/>
        <v>0</v>
      </c>
      <c r="AK320" s="44">
        <f t="shared" si="21"/>
        <v>0.29602977667493796</v>
      </c>
      <c r="AL320" s="44">
        <f t="shared" si="22"/>
        <v>4.4579172610556351E-3</v>
      </c>
      <c r="AM320" s="44">
        <f t="shared" si="23"/>
        <v>4.4369151339141662E-2</v>
      </c>
      <c r="AN320" s="44">
        <f t="shared" si="24"/>
        <v>1.0615711252653928E-4</v>
      </c>
      <c r="AO320" s="44">
        <f t="shared" si="25"/>
        <v>0</v>
      </c>
      <c r="AP320" s="44">
        <f t="shared" si="26"/>
        <v>2.545502806094778</v>
      </c>
      <c r="AQ320" s="44">
        <f t="shared" si="27"/>
        <v>9.6248175179138968</v>
      </c>
      <c r="AR320" s="44">
        <f t="shared" si="28"/>
        <v>6.0491529540018103</v>
      </c>
      <c r="AS320" s="44">
        <f t="shared" si="29"/>
        <v>0.1038980737181542</v>
      </c>
    </row>
    <row r="321" spans="1:45" x14ac:dyDescent="0.25">
      <c r="A321" s="3" t="s">
        <v>171</v>
      </c>
      <c r="B321" s="10">
        <v>37.89</v>
      </c>
      <c r="C321" s="10">
        <v>0.15</v>
      </c>
      <c r="D321" s="10">
        <v>31.74</v>
      </c>
      <c r="E321" s="10">
        <v>0.75</v>
      </c>
      <c r="F321" s="2"/>
      <c r="G321" s="2"/>
      <c r="H321" s="2"/>
      <c r="I321" s="10">
        <v>0.02</v>
      </c>
      <c r="J321" s="10">
        <v>12.04</v>
      </c>
      <c r="K321" s="10">
        <v>0.22</v>
      </c>
      <c r="L321" s="10">
        <v>2.69</v>
      </c>
      <c r="M321" s="10">
        <v>0.03</v>
      </c>
      <c r="N321" s="19"/>
      <c r="O321" s="19"/>
      <c r="P321" s="19"/>
      <c r="Q321" s="44">
        <f t="shared" si="15"/>
        <v>10.895210474445738</v>
      </c>
      <c r="R321" s="19"/>
      <c r="S321" s="19"/>
      <c r="T321" s="19"/>
      <c r="U321" s="19"/>
      <c r="V321" s="19"/>
      <c r="W321" s="10">
        <v>0.12</v>
      </c>
      <c r="Z321" s="10">
        <v>85.64</v>
      </c>
      <c r="AA321" s="4" t="s">
        <v>31</v>
      </c>
      <c r="AB321" s="4" t="s">
        <v>32</v>
      </c>
      <c r="AC321" s="4" t="s">
        <v>184</v>
      </c>
      <c r="AD321" s="18" t="s">
        <v>183</v>
      </c>
      <c r="AE321" s="4" t="s">
        <v>185</v>
      </c>
      <c r="AF321" s="44">
        <f t="shared" si="16"/>
        <v>1.2613182423435421</v>
      </c>
      <c r="AG321" s="44">
        <f t="shared" si="17"/>
        <v>3.7556334501752629E-3</v>
      </c>
      <c r="AH321" s="44">
        <f t="shared" si="18"/>
        <v>0.93389564535111802</v>
      </c>
      <c r="AI321" s="44">
        <f t="shared" si="19"/>
        <v>1.0438413361169104E-2</v>
      </c>
      <c r="AJ321" s="44">
        <f t="shared" si="20"/>
        <v>2.8192839018889202E-4</v>
      </c>
      <c r="AK321" s="44">
        <f t="shared" si="21"/>
        <v>0.29875930521091809</v>
      </c>
      <c r="AL321" s="44">
        <f t="shared" si="22"/>
        <v>3.9229671897289585E-3</v>
      </c>
      <c r="AM321" s="44">
        <f t="shared" si="23"/>
        <v>4.3401097128105845E-2</v>
      </c>
      <c r="AN321" s="44">
        <f t="shared" si="24"/>
        <v>3.1847133757961782E-4</v>
      </c>
      <c r="AO321" s="44">
        <f t="shared" si="25"/>
        <v>0</v>
      </c>
      <c r="AP321" s="44">
        <f t="shared" si="26"/>
        <v>2.5560917037625255</v>
      </c>
      <c r="AQ321" s="44">
        <f t="shared" si="27"/>
        <v>9.5849456277082687</v>
      </c>
      <c r="AR321" s="44">
        <f t="shared" si="28"/>
        <v>6.0448333860497057</v>
      </c>
      <c r="AS321" s="44">
        <f t="shared" si="29"/>
        <v>0.10433027362296024</v>
      </c>
    </row>
    <row r="322" spans="1:45" x14ac:dyDescent="0.25">
      <c r="A322" s="3" t="s">
        <v>172</v>
      </c>
      <c r="B322" s="10">
        <v>37.67</v>
      </c>
      <c r="C322" s="10">
        <v>0.11</v>
      </c>
      <c r="D322" s="10">
        <v>31.85</v>
      </c>
      <c r="E322" s="10">
        <v>0.73</v>
      </c>
      <c r="F322" s="2"/>
      <c r="G322" s="2"/>
      <c r="H322" s="2"/>
      <c r="I322" s="10">
        <v>0</v>
      </c>
      <c r="J322" s="10">
        <v>11.98</v>
      </c>
      <c r="K322" s="10">
        <v>0.22</v>
      </c>
      <c r="L322" s="10">
        <v>2.5499999999999998</v>
      </c>
      <c r="M322" s="10">
        <v>0.03</v>
      </c>
      <c r="N322" s="19"/>
      <c r="O322" s="19"/>
      <c r="P322" s="19"/>
      <c r="Q322" s="44">
        <f t="shared" si="15"/>
        <v>10.855158711660243</v>
      </c>
      <c r="R322" s="19"/>
      <c r="S322" s="19"/>
      <c r="T322" s="19"/>
      <c r="U322" s="19"/>
      <c r="V322" s="19"/>
      <c r="W322" s="10">
        <v>0.1</v>
      </c>
      <c r="Z322" s="10">
        <v>85.24</v>
      </c>
      <c r="AA322" s="4" t="s">
        <v>31</v>
      </c>
      <c r="AB322" s="4" t="s">
        <v>32</v>
      </c>
      <c r="AC322" s="4" t="s">
        <v>184</v>
      </c>
      <c r="AD322" s="18" t="s">
        <v>183</v>
      </c>
      <c r="AE322" s="4" t="s">
        <v>185</v>
      </c>
      <c r="AF322" s="44">
        <f t="shared" si="16"/>
        <v>1.253994673768309</v>
      </c>
      <c r="AG322" s="44">
        <f t="shared" si="17"/>
        <v>2.7541311967951929E-3</v>
      </c>
      <c r="AH322" s="44">
        <f t="shared" si="18"/>
        <v>0.93713220870929792</v>
      </c>
      <c r="AI322" s="44">
        <f t="shared" si="19"/>
        <v>1.0160055671537927E-2</v>
      </c>
      <c r="AJ322" s="44">
        <f t="shared" si="20"/>
        <v>0</v>
      </c>
      <c r="AK322" s="44">
        <f t="shared" si="21"/>
        <v>0.29727047146401986</v>
      </c>
      <c r="AL322" s="44">
        <f t="shared" si="22"/>
        <v>3.9229671897289585E-3</v>
      </c>
      <c r="AM322" s="44">
        <f t="shared" si="23"/>
        <v>4.1142303969022263E-2</v>
      </c>
      <c r="AN322" s="44">
        <f t="shared" si="24"/>
        <v>3.1847133757961782E-4</v>
      </c>
      <c r="AO322" s="44">
        <f t="shared" si="25"/>
        <v>0</v>
      </c>
      <c r="AP322" s="44">
        <f t="shared" si="26"/>
        <v>2.546695283306291</v>
      </c>
      <c r="AQ322" s="44">
        <f t="shared" si="27"/>
        <v>9.6203107456941037</v>
      </c>
      <c r="AR322" s="44">
        <f t="shared" si="28"/>
        <v>6.0319092175482174</v>
      </c>
      <c r="AS322" s="44">
        <f t="shared" si="29"/>
        <v>0.10394674625739962</v>
      </c>
    </row>
    <row r="323" spans="1:45" x14ac:dyDescent="0.25">
      <c r="A323" s="3" t="s">
        <v>173</v>
      </c>
      <c r="B323" s="10">
        <v>37.44</v>
      </c>
      <c r="C323" s="10">
        <v>0.38</v>
      </c>
      <c r="D323" s="10">
        <v>31.6</v>
      </c>
      <c r="E323" s="10">
        <v>0.81</v>
      </c>
      <c r="F323" s="2"/>
      <c r="G323" s="2"/>
      <c r="H323" s="2"/>
      <c r="I323" s="10">
        <v>0.01</v>
      </c>
      <c r="J323" s="10">
        <v>12.02</v>
      </c>
      <c r="K323" s="10">
        <v>0.46</v>
      </c>
      <c r="L323" s="10">
        <v>2.54</v>
      </c>
      <c r="M323" s="10">
        <v>0.01</v>
      </c>
      <c r="N323" s="19"/>
      <c r="O323" s="19"/>
      <c r="P323" s="19"/>
      <c r="Q323" s="44">
        <f t="shared" si="15"/>
        <v>10.846210770338267</v>
      </c>
      <c r="R323" s="19"/>
      <c r="S323" s="19"/>
      <c r="T323" s="19"/>
      <c r="U323" s="19"/>
      <c r="V323" s="19"/>
      <c r="W323" s="10">
        <v>0.22</v>
      </c>
      <c r="Z323" s="10">
        <v>85.49</v>
      </c>
      <c r="AA323" s="4" t="s">
        <v>31</v>
      </c>
      <c r="AB323" s="4" t="s">
        <v>32</v>
      </c>
      <c r="AC323" s="4" t="s">
        <v>184</v>
      </c>
      <c r="AD323" s="18" t="s">
        <v>183</v>
      </c>
      <c r="AE323" s="4" t="s">
        <v>185</v>
      </c>
      <c r="AF323" s="44">
        <f t="shared" si="16"/>
        <v>1.2463382157123835</v>
      </c>
      <c r="AG323" s="44">
        <f t="shared" si="17"/>
        <v>9.5142714071106659E-3</v>
      </c>
      <c r="AH323" s="44">
        <f t="shared" si="18"/>
        <v>0.92977638289525322</v>
      </c>
      <c r="AI323" s="44">
        <f t="shared" si="19"/>
        <v>1.1273486430062632E-2</v>
      </c>
      <c r="AJ323" s="44">
        <f t="shared" si="20"/>
        <v>1.4096419509444601E-4</v>
      </c>
      <c r="AK323" s="44">
        <f t="shared" si="21"/>
        <v>0.29826302729528537</v>
      </c>
      <c r="AL323" s="44">
        <f t="shared" si="22"/>
        <v>8.2025677603423681E-3</v>
      </c>
      <c r="AM323" s="44">
        <f t="shared" si="23"/>
        <v>4.09809616005163E-2</v>
      </c>
      <c r="AN323" s="44">
        <f t="shared" si="24"/>
        <v>1.0615711252653928E-4</v>
      </c>
      <c r="AO323" s="44">
        <f t="shared" si="25"/>
        <v>0</v>
      </c>
      <c r="AP323" s="44">
        <f t="shared" si="26"/>
        <v>2.5445960344085754</v>
      </c>
      <c r="AQ323" s="44">
        <f t="shared" si="27"/>
        <v>9.6282473401301125</v>
      </c>
      <c r="AR323" s="44">
        <f t="shared" si="28"/>
        <v>6.0000263051676335</v>
      </c>
      <c r="AS323" s="44">
        <f t="shared" si="29"/>
        <v>0.10386106262892145</v>
      </c>
    </row>
    <row r="324" spans="1:45" x14ac:dyDescent="0.25">
      <c r="A324" s="3" t="s">
        <v>174</v>
      </c>
      <c r="B324" s="10">
        <v>37.58</v>
      </c>
      <c r="C324" s="10">
        <v>0.33</v>
      </c>
      <c r="D324" s="10">
        <v>31.33</v>
      </c>
      <c r="E324" s="10">
        <v>0.87</v>
      </c>
      <c r="F324" s="2"/>
      <c r="G324" s="2"/>
      <c r="H324" s="2"/>
      <c r="I324" s="10">
        <v>0</v>
      </c>
      <c r="J324" s="10">
        <v>11.96</v>
      </c>
      <c r="K324" s="10">
        <v>0.41</v>
      </c>
      <c r="L324" s="10">
        <v>2.57</v>
      </c>
      <c r="M324" s="10">
        <v>0.04</v>
      </c>
      <c r="N324" s="19"/>
      <c r="O324" s="19"/>
      <c r="P324" s="19"/>
      <c r="Q324" s="44">
        <f t="shared" si="15"/>
        <v>10.82311031365338</v>
      </c>
      <c r="R324" s="19"/>
      <c r="S324" s="19"/>
      <c r="T324" s="19"/>
      <c r="U324" s="19"/>
      <c r="V324" s="19"/>
      <c r="W324" s="10">
        <v>0.2</v>
      </c>
      <c r="Z324" s="10">
        <v>85.29</v>
      </c>
      <c r="AA324" s="4" t="s">
        <v>31</v>
      </c>
      <c r="AB324" s="4" t="s">
        <v>32</v>
      </c>
      <c r="AC324" s="4" t="s">
        <v>184</v>
      </c>
      <c r="AD324" s="18" t="s">
        <v>183</v>
      </c>
      <c r="AE324" s="4" t="s">
        <v>185</v>
      </c>
      <c r="AF324" s="44">
        <f t="shared" si="16"/>
        <v>1.2509986684420773</v>
      </c>
      <c r="AG324" s="44">
        <f t="shared" si="17"/>
        <v>8.2623935903855788E-3</v>
      </c>
      <c r="AH324" s="44">
        <f t="shared" si="18"/>
        <v>0.92183209101608465</v>
      </c>
      <c r="AI324" s="44">
        <f t="shared" si="19"/>
        <v>1.2108559498956159E-2</v>
      </c>
      <c r="AJ324" s="44">
        <f t="shared" si="20"/>
        <v>0</v>
      </c>
      <c r="AK324" s="44">
        <f t="shared" si="21"/>
        <v>0.29677419354838713</v>
      </c>
      <c r="AL324" s="44">
        <f t="shared" si="22"/>
        <v>7.3109843081312405E-3</v>
      </c>
      <c r="AM324" s="44">
        <f t="shared" si="23"/>
        <v>4.1464988706034205E-2</v>
      </c>
      <c r="AN324" s="44">
        <f t="shared" si="24"/>
        <v>4.2462845010615713E-4</v>
      </c>
      <c r="AO324" s="44">
        <f t="shared" si="25"/>
        <v>0</v>
      </c>
      <c r="AP324" s="44">
        <f t="shared" si="26"/>
        <v>2.5391765075601631</v>
      </c>
      <c r="AQ324" s="44">
        <f t="shared" si="27"/>
        <v>9.6487975243365387</v>
      </c>
      <c r="AR324" s="44">
        <f t="shared" si="28"/>
        <v>6.0353164275061113</v>
      </c>
      <c r="AS324" s="44">
        <f t="shared" si="29"/>
        <v>0.10363985745143521</v>
      </c>
    </row>
    <row r="325" spans="1:45" x14ac:dyDescent="0.25">
      <c r="A325" s="3" t="s">
        <v>175</v>
      </c>
      <c r="B325" s="10">
        <v>37.82</v>
      </c>
      <c r="C325" s="10">
        <v>0.26</v>
      </c>
      <c r="D325" s="10">
        <v>31.32</v>
      </c>
      <c r="E325" s="10">
        <v>1.33</v>
      </c>
      <c r="F325" s="2"/>
      <c r="G325" s="2"/>
      <c r="H325" s="2"/>
      <c r="I325" s="10">
        <v>0.01</v>
      </c>
      <c r="J325" s="10">
        <v>11.59</v>
      </c>
      <c r="K325" s="10">
        <v>0.37</v>
      </c>
      <c r="L325" s="10">
        <v>2.83</v>
      </c>
      <c r="M325" s="10">
        <v>0.01</v>
      </c>
      <c r="N325" s="19"/>
      <c r="O325" s="19"/>
      <c r="P325" s="19"/>
      <c r="Q325" s="44">
        <f t="shared" si="15"/>
        <v>10.850678549206378</v>
      </c>
      <c r="R325" s="19"/>
      <c r="S325" s="19"/>
      <c r="T325" s="19"/>
      <c r="U325" s="19"/>
      <c r="V325" s="19"/>
      <c r="W325" s="10">
        <v>0.2</v>
      </c>
      <c r="Z325" s="10">
        <v>85.73</v>
      </c>
      <c r="AA325" s="4" t="s">
        <v>31</v>
      </c>
      <c r="AB325" s="4" t="s">
        <v>32</v>
      </c>
      <c r="AC325" s="4" t="s">
        <v>184</v>
      </c>
      <c r="AD325" s="18" t="s">
        <v>183</v>
      </c>
      <c r="AE325" s="4" t="s">
        <v>185</v>
      </c>
      <c r="AF325" s="44">
        <f t="shared" si="16"/>
        <v>1.258988015978695</v>
      </c>
      <c r="AG325" s="44">
        <f t="shared" si="17"/>
        <v>6.5097646469704559E-3</v>
      </c>
      <c r="AH325" s="44">
        <f t="shared" si="18"/>
        <v>0.92153785798352295</v>
      </c>
      <c r="AI325" s="44">
        <f t="shared" si="19"/>
        <v>1.8510786360473212E-2</v>
      </c>
      <c r="AJ325" s="44">
        <f t="shared" si="20"/>
        <v>1.4096419509444601E-4</v>
      </c>
      <c r="AK325" s="44">
        <f t="shared" si="21"/>
        <v>0.28759305210918118</v>
      </c>
      <c r="AL325" s="44">
        <f t="shared" si="22"/>
        <v>6.5977175463623394E-3</v>
      </c>
      <c r="AM325" s="44">
        <f t="shared" si="23"/>
        <v>4.565989028718942E-2</v>
      </c>
      <c r="AN325" s="44">
        <f t="shared" si="24"/>
        <v>1.0615711252653928E-4</v>
      </c>
      <c r="AO325" s="44">
        <f t="shared" si="25"/>
        <v>0</v>
      </c>
      <c r="AP325" s="44">
        <f t="shared" si="26"/>
        <v>2.545644206220016</v>
      </c>
      <c r="AQ325" s="44">
        <f t="shared" si="27"/>
        <v>9.6242828986614892</v>
      </c>
      <c r="AR325" s="44">
        <f t="shared" si="28"/>
        <v>6.0584284159017558</v>
      </c>
      <c r="AS325" s="44">
        <f t="shared" si="29"/>
        <v>0.10390384515183738</v>
      </c>
    </row>
    <row r="326" spans="1:45" x14ac:dyDescent="0.25">
      <c r="A326" s="3" t="s">
        <v>176</v>
      </c>
      <c r="B326" s="10">
        <v>37.32</v>
      </c>
      <c r="C326" s="10">
        <v>0.31</v>
      </c>
      <c r="D326" s="10">
        <v>31.82</v>
      </c>
      <c r="E326" s="10">
        <v>0.95</v>
      </c>
      <c r="F326" s="2"/>
      <c r="G326" s="2"/>
      <c r="H326" s="2"/>
      <c r="I326" s="10">
        <v>0.02</v>
      </c>
      <c r="J326" s="10">
        <v>11.42</v>
      </c>
      <c r="K326" s="10">
        <v>0.55000000000000004</v>
      </c>
      <c r="L326" s="10">
        <v>2.4300000000000002</v>
      </c>
      <c r="M326" s="10">
        <v>0.02</v>
      </c>
      <c r="N326" s="19"/>
      <c r="O326" s="19"/>
      <c r="P326" s="19"/>
      <c r="Q326" s="44">
        <f t="shared" si="15"/>
        <v>10.794478261793058</v>
      </c>
      <c r="R326" s="19"/>
      <c r="S326" s="19"/>
      <c r="T326" s="19"/>
      <c r="U326" s="19"/>
      <c r="V326" s="19"/>
      <c r="W326" s="10">
        <v>0.24</v>
      </c>
      <c r="Z326" s="10">
        <v>85.06</v>
      </c>
      <c r="AA326" s="4" t="s">
        <v>31</v>
      </c>
      <c r="AB326" s="4" t="s">
        <v>32</v>
      </c>
      <c r="AC326" s="4" t="s">
        <v>184</v>
      </c>
      <c r="AD326" s="18" t="s">
        <v>183</v>
      </c>
      <c r="AE326" s="4" t="s">
        <v>185</v>
      </c>
      <c r="AF326" s="44">
        <f t="shared" si="16"/>
        <v>1.2423435419440747</v>
      </c>
      <c r="AG326" s="44">
        <f t="shared" si="17"/>
        <v>7.7616424636955438E-3</v>
      </c>
      <c r="AH326" s="44">
        <f t="shared" si="18"/>
        <v>0.93624950961161235</v>
      </c>
      <c r="AI326" s="44">
        <f t="shared" si="19"/>
        <v>1.3221990257480864E-2</v>
      </c>
      <c r="AJ326" s="44">
        <f t="shared" si="20"/>
        <v>2.8192839018889202E-4</v>
      </c>
      <c r="AK326" s="44">
        <f t="shared" si="21"/>
        <v>0.28337468982630276</v>
      </c>
      <c r="AL326" s="44">
        <f t="shared" si="22"/>
        <v>9.8074179743223976E-3</v>
      </c>
      <c r="AM326" s="44">
        <f t="shared" si="23"/>
        <v>3.9206195546950637E-2</v>
      </c>
      <c r="AN326" s="44">
        <f t="shared" si="24"/>
        <v>2.1231422505307856E-4</v>
      </c>
      <c r="AO326" s="44">
        <f t="shared" si="25"/>
        <v>0</v>
      </c>
      <c r="AP326" s="44">
        <f t="shared" si="26"/>
        <v>2.5324592302396813</v>
      </c>
      <c r="AQ326" s="44">
        <f t="shared" si="27"/>
        <v>9.6743906900650192</v>
      </c>
      <c r="AR326" s="44">
        <f t="shared" si="28"/>
        <v>6.0094583980230789</v>
      </c>
      <c r="AS326" s="44">
        <f t="shared" si="29"/>
        <v>0.10336568286692577</v>
      </c>
    </row>
    <row r="327" spans="1:45" x14ac:dyDescent="0.25">
      <c r="A327" s="3" t="s">
        <v>177</v>
      </c>
      <c r="B327" s="10">
        <v>37.51</v>
      </c>
      <c r="C327" s="10">
        <v>0.4</v>
      </c>
      <c r="D327" s="10">
        <v>31.92</v>
      </c>
      <c r="E327" s="10">
        <v>1.23</v>
      </c>
      <c r="F327" s="2"/>
      <c r="G327" s="2"/>
      <c r="H327" s="2"/>
      <c r="I327" s="10">
        <v>0</v>
      </c>
      <c r="J327" s="10">
        <v>11.59</v>
      </c>
      <c r="K327" s="10">
        <v>0.55000000000000004</v>
      </c>
      <c r="L327" s="10">
        <v>2.5</v>
      </c>
      <c r="M327" s="10">
        <v>0.05</v>
      </c>
      <c r="N327" s="19"/>
      <c r="O327" s="19"/>
      <c r="P327" s="19"/>
      <c r="Q327" s="44">
        <f t="shared" si="15"/>
        <v>10.883145384443017</v>
      </c>
      <c r="R327" s="19"/>
      <c r="S327" s="19"/>
      <c r="T327" s="19"/>
      <c r="U327" s="19"/>
      <c r="V327" s="19"/>
      <c r="W327" s="10">
        <v>0.2</v>
      </c>
      <c r="Z327" s="10">
        <v>85.93</v>
      </c>
      <c r="AA327" s="4" t="s">
        <v>31</v>
      </c>
      <c r="AB327" s="4" t="s">
        <v>32</v>
      </c>
      <c r="AC327" s="4" t="s">
        <v>184</v>
      </c>
      <c r="AD327" s="18" t="s">
        <v>183</v>
      </c>
      <c r="AE327" s="4" t="s">
        <v>185</v>
      </c>
      <c r="AF327" s="44">
        <f t="shared" si="16"/>
        <v>1.2486684420772303</v>
      </c>
      <c r="AG327" s="44">
        <f t="shared" si="17"/>
        <v>1.0015022533800702E-2</v>
      </c>
      <c r="AH327" s="44">
        <f t="shared" si="18"/>
        <v>0.93919183993723032</v>
      </c>
      <c r="AI327" s="44">
        <f t="shared" si="19"/>
        <v>1.711899791231733E-2</v>
      </c>
      <c r="AJ327" s="44">
        <f t="shared" si="20"/>
        <v>0</v>
      </c>
      <c r="AK327" s="44">
        <f t="shared" si="21"/>
        <v>0.28759305210918118</v>
      </c>
      <c r="AL327" s="44">
        <f t="shared" si="22"/>
        <v>9.8074179743223976E-3</v>
      </c>
      <c r="AM327" s="44">
        <f t="shared" si="23"/>
        <v>4.0335592126492417E-2</v>
      </c>
      <c r="AN327" s="44">
        <f t="shared" si="24"/>
        <v>5.3078556263269638E-4</v>
      </c>
      <c r="AO327" s="44">
        <f t="shared" si="25"/>
        <v>0</v>
      </c>
      <c r="AP327" s="44">
        <f t="shared" si="26"/>
        <v>2.5532611502332072</v>
      </c>
      <c r="AQ327" s="44">
        <f t="shared" si="27"/>
        <v>9.5955715292821662</v>
      </c>
      <c r="AR327" s="44">
        <f t="shared" si="28"/>
        <v>5.9908436761546939</v>
      </c>
      <c r="AS327" s="44">
        <f t="shared" si="29"/>
        <v>0.10421474082584521</v>
      </c>
    </row>
    <row r="328" spans="1:45" x14ac:dyDescent="0.25">
      <c r="A328" s="3" t="s">
        <v>178</v>
      </c>
      <c r="B328" s="10">
        <v>37.380000000000003</v>
      </c>
      <c r="C328" s="10">
        <v>0.4</v>
      </c>
      <c r="D328" s="10">
        <v>31.45</v>
      </c>
      <c r="E328" s="10">
        <v>0.93</v>
      </c>
      <c r="F328" s="2"/>
      <c r="G328" s="2"/>
      <c r="H328" s="2"/>
      <c r="I328" s="10">
        <v>0.03</v>
      </c>
      <c r="J328" s="10">
        <v>11.9</v>
      </c>
      <c r="K328" s="10">
        <v>0.63</v>
      </c>
      <c r="L328" s="10">
        <v>2.7</v>
      </c>
      <c r="M328" s="10">
        <v>0.02</v>
      </c>
      <c r="N328" s="19"/>
      <c r="O328" s="19"/>
      <c r="P328" s="19"/>
      <c r="Q328" s="44">
        <f t="shared" si="15"/>
        <v>10.841024838490521</v>
      </c>
      <c r="R328" s="19"/>
      <c r="S328" s="19"/>
      <c r="T328" s="19"/>
      <c r="U328" s="19"/>
      <c r="V328" s="19"/>
      <c r="W328" s="10">
        <v>0.2</v>
      </c>
      <c r="Z328" s="10">
        <v>85.62</v>
      </c>
      <c r="AA328" s="4" t="s">
        <v>31</v>
      </c>
      <c r="AB328" s="4" t="s">
        <v>32</v>
      </c>
      <c r="AC328" s="4" t="s">
        <v>184</v>
      </c>
      <c r="AD328" s="18" t="s">
        <v>183</v>
      </c>
      <c r="AE328" s="4" t="s">
        <v>185</v>
      </c>
      <c r="AF328" s="44">
        <f t="shared" si="16"/>
        <v>1.2443408788282291</v>
      </c>
      <c r="AG328" s="44">
        <f t="shared" si="17"/>
        <v>1.0015022533800702E-2</v>
      </c>
      <c r="AH328" s="44">
        <f t="shared" si="18"/>
        <v>0.92536288740682626</v>
      </c>
      <c r="AI328" s="44">
        <f t="shared" si="19"/>
        <v>1.2943632567849689E-2</v>
      </c>
      <c r="AJ328" s="44">
        <f t="shared" si="20"/>
        <v>4.2289258528333803E-4</v>
      </c>
      <c r="AK328" s="44">
        <f t="shared" si="21"/>
        <v>0.29528535980148884</v>
      </c>
      <c r="AL328" s="44">
        <f t="shared" si="22"/>
        <v>1.12339514978602E-2</v>
      </c>
      <c r="AM328" s="44">
        <f t="shared" si="23"/>
        <v>4.3562439496611816E-2</v>
      </c>
      <c r="AN328" s="44">
        <f t="shared" si="24"/>
        <v>2.1231422505307856E-4</v>
      </c>
      <c r="AO328" s="44">
        <f t="shared" si="25"/>
        <v>0</v>
      </c>
      <c r="AP328" s="44">
        <f t="shared" si="26"/>
        <v>2.5433793789430026</v>
      </c>
      <c r="AQ328" s="44">
        <f t="shared" si="27"/>
        <v>9.6328531255851821</v>
      </c>
      <c r="AR328" s="44">
        <f t="shared" si="28"/>
        <v>5.9932764619569596</v>
      </c>
      <c r="AS328" s="44">
        <f t="shared" si="29"/>
        <v>0.10381140322216335</v>
      </c>
    </row>
    <row r="329" spans="1:45" x14ac:dyDescent="0.25">
      <c r="A329" s="3" t="s">
        <v>179</v>
      </c>
      <c r="B329" s="10">
        <v>37.28</v>
      </c>
      <c r="C329" s="10">
        <v>0.17</v>
      </c>
      <c r="D329" s="10">
        <v>31.83</v>
      </c>
      <c r="E329" s="10">
        <v>0.64</v>
      </c>
      <c r="F329" s="2"/>
      <c r="G329" s="2"/>
      <c r="H329" s="2"/>
      <c r="I329" s="10">
        <v>0</v>
      </c>
      <c r="J329" s="10">
        <v>12.23</v>
      </c>
      <c r="K329" s="10">
        <v>0.35</v>
      </c>
      <c r="L329" s="10">
        <v>2.69</v>
      </c>
      <c r="M329" s="10">
        <v>0.03</v>
      </c>
      <c r="N329" s="19"/>
      <c r="O329" s="19"/>
      <c r="P329" s="19"/>
      <c r="Q329" s="44">
        <f t="shared" si="15"/>
        <v>10.844327283400776</v>
      </c>
      <c r="R329" s="19"/>
      <c r="S329" s="19"/>
      <c r="T329" s="19"/>
      <c r="U329" s="19"/>
      <c r="V329" s="19"/>
      <c r="W329" s="10">
        <v>0.16</v>
      </c>
      <c r="Z329" s="10">
        <v>85.36</v>
      </c>
      <c r="AA329" s="4" t="s">
        <v>31</v>
      </c>
      <c r="AB329" s="4" t="s">
        <v>32</v>
      </c>
      <c r="AC329" s="4" t="s">
        <v>184</v>
      </c>
      <c r="AD329" s="18" t="s">
        <v>183</v>
      </c>
      <c r="AE329" s="4" t="s">
        <v>185</v>
      </c>
      <c r="AF329" s="44">
        <f t="shared" si="16"/>
        <v>1.241011984021305</v>
      </c>
      <c r="AG329" s="44">
        <f t="shared" si="17"/>
        <v>4.2563845768652988E-3</v>
      </c>
      <c r="AH329" s="44">
        <f t="shared" si="18"/>
        <v>0.93654374264417406</v>
      </c>
      <c r="AI329" s="44">
        <f t="shared" si="19"/>
        <v>8.9074460681976345E-3</v>
      </c>
      <c r="AJ329" s="44">
        <f t="shared" si="20"/>
        <v>0</v>
      </c>
      <c r="AK329" s="44">
        <f t="shared" si="21"/>
        <v>0.30347394540942929</v>
      </c>
      <c r="AL329" s="44">
        <f t="shared" si="22"/>
        <v>6.2410841654778884E-3</v>
      </c>
      <c r="AM329" s="44">
        <f t="shared" si="23"/>
        <v>4.3401097128105845E-2</v>
      </c>
      <c r="AN329" s="44">
        <f t="shared" si="24"/>
        <v>3.1847133757961782E-4</v>
      </c>
      <c r="AO329" s="44">
        <f t="shared" si="25"/>
        <v>0</v>
      </c>
      <c r="AP329" s="44">
        <f t="shared" si="26"/>
        <v>2.5441541553511344</v>
      </c>
      <c r="AQ329" s="44">
        <f t="shared" si="27"/>
        <v>9.6299196133492959</v>
      </c>
      <c r="AR329" s="44">
        <f t="shared" si="28"/>
        <v>5.9754228226641439</v>
      </c>
      <c r="AS329" s="44">
        <f t="shared" si="29"/>
        <v>0.1038430267490259</v>
      </c>
    </row>
    <row r="330" spans="1:45" x14ac:dyDescent="0.25">
      <c r="A330" s="3" t="s">
        <v>180</v>
      </c>
      <c r="B330" s="10">
        <v>37.67</v>
      </c>
      <c r="C330" s="10">
        <v>0.11</v>
      </c>
      <c r="D330" s="10">
        <v>31.83</v>
      </c>
      <c r="E330" s="10">
        <v>1.39</v>
      </c>
      <c r="F330" s="2"/>
      <c r="G330" s="2"/>
      <c r="H330" s="2"/>
      <c r="I330" s="10">
        <v>0</v>
      </c>
      <c r="J330" s="10">
        <v>11.52</v>
      </c>
      <c r="K330" s="10">
        <v>0.21</v>
      </c>
      <c r="L330" s="10">
        <v>2.6</v>
      </c>
      <c r="M330" s="10">
        <v>0.01</v>
      </c>
      <c r="N330" s="19"/>
      <c r="O330" s="19"/>
      <c r="P330" s="19"/>
      <c r="Q330" s="44">
        <f t="shared" si="15"/>
        <v>10.844924684871682</v>
      </c>
      <c r="R330" s="19"/>
      <c r="S330" s="19"/>
      <c r="T330" s="19"/>
      <c r="U330" s="19"/>
      <c r="V330" s="19"/>
      <c r="W330" s="10">
        <v>0.09</v>
      </c>
      <c r="Z330" s="10">
        <v>85.45</v>
      </c>
      <c r="AA330" s="4" t="s">
        <v>31</v>
      </c>
      <c r="AB330" s="4" t="s">
        <v>32</v>
      </c>
      <c r="AC330" s="4" t="s">
        <v>184</v>
      </c>
      <c r="AD330" s="18" t="s">
        <v>183</v>
      </c>
      <c r="AE330" s="4" t="s">
        <v>185</v>
      </c>
      <c r="AF330" s="44">
        <f t="shared" si="16"/>
        <v>1.253994673768309</v>
      </c>
      <c r="AG330" s="44">
        <f t="shared" si="17"/>
        <v>2.7541311967951929E-3</v>
      </c>
      <c r="AH330" s="44">
        <f t="shared" si="18"/>
        <v>0.93654374264417406</v>
      </c>
      <c r="AI330" s="44">
        <f t="shared" si="19"/>
        <v>1.9345859429366737E-2</v>
      </c>
      <c r="AJ330" s="44">
        <f t="shared" si="20"/>
        <v>0</v>
      </c>
      <c r="AK330" s="44">
        <f t="shared" si="21"/>
        <v>0.2858560794044665</v>
      </c>
      <c r="AL330" s="44">
        <f t="shared" si="22"/>
        <v>3.744650499286733E-3</v>
      </c>
      <c r="AM330" s="44">
        <f t="shared" si="23"/>
        <v>4.1949015811552116E-2</v>
      </c>
      <c r="AN330" s="44">
        <f t="shared" si="24"/>
        <v>1.0615711252653928E-4</v>
      </c>
      <c r="AO330" s="44">
        <f t="shared" si="25"/>
        <v>0</v>
      </c>
      <c r="AP330" s="44">
        <f t="shared" si="26"/>
        <v>2.5442943098664772</v>
      </c>
      <c r="AQ330" s="44">
        <f t="shared" si="27"/>
        <v>9.6293891414180557</v>
      </c>
      <c r="AR330" s="44">
        <f t="shared" si="28"/>
        <v>6.0376013474903161</v>
      </c>
      <c r="AS330" s="44">
        <f t="shared" si="29"/>
        <v>0.10384874734148886</v>
      </c>
    </row>
    <row r="331" spans="1:45" x14ac:dyDescent="0.25">
      <c r="A331" s="3" t="s">
        <v>181</v>
      </c>
      <c r="B331" s="10">
        <v>37.35</v>
      </c>
      <c r="C331" s="10">
        <v>0.23</v>
      </c>
      <c r="D331" s="10">
        <v>31.18</v>
      </c>
      <c r="E331" s="10">
        <v>1.36</v>
      </c>
      <c r="F331" s="2"/>
      <c r="G331" s="2"/>
      <c r="H331" s="2"/>
      <c r="I331" s="10">
        <v>0.01</v>
      </c>
      <c r="J331" s="10">
        <v>11.63</v>
      </c>
      <c r="K331" s="10">
        <v>0.24</v>
      </c>
      <c r="L331" s="10">
        <v>2.71</v>
      </c>
      <c r="M331" s="10">
        <v>0.05</v>
      </c>
      <c r="N331" s="19"/>
      <c r="O331" s="19"/>
      <c r="P331" s="19"/>
      <c r="Q331" s="44">
        <f t="shared" si="15"/>
        <v>10.75291630104172</v>
      </c>
      <c r="R331" s="19"/>
      <c r="S331" s="19"/>
      <c r="T331" s="19"/>
      <c r="U331" s="19"/>
      <c r="V331" s="19"/>
      <c r="W331" s="10">
        <v>0.06</v>
      </c>
      <c r="Z331" s="10">
        <v>84.82</v>
      </c>
      <c r="AA331" s="4" t="s">
        <v>31</v>
      </c>
      <c r="AB331" s="4" t="s">
        <v>32</v>
      </c>
      <c r="AC331" s="4" t="s">
        <v>184</v>
      </c>
      <c r="AD331" s="18" t="s">
        <v>183</v>
      </c>
      <c r="AE331" s="4" t="s">
        <v>185</v>
      </c>
      <c r="AF331" s="44">
        <f t="shared" si="16"/>
        <v>1.2433422103861518</v>
      </c>
      <c r="AG331" s="44">
        <f t="shared" si="17"/>
        <v>5.7586379569354038E-3</v>
      </c>
      <c r="AH331" s="44">
        <f t="shared" si="18"/>
        <v>0.91741859552765792</v>
      </c>
      <c r="AI331" s="44">
        <f t="shared" si="19"/>
        <v>1.8928322894919976E-2</v>
      </c>
      <c r="AJ331" s="44">
        <f t="shared" si="20"/>
        <v>1.4096419509444601E-4</v>
      </c>
      <c r="AK331" s="44">
        <f t="shared" si="21"/>
        <v>0.28858560794044669</v>
      </c>
      <c r="AL331" s="44">
        <f t="shared" si="22"/>
        <v>4.2796005706134095E-3</v>
      </c>
      <c r="AM331" s="44">
        <f t="shared" si="23"/>
        <v>4.3723781865117779E-2</v>
      </c>
      <c r="AN331" s="44">
        <f t="shared" si="24"/>
        <v>5.3078556263269638E-4</v>
      </c>
      <c r="AO331" s="44">
        <f t="shared" si="25"/>
        <v>0</v>
      </c>
      <c r="AP331" s="44">
        <f t="shared" si="26"/>
        <v>2.5227085068995705</v>
      </c>
      <c r="AQ331" s="44">
        <f t="shared" si="27"/>
        <v>9.7117839548219163</v>
      </c>
      <c r="AR331" s="44">
        <f t="shared" si="28"/>
        <v>6.0375354645905217</v>
      </c>
      <c r="AS331" s="44">
        <f t="shared" si="29"/>
        <v>0.10296769415916614</v>
      </c>
    </row>
    <row r="332" spans="1:45" x14ac:dyDescent="0.25">
      <c r="A332" s="3" t="s">
        <v>182</v>
      </c>
      <c r="B332" s="10">
        <v>37.33</v>
      </c>
      <c r="C332" s="10">
        <v>0.23</v>
      </c>
      <c r="D332" s="10">
        <v>31.24</v>
      </c>
      <c r="E332" s="10">
        <v>0.62</v>
      </c>
      <c r="F332" s="2"/>
      <c r="G332" s="2"/>
      <c r="H332" s="2"/>
      <c r="I332" s="10">
        <v>0</v>
      </c>
      <c r="J332" s="10">
        <v>12.34</v>
      </c>
      <c r="K332" s="10">
        <v>0.39</v>
      </c>
      <c r="L332" s="10">
        <v>2.88</v>
      </c>
      <c r="M332" s="10">
        <v>0.03</v>
      </c>
      <c r="N332" s="19"/>
      <c r="O332" s="19"/>
      <c r="P332" s="19"/>
      <c r="Q332" s="44">
        <f t="shared" si="15"/>
        <v>10.81038495236907</v>
      </c>
      <c r="R332" s="19"/>
      <c r="S332" s="19"/>
      <c r="T332" s="19"/>
      <c r="U332" s="19"/>
      <c r="V332" s="19"/>
      <c r="W332" s="10">
        <v>0.15</v>
      </c>
      <c r="Z332" s="10">
        <v>85.2</v>
      </c>
      <c r="AA332" s="4" t="s">
        <v>31</v>
      </c>
      <c r="AB332" s="4" t="s">
        <v>32</v>
      </c>
      <c r="AC332" s="4" t="s">
        <v>184</v>
      </c>
      <c r="AD332" s="18" t="s">
        <v>183</v>
      </c>
      <c r="AE332" s="4" t="s">
        <v>185</v>
      </c>
      <c r="AF332" s="44">
        <f t="shared" si="16"/>
        <v>1.2426764314247669</v>
      </c>
      <c r="AG332" s="44">
        <f t="shared" si="17"/>
        <v>5.7586379569354038E-3</v>
      </c>
      <c r="AH332" s="44">
        <f t="shared" si="18"/>
        <v>0.91918399372302861</v>
      </c>
      <c r="AI332" s="44">
        <f t="shared" si="19"/>
        <v>8.6290883785664577E-3</v>
      </c>
      <c r="AJ332" s="44">
        <f t="shared" si="20"/>
        <v>0</v>
      </c>
      <c r="AK332" s="44">
        <f t="shared" si="21"/>
        <v>0.30620347394540942</v>
      </c>
      <c r="AL332" s="44">
        <f t="shared" si="22"/>
        <v>6.9543509272467904E-3</v>
      </c>
      <c r="AM332" s="44">
        <f t="shared" si="23"/>
        <v>4.6466602129719266E-2</v>
      </c>
      <c r="AN332" s="44">
        <f t="shared" si="24"/>
        <v>3.1847133757961782E-4</v>
      </c>
      <c r="AO332" s="44">
        <f t="shared" si="25"/>
        <v>0</v>
      </c>
      <c r="AP332" s="44">
        <f t="shared" si="26"/>
        <v>2.5361910498232523</v>
      </c>
      <c r="AQ332" s="44">
        <f t="shared" si="27"/>
        <v>9.6601555319373169</v>
      </c>
      <c r="AR332" s="44">
        <f t="shared" si="28"/>
        <v>6.0022238017180429</v>
      </c>
      <c r="AS332" s="44">
        <f t="shared" si="29"/>
        <v>0.10351800203360212</v>
      </c>
    </row>
    <row r="333" spans="1:45" x14ac:dyDescent="0.25">
      <c r="A333" s="5" t="s">
        <v>186</v>
      </c>
      <c r="B333" s="6">
        <v>35.090000000000003</v>
      </c>
      <c r="C333" s="6">
        <v>1.01</v>
      </c>
      <c r="D333" s="6">
        <v>33.22</v>
      </c>
      <c r="E333" s="6">
        <v>8.99</v>
      </c>
      <c r="F333" s="2"/>
      <c r="G333" s="2"/>
      <c r="H333" s="2"/>
      <c r="I333" s="6">
        <v>0.02</v>
      </c>
      <c r="J333" s="6">
        <v>4.5199999999999996</v>
      </c>
      <c r="K333" s="6">
        <v>0.5</v>
      </c>
      <c r="L333" s="6">
        <v>1.91</v>
      </c>
      <c r="M333" s="6">
        <v>0.01</v>
      </c>
      <c r="N333" s="19"/>
      <c r="O333" s="19"/>
      <c r="P333" s="19"/>
      <c r="Q333" s="37">
        <v>10.43</v>
      </c>
      <c r="R333" s="19"/>
      <c r="S333" s="19"/>
      <c r="T333" s="19"/>
      <c r="U333" s="19"/>
      <c r="V333" s="19"/>
      <c r="W333" s="6">
        <v>0.04</v>
      </c>
      <c r="X333" s="6">
        <v>0</v>
      </c>
      <c r="Y333" s="6">
        <v>3.58</v>
      </c>
      <c r="Z333" s="6">
        <v>99.3</v>
      </c>
      <c r="AA333" s="4" t="s">
        <v>31</v>
      </c>
      <c r="AB333" s="4" t="s">
        <v>32</v>
      </c>
      <c r="AC333" s="4" t="s">
        <v>201</v>
      </c>
      <c r="AD333" s="18" t="s">
        <v>200</v>
      </c>
      <c r="AE333" s="4" t="s">
        <v>199</v>
      </c>
      <c r="AF333" s="44">
        <f t="shared" si="16"/>
        <v>1.1681091877496672</v>
      </c>
      <c r="AG333" s="44">
        <f t="shared" si="17"/>
        <v>2.5287931897846772E-2</v>
      </c>
      <c r="AH333" s="44">
        <f t="shared" si="18"/>
        <v>0.97744213417026282</v>
      </c>
      <c r="AI333" s="44">
        <f t="shared" si="19"/>
        <v>0.12512178148921366</v>
      </c>
      <c r="AJ333" s="44">
        <f t="shared" si="20"/>
        <v>2.8192839018889202E-4</v>
      </c>
      <c r="AK333" s="44">
        <f t="shared" si="21"/>
        <v>0.11215880893300248</v>
      </c>
      <c r="AL333" s="44">
        <f t="shared" si="22"/>
        <v>8.9158345221112701E-3</v>
      </c>
      <c r="AM333" s="44">
        <f t="shared" si="23"/>
        <v>3.0816392384640207E-2</v>
      </c>
      <c r="AN333" s="44">
        <f t="shared" si="24"/>
        <v>1.0615711252653928E-4</v>
      </c>
      <c r="AO333" s="44">
        <f t="shared" si="25"/>
        <v>0</v>
      </c>
      <c r="AP333" s="44">
        <f t="shared" si="26"/>
        <v>2.4482401566494598</v>
      </c>
      <c r="AQ333" s="44">
        <f t="shared" si="27"/>
        <v>10.007188197390523</v>
      </c>
      <c r="AR333" s="44">
        <f t="shared" si="28"/>
        <v>5.8447442384559496</v>
      </c>
      <c r="AS333" s="44">
        <f t="shared" si="29"/>
        <v>9.9928169659161639E-2</v>
      </c>
    </row>
    <row r="334" spans="1:45" x14ac:dyDescent="0.25">
      <c r="A334" s="5" t="s">
        <v>187</v>
      </c>
      <c r="B334" s="6">
        <v>36.090000000000003</v>
      </c>
      <c r="C334" s="6">
        <v>0.92</v>
      </c>
      <c r="D334" s="6">
        <v>31.48</v>
      </c>
      <c r="E334" s="6">
        <v>4.38</v>
      </c>
      <c r="F334" s="2"/>
      <c r="G334" s="2"/>
      <c r="H334" s="2"/>
      <c r="I334" s="6">
        <v>0</v>
      </c>
      <c r="J334" s="6">
        <v>8.59</v>
      </c>
      <c r="K334" s="6">
        <v>1.1100000000000001</v>
      </c>
      <c r="L334" s="6">
        <v>2.23</v>
      </c>
      <c r="M334" s="6">
        <v>0.05</v>
      </c>
      <c r="N334" s="19"/>
      <c r="O334" s="19"/>
      <c r="P334" s="19"/>
      <c r="Q334" s="37">
        <v>10.58</v>
      </c>
      <c r="R334" s="19"/>
      <c r="S334" s="19"/>
      <c r="T334" s="19"/>
      <c r="U334" s="19"/>
      <c r="V334" s="19"/>
      <c r="W334" s="6">
        <v>0.09</v>
      </c>
      <c r="X334" s="6">
        <v>0</v>
      </c>
      <c r="Y334" s="6">
        <v>3.6</v>
      </c>
      <c r="Z334" s="6">
        <v>99.08</v>
      </c>
      <c r="AA334" s="4" t="s">
        <v>31</v>
      </c>
      <c r="AB334" s="4" t="s">
        <v>32</v>
      </c>
      <c r="AC334" s="4" t="s">
        <v>201</v>
      </c>
      <c r="AD334" s="18" t="s">
        <v>200</v>
      </c>
      <c r="AE334" s="4" t="s">
        <v>199</v>
      </c>
      <c r="AF334" s="44">
        <f t="shared" si="16"/>
        <v>1.2013981358189083</v>
      </c>
      <c r="AG334" s="44">
        <f t="shared" si="17"/>
        <v>2.3034551827741615E-2</v>
      </c>
      <c r="AH334" s="44">
        <f t="shared" si="18"/>
        <v>0.92624558650451161</v>
      </c>
      <c r="AI334" s="44">
        <f t="shared" si="19"/>
        <v>6.0960334029227563E-2</v>
      </c>
      <c r="AJ334" s="44">
        <f t="shared" si="20"/>
        <v>0</v>
      </c>
      <c r="AK334" s="44">
        <f t="shared" si="21"/>
        <v>0.21315136476426799</v>
      </c>
      <c r="AL334" s="44">
        <f t="shared" si="22"/>
        <v>1.9793152639087021E-2</v>
      </c>
      <c r="AM334" s="44">
        <f t="shared" si="23"/>
        <v>3.5979348176831238E-2</v>
      </c>
      <c r="AN334" s="44">
        <f t="shared" si="24"/>
        <v>5.3078556263269638E-4</v>
      </c>
      <c r="AO334" s="44">
        <f t="shared" si="25"/>
        <v>0</v>
      </c>
      <c r="AP334" s="44">
        <f t="shared" si="26"/>
        <v>2.4810932593232078</v>
      </c>
      <c r="AQ334" s="44">
        <f t="shared" si="27"/>
        <v>9.8746791995570149</v>
      </c>
      <c r="AR334" s="44">
        <f t="shared" si="28"/>
        <v>5.9317105910787733</v>
      </c>
      <c r="AS334" s="44">
        <f t="shared" si="29"/>
        <v>0.10126911262543706</v>
      </c>
    </row>
    <row r="335" spans="1:45" x14ac:dyDescent="0.25">
      <c r="A335" s="5" t="s">
        <v>188</v>
      </c>
      <c r="B335" s="6">
        <v>37.21</v>
      </c>
      <c r="C335" s="6">
        <v>1.1299999999999999</v>
      </c>
      <c r="D335" s="6">
        <v>31.23</v>
      </c>
      <c r="E335" s="6">
        <v>4.87</v>
      </c>
      <c r="F335" s="2"/>
      <c r="G335" s="2"/>
      <c r="H335" s="2"/>
      <c r="I335" s="6">
        <v>0</v>
      </c>
      <c r="J335" s="6">
        <v>9.09</v>
      </c>
      <c r="K335" s="6">
        <v>1.26</v>
      </c>
      <c r="L335" s="6">
        <v>2.04</v>
      </c>
      <c r="M335" s="6">
        <v>0.01</v>
      </c>
      <c r="N335" s="19"/>
      <c r="O335" s="19"/>
      <c r="P335" s="19"/>
      <c r="Q335" s="37">
        <v>10.8</v>
      </c>
      <c r="R335" s="19"/>
      <c r="S335" s="19"/>
      <c r="T335" s="19"/>
      <c r="U335" s="19"/>
      <c r="V335" s="19"/>
      <c r="W335" s="6">
        <v>0.08</v>
      </c>
      <c r="X335" s="6">
        <v>0</v>
      </c>
      <c r="Y335" s="6">
        <v>3.69</v>
      </c>
      <c r="Z335" s="6">
        <v>101.36</v>
      </c>
      <c r="AA335" s="4" t="s">
        <v>31</v>
      </c>
      <c r="AB335" s="4" t="s">
        <v>32</v>
      </c>
      <c r="AC335" s="4" t="s">
        <v>201</v>
      </c>
      <c r="AD335" s="18" t="s">
        <v>200</v>
      </c>
      <c r="AE335" s="4" t="s">
        <v>199</v>
      </c>
      <c r="AF335" s="44">
        <f t="shared" si="16"/>
        <v>1.2386817576564582</v>
      </c>
      <c r="AG335" s="44">
        <f t="shared" si="17"/>
        <v>2.829243865798698E-2</v>
      </c>
      <c r="AH335" s="44">
        <f t="shared" si="18"/>
        <v>0.91888976069046691</v>
      </c>
      <c r="AI335" s="44">
        <f t="shared" si="19"/>
        <v>6.778009742519138E-2</v>
      </c>
      <c r="AJ335" s="44">
        <f t="shared" si="20"/>
        <v>0</v>
      </c>
      <c r="AK335" s="44">
        <f t="shared" si="21"/>
        <v>0.22555831265508686</v>
      </c>
      <c r="AL335" s="44">
        <f t="shared" si="22"/>
        <v>2.24679029957204E-2</v>
      </c>
      <c r="AM335" s="44">
        <f t="shared" si="23"/>
        <v>3.2913843175217818E-2</v>
      </c>
      <c r="AN335" s="44">
        <f t="shared" si="24"/>
        <v>1.0615711252653928E-4</v>
      </c>
      <c r="AO335" s="44">
        <f t="shared" si="25"/>
        <v>0</v>
      </c>
      <c r="AP335" s="44">
        <f t="shared" si="26"/>
        <v>2.5346902703686554</v>
      </c>
      <c r="AQ335" s="44">
        <f t="shared" si="27"/>
        <v>9.6658752694216261</v>
      </c>
      <c r="AR335" s="44">
        <f t="shared" si="28"/>
        <v>5.9864716840076353</v>
      </c>
      <c r="AS335" s="44">
        <f t="shared" si="29"/>
        <v>0.10345674572933287</v>
      </c>
    </row>
    <row r="336" spans="1:45" x14ac:dyDescent="0.25">
      <c r="A336" s="5" t="s">
        <v>189</v>
      </c>
      <c r="B336" s="6">
        <v>37.21</v>
      </c>
      <c r="C336" s="6">
        <v>1.04</v>
      </c>
      <c r="D336" s="6">
        <v>31.09</v>
      </c>
      <c r="E336" s="6">
        <v>4.74</v>
      </c>
      <c r="F336" s="2"/>
      <c r="G336" s="2"/>
      <c r="H336" s="2"/>
      <c r="I336" s="6">
        <v>0</v>
      </c>
      <c r="J336" s="6">
        <v>8.81</v>
      </c>
      <c r="K336" s="6">
        <v>1.06</v>
      </c>
      <c r="L336" s="6">
        <v>2.12</v>
      </c>
      <c r="M336" s="6">
        <v>0.02</v>
      </c>
      <c r="N336" s="19"/>
      <c r="O336" s="19"/>
      <c r="P336" s="19"/>
      <c r="Q336" s="37">
        <v>10.73</v>
      </c>
      <c r="R336" s="19"/>
      <c r="S336" s="19"/>
      <c r="T336" s="19"/>
      <c r="U336" s="19"/>
      <c r="V336" s="19"/>
      <c r="W336" s="6">
        <v>0.12</v>
      </c>
      <c r="X336" s="6">
        <v>0.02</v>
      </c>
      <c r="Y336" s="6">
        <v>3.64</v>
      </c>
      <c r="Z336" s="6">
        <v>100.57</v>
      </c>
      <c r="AA336" s="4" t="s">
        <v>31</v>
      </c>
      <c r="AB336" s="4" t="s">
        <v>32</v>
      </c>
      <c r="AC336" s="4" t="s">
        <v>201</v>
      </c>
      <c r="AD336" s="18" t="s">
        <v>200</v>
      </c>
      <c r="AE336" s="4" t="s">
        <v>199</v>
      </c>
      <c r="AF336" s="44">
        <f t="shared" si="16"/>
        <v>1.2386817576564582</v>
      </c>
      <c r="AG336" s="44">
        <f t="shared" si="17"/>
        <v>2.6039058587881823E-2</v>
      </c>
      <c r="AH336" s="44">
        <f t="shared" si="18"/>
        <v>0.91477049823460188</v>
      </c>
      <c r="AI336" s="44">
        <f t="shared" si="19"/>
        <v>6.597077244258874E-2</v>
      </c>
      <c r="AJ336" s="44">
        <f t="shared" si="20"/>
        <v>0</v>
      </c>
      <c r="AK336" s="44">
        <f t="shared" si="21"/>
        <v>0.21861042183622831</v>
      </c>
      <c r="AL336" s="44">
        <f t="shared" si="22"/>
        <v>1.8901569186875893E-2</v>
      </c>
      <c r="AM336" s="44">
        <f t="shared" si="23"/>
        <v>3.4204582123265576E-2</v>
      </c>
      <c r="AN336" s="44">
        <f t="shared" si="24"/>
        <v>2.1231422505307856E-4</v>
      </c>
      <c r="AO336" s="44">
        <f t="shared" si="25"/>
        <v>0</v>
      </c>
      <c r="AP336" s="44">
        <f t="shared" si="26"/>
        <v>2.5173909742929532</v>
      </c>
      <c r="AQ336" s="44">
        <f t="shared" si="27"/>
        <v>9.7322983399037533</v>
      </c>
      <c r="AR336" s="44">
        <f t="shared" si="28"/>
        <v>6.0276102068545052</v>
      </c>
      <c r="AS336" s="44">
        <f t="shared" si="29"/>
        <v>0.10275065201195728</v>
      </c>
    </row>
    <row r="337" spans="1:45" x14ac:dyDescent="0.25">
      <c r="A337" s="5" t="s">
        <v>190</v>
      </c>
      <c r="B337" s="6">
        <v>37.020000000000003</v>
      </c>
      <c r="C337" s="6">
        <v>0.83</v>
      </c>
      <c r="D337" s="6">
        <v>33.840000000000003</v>
      </c>
      <c r="E337" s="6">
        <v>4.46</v>
      </c>
      <c r="F337" s="2"/>
      <c r="G337" s="2"/>
      <c r="H337" s="2"/>
      <c r="I337" s="6">
        <v>0.04</v>
      </c>
      <c r="J337" s="6">
        <v>7.21</v>
      </c>
      <c r="K337" s="6">
        <v>0.4</v>
      </c>
      <c r="L337" s="6">
        <v>2.09</v>
      </c>
      <c r="M337" s="6">
        <v>0.01</v>
      </c>
      <c r="N337" s="19"/>
      <c r="O337" s="19"/>
      <c r="P337" s="19"/>
      <c r="Q337" s="37">
        <v>10.79</v>
      </c>
      <c r="R337" s="19"/>
      <c r="S337" s="19"/>
      <c r="T337" s="19"/>
      <c r="U337" s="19"/>
      <c r="V337" s="19"/>
      <c r="W337" s="6">
        <v>0.18</v>
      </c>
      <c r="X337" s="6">
        <v>0.01</v>
      </c>
      <c r="Y337" s="6">
        <v>3.64</v>
      </c>
      <c r="Z337" s="6">
        <v>100.45</v>
      </c>
      <c r="AA337" s="4" t="s">
        <v>31</v>
      </c>
      <c r="AB337" s="4" t="s">
        <v>32</v>
      </c>
      <c r="AC337" s="4" t="s">
        <v>201</v>
      </c>
      <c r="AD337" s="18" t="s">
        <v>200</v>
      </c>
      <c r="AE337" s="4" t="s">
        <v>199</v>
      </c>
      <c r="AF337" s="44">
        <f t="shared" si="16"/>
        <v>1.2323568575233024</v>
      </c>
      <c r="AG337" s="44">
        <f t="shared" si="17"/>
        <v>2.0781171757636455E-2</v>
      </c>
      <c r="AH337" s="44">
        <f t="shared" si="18"/>
        <v>0.99568458218909395</v>
      </c>
      <c r="AI337" s="44">
        <f t="shared" si="19"/>
        <v>6.2073764787752263E-2</v>
      </c>
      <c r="AJ337" s="44">
        <f t="shared" si="20"/>
        <v>5.6385678037778404E-4</v>
      </c>
      <c r="AK337" s="44">
        <f t="shared" si="21"/>
        <v>0.17890818858560795</v>
      </c>
      <c r="AL337" s="44">
        <f t="shared" si="22"/>
        <v>7.1326676176890159E-3</v>
      </c>
      <c r="AM337" s="44">
        <f t="shared" si="23"/>
        <v>3.3720555017747657E-2</v>
      </c>
      <c r="AN337" s="44">
        <f t="shared" si="24"/>
        <v>1.0615711252653928E-4</v>
      </c>
      <c r="AO337" s="44">
        <f t="shared" si="25"/>
        <v>0</v>
      </c>
      <c r="AP337" s="44">
        <f t="shared" si="26"/>
        <v>2.531327801371734</v>
      </c>
      <c r="AQ337" s="44">
        <f t="shared" si="27"/>
        <v>9.6787148573659163</v>
      </c>
      <c r="AR337" s="44">
        <f t="shared" si="28"/>
        <v>5.9638153132437788</v>
      </c>
      <c r="AS337" s="44">
        <f t="shared" si="29"/>
        <v>0.10331950209680547</v>
      </c>
    </row>
    <row r="338" spans="1:45" x14ac:dyDescent="0.25">
      <c r="A338" s="5" t="s">
        <v>191</v>
      </c>
      <c r="B338" s="6">
        <v>34.74</v>
      </c>
      <c r="C338" s="6">
        <v>0.87</v>
      </c>
      <c r="D338" s="6">
        <v>33.770000000000003</v>
      </c>
      <c r="E338" s="6">
        <v>11.56</v>
      </c>
      <c r="F338" s="2"/>
      <c r="G338" s="2"/>
      <c r="H338" s="2"/>
      <c r="I338" s="6">
        <v>0.12</v>
      </c>
      <c r="J338" s="6">
        <v>2.66</v>
      </c>
      <c r="K338" s="6">
        <v>0.2</v>
      </c>
      <c r="L338" s="6">
        <v>1.79</v>
      </c>
      <c r="M338" s="6">
        <v>0.04</v>
      </c>
      <c r="N338" s="19"/>
      <c r="O338" s="19"/>
      <c r="P338" s="19"/>
      <c r="Q338" s="37">
        <v>10.37</v>
      </c>
      <c r="R338" s="19"/>
      <c r="S338" s="19"/>
      <c r="T338" s="19"/>
      <c r="U338" s="19"/>
      <c r="V338" s="19"/>
      <c r="W338" s="6">
        <v>0.19</v>
      </c>
      <c r="X338" s="6">
        <v>0</v>
      </c>
      <c r="Y338" s="6">
        <v>3.49</v>
      </c>
      <c r="Z338" s="6">
        <v>99.72</v>
      </c>
      <c r="AA338" s="4" t="s">
        <v>31</v>
      </c>
      <c r="AB338" s="4" t="s">
        <v>32</v>
      </c>
      <c r="AC338" s="4" t="s">
        <v>201</v>
      </c>
      <c r="AD338" s="18" t="s">
        <v>200</v>
      </c>
      <c r="AE338" s="4" t="s">
        <v>199</v>
      </c>
      <c r="AF338" s="44">
        <f t="shared" si="16"/>
        <v>1.1564580559254329</v>
      </c>
      <c r="AG338" s="44">
        <f t="shared" si="17"/>
        <v>2.1782674011016526E-2</v>
      </c>
      <c r="AH338" s="44">
        <f t="shared" si="18"/>
        <v>0.99362495096116132</v>
      </c>
      <c r="AI338" s="44">
        <f t="shared" si="19"/>
        <v>0.16089074460681979</v>
      </c>
      <c r="AJ338" s="44">
        <f t="shared" si="20"/>
        <v>1.6915703411333521E-3</v>
      </c>
      <c r="AK338" s="44">
        <f t="shared" si="21"/>
        <v>6.6004962779156337E-2</v>
      </c>
      <c r="AL338" s="44">
        <f t="shared" si="22"/>
        <v>3.566333808844508E-3</v>
      </c>
      <c r="AM338" s="44">
        <f t="shared" si="23"/>
        <v>2.8880283962568573E-2</v>
      </c>
      <c r="AN338" s="44">
        <f t="shared" si="24"/>
        <v>4.2462845010615713E-4</v>
      </c>
      <c r="AO338" s="44">
        <f t="shared" si="25"/>
        <v>0</v>
      </c>
      <c r="AP338" s="44">
        <f t="shared" si="26"/>
        <v>2.4333242048462393</v>
      </c>
      <c r="AQ338" s="44">
        <f t="shared" si="27"/>
        <v>10.068530922104621</v>
      </c>
      <c r="AR338" s="44">
        <f t="shared" si="28"/>
        <v>5.8219168481011083</v>
      </c>
      <c r="AS338" s="44">
        <f t="shared" si="29"/>
        <v>9.9319355299846507E-2</v>
      </c>
    </row>
    <row r="339" spans="1:45" x14ac:dyDescent="0.25">
      <c r="A339" s="5" t="s">
        <v>192</v>
      </c>
      <c r="B339" s="6">
        <v>37.06</v>
      </c>
      <c r="C339" s="6">
        <v>0.68</v>
      </c>
      <c r="D339" s="6">
        <v>33.549999999999997</v>
      </c>
      <c r="E339" s="6">
        <v>5.33</v>
      </c>
      <c r="F339" s="2"/>
      <c r="G339" s="2"/>
      <c r="H339" s="2"/>
      <c r="I339" s="6">
        <v>0.04</v>
      </c>
      <c r="J339" s="6">
        <v>7.17</v>
      </c>
      <c r="K339" s="6">
        <v>0.37</v>
      </c>
      <c r="L339" s="6">
        <v>2.23</v>
      </c>
      <c r="M339" s="6">
        <v>0.02</v>
      </c>
      <c r="N339" s="19"/>
      <c r="O339" s="19"/>
      <c r="P339" s="19"/>
      <c r="Q339" s="37">
        <v>10.8</v>
      </c>
      <c r="R339" s="19"/>
      <c r="S339" s="19"/>
      <c r="T339" s="19"/>
      <c r="U339" s="19"/>
      <c r="V339" s="19"/>
      <c r="W339" s="6">
        <v>0.04</v>
      </c>
      <c r="X339" s="6">
        <v>0</v>
      </c>
      <c r="Y339" s="6">
        <v>3.71</v>
      </c>
      <c r="Z339" s="6">
        <v>100.99</v>
      </c>
      <c r="AA339" s="4" t="s">
        <v>31</v>
      </c>
      <c r="AB339" s="4" t="s">
        <v>32</v>
      </c>
      <c r="AC339" s="4" t="s">
        <v>201</v>
      </c>
      <c r="AD339" s="18" t="s">
        <v>200</v>
      </c>
      <c r="AE339" s="4" t="s">
        <v>199</v>
      </c>
      <c r="AF339" s="44">
        <f t="shared" si="16"/>
        <v>1.2336884154460721</v>
      </c>
      <c r="AG339" s="44">
        <f t="shared" si="17"/>
        <v>1.7025538307461195E-2</v>
      </c>
      <c r="AH339" s="44">
        <f t="shared" si="18"/>
        <v>0.98715182424480186</v>
      </c>
      <c r="AI339" s="44">
        <f t="shared" si="19"/>
        <v>7.4182324286708429E-2</v>
      </c>
      <c r="AJ339" s="44">
        <f t="shared" si="20"/>
        <v>5.6385678037778404E-4</v>
      </c>
      <c r="AK339" s="44">
        <f t="shared" si="21"/>
        <v>0.17791563275434244</v>
      </c>
      <c r="AL339" s="44">
        <f t="shared" si="22"/>
        <v>6.5977175463623394E-3</v>
      </c>
      <c r="AM339" s="44">
        <f t="shared" si="23"/>
        <v>3.5979348176831238E-2</v>
      </c>
      <c r="AN339" s="44">
        <f t="shared" si="24"/>
        <v>2.1231422505307856E-4</v>
      </c>
      <c r="AO339" s="44">
        <f t="shared" si="25"/>
        <v>0</v>
      </c>
      <c r="AP339" s="44">
        <f t="shared" si="26"/>
        <v>2.5333169717680106</v>
      </c>
      <c r="AQ339" s="44">
        <f t="shared" si="27"/>
        <v>9.6711150925978941</v>
      </c>
      <c r="AR339" s="44">
        <f t="shared" si="28"/>
        <v>5.9655713270918449</v>
      </c>
      <c r="AS339" s="44">
        <f t="shared" si="29"/>
        <v>0.10340069272522491</v>
      </c>
    </row>
    <row r="340" spans="1:45" x14ac:dyDescent="0.25">
      <c r="A340" s="5" t="s">
        <v>193</v>
      </c>
      <c r="B340" s="6">
        <v>36.51</v>
      </c>
      <c r="C340" s="6">
        <v>1.0900000000000001</v>
      </c>
      <c r="D340" s="6">
        <v>34.32</v>
      </c>
      <c r="E340" s="6">
        <v>6.7</v>
      </c>
      <c r="F340" s="2"/>
      <c r="G340" s="2"/>
      <c r="H340" s="2"/>
      <c r="I340" s="6">
        <v>0.01</v>
      </c>
      <c r="J340" s="6">
        <v>5.45</v>
      </c>
      <c r="K340" s="6">
        <v>0.52</v>
      </c>
      <c r="L340" s="6">
        <v>1.71</v>
      </c>
      <c r="M340" s="6">
        <v>0.03</v>
      </c>
      <c r="N340" s="19"/>
      <c r="O340" s="19"/>
      <c r="P340" s="19"/>
      <c r="Q340" s="37">
        <v>10.73</v>
      </c>
      <c r="R340" s="19"/>
      <c r="S340" s="19"/>
      <c r="T340" s="19"/>
      <c r="U340" s="19"/>
      <c r="V340" s="19"/>
      <c r="W340" s="6">
        <v>0.03</v>
      </c>
      <c r="X340" s="6">
        <v>0</v>
      </c>
      <c r="Y340" s="6">
        <v>3.69</v>
      </c>
      <c r="Z340" s="6">
        <v>100.78</v>
      </c>
      <c r="AA340" s="4" t="s">
        <v>31</v>
      </c>
      <c r="AB340" s="4" t="s">
        <v>32</v>
      </c>
      <c r="AC340" s="4" t="s">
        <v>201</v>
      </c>
      <c r="AD340" s="18" t="s">
        <v>200</v>
      </c>
      <c r="AE340" s="4" t="s">
        <v>199</v>
      </c>
      <c r="AF340" s="44">
        <f t="shared" si="16"/>
        <v>1.2153794940079894</v>
      </c>
      <c r="AG340" s="44">
        <f t="shared" si="17"/>
        <v>2.7290936404606912E-2</v>
      </c>
      <c r="AH340" s="44">
        <f t="shared" si="18"/>
        <v>1.0098077677520598</v>
      </c>
      <c r="AI340" s="44">
        <f t="shared" si="19"/>
        <v>9.3249826026443994E-2</v>
      </c>
      <c r="AJ340" s="44">
        <f t="shared" si="20"/>
        <v>1.4096419509444601E-4</v>
      </c>
      <c r="AK340" s="44">
        <f t="shared" si="21"/>
        <v>0.13523573200992559</v>
      </c>
      <c r="AL340" s="44">
        <f t="shared" si="22"/>
        <v>9.2724679029957211E-3</v>
      </c>
      <c r="AM340" s="44">
        <f t="shared" si="23"/>
        <v>2.7589545014520815E-2</v>
      </c>
      <c r="AN340" s="44">
        <f t="shared" si="24"/>
        <v>3.1847133757961782E-4</v>
      </c>
      <c r="AO340" s="44">
        <f t="shared" si="25"/>
        <v>0</v>
      </c>
      <c r="AP340" s="44">
        <f t="shared" si="26"/>
        <v>2.5182852046512165</v>
      </c>
      <c r="AQ340" s="44">
        <f t="shared" si="27"/>
        <v>9.7288424499135555</v>
      </c>
      <c r="AR340" s="44">
        <f t="shared" si="28"/>
        <v>5.9121178070296923</v>
      </c>
      <c r="AS340" s="44">
        <f t="shared" si="29"/>
        <v>0.10278715121025374</v>
      </c>
    </row>
    <row r="341" spans="1:45" x14ac:dyDescent="0.25">
      <c r="A341" s="5" t="s">
        <v>194</v>
      </c>
      <c r="B341" s="6">
        <v>36.97</v>
      </c>
      <c r="C341" s="6">
        <v>1.07</v>
      </c>
      <c r="D341" s="6">
        <v>30.72</v>
      </c>
      <c r="E341" s="6">
        <v>7.92</v>
      </c>
      <c r="F341" s="2"/>
      <c r="G341" s="2"/>
      <c r="H341" s="2"/>
      <c r="I341" s="6">
        <v>0.04</v>
      </c>
      <c r="J341" s="6">
        <v>7.2</v>
      </c>
      <c r="K341" s="6">
        <v>0.33</v>
      </c>
      <c r="L341" s="6">
        <v>2.56</v>
      </c>
      <c r="M341" s="6">
        <v>0</v>
      </c>
      <c r="N341" s="19"/>
      <c r="O341" s="19"/>
      <c r="P341" s="19"/>
      <c r="Q341" s="37">
        <v>10.65</v>
      </c>
      <c r="R341" s="19"/>
      <c r="S341" s="19"/>
      <c r="T341" s="19"/>
      <c r="U341" s="19"/>
      <c r="V341" s="19"/>
      <c r="W341" s="6">
        <v>0.12</v>
      </c>
      <c r="X341" s="6">
        <v>0</v>
      </c>
      <c r="Y341" s="6">
        <v>3.62</v>
      </c>
      <c r="Z341" s="6">
        <v>101.14</v>
      </c>
      <c r="AA341" s="4" t="s">
        <v>31</v>
      </c>
      <c r="AB341" s="4" t="s">
        <v>32</v>
      </c>
      <c r="AC341" s="4" t="s">
        <v>201</v>
      </c>
      <c r="AD341" s="18" t="s">
        <v>200</v>
      </c>
      <c r="AE341" s="4" t="s">
        <v>199</v>
      </c>
      <c r="AF341" s="44">
        <f t="shared" si="16"/>
        <v>1.2306924101198402</v>
      </c>
      <c r="AG341" s="44">
        <f t="shared" si="17"/>
        <v>2.6790185277916878E-2</v>
      </c>
      <c r="AH341" s="44">
        <f t="shared" si="18"/>
        <v>0.90388387602981568</v>
      </c>
      <c r="AI341" s="44">
        <f t="shared" si="19"/>
        <v>0.11022964509394573</v>
      </c>
      <c r="AJ341" s="44">
        <f t="shared" si="20"/>
        <v>5.6385678037778404E-4</v>
      </c>
      <c r="AK341" s="44">
        <f t="shared" si="21"/>
        <v>0.17866004962779158</v>
      </c>
      <c r="AL341" s="44">
        <f t="shared" si="22"/>
        <v>5.8844507845934382E-3</v>
      </c>
      <c r="AM341" s="44">
        <f t="shared" si="23"/>
        <v>4.1303646337528241E-2</v>
      </c>
      <c r="AN341" s="44">
        <f t="shared" si="24"/>
        <v>0</v>
      </c>
      <c r="AO341" s="44">
        <f t="shared" si="25"/>
        <v>0</v>
      </c>
      <c r="AP341" s="44">
        <f t="shared" si="26"/>
        <v>2.4980081200518094</v>
      </c>
      <c r="AQ341" s="44">
        <f t="shared" si="27"/>
        <v>9.8078143955320147</v>
      </c>
      <c r="AR341" s="44">
        <f t="shared" si="28"/>
        <v>6.0352013682226797</v>
      </c>
      <c r="AS341" s="44">
        <f t="shared" si="29"/>
        <v>0.10195951510415548</v>
      </c>
    </row>
    <row r="342" spans="1:45" x14ac:dyDescent="0.25">
      <c r="A342" s="5" t="s">
        <v>195</v>
      </c>
      <c r="B342" s="6">
        <v>37.14</v>
      </c>
      <c r="C342" s="6">
        <v>0.75</v>
      </c>
      <c r="D342" s="6">
        <v>34.93</v>
      </c>
      <c r="E342" s="6">
        <v>5.88</v>
      </c>
      <c r="F342" s="2"/>
      <c r="G342" s="2"/>
      <c r="H342" s="2"/>
      <c r="I342" s="6">
        <v>0</v>
      </c>
      <c r="J342" s="6">
        <v>6.33</v>
      </c>
      <c r="K342" s="6">
        <v>0.49</v>
      </c>
      <c r="L342" s="6">
        <v>1.8</v>
      </c>
      <c r="M342" s="6">
        <v>0.02</v>
      </c>
      <c r="N342" s="19"/>
      <c r="O342" s="19"/>
      <c r="P342" s="19"/>
      <c r="Q342" s="37">
        <v>10.91</v>
      </c>
      <c r="R342" s="19"/>
      <c r="S342" s="19"/>
      <c r="T342" s="19"/>
      <c r="U342" s="19"/>
      <c r="V342" s="19"/>
      <c r="W342" s="6">
        <v>0.06</v>
      </c>
      <c r="X342" s="6">
        <v>0</v>
      </c>
      <c r="Y342" s="6">
        <v>3.73</v>
      </c>
      <c r="Z342" s="6">
        <v>102.02</v>
      </c>
      <c r="AA342" s="4" t="s">
        <v>31</v>
      </c>
      <c r="AB342" s="4" t="s">
        <v>32</v>
      </c>
      <c r="AC342" s="4" t="s">
        <v>201</v>
      </c>
      <c r="AD342" s="18" t="s">
        <v>200</v>
      </c>
      <c r="AE342" s="4" t="s">
        <v>199</v>
      </c>
      <c r="AF342" s="44">
        <f t="shared" si="16"/>
        <v>1.2363515312916113</v>
      </c>
      <c r="AG342" s="44">
        <f t="shared" si="17"/>
        <v>1.8778167250876315E-2</v>
      </c>
      <c r="AH342" s="44">
        <f t="shared" si="18"/>
        <v>1.0277559827383289</v>
      </c>
      <c r="AI342" s="44">
        <f t="shared" si="19"/>
        <v>8.183716075156576E-2</v>
      </c>
      <c r="AJ342" s="44">
        <f t="shared" si="20"/>
        <v>0</v>
      </c>
      <c r="AK342" s="44">
        <f t="shared" si="21"/>
        <v>0.15707196029776677</v>
      </c>
      <c r="AL342" s="44">
        <f t="shared" si="22"/>
        <v>8.7375178316690446E-3</v>
      </c>
      <c r="AM342" s="44">
        <f t="shared" si="23"/>
        <v>2.9041626331074544E-2</v>
      </c>
      <c r="AN342" s="44">
        <f t="shared" si="24"/>
        <v>2.1231422505307856E-4</v>
      </c>
      <c r="AO342" s="44">
        <f t="shared" si="25"/>
        <v>0</v>
      </c>
      <c r="AP342" s="44">
        <f t="shared" si="26"/>
        <v>2.5597862607179453</v>
      </c>
      <c r="AQ342" s="44">
        <f t="shared" si="27"/>
        <v>9.5711116103609619</v>
      </c>
      <c r="AR342" s="44">
        <f t="shared" si="28"/>
        <v>5.9166292478163474</v>
      </c>
      <c r="AS342" s="44">
        <f t="shared" si="29"/>
        <v>0.1044810718660386</v>
      </c>
    </row>
    <row r="343" spans="1:45" x14ac:dyDescent="0.25">
      <c r="A343" s="5" t="s">
        <v>196</v>
      </c>
      <c r="B343" s="6">
        <v>35.86</v>
      </c>
      <c r="C343" s="6">
        <v>0.86</v>
      </c>
      <c r="D343" s="6">
        <v>33.549999999999997</v>
      </c>
      <c r="E343" s="6">
        <v>6.16</v>
      </c>
      <c r="F343" s="2"/>
      <c r="G343" s="2"/>
      <c r="H343" s="2"/>
      <c r="I343" s="6">
        <v>0.05</v>
      </c>
      <c r="J343" s="6">
        <v>6.29</v>
      </c>
      <c r="K343" s="6">
        <v>0.59</v>
      </c>
      <c r="L343" s="6">
        <v>2.04</v>
      </c>
      <c r="M343" s="6">
        <v>0.04</v>
      </c>
      <c r="N343" s="19"/>
      <c r="O343" s="19"/>
      <c r="P343" s="19"/>
      <c r="Q343" s="37">
        <v>10.61</v>
      </c>
      <c r="R343" s="19"/>
      <c r="S343" s="19"/>
      <c r="T343" s="19"/>
      <c r="U343" s="19"/>
      <c r="V343" s="19"/>
      <c r="W343" s="6">
        <v>0.06</v>
      </c>
      <c r="X343" s="6">
        <v>0</v>
      </c>
      <c r="Y343" s="6">
        <v>3.63</v>
      </c>
      <c r="Z343" s="6">
        <v>99.7</v>
      </c>
      <c r="AA343" s="4" t="s">
        <v>31</v>
      </c>
      <c r="AB343" s="4" t="s">
        <v>32</v>
      </c>
      <c r="AC343" s="4" t="s">
        <v>201</v>
      </c>
      <c r="AD343" s="18" t="s">
        <v>200</v>
      </c>
      <c r="AE343" s="4" t="s">
        <v>199</v>
      </c>
      <c r="AF343" s="44">
        <f t="shared" si="16"/>
        <v>1.1937416777629828</v>
      </c>
      <c r="AG343" s="44">
        <f t="shared" si="17"/>
        <v>2.1532298447671509E-2</v>
      </c>
      <c r="AH343" s="44">
        <f t="shared" si="18"/>
        <v>0.98715182424480186</v>
      </c>
      <c r="AI343" s="44">
        <f t="shared" si="19"/>
        <v>8.5734168406402231E-2</v>
      </c>
      <c r="AJ343" s="44">
        <f t="shared" si="20"/>
        <v>7.0482097547223011E-4</v>
      </c>
      <c r="AK343" s="44">
        <f t="shared" si="21"/>
        <v>0.15607940446650126</v>
      </c>
      <c r="AL343" s="44">
        <f t="shared" si="22"/>
        <v>1.0520684736091298E-2</v>
      </c>
      <c r="AM343" s="44">
        <f t="shared" si="23"/>
        <v>3.2913843175217818E-2</v>
      </c>
      <c r="AN343" s="44">
        <f t="shared" si="24"/>
        <v>4.2462845010615713E-4</v>
      </c>
      <c r="AO343" s="44">
        <f t="shared" si="25"/>
        <v>0</v>
      </c>
      <c r="AP343" s="44">
        <f t="shared" si="26"/>
        <v>2.4888033506652478</v>
      </c>
      <c r="AQ343" s="44">
        <f t="shared" si="27"/>
        <v>9.8440883219846356</v>
      </c>
      <c r="AR343" s="44">
        <f t="shared" si="28"/>
        <v>5.8756492547664623</v>
      </c>
      <c r="AS343" s="44">
        <f t="shared" si="29"/>
        <v>0.10158381023123461</v>
      </c>
    </row>
    <row r="344" spans="1:45" x14ac:dyDescent="0.25">
      <c r="A344" s="5" t="s">
        <v>197</v>
      </c>
      <c r="B344" s="6">
        <v>36.659999999999997</v>
      </c>
      <c r="C344" s="6">
        <v>0.27</v>
      </c>
      <c r="D344" s="6">
        <v>33.08</v>
      </c>
      <c r="E344" s="6">
        <v>8.42</v>
      </c>
      <c r="F344" s="2"/>
      <c r="G344" s="2"/>
      <c r="H344" s="2"/>
      <c r="I344" s="6">
        <v>7.0000000000000007E-2</v>
      </c>
      <c r="J344" s="6">
        <v>5.99</v>
      </c>
      <c r="K344" s="6">
        <v>0.75</v>
      </c>
      <c r="L344" s="6">
        <v>1.85</v>
      </c>
      <c r="M344" s="6">
        <v>0</v>
      </c>
      <c r="N344" s="19"/>
      <c r="O344" s="19"/>
      <c r="P344" s="19"/>
      <c r="Q344" s="37">
        <v>10.7</v>
      </c>
      <c r="R344" s="19"/>
      <c r="S344" s="19"/>
      <c r="T344" s="19"/>
      <c r="U344" s="19"/>
      <c r="V344" s="19"/>
      <c r="W344" s="6">
        <v>0.03</v>
      </c>
      <c r="X344" s="6">
        <v>0</v>
      </c>
      <c r="Y344" s="6">
        <v>3.68</v>
      </c>
      <c r="Z344" s="6">
        <v>101.47</v>
      </c>
      <c r="AA344" s="4" t="s">
        <v>31</v>
      </c>
      <c r="AB344" s="4" t="s">
        <v>32</v>
      </c>
      <c r="AC344" s="4" t="s">
        <v>201</v>
      </c>
      <c r="AD344" s="18" t="s">
        <v>200</v>
      </c>
      <c r="AE344" s="4" t="s">
        <v>199</v>
      </c>
      <c r="AF344" s="44">
        <f t="shared" si="16"/>
        <v>1.2203728362183754</v>
      </c>
      <c r="AG344" s="44">
        <f t="shared" si="17"/>
        <v>6.7601402103154738E-3</v>
      </c>
      <c r="AH344" s="44">
        <f t="shared" si="18"/>
        <v>0.9733228717143978</v>
      </c>
      <c r="AI344" s="44">
        <f t="shared" si="19"/>
        <v>0.11718858733472513</v>
      </c>
      <c r="AJ344" s="44">
        <f t="shared" si="20"/>
        <v>9.8674936566112213E-4</v>
      </c>
      <c r="AK344" s="44">
        <f t="shared" si="21"/>
        <v>0.14863523573200993</v>
      </c>
      <c r="AL344" s="44">
        <f t="shared" si="22"/>
        <v>1.3373751783166904E-2</v>
      </c>
      <c r="AM344" s="44">
        <f t="shared" si="23"/>
        <v>2.984833817360439E-2</v>
      </c>
      <c r="AN344" s="44">
        <f t="shared" si="24"/>
        <v>0</v>
      </c>
      <c r="AO344" s="44">
        <f t="shared" si="25"/>
        <v>0</v>
      </c>
      <c r="AP344" s="44">
        <f t="shared" si="26"/>
        <v>2.5104885105322565</v>
      </c>
      <c r="AQ344" s="44">
        <f t="shared" si="27"/>
        <v>9.7590568119372421</v>
      </c>
      <c r="AR344" s="44">
        <f t="shared" si="28"/>
        <v>5.9548439202000543</v>
      </c>
      <c r="AS344" s="44">
        <f t="shared" si="29"/>
        <v>0.10246891879723496</v>
      </c>
    </row>
    <row r="345" spans="1:45" x14ac:dyDescent="0.25">
      <c r="A345" s="5" t="s">
        <v>198</v>
      </c>
      <c r="B345" s="6">
        <v>36.270000000000003</v>
      </c>
      <c r="C345" s="6">
        <v>0.39</v>
      </c>
      <c r="D345" s="6">
        <v>32.39</v>
      </c>
      <c r="E345" s="6">
        <v>8.59</v>
      </c>
      <c r="F345" s="2"/>
      <c r="G345" s="2"/>
      <c r="H345" s="2"/>
      <c r="I345" s="6">
        <v>0.15</v>
      </c>
      <c r="J345" s="6">
        <v>6.08</v>
      </c>
      <c r="K345" s="6">
        <v>0.85</v>
      </c>
      <c r="L345" s="6">
        <v>1.78</v>
      </c>
      <c r="M345" s="6">
        <v>0.05</v>
      </c>
      <c r="N345" s="19"/>
      <c r="O345" s="19"/>
      <c r="P345" s="19"/>
      <c r="Q345" s="37">
        <v>10.6</v>
      </c>
      <c r="R345" s="19"/>
      <c r="S345" s="19"/>
      <c r="T345" s="19"/>
      <c r="U345" s="19"/>
      <c r="V345" s="19"/>
      <c r="W345" s="6">
        <v>0.08</v>
      </c>
      <c r="X345" s="6">
        <v>0</v>
      </c>
      <c r="Y345" s="6">
        <v>3.62</v>
      </c>
      <c r="Z345" s="6">
        <v>100.81</v>
      </c>
      <c r="AA345" s="4" t="s">
        <v>31</v>
      </c>
      <c r="AB345" s="4" t="s">
        <v>32</v>
      </c>
      <c r="AC345" s="4" t="s">
        <v>201</v>
      </c>
      <c r="AD345" s="18" t="s">
        <v>200</v>
      </c>
      <c r="AE345" s="4" t="s">
        <v>199</v>
      </c>
      <c r="AF345" s="44">
        <f t="shared" si="16"/>
        <v>1.2073901464713717</v>
      </c>
      <c r="AG345" s="44">
        <f t="shared" si="17"/>
        <v>9.7646469704556847E-3</v>
      </c>
      <c r="AH345" s="44">
        <f t="shared" si="18"/>
        <v>0.95302079246763438</v>
      </c>
      <c r="AI345" s="44">
        <f t="shared" si="19"/>
        <v>0.11955462769659013</v>
      </c>
      <c r="AJ345" s="44">
        <f t="shared" si="20"/>
        <v>2.11446292641669E-3</v>
      </c>
      <c r="AK345" s="44">
        <f t="shared" si="21"/>
        <v>0.15086848635235733</v>
      </c>
      <c r="AL345" s="44">
        <f t="shared" si="22"/>
        <v>1.5156918687589158E-2</v>
      </c>
      <c r="AM345" s="44">
        <f t="shared" si="23"/>
        <v>2.8718941594062602E-2</v>
      </c>
      <c r="AN345" s="44">
        <f t="shared" si="24"/>
        <v>5.3078556263269638E-4</v>
      </c>
      <c r="AO345" s="44">
        <f t="shared" si="25"/>
        <v>0</v>
      </c>
      <c r="AP345" s="44">
        <f t="shared" si="26"/>
        <v>2.4871198087291106</v>
      </c>
      <c r="AQ345" s="44">
        <f t="shared" si="27"/>
        <v>9.8507518270779304</v>
      </c>
      <c r="AR345" s="44">
        <f t="shared" si="28"/>
        <v>5.9468503456743775</v>
      </c>
      <c r="AS345" s="44">
        <f t="shared" si="29"/>
        <v>0.10151509423384125</v>
      </c>
    </row>
    <row r="346" spans="1:45" x14ac:dyDescent="0.25">
      <c r="A346" s="20" t="s">
        <v>202</v>
      </c>
      <c r="B346" s="9">
        <v>36.171879000000004</v>
      </c>
      <c r="C346" s="9">
        <v>0.65496550000000009</v>
      </c>
      <c r="D346" s="9">
        <v>34.509210500000002</v>
      </c>
      <c r="E346" s="9">
        <v>5.5748575000000002</v>
      </c>
      <c r="F346" s="2"/>
      <c r="G346" s="2"/>
      <c r="H346" s="2"/>
      <c r="I346" s="9">
        <v>4.1985E-3</v>
      </c>
      <c r="J346" s="9">
        <v>7.6821109999999999</v>
      </c>
      <c r="K346" s="9">
        <v>0.60401100000000008</v>
      </c>
      <c r="L346" s="9">
        <v>2.2010895000000001</v>
      </c>
      <c r="M346" s="9">
        <v>8.5770000000000013E-3</v>
      </c>
      <c r="N346" s="8"/>
      <c r="O346" s="8"/>
      <c r="P346" s="8"/>
      <c r="Q346" s="35">
        <v>11.669585410649285</v>
      </c>
      <c r="R346" s="9"/>
      <c r="S346" s="9"/>
      <c r="T346" s="9"/>
      <c r="U346" s="8"/>
      <c r="V346" s="8"/>
      <c r="W346" s="9">
        <v>0.2094155</v>
      </c>
      <c r="X346" s="9"/>
      <c r="Y346" s="9">
        <v>3.4329848590227687</v>
      </c>
      <c r="Z346" s="2">
        <f>SUM(B346:Y346)</f>
        <v>102.72288526967209</v>
      </c>
      <c r="AA346" s="4" t="s">
        <v>31</v>
      </c>
      <c r="AB346" s="4" t="s">
        <v>32</v>
      </c>
      <c r="AC346" s="4" t="s">
        <v>406</v>
      </c>
      <c r="AD346" s="18" t="s">
        <v>405</v>
      </c>
      <c r="AE346" s="4" t="s">
        <v>403</v>
      </c>
      <c r="AF346" s="44">
        <f t="shared" si="16"/>
        <v>1.2041238015978697</v>
      </c>
      <c r="AG346" s="44">
        <f t="shared" si="17"/>
        <v>1.6398735603405112E-2</v>
      </c>
      <c r="AH346" s="44">
        <f t="shared" si="18"/>
        <v>1.015374965672813</v>
      </c>
      <c r="AI346" s="44">
        <f t="shared" si="19"/>
        <v>7.7590222686151719E-2</v>
      </c>
      <c r="AJ346" s="44">
        <f t="shared" si="20"/>
        <v>5.9183817310403159E-5</v>
      </c>
      <c r="AK346" s="44">
        <f t="shared" si="21"/>
        <v>0.19062310173697272</v>
      </c>
      <c r="AL346" s="44">
        <f t="shared" si="22"/>
        <v>1.0770524251069901E-2</v>
      </c>
      <c r="AM346" s="44">
        <f t="shared" si="23"/>
        <v>3.5512899322362054E-2</v>
      </c>
      <c r="AN346" s="44">
        <f t="shared" si="24"/>
        <v>9.1050955414012747E-5</v>
      </c>
      <c r="AO346" s="44">
        <f t="shared" si="25"/>
        <v>0</v>
      </c>
      <c r="AP346" s="44">
        <f t="shared" si="26"/>
        <v>2.5505444856433686</v>
      </c>
      <c r="AQ346" s="44">
        <f t="shared" si="27"/>
        <v>9.6057920722052952</v>
      </c>
      <c r="AR346" s="44">
        <f t="shared" si="28"/>
        <v>5.7832814336712595</v>
      </c>
      <c r="AS346" s="44">
        <f t="shared" si="29"/>
        <v>0.10410385655687217</v>
      </c>
    </row>
    <row r="347" spans="1:45" x14ac:dyDescent="0.25">
      <c r="A347" s="20" t="s">
        <v>203</v>
      </c>
      <c r="B347" s="9">
        <v>36.205562499999999</v>
      </c>
      <c r="C347" s="9">
        <v>0.51407899999999995</v>
      </c>
      <c r="D347" s="9">
        <v>33.976902000000003</v>
      </c>
      <c r="E347" s="9">
        <v>5.8386084999999994</v>
      </c>
      <c r="F347" s="2"/>
      <c r="G347" s="2"/>
      <c r="H347" s="2"/>
      <c r="I347" s="9">
        <v>2.8630000000000001E-3</v>
      </c>
      <c r="J347" s="9">
        <v>7.6835075000000002</v>
      </c>
      <c r="K347" s="9">
        <v>0.40357199999999999</v>
      </c>
      <c r="L347" s="9">
        <v>2.2781919999999998</v>
      </c>
      <c r="M347" s="9">
        <v>1.22595E-2</v>
      </c>
      <c r="N347" s="8"/>
      <c r="O347" s="8"/>
      <c r="P347" s="8"/>
      <c r="Q347" s="35">
        <v>11.609597877977848</v>
      </c>
      <c r="R347" s="9"/>
      <c r="S347" s="9"/>
      <c r="T347" s="9"/>
      <c r="U347" s="8"/>
      <c r="V347" s="8"/>
      <c r="W347" s="9">
        <v>0.30104549999999997</v>
      </c>
      <c r="X347" s="9"/>
      <c r="Y347" s="9">
        <v>3.4601824556933067</v>
      </c>
      <c r="Z347" s="2">
        <f t="shared" ref="Z347:Z410" si="30">SUM(B347:Y347)</f>
        <v>102.28637183367118</v>
      </c>
      <c r="AA347" s="4" t="s">
        <v>31</v>
      </c>
      <c r="AB347" s="4" t="s">
        <v>32</v>
      </c>
      <c r="AC347" s="4" t="s">
        <v>406</v>
      </c>
      <c r="AD347" s="18" t="s">
        <v>405</v>
      </c>
      <c r="AE347" s="4" t="s">
        <v>403</v>
      </c>
      <c r="AF347" s="44">
        <f t="shared" si="16"/>
        <v>1.2052450898801599</v>
      </c>
      <c r="AG347" s="44">
        <f t="shared" si="17"/>
        <v>1.2871281922884326E-2</v>
      </c>
      <c r="AH347" s="44">
        <f t="shared" si="18"/>
        <v>0.99971269125147133</v>
      </c>
      <c r="AI347" s="44">
        <f t="shared" si="19"/>
        <v>8.1261078636047313E-2</v>
      </c>
      <c r="AJ347" s="44">
        <f t="shared" si="20"/>
        <v>4.0358049055539892E-5</v>
      </c>
      <c r="AK347" s="44">
        <f t="shared" si="21"/>
        <v>0.19065775434243179</v>
      </c>
      <c r="AL347" s="44">
        <f t="shared" si="22"/>
        <v>7.1963623395149782E-3</v>
      </c>
      <c r="AM347" s="44">
        <f t="shared" si="23"/>
        <v>3.6756889319135205E-2</v>
      </c>
      <c r="AN347" s="44">
        <f t="shared" si="24"/>
        <v>1.3014331210191082E-4</v>
      </c>
      <c r="AO347" s="44">
        <f t="shared" si="25"/>
        <v>0</v>
      </c>
      <c r="AP347" s="44">
        <f t="shared" si="26"/>
        <v>2.5338716490528022</v>
      </c>
      <c r="AQ347" s="44">
        <f t="shared" si="27"/>
        <v>9.6689980367231527</v>
      </c>
      <c r="AR347" s="44">
        <f t="shared" si="28"/>
        <v>5.826756203910743</v>
      </c>
      <c r="AS347" s="44">
        <f t="shared" si="29"/>
        <v>0.10342333261440008</v>
      </c>
    </row>
    <row r="348" spans="1:45" x14ac:dyDescent="0.25">
      <c r="A348" s="20" t="s">
        <v>204</v>
      </c>
      <c r="B348" s="9">
        <v>36.142124500000001</v>
      </c>
      <c r="C348" s="9">
        <v>0.47927149999999996</v>
      </c>
      <c r="D348" s="9">
        <v>33.982209999999995</v>
      </c>
      <c r="E348" s="9">
        <v>6.1004415000000005</v>
      </c>
      <c r="F348" s="2"/>
      <c r="G348" s="2"/>
      <c r="H348" s="2"/>
      <c r="I348" s="9">
        <v>2.2890000000000002E-3</v>
      </c>
      <c r="J348" s="9">
        <v>7.4598014999999993</v>
      </c>
      <c r="K348" s="9">
        <v>0.35070200000000001</v>
      </c>
      <c r="L348" s="9">
        <v>2.2840780000000001</v>
      </c>
      <c r="M348" s="9">
        <v>8.0129999999999993E-3</v>
      </c>
      <c r="N348" s="8"/>
      <c r="O348" s="8"/>
      <c r="P348" s="8"/>
      <c r="Q348" s="35">
        <v>11.549610345306411</v>
      </c>
      <c r="R348" s="9"/>
      <c r="S348" s="9"/>
      <c r="T348" s="9"/>
      <c r="U348" s="8"/>
      <c r="V348" s="8"/>
      <c r="W348" s="9">
        <v>0.34139450000000005</v>
      </c>
      <c r="X348" s="9"/>
      <c r="Y348" s="9">
        <v>3.4601824556933067</v>
      </c>
      <c r="Z348" s="2">
        <f t="shared" si="30"/>
        <v>102.16011830099973</v>
      </c>
      <c r="AA348" s="4" t="s">
        <v>31</v>
      </c>
      <c r="AB348" s="4" t="s">
        <v>32</v>
      </c>
      <c r="AC348" s="4" t="s">
        <v>406</v>
      </c>
      <c r="AD348" s="18" t="s">
        <v>405</v>
      </c>
      <c r="AE348" s="4" t="s">
        <v>403</v>
      </c>
      <c r="AF348" s="44">
        <f t="shared" si="16"/>
        <v>1.2031333055925433</v>
      </c>
      <c r="AG348" s="44">
        <f t="shared" si="17"/>
        <v>1.1999787180771156E-2</v>
      </c>
      <c r="AH348" s="44">
        <f t="shared" si="18"/>
        <v>0.99986887014515491</v>
      </c>
      <c r="AI348" s="44">
        <f t="shared" si="19"/>
        <v>8.4905240083507319E-2</v>
      </c>
      <c r="AJ348" s="44">
        <f t="shared" si="20"/>
        <v>3.2266704257118699E-5</v>
      </c>
      <c r="AK348" s="44">
        <f t="shared" si="21"/>
        <v>0.18510673697270472</v>
      </c>
      <c r="AL348" s="44">
        <f t="shared" si="22"/>
        <v>6.2536019971469337E-3</v>
      </c>
      <c r="AM348" s="44">
        <f t="shared" si="23"/>
        <v>3.6851855437237818E-2</v>
      </c>
      <c r="AN348" s="44">
        <f t="shared" si="24"/>
        <v>8.5063694267515909E-5</v>
      </c>
      <c r="AO348" s="44">
        <f t="shared" si="25"/>
        <v>0</v>
      </c>
      <c r="AP348" s="44">
        <f t="shared" si="26"/>
        <v>2.5282367278075908</v>
      </c>
      <c r="AQ348" s="44">
        <f t="shared" si="27"/>
        <v>9.6905482506955138</v>
      </c>
      <c r="AR348" s="44">
        <f t="shared" si="28"/>
        <v>5.8295106749316661</v>
      </c>
      <c r="AS348" s="44">
        <f t="shared" si="29"/>
        <v>0.10319333582888125</v>
      </c>
    </row>
    <row r="349" spans="1:45" x14ac:dyDescent="0.25">
      <c r="A349" s="20" t="s">
        <v>205</v>
      </c>
      <c r="B349" s="9">
        <v>35.918739500000001</v>
      </c>
      <c r="C349" s="9">
        <v>0.4308535</v>
      </c>
      <c r="D349" s="9">
        <v>34.020586000000002</v>
      </c>
      <c r="E349" s="9">
        <v>6.1696430000000007</v>
      </c>
      <c r="F349" s="2"/>
      <c r="G349" s="2"/>
      <c r="H349" s="2"/>
      <c r="I349" s="9">
        <v>3.6235E-3</v>
      </c>
      <c r="J349" s="9">
        <v>7.3437970000000004</v>
      </c>
      <c r="K349" s="9">
        <v>0.3225905</v>
      </c>
      <c r="L349" s="9">
        <v>2.2757135000000002</v>
      </c>
      <c r="M349" s="9">
        <v>9.667499999999999E-3</v>
      </c>
      <c r="N349" s="8"/>
      <c r="O349" s="8"/>
      <c r="P349" s="8"/>
      <c r="Q349" s="35">
        <v>11.489622812634973</v>
      </c>
      <c r="R349" s="9"/>
      <c r="S349" s="9"/>
      <c r="T349" s="9"/>
      <c r="U349" s="8"/>
      <c r="V349" s="8"/>
      <c r="W349" s="9">
        <v>0.22564899999999999</v>
      </c>
      <c r="X349" s="9"/>
      <c r="Y349" s="9">
        <v>3.4601824556933067</v>
      </c>
      <c r="Z349" s="2">
        <f t="shared" si="30"/>
        <v>101.67066826832831</v>
      </c>
      <c r="AA349" s="4" t="s">
        <v>31</v>
      </c>
      <c r="AB349" s="4" t="s">
        <v>32</v>
      </c>
      <c r="AC349" s="4" t="s">
        <v>406</v>
      </c>
      <c r="AD349" s="18" t="s">
        <v>405</v>
      </c>
      <c r="AE349" s="4" t="s">
        <v>403</v>
      </c>
      <c r="AF349" s="44">
        <f t="shared" si="16"/>
        <v>1.195697053928096</v>
      </c>
      <c r="AG349" s="44">
        <f t="shared" si="17"/>
        <v>1.0787518778167252E-2</v>
      </c>
      <c r="AH349" s="44">
        <f t="shared" si="18"/>
        <v>1.0009980188309142</v>
      </c>
      <c r="AI349" s="44">
        <f t="shared" si="19"/>
        <v>8.5868378566457917E-2</v>
      </c>
      <c r="AJ349" s="44">
        <f t="shared" si="20"/>
        <v>5.1078376092472514E-5</v>
      </c>
      <c r="AK349" s="44">
        <f t="shared" si="21"/>
        <v>0.18222821339950374</v>
      </c>
      <c r="AL349" s="44">
        <f t="shared" si="22"/>
        <v>5.7523270328102716E-3</v>
      </c>
      <c r="AM349" s="44">
        <f t="shared" si="23"/>
        <v>3.6716900613101004E-2</v>
      </c>
      <c r="AN349" s="44">
        <f t="shared" si="24"/>
        <v>1.0262738853503183E-4</v>
      </c>
      <c r="AO349" s="44">
        <f t="shared" si="25"/>
        <v>0</v>
      </c>
      <c r="AP349" s="44">
        <f t="shared" si="26"/>
        <v>2.5182021169136775</v>
      </c>
      <c r="AQ349" s="44">
        <f t="shared" si="27"/>
        <v>9.7291634517515764</v>
      </c>
      <c r="AR349" s="44">
        <f t="shared" si="28"/>
        <v>5.8165660382221329</v>
      </c>
      <c r="AS349" s="44">
        <f t="shared" si="29"/>
        <v>0.10278375987402763</v>
      </c>
    </row>
    <row r="350" spans="1:45" x14ac:dyDescent="0.25">
      <c r="A350" s="20" t="s">
        <v>206</v>
      </c>
      <c r="B350" s="9">
        <v>36.017709499999995</v>
      </c>
      <c r="C350" s="9">
        <v>0.39707249999999999</v>
      </c>
      <c r="D350" s="9">
        <v>33.711431500000003</v>
      </c>
      <c r="E350" s="9">
        <v>6.4016680000000008</v>
      </c>
      <c r="F350" s="2"/>
      <c r="G350" s="2"/>
      <c r="H350" s="2"/>
      <c r="I350" s="9">
        <v>5.5329999999999997E-3</v>
      </c>
      <c r="J350" s="9">
        <v>7.3902075000000007</v>
      </c>
      <c r="K350" s="9">
        <v>0.321461</v>
      </c>
      <c r="L350" s="9">
        <v>2.3321575000000001</v>
      </c>
      <c r="M350" s="9">
        <v>6.4100000000000008E-3</v>
      </c>
      <c r="N350" s="8"/>
      <c r="O350" s="8"/>
      <c r="P350" s="8"/>
      <c r="Q350" s="35">
        <v>11.295005565955549</v>
      </c>
      <c r="R350" s="9"/>
      <c r="S350" s="9"/>
      <c r="T350" s="9"/>
      <c r="U350" s="8"/>
      <c r="V350" s="8"/>
      <c r="W350" s="9">
        <v>0.25999899999999998</v>
      </c>
      <c r="X350" s="9"/>
      <c r="Y350" s="9">
        <v>3.4601824556933067</v>
      </c>
      <c r="Z350" s="2">
        <f t="shared" si="30"/>
        <v>101.59883752164885</v>
      </c>
      <c r="AA350" s="4" t="s">
        <v>31</v>
      </c>
      <c r="AB350" s="4" t="s">
        <v>32</v>
      </c>
      <c r="AC350" s="4" t="s">
        <v>406</v>
      </c>
      <c r="AD350" s="18" t="s">
        <v>405</v>
      </c>
      <c r="AE350" s="4" t="s">
        <v>403</v>
      </c>
      <c r="AF350" s="44">
        <f t="shared" si="16"/>
        <v>1.1989916611185085</v>
      </c>
      <c r="AG350" s="44">
        <f t="shared" si="17"/>
        <v>9.9417250876314475E-3</v>
      </c>
      <c r="AH350" s="44">
        <f t="shared" si="18"/>
        <v>0.99190167222440195</v>
      </c>
      <c r="AI350" s="44">
        <f t="shared" si="19"/>
        <v>8.9097675713291594E-2</v>
      </c>
      <c r="AJ350" s="44">
        <f t="shared" si="20"/>
        <v>7.7995489145756981E-5</v>
      </c>
      <c r="AK350" s="44">
        <f t="shared" si="21"/>
        <v>0.18337983870967745</v>
      </c>
      <c r="AL350" s="44">
        <f t="shared" si="22"/>
        <v>5.7321861626248218E-3</v>
      </c>
      <c r="AM350" s="44">
        <f t="shared" si="23"/>
        <v>3.7627581477896098E-2</v>
      </c>
      <c r="AN350" s="44">
        <f t="shared" si="24"/>
        <v>6.8046709129511681E-5</v>
      </c>
      <c r="AO350" s="44">
        <f t="shared" si="25"/>
        <v>0</v>
      </c>
      <c r="AP350" s="44">
        <f t="shared" si="26"/>
        <v>2.5168183826923074</v>
      </c>
      <c r="AQ350" s="44">
        <f t="shared" si="27"/>
        <v>9.7345124973982831</v>
      </c>
      <c r="AR350" s="44">
        <f t="shared" si="28"/>
        <v>5.8357996547172242</v>
      </c>
      <c r="AS350" s="44">
        <f t="shared" si="29"/>
        <v>0.10272728092621664</v>
      </c>
    </row>
    <row r="351" spans="1:45" x14ac:dyDescent="0.25">
      <c r="A351" s="20" t="s">
        <v>207</v>
      </c>
      <c r="B351" s="9">
        <v>35.600418500000004</v>
      </c>
      <c r="C351" s="9">
        <v>0.34533849999999999</v>
      </c>
      <c r="D351" s="9">
        <v>33.182946999999999</v>
      </c>
      <c r="E351" s="9">
        <v>7.0386649999999999</v>
      </c>
      <c r="F351" s="2"/>
      <c r="G351" s="2"/>
      <c r="H351" s="2"/>
      <c r="I351" s="9">
        <v>2.4784999999999998E-3</v>
      </c>
      <c r="J351" s="9">
        <v>7.2011494999999996</v>
      </c>
      <c r="K351" s="9">
        <v>0.34045749999999997</v>
      </c>
      <c r="L351" s="9">
        <v>2.4093359999999997</v>
      </c>
      <c r="M351" s="9">
        <v>5.7914999999999998E-3</v>
      </c>
      <c r="N351" s="8"/>
      <c r="O351" s="8"/>
      <c r="P351" s="8"/>
      <c r="Q351" s="35">
        <v>11.100388319276123</v>
      </c>
      <c r="R351" s="9"/>
      <c r="S351" s="9"/>
      <c r="T351" s="9"/>
      <c r="U351" s="8"/>
      <c r="V351" s="8"/>
      <c r="W351" s="9">
        <v>0.167182</v>
      </c>
      <c r="X351" s="9"/>
      <c r="Y351" s="9">
        <v>3.4873800523638447</v>
      </c>
      <c r="Z351" s="2">
        <f t="shared" si="30"/>
        <v>100.88153237163995</v>
      </c>
      <c r="AA351" s="4" t="s">
        <v>31</v>
      </c>
      <c r="AB351" s="4" t="s">
        <v>32</v>
      </c>
      <c r="AC351" s="4" t="s">
        <v>406</v>
      </c>
      <c r="AD351" s="18" t="s">
        <v>405</v>
      </c>
      <c r="AE351" s="4" t="s">
        <v>403</v>
      </c>
      <c r="AF351" s="44">
        <f t="shared" si="16"/>
        <v>1.1851004826897471</v>
      </c>
      <c r="AG351" s="44">
        <f t="shared" si="17"/>
        <v>8.6464321482223345E-3</v>
      </c>
      <c r="AH351" s="44">
        <f t="shared" si="18"/>
        <v>0.97635191251471165</v>
      </c>
      <c r="AI351" s="44">
        <f t="shared" si="19"/>
        <v>9.7963326374391105E-2</v>
      </c>
      <c r="AJ351" s="44">
        <f t="shared" si="20"/>
        <v>3.4937975754158442E-5</v>
      </c>
      <c r="AK351" s="44">
        <f t="shared" si="21"/>
        <v>0.17868857320099257</v>
      </c>
      <c r="AL351" s="44">
        <f t="shared" si="22"/>
        <v>6.0709254636233945E-3</v>
      </c>
      <c r="AM351" s="44">
        <f t="shared" si="23"/>
        <v>3.8872797676669887E-2</v>
      </c>
      <c r="AN351" s="44">
        <f t="shared" si="24"/>
        <v>6.1480891719745218E-5</v>
      </c>
      <c r="AO351" s="44">
        <f t="shared" si="25"/>
        <v>0</v>
      </c>
      <c r="AP351" s="44">
        <f t="shared" si="26"/>
        <v>2.4917908689358321</v>
      </c>
      <c r="AQ351" s="44">
        <f t="shared" si="27"/>
        <v>9.8322858091470593</v>
      </c>
      <c r="AR351" s="44">
        <f t="shared" si="28"/>
        <v>5.8261233291818657</v>
      </c>
      <c r="AS351" s="44">
        <f t="shared" si="29"/>
        <v>0.10170574975248294</v>
      </c>
    </row>
    <row r="352" spans="1:45" x14ac:dyDescent="0.25">
      <c r="A352" s="20" t="s">
        <v>208</v>
      </c>
      <c r="B352" s="9">
        <v>35.285434500000001</v>
      </c>
      <c r="C352" s="9">
        <v>0.25842799999999999</v>
      </c>
      <c r="D352" s="9">
        <v>32.777486499999995</v>
      </c>
      <c r="E352" s="9">
        <v>8.2418894999999992</v>
      </c>
      <c r="F352" s="2"/>
      <c r="G352" s="2"/>
      <c r="H352" s="2"/>
      <c r="I352" s="9">
        <v>0</v>
      </c>
      <c r="J352" s="9">
        <v>6.3817409999999999</v>
      </c>
      <c r="K352" s="9">
        <v>0.21330199999999999</v>
      </c>
      <c r="L352" s="9">
        <v>2.3348265000000001</v>
      </c>
      <c r="M352" s="9">
        <v>9.4564999999999996E-3</v>
      </c>
      <c r="N352" s="8"/>
      <c r="O352" s="8"/>
      <c r="P352" s="8"/>
      <c r="Q352" s="35">
        <v>11.07798418200697</v>
      </c>
      <c r="R352" s="9"/>
      <c r="S352" s="9"/>
      <c r="T352" s="9"/>
      <c r="U352" s="8"/>
      <c r="V352" s="8"/>
      <c r="W352" s="9">
        <v>0.17202049999999999</v>
      </c>
      <c r="X352" s="9"/>
      <c r="Y352" s="9">
        <v>3.4873800523638447</v>
      </c>
      <c r="Z352" s="2">
        <f t="shared" si="30"/>
        <v>100.23994923437083</v>
      </c>
      <c r="AA352" s="4" t="s">
        <v>31</v>
      </c>
      <c r="AB352" s="4" t="s">
        <v>32</v>
      </c>
      <c r="AC352" s="4" t="s">
        <v>406</v>
      </c>
      <c r="AD352" s="18" t="s">
        <v>405</v>
      </c>
      <c r="AE352" s="4" t="s">
        <v>403</v>
      </c>
      <c r="AF352" s="44">
        <f t="shared" ref="AF352:AF415" si="31">B352/60.08*2</f>
        <v>1.1746149966711052</v>
      </c>
      <c r="AG352" s="44">
        <f t="shared" ref="AG352:AG415" si="32">C352/79.88*2</f>
        <v>6.4704056084126192E-3</v>
      </c>
      <c r="AH352" s="44">
        <f t="shared" ref="AH352:AH415" si="33">D352/101.96*3</f>
        <v>0.96442192526480963</v>
      </c>
      <c r="AI352" s="44">
        <f t="shared" ref="AI352:AI415" si="34">E352/71.85</f>
        <v>0.11470966597077244</v>
      </c>
      <c r="AJ352" s="44">
        <f t="shared" ref="AJ352:AJ415" si="35">I352/70.94</f>
        <v>0</v>
      </c>
      <c r="AK352" s="44">
        <f t="shared" ref="AK352:AK415" si="36">J352/40.3</f>
        <v>0.15835585607940447</v>
      </c>
      <c r="AL352" s="44">
        <f t="shared" ref="AL352:AL415" si="37">K352/56.08</f>
        <v>3.803530670470756E-3</v>
      </c>
      <c r="AM352" s="44">
        <f t="shared" ref="AM352:AM415" si="38">L352/61.98</f>
        <v>3.7670643756050344E-2</v>
      </c>
      <c r="AN352" s="44">
        <f t="shared" ref="AN352:AN415" si="39">M352/94.2</f>
        <v>1.0038747346072187E-4</v>
      </c>
      <c r="AO352" s="44">
        <f t="shared" ref="AO352:AO415" si="40">O352/151.99</f>
        <v>0</v>
      </c>
      <c r="AP352" s="44">
        <f t="shared" ref="AP352:AP415" si="41">SUM(AF352:AO352)</f>
        <v>2.4601474114944861</v>
      </c>
      <c r="AQ352" s="44">
        <f t="shared" ref="AQ352:AQ415" si="42">24.5/AP352</f>
        <v>9.9587528314479261</v>
      </c>
      <c r="AR352" s="44">
        <f t="shared" ref="AR352:AR415" si="43">AF352*AQ352/2</f>
        <v>5.8488502119797827</v>
      </c>
      <c r="AS352" s="44">
        <f t="shared" ref="AS352:AS415" si="44">B352/(AR352*60.08)</f>
        <v>0.10041418006099945</v>
      </c>
    </row>
    <row r="353" spans="1:45" x14ac:dyDescent="0.25">
      <c r="A353" s="20" t="s">
        <v>209</v>
      </c>
      <c r="B353" s="9">
        <v>35.291516999999999</v>
      </c>
      <c r="C353" s="9">
        <v>0.20538899999999999</v>
      </c>
      <c r="D353" s="9">
        <v>32.913126000000005</v>
      </c>
      <c r="E353" s="9">
        <v>8.3960509999999999</v>
      </c>
      <c r="F353" s="2"/>
      <c r="G353" s="2"/>
      <c r="H353" s="2"/>
      <c r="I353" s="9">
        <v>0</v>
      </c>
      <c r="J353" s="9">
        <v>6.3254405</v>
      </c>
      <c r="K353" s="9">
        <v>0.19855099999999998</v>
      </c>
      <c r="L353" s="9">
        <v>2.3183579999999999</v>
      </c>
      <c r="M353" s="9">
        <v>9.4774999999999998E-3</v>
      </c>
      <c r="N353" s="8"/>
      <c r="O353" s="8"/>
      <c r="P353" s="8"/>
      <c r="Q353" s="35">
        <v>11.079707577181523</v>
      </c>
      <c r="R353" s="9"/>
      <c r="S353" s="9"/>
      <c r="T353" s="9"/>
      <c r="U353" s="8"/>
      <c r="V353" s="8"/>
      <c r="W353" s="9">
        <v>0.2932205</v>
      </c>
      <c r="X353" s="9"/>
      <c r="Y353" s="9">
        <v>3.4873800523638447</v>
      </c>
      <c r="Z353" s="2">
        <f t="shared" si="30"/>
        <v>100.51821812954537</v>
      </c>
      <c r="AA353" s="4" t="s">
        <v>31</v>
      </c>
      <c r="AB353" s="4" t="s">
        <v>32</v>
      </c>
      <c r="AC353" s="4" t="s">
        <v>406</v>
      </c>
      <c r="AD353" s="18" t="s">
        <v>405</v>
      </c>
      <c r="AE353" s="4" t="s">
        <v>403</v>
      </c>
      <c r="AF353" s="44">
        <f t="shared" si="31"/>
        <v>1.1748174766977364</v>
      </c>
      <c r="AG353" s="44">
        <f t="shared" si="32"/>
        <v>5.14243865798698E-3</v>
      </c>
      <c r="AH353" s="44">
        <f t="shared" si="33"/>
        <v>0.96841288740682652</v>
      </c>
      <c r="AI353" s="44">
        <f t="shared" si="34"/>
        <v>0.11685526791927628</v>
      </c>
      <c r="AJ353" s="44">
        <f t="shared" si="35"/>
        <v>0</v>
      </c>
      <c r="AK353" s="44">
        <f t="shared" si="36"/>
        <v>0.15695882133995037</v>
      </c>
      <c r="AL353" s="44">
        <f t="shared" si="37"/>
        <v>3.5404957203994292E-3</v>
      </c>
      <c r="AM353" s="44">
        <f t="shared" si="38"/>
        <v>3.7404937076476283E-2</v>
      </c>
      <c r="AN353" s="44">
        <f t="shared" si="39"/>
        <v>1.006104033970276E-4</v>
      </c>
      <c r="AO353" s="44">
        <f t="shared" si="40"/>
        <v>0</v>
      </c>
      <c r="AP353" s="44">
        <f t="shared" si="41"/>
        <v>2.4632329352220492</v>
      </c>
      <c r="AQ353" s="44">
        <f t="shared" si="42"/>
        <v>9.946278181682171</v>
      </c>
      <c r="AR353" s="44">
        <f t="shared" si="43"/>
        <v>5.8425307179687991</v>
      </c>
      <c r="AS353" s="44">
        <f t="shared" si="44"/>
        <v>0.10054011980498158</v>
      </c>
    </row>
    <row r="354" spans="1:45" x14ac:dyDescent="0.25">
      <c r="A354" s="20" t="s">
        <v>210</v>
      </c>
      <c r="B354" s="9">
        <v>35.1787645</v>
      </c>
      <c r="C354" s="9">
        <v>0.24572849999999999</v>
      </c>
      <c r="D354" s="9">
        <v>32.864759500000005</v>
      </c>
      <c r="E354" s="9">
        <v>8.3974599999999988</v>
      </c>
      <c r="F354" s="2"/>
      <c r="G354" s="2"/>
      <c r="H354" s="2"/>
      <c r="I354" s="9">
        <v>7.6845000000000004E-3</v>
      </c>
      <c r="J354" s="9">
        <v>6.2776895000000001</v>
      </c>
      <c r="K354" s="9">
        <v>0.1868245</v>
      </c>
      <c r="L354" s="9">
        <v>2.3108779999999998</v>
      </c>
      <c r="M354" s="9">
        <v>4.8789999999999997E-3</v>
      </c>
      <c r="N354" s="8"/>
      <c r="O354" s="8"/>
      <c r="P354" s="8"/>
      <c r="Q354" s="35">
        <v>11.069367206134222</v>
      </c>
      <c r="R354" s="9"/>
      <c r="S354" s="9"/>
      <c r="T354" s="9"/>
      <c r="U354" s="8"/>
      <c r="V354" s="8"/>
      <c r="W354" s="9">
        <v>1.7360500000000001E-2</v>
      </c>
      <c r="X354" s="9"/>
      <c r="Y354" s="9">
        <v>3.4873800523638447</v>
      </c>
      <c r="Z354" s="2">
        <f t="shared" si="30"/>
        <v>100.04877575849805</v>
      </c>
      <c r="AA354" s="4" t="s">
        <v>31</v>
      </c>
      <c r="AB354" s="4" t="s">
        <v>32</v>
      </c>
      <c r="AC354" s="4" t="s">
        <v>406</v>
      </c>
      <c r="AD354" s="18" t="s">
        <v>405</v>
      </c>
      <c r="AE354" s="4" t="s">
        <v>403</v>
      </c>
      <c r="AF354" s="44">
        <f t="shared" si="31"/>
        <v>1.1710640645805592</v>
      </c>
      <c r="AG354" s="44">
        <f t="shared" si="32"/>
        <v>6.1524411617426139E-3</v>
      </c>
      <c r="AH354" s="44">
        <f t="shared" si="33"/>
        <v>0.96698978520988654</v>
      </c>
      <c r="AI354" s="44">
        <f t="shared" si="34"/>
        <v>0.11687487821851078</v>
      </c>
      <c r="AJ354" s="44">
        <f t="shared" si="35"/>
        <v>1.0832393572032704E-4</v>
      </c>
      <c r="AK354" s="44">
        <f t="shared" si="36"/>
        <v>0.15577393300248141</v>
      </c>
      <c r="AL354" s="44">
        <f t="shared" si="37"/>
        <v>3.3313926533523538E-3</v>
      </c>
      <c r="AM354" s="44">
        <f t="shared" si="38"/>
        <v>3.7284252984833816E-2</v>
      </c>
      <c r="AN354" s="44">
        <f t="shared" si="39"/>
        <v>5.1794055201698511E-5</v>
      </c>
      <c r="AO354" s="44">
        <f t="shared" si="40"/>
        <v>0</v>
      </c>
      <c r="AP354" s="44">
        <f t="shared" si="41"/>
        <v>2.4576308658022885</v>
      </c>
      <c r="AQ354" s="44">
        <f t="shared" si="42"/>
        <v>9.9689503175254206</v>
      </c>
      <c r="AR354" s="44">
        <f t="shared" si="43"/>
        <v>5.8371397392214881</v>
      </c>
      <c r="AS354" s="44">
        <f t="shared" si="44"/>
        <v>0.10031146391029749</v>
      </c>
    </row>
    <row r="355" spans="1:45" x14ac:dyDescent="0.25">
      <c r="A355" s="20" t="s">
        <v>211</v>
      </c>
      <c r="B355" s="9">
        <v>35.229871500000002</v>
      </c>
      <c r="C355" s="9">
        <v>0.23250500000000002</v>
      </c>
      <c r="D355" s="9">
        <v>32.758962499999996</v>
      </c>
      <c r="E355" s="9">
        <v>8.5724060000000009</v>
      </c>
      <c r="F355" s="2"/>
      <c r="G355" s="2"/>
      <c r="H355" s="2"/>
      <c r="I355" s="9">
        <v>3.8249999999999997E-4</v>
      </c>
      <c r="J355" s="9">
        <v>6.1195155000000003</v>
      </c>
      <c r="K355" s="9">
        <v>0.1789135</v>
      </c>
      <c r="L355" s="9">
        <v>2.2761684999999998</v>
      </c>
      <c r="M355" s="9">
        <v>2.6849999999999999E-3</v>
      </c>
      <c r="N355" s="8"/>
      <c r="O355" s="8"/>
      <c r="P355" s="8"/>
      <c r="Q355" s="35">
        <v>11.007324979850425</v>
      </c>
      <c r="R355" s="9"/>
      <c r="S355" s="9"/>
      <c r="T355" s="9"/>
      <c r="U355" s="8"/>
      <c r="V355" s="8"/>
      <c r="W355" s="9">
        <v>0.14381750000000001</v>
      </c>
      <c r="X355" s="9"/>
      <c r="Y355" s="9">
        <v>3.4873800523638447</v>
      </c>
      <c r="Z355" s="2">
        <f t="shared" si="30"/>
        <v>100.00993253221426</v>
      </c>
      <c r="AA355" s="4" t="s">
        <v>31</v>
      </c>
      <c r="AB355" s="4" t="s">
        <v>32</v>
      </c>
      <c r="AC355" s="4" t="s">
        <v>406</v>
      </c>
      <c r="AD355" s="18" t="s">
        <v>405</v>
      </c>
      <c r="AE355" s="4" t="s">
        <v>403</v>
      </c>
      <c r="AF355" s="44">
        <f t="shared" si="31"/>
        <v>1.172765362849534</v>
      </c>
      <c r="AG355" s="44">
        <f t="shared" si="32"/>
        <v>5.8213570355533303E-3</v>
      </c>
      <c r="AH355" s="44">
        <f t="shared" si="33"/>
        <v>0.96387688799529214</v>
      </c>
      <c r="AI355" s="44">
        <f t="shared" si="34"/>
        <v>0.11930975643702159</v>
      </c>
      <c r="AJ355" s="44">
        <f t="shared" si="35"/>
        <v>5.3918804623625594E-6</v>
      </c>
      <c r="AK355" s="44">
        <f t="shared" si="36"/>
        <v>0.15184901985111665</v>
      </c>
      <c r="AL355" s="44">
        <f t="shared" si="37"/>
        <v>3.1903263195435095E-3</v>
      </c>
      <c r="AM355" s="44">
        <f t="shared" si="38"/>
        <v>3.672424169086802E-2</v>
      </c>
      <c r="AN355" s="44">
        <f t="shared" si="39"/>
        <v>2.8503184713375795E-5</v>
      </c>
      <c r="AO355" s="44">
        <f t="shared" si="40"/>
        <v>0</v>
      </c>
      <c r="AP355" s="44">
        <f t="shared" si="41"/>
        <v>2.4535708472441056</v>
      </c>
      <c r="AQ355" s="44">
        <f t="shared" si="42"/>
        <v>9.9854463251056451</v>
      </c>
      <c r="AR355" s="44">
        <f t="shared" si="43"/>
        <v>5.8552927913385338</v>
      </c>
      <c r="AS355" s="44">
        <f t="shared" si="44"/>
        <v>0.10014574886710637</v>
      </c>
    </row>
    <row r="356" spans="1:45" x14ac:dyDescent="0.25">
      <c r="A356" s="20" t="s">
        <v>212</v>
      </c>
      <c r="B356" s="9">
        <v>35.198331499999995</v>
      </c>
      <c r="C356" s="9">
        <v>0.24323600000000001</v>
      </c>
      <c r="D356" s="9">
        <v>32.980518000000004</v>
      </c>
      <c r="E356" s="9">
        <v>8.623035999999999</v>
      </c>
      <c r="F356" s="2"/>
      <c r="G356" s="2"/>
      <c r="H356" s="2"/>
      <c r="I356" s="9">
        <v>5.7289999999999997E-3</v>
      </c>
      <c r="J356" s="9">
        <v>6.044073</v>
      </c>
      <c r="K356" s="9">
        <v>0.17602250000000003</v>
      </c>
      <c r="L356" s="9">
        <v>2.2768595</v>
      </c>
      <c r="M356" s="9">
        <v>7.4335E-3</v>
      </c>
      <c r="N356" s="8"/>
      <c r="O356" s="8"/>
      <c r="P356" s="8"/>
      <c r="Q356" s="35">
        <v>11.03059081470685</v>
      </c>
      <c r="R356" s="9"/>
      <c r="S356" s="9"/>
      <c r="T356" s="9"/>
      <c r="U356" s="8"/>
      <c r="V356" s="8"/>
      <c r="W356" s="9">
        <v>0</v>
      </c>
      <c r="X356" s="9"/>
      <c r="Y356" s="9">
        <v>3.4873800523638447</v>
      </c>
      <c r="Z356" s="2">
        <f t="shared" si="30"/>
        <v>100.07320986707072</v>
      </c>
      <c r="AA356" s="4" t="s">
        <v>31</v>
      </c>
      <c r="AB356" s="4" t="s">
        <v>32</v>
      </c>
      <c r="AC356" s="4" t="s">
        <v>406</v>
      </c>
      <c r="AD356" s="18" t="s">
        <v>405</v>
      </c>
      <c r="AE356" s="4" t="s">
        <v>403</v>
      </c>
      <c r="AF356" s="44">
        <f t="shared" si="31"/>
        <v>1.1717154294274299</v>
      </c>
      <c r="AG356" s="44">
        <f t="shared" si="32"/>
        <v>6.0900350525788689E-3</v>
      </c>
      <c r="AH356" s="44">
        <f t="shared" si="33"/>
        <v>0.97039578265986681</v>
      </c>
      <c r="AI356" s="44">
        <f t="shared" si="34"/>
        <v>0.12001441892832289</v>
      </c>
      <c r="AJ356" s="44">
        <f t="shared" si="35"/>
        <v>8.0758387369608112E-5</v>
      </c>
      <c r="AK356" s="44">
        <f t="shared" si="36"/>
        <v>0.14997699751861043</v>
      </c>
      <c r="AL356" s="44">
        <f t="shared" si="37"/>
        <v>3.1387749643366626E-3</v>
      </c>
      <c r="AM356" s="44">
        <f t="shared" si="38"/>
        <v>3.6735390448531788E-2</v>
      </c>
      <c r="AN356" s="44">
        <f t="shared" si="39"/>
        <v>7.891188959660297E-5</v>
      </c>
      <c r="AO356" s="44">
        <f t="shared" si="40"/>
        <v>0</v>
      </c>
      <c r="AP356" s="44">
        <f t="shared" si="41"/>
        <v>2.4582264992766434</v>
      </c>
      <c r="AQ356" s="44">
        <f t="shared" si="42"/>
        <v>9.9665348198017387</v>
      </c>
      <c r="AR356" s="44">
        <f t="shared" si="43"/>
        <v>5.8389713131437135</v>
      </c>
      <c r="AS356" s="44">
        <f t="shared" si="44"/>
        <v>0.10033577548067932</v>
      </c>
    </row>
    <row r="357" spans="1:45" x14ac:dyDescent="0.25">
      <c r="A357" s="20" t="s">
        <v>213</v>
      </c>
      <c r="B357" s="9">
        <v>35.357295999999998</v>
      </c>
      <c r="C357" s="9">
        <v>0.23132999999999998</v>
      </c>
      <c r="D357" s="9">
        <v>32.992143499999997</v>
      </c>
      <c r="E357" s="9">
        <v>8.7128420000000002</v>
      </c>
      <c r="F357" s="2"/>
      <c r="G357" s="2"/>
      <c r="H357" s="2"/>
      <c r="I357" s="9">
        <v>8.5959999999999995E-3</v>
      </c>
      <c r="J357" s="9">
        <v>6.0603700000000007</v>
      </c>
      <c r="K357" s="9">
        <v>0.17632350000000002</v>
      </c>
      <c r="L357" s="9">
        <v>2.2283900000000001</v>
      </c>
      <c r="M357" s="9">
        <v>6.5854999999999993E-3</v>
      </c>
      <c r="N357" s="8"/>
      <c r="O357" s="8"/>
      <c r="P357" s="8"/>
      <c r="Q357" s="35">
        <v>11.053856649563274</v>
      </c>
      <c r="R357" s="9"/>
      <c r="S357" s="9"/>
      <c r="T357" s="9"/>
      <c r="U357" s="8"/>
      <c r="V357" s="8"/>
      <c r="W357" s="9">
        <v>0</v>
      </c>
      <c r="X357" s="9"/>
      <c r="Y357" s="9">
        <v>3.4873800523638447</v>
      </c>
      <c r="Z357" s="2">
        <f t="shared" si="30"/>
        <v>100.31511320192712</v>
      </c>
      <c r="AA357" s="4" t="s">
        <v>31</v>
      </c>
      <c r="AB357" s="4" t="s">
        <v>32</v>
      </c>
      <c r="AC357" s="4" t="s">
        <v>406</v>
      </c>
      <c r="AD357" s="18" t="s">
        <v>405</v>
      </c>
      <c r="AE357" s="4" t="s">
        <v>403</v>
      </c>
      <c r="AF357" s="44">
        <f t="shared" si="31"/>
        <v>1.177007190412783</v>
      </c>
      <c r="AG357" s="44">
        <f t="shared" si="32"/>
        <v>5.7919379068602905E-3</v>
      </c>
      <c r="AH357" s="44">
        <f t="shared" si="33"/>
        <v>0.9707378432718714</v>
      </c>
      <c r="AI357" s="44">
        <f t="shared" si="34"/>
        <v>0.12126432846207377</v>
      </c>
      <c r="AJ357" s="44">
        <f t="shared" si="35"/>
        <v>1.2117282210318579E-4</v>
      </c>
      <c r="AK357" s="44">
        <f t="shared" si="36"/>
        <v>0.1503813895781638</v>
      </c>
      <c r="AL357" s="44">
        <f t="shared" si="37"/>
        <v>3.1441422967189736E-3</v>
      </c>
      <c r="AM357" s="44">
        <f t="shared" si="38"/>
        <v>3.5953372055501781E-2</v>
      </c>
      <c r="AN357" s="44">
        <f t="shared" si="39"/>
        <v>6.990976645435243E-5</v>
      </c>
      <c r="AO357" s="44">
        <f t="shared" si="40"/>
        <v>0</v>
      </c>
      <c r="AP357" s="44">
        <f t="shared" si="41"/>
        <v>2.4644712865725307</v>
      </c>
      <c r="AQ357" s="44">
        <f t="shared" si="42"/>
        <v>9.9412803604108664</v>
      </c>
      <c r="AR357" s="44">
        <f t="shared" si="43"/>
        <v>5.8504792330564861</v>
      </c>
      <c r="AS357" s="44">
        <f t="shared" si="44"/>
        <v>0.10059066475806247</v>
      </c>
    </row>
    <row r="358" spans="1:45" x14ac:dyDescent="0.25">
      <c r="A358" s="20" t="s">
        <v>214</v>
      </c>
      <c r="B358" s="9">
        <v>35.288978499999999</v>
      </c>
      <c r="C358" s="9">
        <v>0.58265750000000005</v>
      </c>
      <c r="D358" s="9">
        <v>32.307821000000004</v>
      </c>
      <c r="E358" s="9">
        <v>8.3938924999999998</v>
      </c>
      <c r="F358" s="2"/>
      <c r="G358" s="2"/>
      <c r="H358" s="2"/>
      <c r="I358" s="9">
        <v>7.0780000000000001E-3</v>
      </c>
      <c r="J358" s="9">
        <v>6.4869494999999997</v>
      </c>
      <c r="K358" s="9">
        <v>0.31814549999999997</v>
      </c>
      <c r="L358" s="9">
        <v>2.3083710000000002</v>
      </c>
      <c r="M358" s="9">
        <v>7.6544999999999998E-3</v>
      </c>
      <c r="N358" s="8"/>
      <c r="O358" s="8"/>
      <c r="P358" s="8"/>
      <c r="Q358" s="35">
        <v>11.119372684709543</v>
      </c>
      <c r="R358" s="9"/>
      <c r="S358" s="9"/>
      <c r="T358" s="9"/>
      <c r="U358" s="8"/>
      <c r="V358" s="8"/>
      <c r="W358" s="9">
        <v>0.27709249999999996</v>
      </c>
      <c r="X358" s="9"/>
      <c r="Y358" s="9">
        <v>3.1166698594243045</v>
      </c>
      <c r="Z358" s="2">
        <f t="shared" si="30"/>
        <v>100.21468304413385</v>
      </c>
      <c r="AA358" s="4" t="s">
        <v>31</v>
      </c>
      <c r="AB358" s="4" t="s">
        <v>32</v>
      </c>
      <c r="AC358" s="4" t="s">
        <v>406</v>
      </c>
      <c r="AD358" s="18" t="s">
        <v>405</v>
      </c>
      <c r="AE358" s="4" t="s">
        <v>403</v>
      </c>
      <c r="AF358" s="44">
        <f t="shared" si="31"/>
        <v>1.1747329727030627</v>
      </c>
      <c r="AG358" s="44">
        <f t="shared" si="32"/>
        <v>1.4588319979969957E-2</v>
      </c>
      <c r="AH358" s="44">
        <f t="shared" si="33"/>
        <v>0.95060281482934506</v>
      </c>
      <c r="AI358" s="44">
        <f t="shared" si="34"/>
        <v>0.11682522616562283</v>
      </c>
      <c r="AJ358" s="44">
        <f t="shared" si="35"/>
        <v>9.9774457287848888E-5</v>
      </c>
      <c r="AK358" s="44">
        <f t="shared" si="36"/>
        <v>0.1609664888337469</v>
      </c>
      <c r="AL358" s="44">
        <f t="shared" si="37"/>
        <v>5.6730652639087019E-3</v>
      </c>
      <c r="AM358" s="44">
        <f t="shared" si="38"/>
        <v>3.7243804453049374E-2</v>
      </c>
      <c r="AN358" s="44">
        <f t="shared" si="39"/>
        <v>8.1257961783439482E-5</v>
      </c>
      <c r="AO358" s="44">
        <f t="shared" si="40"/>
        <v>0</v>
      </c>
      <c r="AP358" s="44">
        <f t="shared" si="41"/>
        <v>2.4608137246477759</v>
      </c>
      <c r="AQ358" s="44">
        <f t="shared" si="42"/>
        <v>9.9560563055242071</v>
      </c>
      <c r="AR358" s="44">
        <f t="shared" si="43"/>
        <v>5.8478538100937616</v>
      </c>
      <c r="AS358" s="44">
        <f t="shared" si="44"/>
        <v>0.10044137651623573</v>
      </c>
    </row>
    <row r="359" spans="1:45" x14ac:dyDescent="0.25">
      <c r="A359" s="20" t="s">
        <v>215</v>
      </c>
      <c r="B359" s="9">
        <v>34.965165999999996</v>
      </c>
      <c r="C359" s="9">
        <v>1.1031599999999999</v>
      </c>
      <c r="D359" s="9">
        <v>31.062752500000002</v>
      </c>
      <c r="E359" s="9">
        <v>9.3067965000000008</v>
      </c>
      <c r="F359" s="2"/>
      <c r="G359" s="2"/>
      <c r="H359" s="2"/>
      <c r="I359" s="9">
        <v>0</v>
      </c>
      <c r="J359" s="9">
        <v>6.4924169999999997</v>
      </c>
      <c r="K359" s="9">
        <v>0.44115799999999999</v>
      </c>
      <c r="L359" s="9">
        <v>2.4881090000000001</v>
      </c>
      <c r="M359" s="9">
        <v>1.0023000000000001E-2</v>
      </c>
      <c r="N359" s="8"/>
      <c r="O359" s="8"/>
      <c r="P359" s="8"/>
      <c r="Q359" s="35">
        <v>11.03118136221347</v>
      </c>
      <c r="R359" s="9"/>
      <c r="S359" s="9"/>
      <c r="T359" s="9"/>
      <c r="U359" s="8"/>
      <c r="V359" s="8"/>
      <c r="W359" s="9">
        <v>0.23117750000000001</v>
      </c>
      <c r="X359" s="9"/>
      <c r="Y359" s="9">
        <v>3.226968732174726</v>
      </c>
      <c r="Z359" s="2">
        <f t="shared" si="30"/>
        <v>100.35890959438821</v>
      </c>
      <c r="AA359" s="4" t="s">
        <v>31</v>
      </c>
      <c r="AB359" s="4" t="s">
        <v>32</v>
      </c>
      <c r="AC359" s="4" t="s">
        <v>406</v>
      </c>
      <c r="AD359" s="18" t="s">
        <v>405</v>
      </c>
      <c r="AE359" s="4" t="s">
        <v>403</v>
      </c>
      <c r="AF359" s="44">
        <f t="shared" si="31"/>
        <v>1.1639535952063913</v>
      </c>
      <c r="AG359" s="44">
        <f t="shared" si="32"/>
        <v>2.7620430645968953E-2</v>
      </c>
      <c r="AH359" s="44">
        <f t="shared" si="33"/>
        <v>0.91396878677912907</v>
      </c>
      <c r="AI359" s="44">
        <f t="shared" si="34"/>
        <v>0.1295309185803758</v>
      </c>
      <c r="AJ359" s="44">
        <f t="shared" si="35"/>
        <v>0</v>
      </c>
      <c r="AK359" s="44">
        <f t="shared" si="36"/>
        <v>0.161102158808933</v>
      </c>
      <c r="AL359" s="44">
        <f t="shared" si="37"/>
        <v>7.8665834522111278E-3</v>
      </c>
      <c r="AM359" s="44">
        <f t="shared" si="38"/>
        <v>4.014373991610197E-2</v>
      </c>
      <c r="AN359" s="44">
        <f t="shared" si="39"/>
        <v>1.0640127388535033E-4</v>
      </c>
      <c r="AO359" s="44">
        <f t="shared" si="40"/>
        <v>0</v>
      </c>
      <c r="AP359" s="44">
        <f t="shared" si="41"/>
        <v>2.444292614662996</v>
      </c>
      <c r="AQ359" s="44">
        <f t="shared" si="42"/>
        <v>10.023349844870316</v>
      </c>
      <c r="AR359" s="44">
        <f t="shared" si="43"/>
        <v>5.8333570439741145</v>
      </c>
      <c r="AS359" s="44">
        <f t="shared" si="44"/>
        <v>9.9767045496448825E-2</v>
      </c>
    </row>
    <row r="360" spans="1:45" x14ac:dyDescent="0.25">
      <c r="A360" s="20" t="s">
        <v>216</v>
      </c>
      <c r="B360" s="9">
        <v>34.984722500000004</v>
      </c>
      <c r="C360" s="9">
        <v>0.83850899999999995</v>
      </c>
      <c r="D360" s="9">
        <v>31.305099499999997</v>
      </c>
      <c r="E360" s="9">
        <v>8.8666090000000004</v>
      </c>
      <c r="F360" s="2"/>
      <c r="G360" s="2"/>
      <c r="H360" s="2"/>
      <c r="I360" s="9">
        <v>0</v>
      </c>
      <c r="J360" s="9">
        <v>6.5852640000000005</v>
      </c>
      <c r="K360" s="9">
        <v>0.61639650000000001</v>
      </c>
      <c r="L360" s="9">
        <v>2.4597354999999999</v>
      </c>
      <c r="M360" s="9">
        <v>6.9360000000000003E-3</v>
      </c>
      <c r="N360" s="8"/>
      <c r="O360" s="8"/>
      <c r="P360" s="8"/>
      <c r="Q360" s="35">
        <v>11.041689634022452</v>
      </c>
      <c r="R360" s="9"/>
      <c r="S360" s="9"/>
      <c r="T360" s="9"/>
      <c r="U360" s="8"/>
      <c r="V360" s="8"/>
      <c r="W360" s="9">
        <v>0.16783500000000001</v>
      </c>
      <c r="X360" s="9"/>
      <c r="Y360" s="9">
        <v>3.226968732174726</v>
      </c>
      <c r="Z360" s="2">
        <f t="shared" si="30"/>
        <v>100.09976536619715</v>
      </c>
      <c r="AA360" s="4" t="s">
        <v>31</v>
      </c>
      <c r="AB360" s="4" t="s">
        <v>32</v>
      </c>
      <c r="AC360" s="4" t="s">
        <v>406</v>
      </c>
      <c r="AD360" s="18" t="s">
        <v>405</v>
      </c>
      <c r="AE360" s="4" t="s">
        <v>403</v>
      </c>
      <c r="AF360" s="44">
        <f t="shared" si="31"/>
        <v>1.1646046105193077</v>
      </c>
      <c r="AG360" s="44">
        <f t="shared" si="32"/>
        <v>2.0994216324486729E-2</v>
      </c>
      <c r="AH360" s="44">
        <f t="shared" si="33"/>
        <v>0.9210994360533542</v>
      </c>
      <c r="AI360" s="44">
        <f t="shared" si="34"/>
        <v>0.12340443980514963</v>
      </c>
      <c r="AJ360" s="44">
        <f t="shared" si="35"/>
        <v>0</v>
      </c>
      <c r="AK360" s="44">
        <f t="shared" si="36"/>
        <v>0.16340605459057075</v>
      </c>
      <c r="AL360" s="44">
        <f t="shared" si="37"/>
        <v>1.099137838801712E-2</v>
      </c>
      <c r="AM360" s="44">
        <f t="shared" si="38"/>
        <v>3.9685955146821557E-2</v>
      </c>
      <c r="AN360" s="44">
        <f t="shared" si="39"/>
        <v>7.3630573248407644E-5</v>
      </c>
      <c r="AO360" s="44">
        <f t="shared" si="40"/>
        <v>0</v>
      </c>
      <c r="AP360" s="44">
        <f t="shared" si="41"/>
        <v>2.444259721400956</v>
      </c>
      <c r="AQ360" s="44">
        <f t="shared" si="42"/>
        <v>10.023484732611614</v>
      </c>
      <c r="AR360" s="44">
        <f t="shared" si="43"/>
        <v>5.8366982665346878</v>
      </c>
      <c r="AS360" s="44">
        <f t="shared" si="44"/>
        <v>9.9765702914324753E-2</v>
      </c>
    </row>
    <row r="361" spans="1:45" x14ac:dyDescent="0.25">
      <c r="A361" s="20" t="s">
        <v>217</v>
      </c>
      <c r="B361" s="9">
        <v>34.984722500000004</v>
      </c>
      <c r="C361" s="9">
        <v>0.83850899999999995</v>
      </c>
      <c r="D361" s="9">
        <v>31.305099499999997</v>
      </c>
      <c r="E361" s="9">
        <v>8.8666090000000004</v>
      </c>
      <c r="F361" s="2"/>
      <c r="G361" s="2"/>
      <c r="H361" s="2"/>
      <c r="I361" s="9">
        <v>0</v>
      </c>
      <c r="J361" s="9">
        <v>6.5852640000000005</v>
      </c>
      <c r="K361" s="9">
        <v>0.61639650000000001</v>
      </c>
      <c r="L361" s="9">
        <v>2.4597354999999999</v>
      </c>
      <c r="M361" s="9">
        <v>6.9360000000000003E-3</v>
      </c>
      <c r="N361" s="8"/>
      <c r="O361" s="8"/>
      <c r="P361" s="8"/>
      <c r="Q361" s="35">
        <v>11.026564091267096</v>
      </c>
      <c r="R361" s="9"/>
      <c r="S361" s="9"/>
      <c r="T361" s="9"/>
      <c r="U361" s="8"/>
      <c r="V361" s="8"/>
      <c r="W361" s="9">
        <v>0.16783500000000001</v>
      </c>
      <c r="X361" s="9"/>
      <c r="Y361" s="9">
        <v>3.226968732174726</v>
      </c>
      <c r="Z361" s="2">
        <f t="shared" si="30"/>
        <v>100.08463982344179</v>
      </c>
      <c r="AA361" s="4" t="s">
        <v>31</v>
      </c>
      <c r="AB361" s="4" t="s">
        <v>32</v>
      </c>
      <c r="AC361" s="4" t="s">
        <v>406</v>
      </c>
      <c r="AD361" s="18" t="s">
        <v>405</v>
      </c>
      <c r="AE361" s="4" t="s">
        <v>403</v>
      </c>
      <c r="AF361" s="44">
        <f t="shared" si="31"/>
        <v>1.1646046105193077</v>
      </c>
      <c r="AG361" s="44">
        <f t="shared" si="32"/>
        <v>2.0994216324486729E-2</v>
      </c>
      <c r="AH361" s="44">
        <f t="shared" si="33"/>
        <v>0.9210994360533542</v>
      </c>
      <c r="AI361" s="44">
        <f t="shared" si="34"/>
        <v>0.12340443980514963</v>
      </c>
      <c r="AJ361" s="44">
        <f t="shared" si="35"/>
        <v>0</v>
      </c>
      <c r="AK361" s="44">
        <f t="shared" si="36"/>
        <v>0.16340605459057075</v>
      </c>
      <c r="AL361" s="44">
        <f t="shared" si="37"/>
        <v>1.099137838801712E-2</v>
      </c>
      <c r="AM361" s="44">
        <f t="shared" si="38"/>
        <v>3.9685955146821557E-2</v>
      </c>
      <c r="AN361" s="44">
        <f t="shared" si="39"/>
        <v>7.3630573248407644E-5</v>
      </c>
      <c r="AO361" s="44">
        <f t="shared" si="40"/>
        <v>0</v>
      </c>
      <c r="AP361" s="44">
        <f t="shared" si="41"/>
        <v>2.444259721400956</v>
      </c>
      <c r="AQ361" s="44">
        <f t="shared" si="42"/>
        <v>10.023484732611614</v>
      </c>
      <c r="AR361" s="44">
        <f t="shared" si="43"/>
        <v>5.8366982665346878</v>
      </c>
      <c r="AS361" s="44">
        <f t="shared" si="44"/>
        <v>9.9765702914324753E-2</v>
      </c>
    </row>
    <row r="362" spans="1:45" x14ac:dyDescent="0.25">
      <c r="A362" s="20" t="s">
        <v>218</v>
      </c>
      <c r="B362" s="9">
        <v>34.996153</v>
      </c>
      <c r="C362" s="9">
        <v>0.95784400000000003</v>
      </c>
      <c r="D362" s="9">
        <v>31.271331</v>
      </c>
      <c r="E362" s="9">
        <v>8.6420349999999999</v>
      </c>
      <c r="F362" s="2"/>
      <c r="G362" s="2"/>
      <c r="H362" s="2"/>
      <c r="I362" s="9">
        <v>4.4085000000000001E-3</v>
      </c>
      <c r="J362" s="9">
        <v>6.8272870000000001</v>
      </c>
      <c r="K362" s="9">
        <v>0.53074650000000001</v>
      </c>
      <c r="L362" s="9">
        <v>2.4390644999999997</v>
      </c>
      <c r="M362" s="9">
        <v>8.5339999999999999E-3</v>
      </c>
      <c r="N362" s="8"/>
      <c r="O362" s="8"/>
      <c r="P362" s="8"/>
      <c r="Q362" s="35">
        <v>11.067793860203592</v>
      </c>
      <c r="R362" s="9"/>
      <c r="S362" s="9"/>
      <c r="T362" s="9"/>
      <c r="U362" s="8"/>
      <c r="V362" s="8"/>
      <c r="W362" s="9">
        <v>0.20327100000000001</v>
      </c>
      <c r="X362" s="9"/>
      <c r="Y362" s="9">
        <v>3.254166328845264</v>
      </c>
      <c r="Z362" s="2">
        <f t="shared" si="30"/>
        <v>100.20263468904886</v>
      </c>
      <c r="AA362" s="4" t="s">
        <v>31</v>
      </c>
      <c r="AB362" s="4" t="s">
        <v>32</v>
      </c>
      <c r="AC362" s="4" t="s">
        <v>406</v>
      </c>
      <c r="AD362" s="18" t="s">
        <v>405</v>
      </c>
      <c r="AE362" s="4" t="s">
        <v>403</v>
      </c>
      <c r="AF362" s="44">
        <f t="shared" si="31"/>
        <v>1.164985119840213</v>
      </c>
      <c r="AG362" s="44">
        <f t="shared" si="32"/>
        <v>2.3982073109664499E-2</v>
      </c>
      <c r="AH362" s="44">
        <f t="shared" si="33"/>
        <v>0.920105855237348</v>
      </c>
      <c r="AI362" s="44">
        <f t="shared" si="34"/>
        <v>0.12027884481558804</v>
      </c>
      <c r="AJ362" s="44">
        <f t="shared" si="35"/>
        <v>6.2144065407386531E-5</v>
      </c>
      <c r="AK362" s="44">
        <f t="shared" si="36"/>
        <v>0.16941158808933005</v>
      </c>
      <c r="AL362" s="44">
        <f t="shared" si="37"/>
        <v>9.464095934379458E-3</v>
      </c>
      <c r="AM362" s="44">
        <f t="shared" si="38"/>
        <v>3.9352444336882862E-2</v>
      </c>
      <c r="AN362" s="44">
        <f t="shared" si="39"/>
        <v>9.0594479830148617E-5</v>
      </c>
      <c r="AO362" s="44">
        <f t="shared" si="40"/>
        <v>0</v>
      </c>
      <c r="AP362" s="44">
        <f t="shared" si="41"/>
        <v>2.4477327599086429</v>
      </c>
      <c r="AQ362" s="44">
        <f t="shared" si="42"/>
        <v>10.009262612849295</v>
      </c>
      <c r="AR362" s="44">
        <f t="shared" si="43"/>
        <v>5.8303210022711998</v>
      </c>
      <c r="AS362" s="44">
        <f t="shared" si="44"/>
        <v>9.9907459588107886E-2</v>
      </c>
    </row>
    <row r="363" spans="1:45" x14ac:dyDescent="0.25">
      <c r="A363" s="20" t="s">
        <v>219</v>
      </c>
      <c r="B363" s="9">
        <v>35.145637499999999</v>
      </c>
      <c r="C363" s="9">
        <v>0.93830349999999996</v>
      </c>
      <c r="D363" s="9">
        <v>31.421778500000002</v>
      </c>
      <c r="E363" s="9">
        <v>8.0256705000000004</v>
      </c>
      <c r="F363" s="2"/>
      <c r="G363" s="2"/>
      <c r="H363" s="2"/>
      <c r="I363" s="9">
        <v>0</v>
      </c>
      <c r="J363" s="9">
        <v>7.1806149999999995</v>
      </c>
      <c r="K363" s="9">
        <v>0.64718100000000001</v>
      </c>
      <c r="L363" s="9">
        <v>2.389195</v>
      </c>
      <c r="M363" s="9">
        <v>8.0300000000000007E-3</v>
      </c>
      <c r="N363" s="8"/>
      <c r="O363" s="8"/>
      <c r="P363" s="8"/>
      <c r="Q363" s="35">
        <v>11.126648384382619</v>
      </c>
      <c r="R363" s="9"/>
      <c r="S363" s="9"/>
      <c r="T363" s="9"/>
      <c r="U363" s="8"/>
      <c r="V363" s="8"/>
      <c r="W363" s="9">
        <v>0.26930799999999999</v>
      </c>
      <c r="X363" s="9"/>
      <c r="Y363" s="9">
        <v>3.254166328845264</v>
      </c>
      <c r="Z363" s="2">
        <f t="shared" si="30"/>
        <v>100.40653371322789</v>
      </c>
      <c r="AA363" s="4" t="s">
        <v>31</v>
      </c>
      <c r="AB363" s="4" t="s">
        <v>32</v>
      </c>
      <c r="AC363" s="4" t="s">
        <v>406</v>
      </c>
      <c r="AD363" s="18" t="s">
        <v>405</v>
      </c>
      <c r="AE363" s="4" t="s">
        <v>403</v>
      </c>
      <c r="AF363" s="44">
        <f t="shared" si="31"/>
        <v>1.1699613015978696</v>
      </c>
      <c r="AG363" s="44">
        <f t="shared" si="32"/>
        <v>2.3492826740110166E-2</v>
      </c>
      <c r="AH363" s="44">
        <f t="shared" si="33"/>
        <v>0.92453251765398203</v>
      </c>
      <c r="AI363" s="44">
        <f t="shared" si="34"/>
        <v>0.11170035490605429</v>
      </c>
      <c r="AJ363" s="44">
        <f t="shared" si="35"/>
        <v>0</v>
      </c>
      <c r="AK363" s="44">
        <f t="shared" si="36"/>
        <v>0.17817903225806453</v>
      </c>
      <c r="AL363" s="44">
        <f t="shared" si="37"/>
        <v>1.1540317403708988E-2</v>
      </c>
      <c r="AM363" s="44">
        <f t="shared" si="38"/>
        <v>3.8547838012262019E-2</v>
      </c>
      <c r="AN363" s="44">
        <f t="shared" si="39"/>
        <v>8.524416135881105E-5</v>
      </c>
      <c r="AO363" s="44">
        <f t="shared" si="40"/>
        <v>0</v>
      </c>
      <c r="AP363" s="44">
        <f t="shared" si="41"/>
        <v>2.4580394327334112</v>
      </c>
      <c r="AQ363" s="44">
        <f t="shared" si="42"/>
        <v>9.9672933126037311</v>
      </c>
      <c r="AR363" s="44">
        <f t="shared" si="43"/>
        <v>5.830673728710801</v>
      </c>
      <c r="AS363" s="44">
        <f t="shared" si="44"/>
        <v>0.10032814011156781</v>
      </c>
    </row>
    <row r="364" spans="1:45" x14ac:dyDescent="0.25">
      <c r="A364" s="20" t="s">
        <v>220</v>
      </c>
      <c r="B364" s="9">
        <v>35.253242499999999</v>
      </c>
      <c r="C364" s="9">
        <v>0.79462049999999995</v>
      </c>
      <c r="D364" s="9">
        <v>31.680869000000001</v>
      </c>
      <c r="E364" s="9">
        <v>6.8913254999999998</v>
      </c>
      <c r="F364" s="2"/>
      <c r="G364" s="2"/>
      <c r="H364" s="2"/>
      <c r="I364" s="9">
        <v>2.905E-3</v>
      </c>
      <c r="J364" s="9">
        <v>7.7678770000000004</v>
      </c>
      <c r="K364" s="9">
        <v>0.79411399999999999</v>
      </c>
      <c r="L364" s="9">
        <v>2.2923229999999997</v>
      </c>
      <c r="M364" s="9">
        <v>1.0316499999999999E-2</v>
      </c>
      <c r="N364" s="8"/>
      <c r="O364" s="8"/>
      <c r="P364" s="8"/>
      <c r="Q364" s="35">
        <v>11.267151891033393</v>
      </c>
      <c r="R364" s="9"/>
      <c r="S364" s="9"/>
      <c r="T364" s="9"/>
      <c r="U364" s="8"/>
      <c r="V364" s="8"/>
      <c r="W364" s="9">
        <v>0.25391649999999999</v>
      </c>
      <c r="X364" s="9"/>
      <c r="Y364" s="9">
        <v>3.254166328845264</v>
      </c>
      <c r="Z364" s="2">
        <f t="shared" si="30"/>
        <v>100.26282771987864</v>
      </c>
      <c r="AA364" s="4" t="s">
        <v>31</v>
      </c>
      <c r="AB364" s="4" t="s">
        <v>32</v>
      </c>
      <c r="AC364" s="4" t="s">
        <v>406</v>
      </c>
      <c r="AD364" s="18" t="s">
        <v>405</v>
      </c>
      <c r="AE364" s="4" t="s">
        <v>403</v>
      </c>
      <c r="AF364" s="44">
        <f t="shared" si="31"/>
        <v>1.1735433588548603</v>
      </c>
      <c r="AG364" s="44">
        <f t="shared" si="32"/>
        <v>1.9895355533299949E-2</v>
      </c>
      <c r="AH364" s="44">
        <f t="shared" si="33"/>
        <v>0.93215581600627706</v>
      </c>
      <c r="AI364" s="44">
        <f t="shared" si="34"/>
        <v>9.5912672233820467E-2</v>
      </c>
      <c r="AJ364" s="44">
        <f t="shared" si="35"/>
        <v>4.0950098674936568E-5</v>
      </c>
      <c r="AK364" s="44">
        <f t="shared" si="36"/>
        <v>0.19275129032258068</v>
      </c>
      <c r="AL364" s="44">
        <f t="shared" si="37"/>
        <v>1.4160378031383737E-2</v>
      </c>
      <c r="AM364" s="44">
        <f t="shared" si="38"/>
        <v>3.6984882220070986E-2</v>
      </c>
      <c r="AN364" s="44">
        <f t="shared" si="39"/>
        <v>1.0951698513800424E-4</v>
      </c>
      <c r="AO364" s="44">
        <f t="shared" si="40"/>
        <v>0</v>
      </c>
      <c r="AP364" s="44">
        <f t="shared" si="41"/>
        <v>2.4655542202861063</v>
      </c>
      <c r="AQ364" s="44">
        <f t="shared" si="42"/>
        <v>9.9369138988786823</v>
      </c>
      <c r="AR364" s="44">
        <f t="shared" si="43"/>
        <v>5.8306996567708174</v>
      </c>
      <c r="AS364" s="44">
        <f t="shared" si="44"/>
        <v>0.10063486613412677</v>
      </c>
    </row>
    <row r="365" spans="1:45" x14ac:dyDescent="0.25">
      <c r="A365" s="20" t="s">
        <v>221</v>
      </c>
      <c r="B365" s="9">
        <v>35.395046168057078</v>
      </c>
      <c r="C365" s="9">
        <v>0.72246450000000006</v>
      </c>
      <c r="D365" s="9">
        <v>32.37212360177277</v>
      </c>
      <c r="E365" s="9">
        <v>6.4229775</v>
      </c>
      <c r="F365" s="2"/>
      <c r="G365" s="2"/>
      <c r="H365" s="2"/>
      <c r="I365" s="9">
        <v>0</v>
      </c>
      <c r="J365" s="9">
        <v>7.9541003459693389</v>
      </c>
      <c r="K365" s="9">
        <v>0.73179550000000004</v>
      </c>
      <c r="L365" s="9">
        <v>2.2497267043778981</v>
      </c>
      <c r="M365" s="9">
        <v>9.9375000000000002E-3</v>
      </c>
      <c r="N365" s="8"/>
      <c r="O365" s="8"/>
      <c r="P365" s="8"/>
      <c r="Q365" s="35">
        <v>11.407655397684165</v>
      </c>
      <c r="R365" s="9"/>
      <c r="S365" s="9"/>
      <c r="T365" s="9"/>
      <c r="U365" s="8"/>
      <c r="V365" s="8"/>
      <c r="W365" s="9">
        <v>0.29541050000000002</v>
      </c>
      <c r="X365" s="9"/>
      <c r="Y365" s="9">
        <v>3.254166328845264</v>
      </c>
      <c r="Z365" s="2">
        <f t="shared" si="30"/>
        <v>100.81540404670652</v>
      </c>
      <c r="AA365" s="4" t="s">
        <v>31</v>
      </c>
      <c r="AB365" s="4" t="s">
        <v>32</v>
      </c>
      <c r="AC365" s="4" t="s">
        <v>406</v>
      </c>
      <c r="AD365" s="18" t="s">
        <v>405</v>
      </c>
      <c r="AE365" s="4" t="s">
        <v>403</v>
      </c>
      <c r="AF365" s="44">
        <f t="shared" si="31"/>
        <v>1.1782638537968402</v>
      </c>
      <c r="AG365" s="44">
        <f t="shared" si="32"/>
        <v>1.8088745618427646E-2</v>
      </c>
      <c r="AH365" s="44">
        <f t="shared" si="33"/>
        <v>0.95249480978146639</v>
      </c>
      <c r="AI365" s="44">
        <f t="shared" si="34"/>
        <v>8.9394258872651358E-2</v>
      </c>
      <c r="AJ365" s="44">
        <f t="shared" si="35"/>
        <v>0</v>
      </c>
      <c r="AK365" s="44">
        <f t="shared" si="36"/>
        <v>0.19737221702157171</v>
      </c>
      <c r="AL365" s="44">
        <f t="shared" si="37"/>
        <v>1.3049135164051356E-2</v>
      </c>
      <c r="AM365" s="44">
        <f t="shared" si="38"/>
        <v>3.6297623497545957E-2</v>
      </c>
      <c r="AN365" s="44">
        <f t="shared" si="39"/>
        <v>1.054936305732484E-4</v>
      </c>
      <c r="AO365" s="44">
        <f t="shared" si="40"/>
        <v>0</v>
      </c>
      <c r="AP365" s="44">
        <f t="shared" si="41"/>
        <v>2.4850661373831273</v>
      </c>
      <c r="AQ365" s="44">
        <f t="shared" si="42"/>
        <v>9.8588925386909292</v>
      </c>
      <c r="AR365" s="44">
        <f t="shared" si="43"/>
        <v>5.8081883584034442</v>
      </c>
      <c r="AS365" s="44">
        <f t="shared" si="44"/>
        <v>0.10143127091359702</v>
      </c>
    </row>
    <row r="366" spans="1:45" x14ac:dyDescent="0.25">
      <c r="A366" s="20" t="s">
        <v>222</v>
      </c>
      <c r="B366" s="9">
        <v>35.457214068886174</v>
      </c>
      <c r="C366" s="9">
        <v>0.75028800000000007</v>
      </c>
      <c r="D366" s="9">
        <v>32.345829231852697</v>
      </c>
      <c r="E366" s="9">
        <v>6.2951464999999995</v>
      </c>
      <c r="F366" s="2"/>
      <c r="G366" s="2"/>
      <c r="H366" s="2"/>
      <c r="I366" s="9">
        <v>0</v>
      </c>
      <c r="J366" s="9">
        <v>7.818663901256091</v>
      </c>
      <c r="K366" s="9">
        <v>0.78105550000000001</v>
      </c>
      <c r="L366" s="9">
        <v>2.1711874134257299</v>
      </c>
      <c r="M366" s="9">
        <v>1.8694499999999999E-2</v>
      </c>
      <c r="N366" s="8"/>
      <c r="O366" s="8"/>
      <c r="P366" s="8"/>
      <c r="Q366" s="35">
        <v>11.487540939684752</v>
      </c>
      <c r="R366" s="9"/>
      <c r="S366" s="9"/>
      <c r="T366" s="9"/>
      <c r="U366" s="8"/>
      <c r="V366" s="8"/>
      <c r="W366" s="9">
        <v>0.14750550000000001</v>
      </c>
      <c r="X366" s="9"/>
      <c r="Y366" s="9">
        <v>3.254166328845264</v>
      </c>
      <c r="Z366" s="2">
        <f t="shared" si="30"/>
        <v>100.52729188395068</v>
      </c>
      <c r="AA366" s="4" t="s">
        <v>31</v>
      </c>
      <c r="AB366" s="4" t="s">
        <v>32</v>
      </c>
      <c r="AC366" s="4" t="s">
        <v>406</v>
      </c>
      <c r="AD366" s="18" t="s">
        <v>405</v>
      </c>
      <c r="AE366" s="4" t="s">
        <v>403</v>
      </c>
      <c r="AF366" s="44">
        <f t="shared" si="31"/>
        <v>1.1803333578191137</v>
      </c>
      <c r="AG366" s="44">
        <f t="shared" si="32"/>
        <v>1.8785378067100653E-2</v>
      </c>
      <c r="AH366" s="44">
        <f t="shared" si="33"/>
        <v>0.95172114256137785</v>
      </c>
      <c r="AI366" s="44">
        <f t="shared" si="34"/>
        <v>8.7615121781489211E-2</v>
      </c>
      <c r="AJ366" s="44">
        <f t="shared" si="35"/>
        <v>0</v>
      </c>
      <c r="AK366" s="44">
        <f t="shared" si="36"/>
        <v>0.19401151119742163</v>
      </c>
      <c r="AL366" s="44">
        <f t="shared" si="37"/>
        <v>1.3927523181169759E-2</v>
      </c>
      <c r="AM366" s="44">
        <f t="shared" si="38"/>
        <v>3.5030451975245722E-2</v>
      </c>
      <c r="AN366" s="44">
        <f t="shared" si="39"/>
        <v>1.9845541401273883E-4</v>
      </c>
      <c r="AO366" s="44">
        <f t="shared" si="40"/>
        <v>0</v>
      </c>
      <c r="AP366" s="44">
        <f t="shared" si="41"/>
        <v>2.4816229419969313</v>
      </c>
      <c r="AQ366" s="44">
        <f t="shared" si="42"/>
        <v>9.8725715278426431</v>
      </c>
      <c r="AR366" s="44">
        <f t="shared" si="43"/>
        <v>5.8264627508839428</v>
      </c>
      <c r="AS366" s="44">
        <f t="shared" si="44"/>
        <v>0.10129073232640536</v>
      </c>
    </row>
    <row r="367" spans="1:45" x14ac:dyDescent="0.25">
      <c r="A367" s="20" t="s">
        <v>223</v>
      </c>
      <c r="B367" s="9">
        <v>35.627026379335526</v>
      </c>
      <c r="C367" s="9">
        <v>0.72178149999999996</v>
      </c>
      <c r="D367" s="9">
        <v>32.744957586563196</v>
      </c>
      <c r="E367" s="9">
        <v>6.0381114999999994</v>
      </c>
      <c r="F367" s="2"/>
      <c r="G367" s="2"/>
      <c r="H367" s="2"/>
      <c r="I367" s="9">
        <v>0</v>
      </c>
      <c r="J367" s="9">
        <v>7.9320626231053932</v>
      </c>
      <c r="K367" s="9">
        <v>0.83199650000000003</v>
      </c>
      <c r="L367" s="9">
        <v>2.1540579280900438</v>
      </c>
      <c r="M367" s="9">
        <v>6.7840000000000001E-3</v>
      </c>
      <c r="N367" s="8"/>
      <c r="O367" s="8"/>
      <c r="P367" s="8"/>
      <c r="Q367" s="35">
        <v>11.56742648168534</v>
      </c>
      <c r="R367" s="9"/>
      <c r="S367" s="9"/>
      <c r="T367" s="9"/>
      <c r="U367" s="8"/>
      <c r="V367" s="8"/>
      <c r="W367" s="9">
        <v>0.27770149999999999</v>
      </c>
      <c r="X367" s="9"/>
      <c r="Y367" s="9">
        <v>3.254166328845264</v>
      </c>
      <c r="Z367" s="2">
        <f t="shared" si="30"/>
        <v>101.15607232762476</v>
      </c>
      <c r="AA367" s="4" t="s">
        <v>31</v>
      </c>
      <c r="AB367" s="4" t="s">
        <v>32</v>
      </c>
      <c r="AC367" s="4" t="s">
        <v>406</v>
      </c>
      <c r="AD367" s="18" t="s">
        <v>405</v>
      </c>
      <c r="AE367" s="4" t="s">
        <v>403</v>
      </c>
      <c r="AF367" s="44">
        <f t="shared" si="31"/>
        <v>1.1859862310031799</v>
      </c>
      <c r="AG367" s="44">
        <f t="shared" si="32"/>
        <v>1.8071644967451176E-2</v>
      </c>
      <c r="AH367" s="44">
        <f t="shared" si="33"/>
        <v>0.96346481718016463</v>
      </c>
      <c r="AI367" s="44">
        <f t="shared" si="34"/>
        <v>8.4037738343771748E-2</v>
      </c>
      <c r="AJ367" s="44">
        <f t="shared" si="35"/>
        <v>0</v>
      </c>
      <c r="AK367" s="44">
        <f t="shared" si="36"/>
        <v>0.19682537526316113</v>
      </c>
      <c r="AL367" s="44">
        <f t="shared" si="37"/>
        <v>1.4835886233951498E-2</v>
      </c>
      <c r="AM367" s="44">
        <f t="shared" si="38"/>
        <v>3.475408080171094E-2</v>
      </c>
      <c r="AN367" s="44">
        <f t="shared" si="39"/>
        <v>7.201698513800425E-5</v>
      </c>
      <c r="AO367" s="44">
        <f t="shared" si="40"/>
        <v>0</v>
      </c>
      <c r="AP367" s="44">
        <f t="shared" si="41"/>
        <v>2.4980477907785295</v>
      </c>
      <c r="AQ367" s="44">
        <f t="shared" si="42"/>
        <v>9.8076586406557293</v>
      </c>
      <c r="AR367" s="44">
        <f t="shared" si="43"/>
        <v>5.81587405309853</v>
      </c>
      <c r="AS367" s="44">
        <f t="shared" si="44"/>
        <v>0.10196113431749099</v>
      </c>
    </row>
    <row r="368" spans="1:45" x14ac:dyDescent="0.25">
      <c r="A368" s="20" t="s">
        <v>224</v>
      </c>
      <c r="B368" s="9">
        <v>34.826664122473474</v>
      </c>
      <c r="C368" s="9">
        <v>0.76611549999999995</v>
      </c>
      <c r="D368" s="9">
        <v>33.755271117563183</v>
      </c>
      <c r="E368" s="9">
        <v>6.0740615</v>
      </c>
      <c r="F368" s="2"/>
      <c r="G368" s="2"/>
      <c r="H368" s="2"/>
      <c r="I368" s="9">
        <v>5.3960000000000006E-3</v>
      </c>
      <c r="J368" s="9">
        <v>7.1416621985500015</v>
      </c>
      <c r="K368" s="9">
        <v>0.79264000000000001</v>
      </c>
      <c r="L368" s="9">
        <v>1.9486940608100176</v>
      </c>
      <c r="M368" s="9">
        <v>4.7290499999999999E-2</v>
      </c>
      <c r="N368" s="8"/>
      <c r="O368" s="8"/>
      <c r="P368" s="8"/>
      <c r="Q368" s="35">
        <v>11.708858749733372</v>
      </c>
      <c r="R368" s="9"/>
      <c r="S368" s="9"/>
      <c r="T368" s="9"/>
      <c r="U368" s="8"/>
      <c r="V368" s="8"/>
      <c r="W368" s="9">
        <v>0.32576699999999997</v>
      </c>
      <c r="X368" s="9"/>
      <c r="Y368" s="9">
        <v>3.281363925515802</v>
      </c>
      <c r="Z368" s="2">
        <f t="shared" si="30"/>
        <v>100.67378467464586</v>
      </c>
      <c r="AA368" s="4" t="s">
        <v>31</v>
      </c>
      <c r="AB368" s="4" t="s">
        <v>32</v>
      </c>
      <c r="AC368" s="4" t="s">
        <v>406</v>
      </c>
      <c r="AD368" s="18" t="s">
        <v>405</v>
      </c>
      <c r="AE368" s="4" t="s">
        <v>403</v>
      </c>
      <c r="AF368" s="44">
        <f t="shared" si="31"/>
        <v>1.1593430133979186</v>
      </c>
      <c r="AG368" s="44">
        <f t="shared" si="32"/>
        <v>1.9181659989984976E-2</v>
      </c>
      <c r="AH368" s="44">
        <f t="shared" si="33"/>
        <v>0.99319157858659823</v>
      </c>
      <c r="AI368" s="44">
        <f t="shared" si="34"/>
        <v>8.4538086290883788E-2</v>
      </c>
      <c r="AJ368" s="44">
        <f t="shared" si="35"/>
        <v>7.6064279672963074E-5</v>
      </c>
      <c r="AK368" s="44">
        <f t="shared" si="36"/>
        <v>0.17721246150248143</v>
      </c>
      <c r="AL368" s="44">
        <f t="shared" si="37"/>
        <v>1.4134094151212554E-2</v>
      </c>
      <c r="AM368" s="44">
        <f t="shared" si="38"/>
        <v>3.1440691526460438E-2</v>
      </c>
      <c r="AN368" s="44">
        <f t="shared" si="39"/>
        <v>5.0202229299363052E-4</v>
      </c>
      <c r="AO368" s="44">
        <f t="shared" si="40"/>
        <v>0</v>
      </c>
      <c r="AP368" s="44">
        <f t="shared" si="41"/>
        <v>2.4796196720182069</v>
      </c>
      <c r="AQ368" s="44">
        <f t="shared" si="42"/>
        <v>9.8805475196359485</v>
      </c>
      <c r="AR368" s="44">
        <f t="shared" si="43"/>
        <v>5.7274718677180356</v>
      </c>
      <c r="AS368" s="44">
        <f t="shared" si="44"/>
        <v>0.10120896620482478</v>
      </c>
    </row>
    <row r="369" spans="1:45" x14ac:dyDescent="0.25">
      <c r="A369" s="20" t="s">
        <v>225</v>
      </c>
      <c r="B369" s="9">
        <v>36.523273500000002</v>
      </c>
      <c r="C369" s="9">
        <v>0.69930999999999999</v>
      </c>
      <c r="D369" s="9">
        <v>34.085697500000002</v>
      </c>
      <c r="E369" s="9">
        <v>6.0104664999999997</v>
      </c>
      <c r="F369" s="2"/>
      <c r="G369" s="2"/>
      <c r="H369" s="2"/>
      <c r="I369" s="9">
        <v>4.4819999999999999E-3</v>
      </c>
      <c r="J369" s="9">
        <v>8.0621089999999995</v>
      </c>
      <c r="K369" s="9">
        <v>0.60474300000000003</v>
      </c>
      <c r="L369" s="9">
        <v>2.336865</v>
      </c>
      <c r="M369" s="9">
        <v>8.3534999999999998E-3</v>
      </c>
      <c r="N369" s="8"/>
      <c r="O369" s="8"/>
      <c r="P369" s="8"/>
      <c r="Q369" s="35">
        <v>11.119372684709543</v>
      </c>
      <c r="R369" s="9"/>
      <c r="S369" s="9"/>
      <c r="T369" s="9"/>
      <c r="U369" s="8"/>
      <c r="V369" s="8"/>
      <c r="W369" s="9">
        <v>0.2982495</v>
      </c>
      <c r="X369" s="9"/>
      <c r="Y369" s="9">
        <v>3.1166698594243045</v>
      </c>
      <c r="Z369" s="2">
        <f t="shared" si="30"/>
        <v>102.86959204413384</v>
      </c>
      <c r="AA369" s="4" t="s">
        <v>31</v>
      </c>
      <c r="AB369" s="4" t="s">
        <v>32</v>
      </c>
      <c r="AC369" s="4" t="s">
        <v>406</v>
      </c>
      <c r="AD369" s="18" t="s">
        <v>405</v>
      </c>
      <c r="AE369" s="4" t="s">
        <v>403</v>
      </c>
      <c r="AF369" s="44">
        <f t="shared" si="31"/>
        <v>1.2158213548601866</v>
      </c>
      <c r="AG369" s="44">
        <f t="shared" si="32"/>
        <v>1.750901352028042E-2</v>
      </c>
      <c r="AH369" s="44">
        <f t="shared" si="33"/>
        <v>1.0029138142408789</v>
      </c>
      <c r="AI369" s="44">
        <f t="shared" si="34"/>
        <v>8.3652978427279062E-2</v>
      </c>
      <c r="AJ369" s="44">
        <f t="shared" si="35"/>
        <v>6.3180152241330709E-5</v>
      </c>
      <c r="AK369" s="44">
        <f t="shared" si="36"/>
        <v>0.20005233250620347</v>
      </c>
      <c r="AL369" s="44">
        <f t="shared" si="37"/>
        <v>1.0783577032810273E-2</v>
      </c>
      <c r="AM369" s="44">
        <f t="shared" si="38"/>
        <v>3.7703533397870283E-2</v>
      </c>
      <c r="AN369" s="44">
        <f t="shared" si="39"/>
        <v>8.8678343949044586E-5</v>
      </c>
      <c r="AO369" s="44">
        <f t="shared" si="40"/>
        <v>0</v>
      </c>
      <c r="AP369" s="44">
        <f t="shared" si="41"/>
        <v>2.5685884624816993</v>
      </c>
      <c r="AQ369" s="44">
        <f t="shared" si="42"/>
        <v>9.5383127183903866</v>
      </c>
      <c r="AR369" s="44">
        <f t="shared" si="43"/>
        <v>5.7984421461767743</v>
      </c>
      <c r="AS369" s="44">
        <f t="shared" si="44"/>
        <v>0.1048403454074163</v>
      </c>
    </row>
    <row r="370" spans="1:45" x14ac:dyDescent="0.25">
      <c r="A370" s="20" t="s">
        <v>226</v>
      </c>
      <c r="B370" s="9">
        <v>35.963386499999999</v>
      </c>
      <c r="C370" s="9">
        <v>0.7288135</v>
      </c>
      <c r="D370" s="9">
        <v>33.126072000000001</v>
      </c>
      <c r="E370" s="9">
        <v>6.4809570000000001</v>
      </c>
      <c r="F370" s="2"/>
      <c r="G370" s="2"/>
      <c r="H370" s="2"/>
      <c r="I370" s="9">
        <v>5.6395000000000004E-3</v>
      </c>
      <c r="J370" s="9">
        <v>7.7382375000000003</v>
      </c>
      <c r="K370" s="9">
        <v>0.54116950000000008</v>
      </c>
      <c r="L370" s="9">
        <v>2.2836835</v>
      </c>
      <c r="M370" s="9">
        <v>1.2720499999999999E-2</v>
      </c>
      <c r="N370" s="8"/>
      <c r="O370" s="8"/>
      <c r="P370" s="8"/>
      <c r="Q370" s="35">
        <v>11.119372684709543</v>
      </c>
      <c r="R370" s="9"/>
      <c r="S370" s="9"/>
      <c r="T370" s="9"/>
      <c r="U370" s="8"/>
      <c r="V370" s="8"/>
      <c r="W370" s="9">
        <v>0.168873</v>
      </c>
      <c r="X370" s="9"/>
      <c r="Y370" s="9">
        <v>3.1166698594243045</v>
      </c>
      <c r="Z370" s="2">
        <f t="shared" si="30"/>
        <v>101.28559504413386</v>
      </c>
      <c r="AA370" s="4" t="s">
        <v>31</v>
      </c>
      <c r="AB370" s="4" t="s">
        <v>32</v>
      </c>
      <c r="AC370" s="4" t="s">
        <v>406</v>
      </c>
      <c r="AD370" s="18" t="s">
        <v>405</v>
      </c>
      <c r="AE370" s="4" t="s">
        <v>403</v>
      </c>
      <c r="AF370" s="44">
        <f t="shared" si="31"/>
        <v>1.1971833055925432</v>
      </c>
      <c r="AG370" s="44">
        <f t="shared" si="32"/>
        <v>1.8247709063595394E-2</v>
      </c>
      <c r="AH370" s="44">
        <f t="shared" si="33"/>
        <v>0.97467846214201648</v>
      </c>
      <c r="AI370" s="44">
        <f t="shared" si="34"/>
        <v>9.0201210855949898E-2</v>
      </c>
      <c r="AJ370" s="44">
        <f t="shared" si="35"/>
        <v>7.9496757823512831E-5</v>
      </c>
      <c r="AK370" s="44">
        <f t="shared" si="36"/>
        <v>0.19201581885856081</v>
      </c>
      <c r="AL370" s="44">
        <f t="shared" si="37"/>
        <v>9.649955420827392E-3</v>
      </c>
      <c r="AM370" s="44">
        <f t="shared" si="38"/>
        <v>3.6845490480800262E-2</v>
      </c>
      <c r="AN370" s="44">
        <f t="shared" si="39"/>
        <v>1.3503715498938427E-4</v>
      </c>
      <c r="AO370" s="44">
        <f t="shared" si="40"/>
        <v>0</v>
      </c>
      <c r="AP370" s="44">
        <f t="shared" si="41"/>
        <v>2.5190364863271069</v>
      </c>
      <c r="AQ370" s="44">
        <f t="shared" si="42"/>
        <v>9.7259409035882367</v>
      </c>
      <c r="AR370" s="44">
        <f t="shared" si="43"/>
        <v>5.8218670404777457</v>
      </c>
      <c r="AS370" s="44">
        <f t="shared" si="44"/>
        <v>0.10281781576845335</v>
      </c>
    </row>
    <row r="371" spans="1:45" x14ac:dyDescent="0.25">
      <c r="A371" s="20" t="s">
        <v>227</v>
      </c>
      <c r="B371" s="9">
        <v>35.4351445</v>
      </c>
      <c r="C371" s="9">
        <v>0.69668649999999999</v>
      </c>
      <c r="D371" s="9">
        <v>32.1235675</v>
      </c>
      <c r="E371" s="9">
        <v>7.3922845000000006</v>
      </c>
      <c r="F371" s="2"/>
      <c r="G371" s="2"/>
      <c r="H371" s="2"/>
      <c r="I371" s="9">
        <v>1.9434999999999999E-3</v>
      </c>
      <c r="J371" s="9">
        <v>7.4962304999999994</v>
      </c>
      <c r="K371" s="9">
        <v>0.60344750000000003</v>
      </c>
      <c r="L371" s="9">
        <v>2.344382</v>
      </c>
      <c r="M371" s="9">
        <v>8.8965000000000016E-3</v>
      </c>
      <c r="N371" s="8"/>
      <c r="O371" s="8"/>
      <c r="P371" s="8"/>
      <c r="Q371" s="35">
        <v>11.119372684709543</v>
      </c>
      <c r="R371" s="9"/>
      <c r="S371" s="9"/>
      <c r="T371" s="9"/>
      <c r="U371" s="8"/>
      <c r="V371" s="8"/>
      <c r="W371" s="9">
        <v>0.1796585</v>
      </c>
      <c r="X371" s="9"/>
      <c r="Y371" s="9">
        <v>3.1166698594243045</v>
      </c>
      <c r="Z371" s="2">
        <f t="shared" si="30"/>
        <v>100.51828404413385</v>
      </c>
      <c r="AA371" s="4" t="s">
        <v>31</v>
      </c>
      <c r="AB371" s="4" t="s">
        <v>32</v>
      </c>
      <c r="AC371" s="4" t="s">
        <v>406</v>
      </c>
      <c r="AD371" s="18" t="s">
        <v>405</v>
      </c>
      <c r="AE371" s="4" t="s">
        <v>403</v>
      </c>
      <c r="AF371" s="44">
        <f t="shared" si="31"/>
        <v>1.1795986850865512</v>
      </c>
      <c r="AG371" s="44">
        <f t="shared" si="32"/>
        <v>1.7443327491236855E-2</v>
      </c>
      <c r="AH371" s="44">
        <f t="shared" si="33"/>
        <v>0.94518146822283255</v>
      </c>
      <c r="AI371" s="44">
        <f t="shared" si="34"/>
        <v>0.10288496172581769</v>
      </c>
      <c r="AJ371" s="44">
        <f t="shared" si="35"/>
        <v>2.7396391316605581E-5</v>
      </c>
      <c r="AK371" s="44">
        <f t="shared" si="36"/>
        <v>0.186010682382134</v>
      </c>
      <c r="AL371" s="44">
        <f t="shared" si="37"/>
        <v>1.0760476105563481E-2</v>
      </c>
      <c r="AM371" s="44">
        <f t="shared" si="38"/>
        <v>3.7824814456276216E-2</v>
      </c>
      <c r="AN371" s="44">
        <f t="shared" si="39"/>
        <v>9.4442675159235677E-5</v>
      </c>
      <c r="AO371" s="44">
        <f t="shared" si="40"/>
        <v>0</v>
      </c>
      <c r="AP371" s="44">
        <f t="shared" si="41"/>
        <v>2.4798262545368877</v>
      </c>
      <c r="AQ371" s="44">
        <f t="shared" si="42"/>
        <v>9.8797244182639012</v>
      </c>
      <c r="AR371" s="44">
        <f t="shared" si="43"/>
        <v>5.8270549664007953</v>
      </c>
      <c r="AS371" s="44">
        <f t="shared" si="44"/>
        <v>0.10121739814436274</v>
      </c>
    </row>
    <row r="372" spans="1:45" x14ac:dyDescent="0.25">
      <c r="A372" s="20" t="s">
        <v>228</v>
      </c>
      <c r="B372" s="9">
        <v>35.187663999999998</v>
      </c>
      <c r="C372" s="9">
        <v>0.63677600000000001</v>
      </c>
      <c r="D372" s="9">
        <v>31.809095499999998</v>
      </c>
      <c r="E372" s="9">
        <v>8.5837184999999998</v>
      </c>
      <c r="F372" s="2"/>
      <c r="G372" s="2"/>
      <c r="H372" s="2"/>
      <c r="I372" s="9">
        <v>3.8815E-3</v>
      </c>
      <c r="J372" s="9">
        <v>6.8959380000000001</v>
      </c>
      <c r="K372" s="9">
        <v>0.44469550000000002</v>
      </c>
      <c r="L372" s="9">
        <v>2.546084</v>
      </c>
      <c r="M372" s="9">
        <v>1.0833000000000001E-2</v>
      </c>
      <c r="N372" s="8"/>
      <c r="O372" s="8"/>
      <c r="P372" s="8"/>
      <c r="Q372" s="35">
        <v>11.119372684709543</v>
      </c>
      <c r="R372" s="9"/>
      <c r="S372" s="9"/>
      <c r="T372" s="9"/>
      <c r="U372" s="8"/>
      <c r="V372" s="8"/>
      <c r="W372" s="9">
        <v>0.23575750000000001</v>
      </c>
      <c r="X372" s="9"/>
      <c r="Y372" s="9">
        <v>3.1166698594243045</v>
      </c>
      <c r="Z372" s="2">
        <f t="shared" si="30"/>
        <v>100.59048604413385</v>
      </c>
      <c r="AA372" s="4" t="s">
        <v>31</v>
      </c>
      <c r="AB372" s="4" t="s">
        <v>32</v>
      </c>
      <c r="AC372" s="4" t="s">
        <v>406</v>
      </c>
      <c r="AD372" s="18" t="s">
        <v>405</v>
      </c>
      <c r="AE372" s="4" t="s">
        <v>403</v>
      </c>
      <c r="AF372" s="44">
        <f t="shared" si="31"/>
        <v>1.1713603195739015</v>
      </c>
      <c r="AG372" s="44">
        <f t="shared" si="32"/>
        <v>1.594331497245869E-2</v>
      </c>
      <c r="AH372" s="44">
        <f t="shared" si="33"/>
        <v>0.93592866320125534</v>
      </c>
      <c r="AI372" s="44">
        <f t="shared" si="34"/>
        <v>0.11946720250521921</v>
      </c>
      <c r="AJ372" s="44">
        <f t="shared" si="35"/>
        <v>5.4715252325909218E-5</v>
      </c>
      <c r="AK372" s="44">
        <f t="shared" si="36"/>
        <v>0.17111508684863524</v>
      </c>
      <c r="AL372" s="44">
        <f t="shared" si="37"/>
        <v>7.9296629814550653E-3</v>
      </c>
      <c r="AM372" s="44">
        <f t="shared" si="38"/>
        <v>4.1079122297515328E-2</v>
      </c>
      <c r="AN372" s="44">
        <f t="shared" si="39"/>
        <v>1.15E-4</v>
      </c>
      <c r="AO372" s="44">
        <f t="shared" si="40"/>
        <v>0</v>
      </c>
      <c r="AP372" s="44">
        <f t="shared" si="41"/>
        <v>2.4629930876327664</v>
      </c>
      <c r="AQ372" s="44">
        <f t="shared" si="42"/>
        <v>9.9472467555917738</v>
      </c>
      <c r="AR372" s="44">
        <f t="shared" si="43"/>
        <v>5.8259050692552172</v>
      </c>
      <c r="AS372" s="44">
        <f t="shared" si="44"/>
        <v>0.10053033010745985</v>
      </c>
    </row>
    <row r="373" spans="1:45" x14ac:dyDescent="0.25">
      <c r="A373" s="20" t="s">
        <v>229</v>
      </c>
      <c r="B373" s="9">
        <v>34.7825585</v>
      </c>
      <c r="C373" s="9">
        <v>0.73013550000000005</v>
      </c>
      <c r="D373" s="9">
        <v>31.673847000000002</v>
      </c>
      <c r="E373" s="9">
        <v>8.8379399999999997</v>
      </c>
      <c r="F373" s="2"/>
      <c r="G373" s="2"/>
      <c r="H373" s="2"/>
      <c r="I373" s="9">
        <v>2.3289999999999999E-3</v>
      </c>
      <c r="J373" s="9">
        <v>6.6955565000000004</v>
      </c>
      <c r="K373" s="9">
        <v>0.4307435</v>
      </c>
      <c r="L373" s="9">
        <v>2.5278865000000001</v>
      </c>
      <c r="M373" s="9">
        <v>9.6965000000000003E-3</v>
      </c>
      <c r="N373" s="8"/>
      <c r="O373" s="8"/>
      <c r="P373" s="8"/>
      <c r="Q373" s="35">
        <v>11.119372684709543</v>
      </c>
      <c r="R373" s="9"/>
      <c r="S373" s="9"/>
      <c r="T373" s="9"/>
      <c r="U373" s="8"/>
      <c r="V373" s="8"/>
      <c r="W373" s="9">
        <v>0.27011849999999998</v>
      </c>
      <c r="X373" s="9"/>
      <c r="Y373" s="9">
        <v>3.1166698594243045</v>
      </c>
      <c r="Z373" s="2">
        <f t="shared" si="30"/>
        <v>100.19685404413386</v>
      </c>
      <c r="AA373" s="4" t="s">
        <v>31</v>
      </c>
      <c r="AB373" s="4" t="s">
        <v>32</v>
      </c>
      <c r="AC373" s="4" t="s">
        <v>406</v>
      </c>
      <c r="AD373" s="18" t="s">
        <v>405</v>
      </c>
      <c r="AE373" s="4" t="s">
        <v>403</v>
      </c>
      <c r="AF373" s="44">
        <f t="shared" si="31"/>
        <v>1.1578747836218375</v>
      </c>
      <c r="AG373" s="44">
        <f t="shared" si="32"/>
        <v>1.8280808713069606E-2</v>
      </c>
      <c r="AH373" s="44">
        <f t="shared" si="33"/>
        <v>0.93194920557081218</v>
      </c>
      <c r="AI373" s="44">
        <f t="shared" si="34"/>
        <v>0.12300542797494782</v>
      </c>
      <c r="AJ373" s="44">
        <f t="shared" si="35"/>
        <v>3.2830561037496479E-5</v>
      </c>
      <c r="AK373" s="44">
        <f t="shared" si="36"/>
        <v>0.16614284119106701</v>
      </c>
      <c r="AL373" s="44">
        <f t="shared" si="37"/>
        <v>7.6808755349500714E-3</v>
      </c>
      <c r="AM373" s="44">
        <f t="shared" si="38"/>
        <v>4.0785519522426594E-2</v>
      </c>
      <c r="AN373" s="44">
        <f t="shared" si="39"/>
        <v>1.029352441613588E-4</v>
      </c>
      <c r="AO373" s="44">
        <f t="shared" si="40"/>
        <v>0</v>
      </c>
      <c r="AP373" s="44">
        <f t="shared" si="41"/>
        <v>2.4458552279343091</v>
      </c>
      <c r="AQ373" s="44">
        <f t="shared" si="42"/>
        <v>10.016946105469993</v>
      </c>
      <c r="AR373" s="44">
        <f t="shared" si="43"/>
        <v>5.7991846522113377</v>
      </c>
      <c r="AS373" s="44">
        <f t="shared" si="44"/>
        <v>9.9830825629971809E-2</v>
      </c>
    </row>
    <row r="374" spans="1:45" x14ac:dyDescent="0.25">
      <c r="A374" s="20" t="s">
        <v>214</v>
      </c>
      <c r="B374" s="9">
        <v>34.835779000000002</v>
      </c>
      <c r="C374" s="9">
        <v>0.65091199999999994</v>
      </c>
      <c r="D374" s="9">
        <v>32.252409</v>
      </c>
      <c r="E374" s="9">
        <v>8.646253999999999</v>
      </c>
      <c r="F374" s="2"/>
      <c r="G374" s="2"/>
      <c r="H374" s="2"/>
      <c r="I374" s="9">
        <v>1.1720000000000001E-3</v>
      </c>
      <c r="J374" s="9">
        <v>6.3746930000000006</v>
      </c>
      <c r="K374" s="9">
        <v>0.39238149999999999</v>
      </c>
      <c r="L374" s="9">
        <v>2.3893735</v>
      </c>
      <c r="M374" s="9">
        <v>5.3596999999999999E-2</v>
      </c>
      <c r="N374" s="8"/>
      <c r="O374" s="8"/>
      <c r="P374" s="8"/>
      <c r="Q374" s="35">
        <v>11.119372684709543</v>
      </c>
      <c r="R374" s="9"/>
      <c r="S374" s="9"/>
      <c r="T374" s="9"/>
      <c r="U374" s="8"/>
      <c r="V374" s="8"/>
      <c r="W374" s="9">
        <v>0.12178600000000001</v>
      </c>
      <c r="X374" s="9"/>
      <c r="Y374" s="9">
        <v>3.1166698594243045</v>
      </c>
      <c r="Z374" s="2">
        <f t="shared" si="30"/>
        <v>99.954399544133864</v>
      </c>
      <c r="AA374" s="4" t="s">
        <v>31</v>
      </c>
      <c r="AB374" s="4" t="s">
        <v>32</v>
      </c>
      <c r="AC374" s="4" t="s">
        <v>406</v>
      </c>
      <c r="AD374" s="18" t="s">
        <v>405</v>
      </c>
      <c r="AE374" s="4" t="s">
        <v>403</v>
      </c>
      <c r="AF374" s="44">
        <f t="shared" si="31"/>
        <v>1.1596464380825566</v>
      </c>
      <c r="AG374" s="44">
        <f t="shared" si="32"/>
        <v>1.6297245868803205E-2</v>
      </c>
      <c r="AH374" s="44">
        <f t="shared" si="33"/>
        <v>0.9489724107493136</v>
      </c>
      <c r="AI374" s="44">
        <f t="shared" si="34"/>
        <v>0.12033756437021573</v>
      </c>
      <c r="AJ374" s="44">
        <f t="shared" si="35"/>
        <v>1.6521003665069075E-5</v>
      </c>
      <c r="AK374" s="44">
        <f t="shared" si="36"/>
        <v>0.15818096774193552</v>
      </c>
      <c r="AL374" s="44">
        <f t="shared" si="37"/>
        <v>6.9968170470756062E-3</v>
      </c>
      <c r="AM374" s="44">
        <f t="shared" si="38"/>
        <v>3.8550717973539851E-2</v>
      </c>
      <c r="AN374" s="44">
        <f t="shared" si="39"/>
        <v>5.6897027600849256E-4</v>
      </c>
      <c r="AO374" s="44">
        <f t="shared" si="40"/>
        <v>0</v>
      </c>
      <c r="AP374" s="44">
        <f t="shared" si="41"/>
        <v>2.4495676531131139</v>
      </c>
      <c r="AQ374" s="44">
        <f t="shared" si="42"/>
        <v>10.001764992635891</v>
      </c>
      <c r="AR374" s="44">
        <f t="shared" si="43"/>
        <v>5.7992555741245102</v>
      </c>
      <c r="AS374" s="44">
        <f t="shared" si="44"/>
        <v>9.9982353188290365E-2</v>
      </c>
    </row>
    <row r="375" spans="1:45" x14ac:dyDescent="0.25">
      <c r="A375" s="20" t="s">
        <v>230</v>
      </c>
      <c r="B375" s="9">
        <v>35.259574999999998</v>
      </c>
      <c r="C375" s="9">
        <v>0.62887249999999995</v>
      </c>
      <c r="D375" s="9">
        <v>32.208732499999996</v>
      </c>
      <c r="E375" s="9">
        <v>8.6106875000000009</v>
      </c>
      <c r="F375" s="2"/>
      <c r="G375" s="2"/>
      <c r="H375" s="2"/>
      <c r="I375" s="9">
        <v>1.4464499999999998E-2</v>
      </c>
      <c r="J375" s="9">
        <v>6.5411800000000007</v>
      </c>
      <c r="K375" s="9">
        <v>0.33170650000000002</v>
      </c>
      <c r="L375" s="9">
        <v>2.4756334999999998</v>
      </c>
      <c r="M375" s="9">
        <v>6.1869999999999998E-3</v>
      </c>
      <c r="N375" s="8"/>
      <c r="O375" s="8"/>
      <c r="P375" s="8"/>
      <c r="Q375" s="35">
        <v>11.119372684709543</v>
      </c>
      <c r="R375" s="9"/>
      <c r="S375" s="9"/>
      <c r="T375" s="9"/>
      <c r="U375" s="8"/>
      <c r="V375" s="8"/>
      <c r="W375" s="9">
        <v>0.1218175</v>
      </c>
      <c r="X375" s="9"/>
      <c r="Y375" s="9">
        <v>3.1166698594243045</v>
      </c>
      <c r="Z375" s="2">
        <f t="shared" si="30"/>
        <v>100.43489904413384</v>
      </c>
      <c r="AA375" s="4" t="s">
        <v>31</v>
      </c>
      <c r="AB375" s="4" t="s">
        <v>32</v>
      </c>
      <c r="AC375" s="4" t="s">
        <v>406</v>
      </c>
      <c r="AD375" s="18" t="s">
        <v>405</v>
      </c>
      <c r="AE375" s="4" t="s">
        <v>403</v>
      </c>
      <c r="AF375" s="44">
        <f t="shared" si="31"/>
        <v>1.1737541611185087</v>
      </c>
      <c r="AG375" s="44">
        <f t="shared" si="32"/>
        <v>1.5745430645968953E-2</v>
      </c>
      <c r="AH375" s="44">
        <f t="shared" si="33"/>
        <v>0.94768730384464483</v>
      </c>
      <c r="AI375" s="44">
        <f t="shared" si="34"/>
        <v>0.11984255393180239</v>
      </c>
      <c r="AJ375" s="44">
        <f t="shared" si="35"/>
        <v>2.0389765999436141E-4</v>
      </c>
      <c r="AK375" s="44">
        <f t="shared" si="36"/>
        <v>0.16231215880893304</v>
      </c>
      <c r="AL375" s="44">
        <f t="shared" si="37"/>
        <v>5.9148805278174043E-3</v>
      </c>
      <c r="AM375" s="44">
        <f t="shared" si="38"/>
        <v>3.9942457244272346E-2</v>
      </c>
      <c r="AN375" s="44">
        <f t="shared" si="39"/>
        <v>6.5679405520169845E-5</v>
      </c>
      <c r="AO375" s="44">
        <f t="shared" si="40"/>
        <v>0</v>
      </c>
      <c r="AP375" s="44">
        <f t="shared" si="41"/>
        <v>2.4654685231874622</v>
      </c>
      <c r="AQ375" s="44">
        <f t="shared" si="42"/>
        <v>9.9372592955781727</v>
      </c>
      <c r="AR375" s="44">
        <f t="shared" si="43"/>
        <v>5.8319497241492302</v>
      </c>
      <c r="AS375" s="44">
        <f t="shared" si="44"/>
        <v>0.1006313682933658</v>
      </c>
    </row>
    <row r="376" spans="1:45" x14ac:dyDescent="0.25">
      <c r="A376" s="20" t="s">
        <v>231</v>
      </c>
      <c r="B376" s="9">
        <v>35.234662999999998</v>
      </c>
      <c r="C376" s="9">
        <v>0.68126500000000001</v>
      </c>
      <c r="D376" s="9">
        <v>32.087952000000001</v>
      </c>
      <c r="E376" s="9">
        <v>8.4432310000000008</v>
      </c>
      <c r="F376" s="2"/>
      <c r="G376" s="2"/>
      <c r="H376" s="2"/>
      <c r="I376" s="9">
        <v>5.8640000000000003E-3</v>
      </c>
      <c r="J376" s="9">
        <v>6.6809735000000003</v>
      </c>
      <c r="K376" s="9">
        <v>0.38584550000000001</v>
      </c>
      <c r="L376" s="9">
        <v>2.4240029999999999</v>
      </c>
      <c r="M376" s="9">
        <v>6.8560000000000001E-3</v>
      </c>
      <c r="N376" s="8"/>
      <c r="O376" s="8"/>
      <c r="P376" s="8"/>
      <c r="Q376" s="35">
        <v>11.119372684709543</v>
      </c>
      <c r="R376" s="9"/>
      <c r="S376" s="9"/>
      <c r="T376" s="9"/>
      <c r="U376" s="8"/>
      <c r="V376" s="8"/>
      <c r="W376" s="9">
        <v>0.29044400000000004</v>
      </c>
      <c r="X376" s="9"/>
      <c r="Y376" s="9">
        <v>3.1166698594243045</v>
      </c>
      <c r="Z376" s="2">
        <f t="shared" si="30"/>
        <v>100.47713954413385</v>
      </c>
      <c r="AA376" s="4" t="s">
        <v>31</v>
      </c>
      <c r="AB376" s="4" t="s">
        <v>32</v>
      </c>
      <c r="AC376" s="4" t="s">
        <v>406</v>
      </c>
      <c r="AD376" s="18" t="s">
        <v>405</v>
      </c>
      <c r="AE376" s="4" t="s">
        <v>403</v>
      </c>
      <c r="AF376" s="44">
        <f t="shared" si="31"/>
        <v>1.1729248668442076</v>
      </c>
      <c r="AG376" s="44">
        <f t="shared" si="32"/>
        <v>1.7057210816224338E-2</v>
      </c>
      <c r="AH376" s="44">
        <f t="shared" si="33"/>
        <v>0.94413354256571203</v>
      </c>
      <c r="AI376" s="44">
        <f t="shared" si="34"/>
        <v>0.11751191370911623</v>
      </c>
      <c r="AJ376" s="44">
        <f t="shared" si="35"/>
        <v>8.2661404003383143E-5</v>
      </c>
      <c r="AK376" s="44">
        <f t="shared" si="36"/>
        <v>0.1657809801488834</v>
      </c>
      <c r="AL376" s="44">
        <f t="shared" si="37"/>
        <v>6.8802692582025683E-3</v>
      </c>
      <c r="AM376" s="44">
        <f t="shared" si="38"/>
        <v>3.9109438528557597E-2</v>
      </c>
      <c r="AN376" s="44">
        <f t="shared" si="39"/>
        <v>7.2781316348195327E-5</v>
      </c>
      <c r="AO376" s="44">
        <f t="shared" si="40"/>
        <v>0</v>
      </c>
      <c r="AP376" s="44">
        <f t="shared" si="41"/>
        <v>2.4635536645912555</v>
      </c>
      <c r="AQ376" s="44">
        <f t="shared" si="42"/>
        <v>9.9449832784807466</v>
      </c>
      <c r="AR376" s="44">
        <f t="shared" si="43"/>
        <v>5.8323590938399503</v>
      </c>
      <c r="AS376" s="44">
        <f t="shared" si="44"/>
        <v>0.10055321079964308</v>
      </c>
    </row>
    <row r="377" spans="1:45" x14ac:dyDescent="0.25">
      <c r="A377" s="20" t="s">
        <v>232</v>
      </c>
      <c r="B377" s="9">
        <v>35.331891999999996</v>
      </c>
      <c r="C377" s="9">
        <v>0.70736749999999993</v>
      </c>
      <c r="D377" s="9">
        <v>31.963972999999999</v>
      </c>
      <c r="E377" s="9">
        <v>8.1933404999999997</v>
      </c>
      <c r="F377" s="2"/>
      <c r="G377" s="2"/>
      <c r="H377" s="2"/>
      <c r="I377" s="9">
        <v>4.6940000000000003E-3</v>
      </c>
      <c r="J377" s="9">
        <v>6.9636779999999998</v>
      </c>
      <c r="K377" s="9">
        <v>0.46805649999999999</v>
      </c>
      <c r="L377" s="9">
        <v>2.3824565</v>
      </c>
      <c r="M377" s="9">
        <v>7.2899999999999996E-3</v>
      </c>
      <c r="N377" s="8"/>
      <c r="O377" s="8"/>
      <c r="P377" s="8"/>
      <c r="Q377" s="35">
        <v>11.119372684709543</v>
      </c>
      <c r="R377" s="9"/>
      <c r="S377" s="9"/>
      <c r="T377" s="9"/>
      <c r="U377" s="8"/>
      <c r="V377" s="8"/>
      <c r="W377" s="9">
        <v>0.25021599999999999</v>
      </c>
      <c r="X377" s="9"/>
      <c r="Y377" s="9">
        <v>3.1166698594243045</v>
      </c>
      <c r="Z377" s="2">
        <f t="shared" si="30"/>
        <v>100.50900654413385</v>
      </c>
      <c r="AA377" s="4" t="s">
        <v>31</v>
      </c>
      <c r="AB377" s="4" t="s">
        <v>32</v>
      </c>
      <c r="AC377" s="4" t="s">
        <v>406</v>
      </c>
      <c r="AD377" s="18" t="s">
        <v>405</v>
      </c>
      <c r="AE377" s="4" t="s">
        <v>403</v>
      </c>
      <c r="AF377" s="44">
        <f t="shared" si="31"/>
        <v>1.1761615179760319</v>
      </c>
      <c r="AG377" s="44">
        <f t="shared" si="32"/>
        <v>1.7710753630445667E-2</v>
      </c>
      <c r="AH377" s="44">
        <f t="shared" si="33"/>
        <v>0.94048567085131429</v>
      </c>
      <c r="AI377" s="44">
        <f t="shared" si="34"/>
        <v>0.11403396659707725</v>
      </c>
      <c r="AJ377" s="44">
        <f t="shared" si="35"/>
        <v>6.6168593177332957E-5</v>
      </c>
      <c r="AK377" s="44">
        <f t="shared" si="36"/>
        <v>0.17279598014888339</v>
      </c>
      <c r="AL377" s="44">
        <f t="shared" si="37"/>
        <v>8.3462286019971473E-3</v>
      </c>
      <c r="AM377" s="44">
        <f t="shared" si="38"/>
        <v>3.8439117457244272E-2</v>
      </c>
      <c r="AN377" s="44">
        <f t="shared" si="39"/>
        <v>7.7388535031847126E-5</v>
      </c>
      <c r="AO377" s="44">
        <f t="shared" si="40"/>
        <v>0</v>
      </c>
      <c r="AP377" s="44">
        <f t="shared" si="41"/>
        <v>2.4681167923912031</v>
      </c>
      <c r="AQ377" s="44">
        <f t="shared" si="42"/>
        <v>9.9265966973400364</v>
      </c>
      <c r="AR377" s="44">
        <f t="shared" si="43"/>
        <v>5.8376405199396606</v>
      </c>
      <c r="AS377" s="44">
        <f t="shared" si="44"/>
        <v>0.10073946091392666</v>
      </c>
    </row>
    <row r="378" spans="1:45" x14ac:dyDescent="0.25">
      <c r="A378" s="20" t="s">
        <v>233</v>
      </c>
      <c r="B378" s="9">
        <v>35.293350500000003</v>
      </c>
      <c r="C378" s="9">
        <v>0.73341100000000004</v>
      </c>
      <c r="D378" s="9">
        <v>32.275562499999999</v>
      </c>
      <c r="E378" s="9">
        <v>6.6606325000000002</v>
      </c>
      <c r="F378" s="2"/>
      <c r="G378" s="2"/>
      <c r="H378" s="2"/>
      <c r="I378" s="9">
        <v>2.7434999999999998E-3</v>
      </c>
      <c r="J378" s="9">
        <v>7.7258849999999999</v>
      </c>
      <c r="K378" s="9">
        <v>0.62167499999999998</v>
      </c>
      <c r="L378" s="9">
        <v>2.2918465000000001</v>
      </c>
      <c r="M378" s="9">
        <v>1.1581500000000002E-2</v>
      </c>
      <c r="N378" s="8"/>
      <c r="O378" s="8"/>
      <c r="P378" s="8"/>
      <c r="Q378" s="35">
        <v>11.119372684709543</v>
      </c>
      <c r="R378" s="9"/>
      <c r="S378" s="9"/>
      <c r="T378" s="9"/>
      <c r="U378" s="8"/>
      <c r="V378" s="8"/>
      <c r="W378" s="9">
        <v>0.14687500000000001</v>
      </c>
      <c r="X378" s="9"/>
      <c r="Y378" s="9">
        <v>3.1166698594243045</v>
      </c>
      <c r="Z378" s="2">
        <f t="shared" si="30"/>
        <v>99.999605544133857</v>
      </c>
      <c r="AA378" s="4" t="s">
        <v>31</v>
      </c>
      <c r="AB378" s="4" t="s">
        <v>32</v>
      </c>
      <c r="AC378" s="4" t="s">
        <v>406</v>
      </c>
      <c r="AD378" s="18" t="s">
        <v>405</v>
      </c>
      <c r="AE378" s="4" t="s">
        <v>403</v>
      </c>
      <c r="AF378" s="44">
        <f t="shared" si="31"/>
        <v>1.1748785119840215</v>
      </c>
      <c r="AG378" s="44">
        <f t="shared" si="32"/>
        <v>1.8362819228843266E-2</v>
      </c>
      <c r="AH378" s="44">
        <f t="shared" si="33"/>
        <v>0.94965366320125555</v>
      </c>
      <c r="AI378" s="44">
        <f t="shared" si="34"/>
        <v>9.2701913709116221E-2</v>
      </c>
      <c r="AJ378" s="44">
        <f t="shared" si="35"/>
        <v>3.867352692416126E-5</v>
      </c>
      <c r="AK378" s="44">
        <f t="shared" si="36"/>
        <v>0.19170930521091811</v>
      </c>
      <c r="AL378" s="44">
        <f t="shared" si="37"/>
        <v>1.1085502853067046E-2</v>
      </c>
      <c r="AM378" s="44">
        <f t="shared" si="38"/>
        <v>3.6977194256211682E-2</v>
      </c>
      <c r="AN378" s="44">
        <f t="shared" si="39"/>
        <v>1.2294585987261146E-4</v>
      </c>
      <c r="AO378" s="44">
        <f t="shared" si="40"/>
        <v>0</v>
      </c>
      <c r="AP378" s="44">
        <f t="shared" si="41"/>
        <v>2.4755305298302304</v>
      </c>
      <c r="AQ378" s="44">
        <f t="shared" si="42"/>
        <v>9.8968684509337024</v>
      </c>
      <c r="AR378" s="44">
        <f t="shared" si="43"/>
        <v>5.8138090394672979</v>
      </c>
      <c r="AS378" s="44">
        <f t="shared" si="44"/>
        <v>0.10104206244205022</v>
      </c>
    </row>
    <row r="379" spans="1:45" x14ac:dyDescent="0.25">
      <c r="A379" s="20" t="s">
        <v>234</v>
      </c>
      <c r="B379" s="9">
        <v>35.1594525</v>
      </c>
      <c r="C379" s="9">
        <v>0.78922549999999991</v>
      </c>
      <c r="D379" s="9">
        <v>32.874225499999994</v>
      </c>
      <c r="E379" s="9">
        <v>6.1690825</v>
      </c>
      <c r="F379" s="2"/>
      <c r="G379" s="2"/>
      <c r="H379" s="2"/>
      <c r="I379" s="9">
        <v>6.4550000000000007E-3</v>
      </c>
      <c r="J379" s="9">
        <v>7.7148124999999999</v>
      </c>
      <c r="K379" s="9">
        <v>0.58120099999999997</v>
      </c>
      <c r="L379" s="9">
        <v>2.3574124999999997</v>
      </c>
      <c r="M379" s="9">
        <v>1.2033499999999999E-2</v>
      </c>
      <c r="N379" s="8"/>
      <c r="O379" s="8"/>
      <c r="P379" s="8"/>
      <c r="Q379" s="35">
        <v>11.119372684709543</v>
      </c>
      <c r="R379" s="9"/>
      <c r="S379" s="9"/>
      <c r="T379" s="9"/>
      <c r="U379" s="8"/>
      <c r="V379" s="8"/>
      <c r="W379" s="9">
        <v>0.164685</v>
      </c>
      <c r="X379" s="9"/>
      <c r="Y379" s="9">
        <v>3.1166698594243045</v>
      </c>
      <c r="Z379" s="2">
        <f t="shared" si="30"/>
        <v>100.06462804413384</v>
      </c>
      <c r="AA379" s="4" t="s">
        <v>31</v>
      </c>
      <c r="AB379" s="4" t="s">
        <v>32</v>
      </c>
      <c r="AC379" s="4" t="s">
        <v>406</v>
      </c>
      <c r="AD379" s="18" t="s">
        <v>405</v>
      </c>
      <c r="AE379" s="4" t="s">
        <v>403</v>
      </c>
      <c r="AF379" s="44">
        <f t="shared" si="31"/>
        <v>1.1704211884154461</v>
      </c>
      <c r="AG379" s="44">
        <f t="shared" si="32"/>
        <v>1.9760277916875311E-2</v>
      </c>
      <c r="AH379" s="44">
        <f t="shared" si="33"/>
        <v>0.96726830619850912</v>
      </c>
      <c r="AI379" s="44">
        <f t="shared" si="34"/>
        <v>8.5860577592205986E-2</v>
      </c>
      <c r="AJ379" s="44">
        <f t="shared" si="35"/>
        <v>9.0992387933464919E-5</v>
      </c>
      <c r="AK379" s="44">
        <f t="shared" si="36"/>
        <v>0.19143455334987594</v>
      </c>
      <c r="AL379" s="44">
        <f t="shared" si="37"/>
        <v>1.0363783880171184E-2</v>
      </c>
      <c r="AM379" s="44">
        <f t="shared" si="38"/>
        <v>3.803505162955792E-2</v>
      </c>
      <c r="AN379" s="44">
        <f t="shared" si="39"/>
        <v>1.2774416135881103E-4</v>
      </c>
      <c r="AO379" s="44">
        <f t="shared" si="40"/>
        <v>0</v>
      </c>
      <c r="AP379" s="44">
        <f t="shared" si="41"/>
        <v>2.4833624755319335</v>
      </c>
      <c r="AQ379" s="44">
        <f t="shared" si="42"/>
        <v>9.865656037486886</v>
      </c>
      <c r="AR379" s="44">
        <f t="shared" si="43"/>
        <v>5.7734864319467105</v>
      </c>
      <c r="AS379" s="44">
        <f t="shared" si="44"/>
        <v>0.10136173369518098</v>
      </c>
    </row>
    <row r="380" spans="1:45" x14ac:dyDescent="0.25">
      <c r="A380" s="9" t="s">
        <v>235</v>
      </c>
      <c r="B380" s="9">
        <v>36.962478532243701</v>
      </c>
      <c r="C380" s="9">
        <v>0.65175485923697096</v>
      </c>
      <c r="D380" s="9">
        <v>30.09365838045726</v>
      </c>
      <c r="E380" s="9">
        <v>6.1519834325198399</v>
      </c>
      <c r="F380" s="2"/>
      <c r="G380" s="2"/>
      <c r="H380" s="2"/>
      <c r="I380" s="9">
        <v>6.1236063992555082E-3</v>
      </c>
      <c r="J380" s="9">
        <v>8.4400712804845384</v>
      </c>
      <c r="K380" s="9">
        <v>0.48128263156612039</v>
      </c>
      <c r="L380" s="9">
        <v>2.5642544922463602</v>
      </c>
      <c r="M380" s="9">
        <v>1.8540207548180636E-2</v>
      </c>
      <c r="N380" s="8"/>
      <c r="O380" s="8"/>
      <c r="P380" s="8"/>
      <c r="Q380" s="44">
        <f t="shared" ref="Q380:Q443" si="45">3*69.62*AS380/2</f>
        <v>10.560244448531909</v>
      </c>
      <c r="R380" s="9"/>
      <c r="S380" s="9"/>
      <c r="T380" s="9"/>
      <c r="U380" s="8"/>
      <c r="V380" s="8"/>
      <c r="W380" s="9"/>
      <c r="X380" s="9"/>
      <c r="Y380" s="9"/>
      <c r="Z380" s="2">
        <f t="shared" si="30"/>
        <v>95.93039187123415</v>
      </c>
      <c r="AA380" s="4" t="s">
        <v>31</v>
      </c>
      <c r="AB380" s="4" t="s">
        <v>32</v>
      </c>
      <c r="AC380" s="4" t="s">
        <v>406</v>
      </c>
      <c r="AD380" s="18" t="s">
        <v>405</v>
      </c>
      <c r="AE380" s="4" t="s">
        <v>403</v>
      </c>
      <c r="AF380" s="44">
        <f t="shared" si="31"/>
        <v>1.2304420283702964</v>
      </c>
      <c r="AG380" s="44">
        <f t="shared" si="32"/>
        <v>1.631834900443092E-2</v>
      </c>
      <c r="AH380" s="44">
        <f t="shared" si="33"/>
        <v>0.88545483661604341</v>
      </c>
      <c r="AI380" s="44">
        <f t="shared" si="34"/>
        <v>8.5622594746274747E-2</v>
      </c>
      <c r="AJ380" s="44">
        <f t="shared" si="35"/>
        <v>8.6320924714625158E-5</v>
      </c>
      <c r="AK380" s="44">
        <f t="shared" si="36"/>
        <v>0.20943104914353694</v>
      </c>
      <c r="AL380" s="44">
        <f t="shared" si="37"/>
        <v>8.5820726028195508E-3</v>
      </c>
      <c r="AM380" s="44">
        <f t="shared" si="38"/>
        <v>4.1372289323110038E-2</v>
      </c>
      <c r="AN380" s="44">
        <f t="shared" si="39"/>
        <v>1.9681748989576047E-4</v>
      </c>
      <c r="AO380" s="44">
        <f t="shared" si="40"/>
        <v>0</v>
      </c>
      <c r="AP380" s="44">
        <f t="shared" si="41"/>
        <v>2.4775063582211221</v>
      </c>
      <c r="AQ380" s="44">
        <f t="shared" si="42"/>
        <v>9.8889756301538938</v>
      </c>
      <c r="AR380" s="44">
        <f t="shared" si="43"/>
        <v>6.0839056164354934</v>
      </c>
      <c r="AS380" s="44">
        <f t="shared" si="44"/>
        <v>0.10112270849882131</v>
      </c>
    </row>
    <row r="381" spans="1:45" x14ac:dyDescent="0.25">
      <c r="A381" s="9" t="s">
        <v>236</v>
      </c>
      <c r="B381" s="9">
        <v>36.887338983050853</v>
      </c>
      <c r="C381" s="9">
        <v>0.84107532956685493</v>
      </c>
      <c r="D381" s="9">
        <v>29.827947269303202</v>
      </c>
      <c r="E381" s="9">
        <v>6.2281035781544247</v>
      </c>
      <c r="F381" s="2"/>
      <c r="G381" s="2"/>
      <c r="H381" s="2"/>
      <c r="I381" s="9">
        <v>1.0580037664783366E-2</v>
      </c>
      <c r="J381" s="9">
        <v>8.4842429378531072</v>
      </c>
      <c r="K381" s="9">
        <v>0.36249529190207153</v>
      </c>
      <c r="L381" s="9">
        <v>2.6109877589453863</v>
      </c>
      <c r="M381" s="9">
        <v>1.7504708097928433E-2</v>
      </c>
      <c r="N381" s="8"/>
      <c r="O381" s="8"/>
      <c r="P381" s="8"/>
      <c r="Q381" s="44">
        <f t="shared" si="45"/>
        <v>10.540056916063307</v>
      </c>
      <c r="R381" s="9"/>
      <c r="S381" s="9"/>
      <c r="T381" s="9"/>
      <c r="U381" s="8"/>
      <c r="V381" s="8"/>
      <c r="W381" s="9"/>
      <c r="X381" s="9"/>
      <c r="Y381" s="9"/>
      <c r="Z381" s="2">
        <f t="shared" si="30"/>
        <v>95.810332810601935</v>
      </c>
      <c r="AA381" s="4" t="s">
        <v>31</v>
      </c>
      <c r="AB381" s="4" t="s">
        <v>32</v>
      </c>
      <c r="AC381" s="4" t="s">
        <v>406</v>
      </c>
      <c r="AD381" s="18" t="s">
        <v>405</v>
      </c>
      <c r="AE381" s="4" t="s">
        <v>403</v>
      </c>
      <c r="AF381" s="44">
        <f t="shared" si="31"/>
        <v>1.2279407118192693</v>
      </c>
      <c r="AG381" s="44">
        <f t="shared" si="32"/>
        <v>2.1058470945589759E-2</v>
      </c>
      <c r="AH381" s="44">
        <f t="shared" si="33"/>
        <v>0.87763673801402131</v>
      </c>
      <c r="AI381" s="44">
        <f t="shared" si="34"/>
        <v>8.6682026139936322E-2</v>
      </c>
      <c r="AJ381" s="44">
        <f t="shared" si="35"/>
        <v>1.4914064934851094E-4</v>
      </c>
      <c r="AK381" s="44">
        <f t="shared" si="36"/>
        <v>0.21052712004598281</v>
      </c>
      <c r="AL381" s="44">
        <f t="shared" si="37"/>
        <v>6.4638960752865827E-3</v>
      </c>
      <c r="AM381" s="44">
        <f t="shared" si="38"/>
        <v>4.2126294916834242E-2</v>
      </c>
      <c r="AN381" s="44">
        <f t="shared" si="39"/>
        <v>1.858249267296012E-4</v>
      </c>
      <c r="AO381" s="44">
        <f t="shared" si="40"/>
        <v>0</v>
      </c>
      <c r="AP381" s="44">
        <f t="shared" si="41"/>
        <v>2.472770223532998</v>
      </c>
      <c r="AQ381" s="44">
        <f t="shared" si="42"/>
        <v>9.9079161366620436</v>
      </c>
      <c r="AR381" s="44">
        <f t="shared" si="43"/>
        <v>6.0831667967492074</v>
      </c>
      <c r="AS381" s="44">
        <f t="shared" si="44"/>
        <v>0.10092939687889789</v>
      </c>
    </row>
    <row r="382" spans="1:45" x14ac:dyDescent="0.25">
      <c r="A382" s="9" t="s">
        <v>237</v>
      </c>
      <c r="B382" s="9">
        <v>36.673395762711863</v>
      </c>
      <c r="C382" s="9">
        <v>0.84686807909604522</v>
      </c>
      <c r="D382" s="9">
        <v>29.530681858129313</v>
      </c>
      <c r="E382" s="9">
        <v>6.6087252981795359</v>
      </c>
      <c r="F382" s="2"/>
      <c r="G382" s="2"/>
      <c r="H382" s="2"/>
      <c r="I382" s="9">
        <v>4.9560263653484187E-3</v>
      </c>
      <c r="J382" s="9">
        <v>8.4450165568110478</v>
      </c>
      <c r="K382" s="9">
        <v>0.3675054300062775</v>
      </c>
      <c r="L382" s="9">
        <v>2.6182909918392969</v>
      </c>
      <c r="M382" s="9">
        <v>2.2043973634651583E-2</v>
      </c>
      <c r="N382" s="8"/>
      <c r="O382" s="8"/>
      <c r="P382" s="8"/>
      <c r="Q382" s="44">
        <f t="shared" si="45"/>
        <v>10.492218305944917</v>
      </c>
      <c r="R382" s="9"/>
      <c r="S382" s="9"/>
      <c r="T382" s="9"/>
      <c r="U382" s="8"/>
      <c r="V382" s="8"/>
      <c r="W382" s="9"/>
      <c r="X382" s="9"/>
      <c r="Y382" s="9"/>
      <c r="Z382" s="2">
        <f t="shared" si="30"/>
        <v>95.609702282718288</v>
      </c>
      <c r="AA382" s="4" t="s">
        <v>31</v>
      </c>
      <c r="AB382" s="4" t="s">
        <v>32</v>
      </c>
      <c r="AC382" s="4" t="s">
        <v>406</v>
      </c>
      <c r="AD382" s="18" t="s">
        <v>405</v>
      </c>
      <c r="AE382" s="4" t="s">
        <v>403</v>
      </c>
      <c r="AF382" s="44">
        <f t="shared" si="31"/>
        <v>1.2208187670676387</v>
      </c>
      <c r="AG382" s="44">
        <f t="shared" si="32"/>
        <v>2.120350723825852E-2</v>
      </c>
      <c r="AH382" s="44">
        <f t="shared" si="33"/>
        <v>0.86889020767347924</v>
      </c>
      <c r="AI382" s="44">
        <f t="shared" si="34"/>
        <v>9.197947527041804E-2</v>
      </c>
      <c r="AJ382" s="44">
        <f t="shared" si="35"/>
        <v>6.9862226745819267E-5</v>
      </c>
      <c r="AK382" s="44">
        <f t="shared" si="36"/>
        <v>0.20955376071491436</v>
      </c>
      <c r="AL382" s="44">
        <f t="shared" si="37"/>
        <v>6.5532351998266319E-3</v>
      </c>
      <c r="AM382" s="44">
        <f t="shared" si="38"/>
        <v>4.2244127006119667E-2</v>
      </c>
      <c r="AN382" s="44">
        <f t="shared" si="39"/>
        <v>2.340124589665773E-4</v>
      </c>
      <c r="AO382" s="44">
        <f t="shared" si="40"/>
        <v>0</v>
      </c>
      <c r="AP382" s="44">
        <f t="shared" si="41"/>
        <v>2.4615469548563671</v>
      </c>
      <c r="AQ382" s="44">
        <f t="shared" si="42"/>
        <v>9.9530906577524902</v>
      </c>
      <c r="AR382" s="44">
        <f t="shared" si="43"/>
        <v>6.0754599326549137</v>
      </c>
      <c r="AS382" s="44">
        <f t="shared" si="44"/>
        <v>0.10047130427985174</v>
      </c>
    </row>
    <row r="383" spans="1:45" x14ac:dyDescent="0.25">
      <c r="A383" s="9" t="s">
        <v>238</v>
      </c>
      <c r="B383" s="9">
        <v>36.896700795145421</v>
      </c>
      <c r="C383" s="9">
        <v>0.84399999999999997</v>
      </c>
      <c r="D383" s="9">
        <v>29.431580832810209</v>
      </c>
      <c r="E383" s="9">
        <v>6.6180261979493622</v>
      </c>
      <c r="F383" s="2"/>
      <c r="G383" s="2"/>
      <c r="H383" s="2"/>
      <c r="I383" s="9">
        <v>1.8045846411383074E-2</v>
      </c>
      <c r="J383" s="9">
        <v>8.4981604624398415</v>
      </c>
      <c r="K383" s="9">
        <v>0.36099017576898934</v>
      </c>
      <c r="L383" s="9">
        <v>2.6190409342958776</v>
      </c>
      <c r="M383" s="9">
        <v>1.999017576898934E-2</v>
      </c>
      <c r="N383" s="8"/>
      <c r="O383" s="8"/>
      <c r="P383" s="8"/>
      <c r="Q383" s="44">
        <f t="shared" si="45"/>
        <v>10.517591367065286</v>
      </c>
      <c r="R383" s="9"/>
      <c r="S383" s="9"/>
      <c r="T383" s="9"/>
      <c r="U383" s="8"/>
      <c r="V383" s="8"/>
      <c r="W383" s="9"/>
      <c r="X383" s="9"/>
      <c r="Y383" s="9"/>
      <c r="Z383" s="2">
        <f t="shared" si="30"/>
        <v>95.824126787655359</v>
      </c>
      <c r="AA383" s="4" t="s">
        <v>31</v>
      </c>
      <c r="AB383" s="4" t="s">
        <v>32</v>
      </c>
      <c r="AC383" s="4" t="s">
        <v>406</v>
      </c>
      <c r="AD383" s="18" t="s">
        <v>405</v>
      </c>
      <c r="AE383" s="4" t="s">
        <v>403</v>
      </c>
      <c r="AF383" s="44">
        <f t="shared" si="31"/>
        <v>1.2282523566959196</v>
      </c>
      <c r="AG383" s="44">
        <f t="shared" si="32"/>
        <v>2.1131697546319481E-2</v>
      </c>
      <c r="AH383" s="44">
        <f t="shared" si="33"/>
        <v>0.86597432815251696</v>
      </c>
      <c r="AI383" s="44">
        <f t="shared" si="34"/>
        <v>9.210892411898905E-2</v>
      </c>
      <c r="AJ383" s="44">
        <f t="shared" si="35"/>
        <v>2.5438182141786122E-4</v>
      </c>
      <c r="AK383" s="44">
        <f t="shared" si="36"/>
        <v>0.21087246805061644</v>
      </c>
      <c r="AL383" s="44">
        <f t="shared" si="37"/>
        <v>6.4370573425283411E-3</v>
      </c>
      <c r="AM383" s="44">
        <f t="shared" si="38"/>
        <v>4.2256226755338459E-2</v>
      </c>
      <c r="AN383" s="44">
        <f t="shared" si="39"/>
        <v>2.1220993385339E-4</v>
      </c>
      <c r="AO383" s="44">
        <f t="shared" si="40"/>
        <v>0</v>
      </c>
      <c r="AP383" s="44">
        <f t="shared" si="41"/>
        <v>2.4674996504175</v>
      </c>
      <c r="AQ383" s="44">
        <f t="shared" si="42"/>
        <v>9.9290794208844613</v>
      </c>
      <c r="AR383" s="44">
        <f t="shared" si="43"/>
        <v>6.097707599261148</v>
      </c>
      <c r="AS383" s="44">
        <f t="shared" si="44"/>
        <v>0.10071427144561224</v>
      </c>
    </row>
    <row r="384" spans="1:45" x14ac:dyDescent="0.25">
      <c r="A384" s="9" t="s">
        <v>239</v>
      </c>
      <c r="B384" s="9">
        <v>37.05734081261371</v>
      </c>
      <c r="C384" s="9">
        <v>0.4894099454214676</v>
      </c>
      <c r="D384" s="9">
        <v>30.297232666262381</v>
      </c>
      <c r="E384" s="9">
        <v>6.0172520719628055</v>
      </c>
      <c r="F384" s="2"/>
      <c r="G384" s="2"/>
      <c r="H384" s="2"/>
      <c r="I384" s="9">
        <v>3.739640185971232E-4</v>
      </c>
      <c r="J384" s="9">
        <v>8.5638061451384679</v>
      </c>
      <c r="K384" s="9">
        <v>0.33090580149585608</v>
      </c>
      <c r="L384" s="9">
        <v>2.5874875682231657</v>
      </c>
      <c r="M384" s="9">
        <v>2.1999999999999999E-2</v>
      </c>
      <c r="N384" s="8"/>
      <c r="O384" s="8"/>
      <c r="P384" s="8"/>
      <c r="Q384" s="44">
        <f t="shared" si="45"/>
        <v>10.576983933652246</v>
      </c>
      <c r="R384" s="9"/>
      <c r="S384" s="9"/>
      <c r="T384" s="9"/>
      <c r="U384" s="8"/>
      <c r="V384" s="8"/>
      <c r="W384" s="9"/>
      <c r="X384" s="9"/>
      <c r="Y384" s="9"/>
      <c r="Z384" s="2">
        <f t="shared" si="30"/>
        <v>95.942792908788704</v>
      </c>
      <c r="AA384" s="4" t="s">
        <v>31</v>
      </c>
      <c r="AB384" s="4" t="s">
        <v>32</v>
      </c>
      <c r="AC384" s="4" t="s">
        <v>406</v>
      </c>
      <c r="AD384" s="18" t="s">
        <v>405</v>
      </c>
      <c r="AE384" s="4" t="s">
        <v>403</v>
      </c>
      <c r="AF384" s="44">
        <f t="shared" si="31"/>
        <v>1.2335998938952633</v>
      </c>
      <c r="AG384" s="44">
        <f t="shared" si="32"/>
        <v>1.2253629079155424E-2</v>
      </c>
      <c r="AH384" s="44">
        <f t="shared" si="33"/>
        <v>0.89144466456244742</v>
      </c>
      <c r="AI384" s="44">
        <f t="shared" si="34"/>
        <v>8.3747419233998685E-2</v>
      </c>
      <c r="AJ384" s="44">
        <f t="shared" si="35"/>
        <v>5.2715536875827916E-6</v>
      </c>
      <c r="AK384" s="44">
        <f t="shared" si="36"/>
        <v>0.21250139317961461</v>
      </c>
      <c r="AL384" s="44">
        <f t="shared" si="37"/>
        <v>5.9006027370873057E-3</v>
      </c>
      <c r="AM384" s="44">
        <f t="shared" si="38"/>
        <v>4.1747137273687736E-2</v>
      </c>
      <c r="AN384" s="44">
        <f t="shared" si="39"/>
        <v>2.335456475583864E-4</v>
      </c>
      <c r="AO384" s="44">
        <f t="shared" si="40"/>
        <v>0</v>
      </c>
      <c r="AP384" s="44">
        <f t="shared" si="41"/>
        <v>2.4814335571625015</v>
      </c>
      <c r="AQ384" s="44">
        <f t="shared" si="42"/>
        <v>9.8733250097639313</v>
      </c>
      <c r="AR384" s="44">
        <f t="shared" si="43"/>
        <v>6.0898663422191177</v>
      </c>
      <c r="AS384" s="44">
        <f t="shared" si="44"/>
        <v>0.10128300233316331</v>
      </c>
    </row>
    <row r="385" spans="1:45" x14ac:dyDescent="0.25">
      <c r="A385" s="9" t="s">
        <v>240</v>
      </c>
      <c r="B385" s="9">
        <v>37.339616130988475</v>
      </c>
      <c r="C385" s="9">
        <v>0.50508611279563387</v>
      </c>
      <c r="D385" s="9">
        <v>30.375284414796852</v>
      </c>
      <c r="E385" s="9">
        <v>5.9779860521528203</v>
      </c>
      <c r="F385" s="2"/>
      <c r="G385" s="2"/>
      <c r="H385" s="2"/>
      <c r="I385" s="9">
        <v>1.1514251061249238E-2</v>
      </c>
      <c r="J385" s="9">
        <v>8.4438699211643424</v>
      </c>
      <c r="K385" s="9">
        <v>0.31732868405094</v>
      </c>
      <c r="L385" s="9">
        <v>2.532671012734991</v>
      </c>
      <c r="M385" s="9">
        <v>1.6642813826561548E-2</v>
      </c>
      <c r="N385" s="8"/>
      <c r="O385" s="8"/>
      <c r="P385" s="8"/>
      <c r="Q385" s="44">
        <f t="shared" si="45"/>
        <v>10.609108897317242</v>
      </c>
      <c r="R385" s="9"/>
      <c r="S385" s="9"/>
      <c r="T385" s="9"/>
      <c r="U385" s="8"/>
      <c r="V385" s="8"/>
      <c r="W385" s="9"/>
      <c r="X385" s="9"/>
      <c r="Y385" s="9"/>
      <c r="Z385" s="2">
        <f t="shared" si="30"/>
        <v>96.129108290889079</v>
      </c>
      <c r="AA385" s="4" t="s">
        <v>31</v>
      </c>
      <c r="AB385" s="4" t="s">
        <v>32</v>
      </c>
      <c r="AC385" s="4" t="s">
        <v>406</v>
      </c>
      <c r="AD385" s="18" t="s">
        <v>405</v>
      </c>
      <c r="AE385" s="4" t="s">
        <v>403</v>
      </c>
      <c r="AF385" s="44">
        <f t="shared" si="31"/>
        <v>1.2429965423098694</v>
      </c>
      <c r="AG385" s="44">
        <f t="shared" si="32"/>
        <v>1.264612200289519E-2</v>
      </c>
      <c r="AH385" s="44">
        <f t="shared" si="33"/>
        <v>0.89374120482925234</v>
      </c>
      <c r="AI385" s="44">
        <f t="shared" si="34"/>
        <v>8.3200919306232718E-2</v>
      </c>
      <c r="AJ385" s="44">
        <f t="shared" si="35"/>
        <v>1.6230971329643697E-4</v>
      </c>
      <c r="AK385" s="44">
        <f t="shared" si="36"/>
        <v>0.2095253082174775</v>
      </c>
      <c r="AL385" s="44">
        <f t="shared" si="37"/>
        <v>5.6585000722350213E-3</v>
      </c>
      <c r="AM385" s="44">
        <f t="shared" si="38"/>
        <v>4.0862713984107631E-2</v>
      </c>
      <c r="AN385" s="44">
        <f t="shared" si="39"/>
        <v>1.7667530601445379E-4</v>
      </c>
      <c r="AO385" s="44">
        <f t="shared" si="40"/>
        <v>0</v>
      </c>
      <c r="AP385" s="44">
        <f t="shared" si="41"/>
        <v>2.4889702957413808</v>
      </c>
      <c r="AQ385" s="44">
        <f t="shared" si="42"/>
        <v>9.8434280400691847</v>
      </c>
      <c r="AR385" s="44">
        <f t="shared" si="43"/>
        <v>6.1176735091410057</v>
      </c>
      <c r="AS385" s="44">
        <f t="shared" si="44"/>
        <v>0.10159062431597472</v>
      </c>
    </row>
    <row r="386" spans="1:45" x14ac:dyDescent="0.25">
      <c r="A386" s="9" t="s">
        <v>241</v>
      </c>
      <c r="B386" s="9">
        <v>37.664444046871765</v>
      </c>
      <c r="C386" s="9">
        <v>6.6011194810631363E-2</v>
      </c>
      <c r="D386" s="9">
        <v>31.707307836367438</v>
      </c>
      <c r="E386" s="9">
        <v>4.881054101276411</v>
      </c>
      <c r="F386" s="2"/>
      <c r="G386" s="2"/>
      <c r="H386" s="2"/>
      <c r="I386" s="9">
        <v>1.561567273488391E-2</v>
      </c>
      <c r="J386" s="9">
        <v>8.6785111948106319</v>
      </c>
      <c r="K386" s="9">
        <v>0.11791231429169449</v>
      </c>
      <c r="L386" s="9">
        <v>2.552610075329568</v>
      </c>
      <c r="M386" s="9">
        <v>1.5098880518936863E-2</v>
      </c>
      <c r="N386" s="8"/>
      <c r="O386" s="8"/>
      <c r="P386" s="8"/>
      <c r="Q386" s="44">
        <f t="shared" si="45"/>
        <v>10.721530724462331</v>
      </c>
      <c r="R386" s="9"/>
      <c r="S386" s="9"/>
      <c r="T386" s="9"/>
      <c r="U386" s="8"/>
      <c r="V386" s="8"/>
      <c r="W386" s="9"/>
      <c r="X386" s="9"/>
      <c r="Y386" s="9"/>
      <c r="Z386" s="2">
        <f t="shared" si="30"/>
        <v>96.420096041474281</v>
      </c>
      <c r="AA386" s="4" t="s">
        <v>31</v>
      </c>
      <c r="AB386" s="4" t="s">
        <v>32</v>
      </c>
      <c r="AC386" s="4" t="s">
        <v>406</v>
      </c>
      <c r="AD386" s="18" t="s">
        <v>405</v>
      </c>
      <c r="AE386" s="4" t="s">
        <v>403</v>
      </c>
      <c r="AF386" s="44">
        <f t="shared" si="31"/>
        <v>1.2538097219331481</v>
      </c>
      <c r="AG386" s="44">
        <f t="shared" si="32"/>
        <v>1.6527590087789526E-3</v>
      </c>
      <c r="AH386" s="44">
        <f t="shared" si="33"/>
        <v>0.93293373390645651</v>
      </c>
      <c r="AI386" s="44">
        <f t="shared" si="34"/>
        <v>6.7933947129803912E-2</v>
      </c>
      <c r="AJ386" s="44">
        <f t="shared" si="35"/>
        <v>2.2012507379311967E-4</v>
      </c>
      <c r="AK386" s="44">
        <f t="shared" si="36"/>
        <v>0.21534767232780727</v>
      </c>
      <c r="AL386" s="44">
        <f t="shared" si="37"/>
        <v>2.1025733646878476E-3</v>
      </c>
      <c r="AM386" s="44">
        <f t="shared" si="38"/>
        <v>4.1184415542587414E-2</v>
      </c>
      <c r="AN386" s="44">
        <f t="shared" si="39"/>
        <v>1.6028535582735521E-4</v>
      </c>
      <c r="AO386" s="44">
        <f t="shared" si="40"/>
        <v>0</v>
      </c>
      <c r="AP386" s="44">
        <f t="shared" si="41"/>
        <v>2.5153452336428908</v>
      </c>
      <c r="AQ386" s="44">
        <f t="shared" si="42"/>
        <v>9.7402136582728502</v>
      </c>
      <c r="AR386" s="44">
        <f t="shared" si="43"/>
        <v>6.106187289224267</v>
      </c>
      <c r="AS386" s="44">
        <f t="shared" si="44"/>
        <v>0.10266715239358738</v>
      </c>
    </row>
    <row r="387" spans="1:45" x14ac:dyDescent="0.25">
      <c r="A387" s="9" t="s">
        <v>242</v>
      </c>
      <c r="B387" s="9">
        <v>37.348663046662537</v>
      </c>
      <c r="C387" s="9">
        <v>6.223147101904105E-2</v>
      </c>
      <c r="D387" s="9">
        <v>31.671821270140171</v>
      </c>
      <c r="E387" s="9">
        <v>4.883231471019041</v>
      </c>
      <c r="F387" s="2"/>
      <c r="G387" s="2"/>
      <c r="H387" s="2"/>
      <c r="I387" s="9">
        <v>4.2314710190410557E-3</v>
      </c>
      <c r="J387" s="9">
        <v>8.6641781648880478</v>
      </c>
      <c r="K387" s="9">
        <v>0.1257269093952742</v>
      </c>
      <c r="L387" s="9">
        <v>2.5773172734881853</v>
      </c>
      <c r="M387" s="9">
        <v>1.7479190207157623E-2</v>
      </c>
      <c r="N387" s="8"/>
      <c r="O387" s="8"/>
      <c r="P387" s="8"/>
      <c r="Q387" s="44">
        <f t="shared" si="45"/>
        <v>10.672199837946717</v>
      </c>
      <c r="R387" s="9"/>
      <c r="S387" s="9"/>
      <c r="T387" s="9"/>
      <c r="U387" s="8"/>
      <c r="V387" s="8"/>
      <c r="W387" s="9"/>
      <c r="X387" s="9"/>
      <c r="Y387" s="9"/>
      <c r="Z387" s="2">
        <f t="shared" si="30"/>
        <v>96.027080105785203</v>
      </c>
      <c r="AA387" s="4" t="s">
        <v>31</v>
      </c>
      <c r="AB387" s="4" t="s">
        <v>32</v>
      </c>
      <c r="AC387" s="4" t="s">
        <v>406</v>
      </c>
      <c r="AD387" s="18" t="s">
        <v>405</v>
      </c>
      <c r="AE387" s="4" t="s">
        <v>403</v>
      </c>
      <c r="AF387" s="44">
        <f t="shared" si="31"/>
        <v>1.2432977046159299</v>
      </c>
      <c r="AG387" s="44">
        <f t="shared" si="32"/>
        <v>1.5581239614181537E-3</v>
      </c>
      <c r="AH387" s="44">
        <f t="shared" si="33"/>
        <v>0.93188960190683123</v>
      </c>
      <c r="AI387" s="44">
        <f t="shared" si="34"/>
        <v>6.7964251510355483E-2</v>
      </c>
      <c r="AJ387" s="44">
        <f t="shared" si="35"/>
        <v>5.964859062645977E-5</v>
      </c>
      <c r="AK387" s="44">
        <f t="shared" si="36"/>
        <v>0.21499201401707316</v>
      </c>
      <c r="AL387" s="44">
        <f t="shared" si="37"/>
        <v>2.241920638289483E-3</v>
      </c>
      <c r="AM387" s="44">
        <f t="shared" si="38"/>
        <v>4.1583047329593184E-2</v>
      </c>
      <c r="AN387" s="44">
        <f t="shared" si="39"/>
        <v>1.855540361694015E-4</v>
      </c>
      <c r="AO387" s="44">
        <f t="shared" si="40"/>
        <v>0</v>
      </c>
      <c r="AP387" s="44">
        <f t="shared" si="41"/>
        <v>2.5037718666062867</v>
      </c>
      <c r="AQ387" s="44">
        <f t="shared" si="42"/>
        <v>9.7852365571981146</v>
      </c>
      <c r="AR387" s="44">
        <f t="shared" si="43"/>
        <v>6.0829810753441507</v>
      </c>
      <c r="AS387" s="44">
        <f t="shared" si="44"/>
        <v>0.10219477006556274</v>
      </c>
    </row>
    <row r="388" spans="1:45" x14ac:dyDescent="0.25">
      <c r="A388" s="9" t="s">
        <v>243</v>
      </c>
      <c r="B388" s="9">
        <v>37.587154425612056</v>
      </c>
      <c r="C388" s="9">
        <v>9.1907627118642921E-2</v>
      </c>
      <c r="D388" s="9">
        <v>31.587600188323918</v>
      </c>
      <c r="E388" s="9">
        <v>4.8436925612052777</v>
      </c>
      <c r="F388" s="2"/>
      <c r="G388" s="2"/>
      <c r="H388" s="2"/>
      <c r="I388" s="9">
        <v>3.6769303201507862E-3</v>
      </c>
      <c r="J388" s="9">
        <v>8.7004919491525357</v>
      </c>
      <c r="K388" s="9">
        <v>0.1342614877589445</v>
      </c>
      <c r="L388" s="9">
        <v>2.5978619114877652</v>
      </c>
      <c r="M388" s="9">
        <v>3.5845574387937092E-3</v>
      </c>
      <c r="N388" s="8"/>
      <c r="O388" s="8"/>
      <c r="P388" s="8"/>
      <c r="Q388" s="44">
        <f t="shared" si="45"/>
        <v>10.701539173613821</v>
      </c>
      <c r="R388" s="9"/>
      <c r="S388" s="9"/>
      <c r="T388" s="9"/>
      <c r="U388" s="8"/>
      <c r="V388" s="8"/>
      <c r="W388" s="9"/>
      <c r="X388" s="9"/>
      <c r="Y388" s="9"/>
      <c r="Z388" s="2">
        <f t="shared" si="30"/>
        <v>96.251770812031921</v>
      </c>
      <c r="AA388" s="4" t="s">
        <v>31</v>
      </c>
      <c r="AB388" s="4" t="s">
        <v>32</v>
      </c>
      <c r="AC388" s="4" t="s">
        <v>406</v>
      </c>
      <c r="AD388" s="18" t="s">
        <v>405</v>
      </c>
      <c r="AE388" s="4" t="s">
        <v>403</v>
      </c>
      <c r="AF388" s="44">
        <f t="shared" si="31"/>
        <v>1.2512368317447422</v>
      </c>
      <c r="AG388" s="44">
        <f t="shared" si="32"/>
        <v>2.3011423915534034E-3</v>
      </c>
      <c r="AH388" s="44">
        <f t="shared" si="33"/>
        <v>0.92941153947598831</v>
      </c>
      <c r="AI388" s="44">
        <f t="shared" si="34"/>
        <v>6.7413953531040752E-2</v>
      </c>
      <c r="AJ388" s="44">
        <f t="shared" si="35"/>
        <v>5.1831552299841927E-5</v>
      </c>
      <c r="AK388" s="44">
        <f t="shared" si="36"/>
        <v>0.21589310047524904</v>
      </c>
      <c r="AL388" s="44">
        <f t="shared" si="37"/>
        <v>2.3941064151024342E-3</v>
      </c>
      <c r="AM388" s="44">
        <f t="shared" si="38"/>
        <v>4.1914519385088181E-2</v>
      </c>
      <c r="AN388" s="44">
        <f t="shared" si="39"/>
        <v>3.8052626738786724E-5</v>
      </c>
      <c r="AO388" s="44">
        <f t="shared" si="40"/>
        <v>0</v>
      </c>
      <c r="AP388" s="44">
        <f t="shared" si="41"/>
        <v>2.5106550775978032</v>
      </c>
      <c r="AQ388" s="44">
        <f t="shared" si="42"/>
        <v>9.7584093564304428</v>
      </c>
      <c r="AR388" s="44">
        <f t="shared" si="43"/>
        <v>6.105040603004138</v>
      </c>
      <c r="AS388" s="44">
        <f t="shared" si="44"/>
        <v>0.10247571745297156</v>
      </c>
    </row>
    <row r="389" spans="1:45" x14ac:dyDescent="0.25">
      <c r="A389" s="9" t="s">
        <v>244</v>
      </c>
      <c r="B389" s="9">
        <v>37.489150847457623</v>
      </c>
      <c r="C389" s="9">
        <v>6.3951789077213272E-2</v>
      </c>
      <c r="D389" s="9">
        <v>31.713792372881354</v>
      </c>
      <c r="E389" s="9">
        <v>4.7609097928436874</v>
      </c>
      <c r="F389" s="2"/>
      <c r="G389" s="2"/>
      <c r="H389" s="2"/>
      <c r="I389" s="9">
        <v>1.3213841807909955E-2</v>
      </c>
      <c r="J389" s="9">
        <v>8.6405859227871922</v>
      </c>
      <c r="K389" s="9">
        <v>0.12468973634651659</v>
      </c>
      <c r="L389" s="9">
        <v>2.575555602636538</v>
      </c>
      <c r="M389" s="9">
        <v>1.4737947269303317E-2</v>
      </c>
      <c r="N389" s="8"/>
      <c r="O389" s="8"/>
      <c r="P389" s="8"/>
      <c r="Q389" s="44">
        <f t="shared" si="45"/>
        <v>10.688045146804512</v>
      </c>
      <c r="R389" s="9"/>
      <c r="S389" s="9"/>
      <c r="T389" s="9"/>
      <c r="U389" s="8"/>
      <c r="V389" s="8"/>
      <c r="W389" s="9"/>
      <c r="X389" s="9"/>
      <c r="Y389" s="9"/>
      <c r="Z389" s="2">
        <f t="shared" si="30"/>
        <v>96.084632999911861</v>
      </c>
      <c r="AA389" s="4" t="s">
        <v>31</v>
      </c>
      <c r="AB389" s="4" t="s">
        <v>32</v>
      </c>
      <c r="AC389" s="4" t="s">
        <v>406</v>
      </c>
      <c r="AD389" s="18" t="s">
        <v>405</v>
      </c>
      <c r="AE389" s="4" t="s">
        <v>403</v>
      </c>
      <c r="AF389" s="44">
        <f t="shared" si="31"/>
        <v>1.2479743957209595</v>
      </c>
      <c r="AG389" s="44">
        <f t="shared" si="32"/>
        <v>1.6011965217129012E-3</v>
      </c>
      <c r="AH389" s="44">
        <f t="shared" si="33"/>
        <v>0.93312453039078136</v>
      </c>
      <c r="AI389" s="44">
        <f t="shared" si="34"/>
        <v>6.6261792523920504E-2</v>
      </c>
      <c r="AJ389" s="44">
        <f t="shared" si="35"/>
        <v>1.8626785745573662E-4</v>
      </c>
      <c r="AK389" s="44">
        <f t="shared" si="36"/>
        <v>0.21440659858032737</v>
      </c>
      <c r="AL389" s="44">
        <f t="shared" si="37"/>
        <v>2.2234261117424501E-3</v>
      </c>
      <c r="AM389" s="44">
        <f t="shared" si="38"/>
        <v>4.1554624114819916E-2</v>
      </c>
      <c r="AN389" s="44">
        <f t="shared" si="39"/>
        <v>1.5645379266776343E-4</v>
      </c>
      <c r="AO389" s="44">
        <f t="shared" si="40"/>
        <v>0</v>
      </c>
      <c r="AP389" s="44">
        <f t="shared" si="41"/>
        <v>2.5074892856143878</v>
      </c>
      <c r="AQ389" s="44">
        <f t="shared" si="42"/>
        <v>9.7707296858885613</v>
      </c>
      <c r="AR389" s="44">
        <f t="shared" si="43"/>
        <v>6.0968102377498088</v>
      </c>
      <c r="AS389" s="44">
        <f t="shared" si="44"/>
        <v>0.10234650145364849</v>
      </c>
    </row>
    <row r="390" spans="1:45" x14ac:dyDescent="0.25">
      <c r="A390" s="9" t="s">
        <v>245</v>
      </c>
      <c r="B390" s="9">
        <v>37.579515317011925</v>
      </c>
      <c r="C390" s="9">
        <v>6.154595103578181E-2</v>
      </c>
      <c r="D390" s="9">
        <v>31.691125863151271</v>
      </c>
      <c r="E390" s="9">
        <v>4.6887603892027627</v>
      </c>
      <c r="F390" s="2"/>
      <c r="G390" s="2"/>
      <c r="H390" s="2"/>
      <c r="I390" s="9">
        <v>8.5153170119272696E-3</v>
      </c>
      <c r="J390" s="9">
        <v>8.667431607030764</v>
      </c>
      <c r="K390" s="9">
        <v>0.11648468298807273</v>
      </c>
      <c r="L390" s="9">
        <v>2.5746334588826181</v>
      </c>
      <c r="M390" s="9">
        <v>1.6545951035781811E-2</v>
      </c>
      <c r="N390" s="8"/>
      <c r="O390" s="8"/>
      <c r="P390" s="8"/>
      <c r="Q390" s="44">
        <f t="shared" si="45"/>
        <v>10.695439345658537</v>
      </c>
      <c r="R390" s="9"/>
      <c r="S390" s="9"/>
      <c r="T390" s="9"/>
      <c r="U390" s="8"/>
      <c r="V390" s="8"/>
      <c r="W390" s="9"/>
      <c r="X390" s="9"/>
      <c r="Y390" s="9"/>
      <c r="Z390" s="2">
        <f t="shared" si="30"/>
        <v>96.099997883009436</v>
      </c>
      <c r="AA390" s="4" t="s">
        <v>31</v>
      </c>
      <c r="AB390" s="4" t="s">
        <v>32</v>
      </c>
      <c r="AC390" s="4" t="s">
        <v>406</v>
      </c>
      <c r="AD390" s="18" t="s">
        <v>405</v>
      </c>
      <c r="AE390" s="4" t="s">
        <v>403</v>
      </c>
      <c r="AF390" s="44">
        <f t="shared" si="31"/>
        <v>1.2509825338552572</v>
      </c>
      <c r="AG390" s="44">
        <f t="shared" si="32"/>
        <v>1.5409602162188736E-3</v>
      </c>
      <c r="AH390" s="44">
        <f t="shared" si="33"/>
        <v>0.93245760680123402</v>
      </c>
      <c r="AI390" s="44">
        <f t="shared" si="34"/>
        <v>6.5257625458632756E-2</v>
      </c>
      <c r="AJ390" s="44">
        <f t="shared" si="35"/>
        <v>1.2003548085603708E-4</v>
      </c>
      <c r="AK390" s="44">
        <f t="shared" si="36"/>
        <v>0.2150727445913341</v>
      </c>
      <c r="AL390" s="44">
        <f t="shared" si="37"/>
        <v>2.0771163157644922E-3</v>
      </c>
      <c r="AM390" s="44">
        <f t="shared" si="38"/>
        <v>4.153974602908387E-2</v>
      </c>
      <c r="AN390" s="44">
        <f t="shared" si="39"/>
        <v>1.7564703859640989E-4</v>
      </c>
      <c r="AO390" s="44">
        <f t="shared" si="40"/>
        <v>0</v>
      </c>
      <c r="AP390" s="44">
        <f t="shared" si="41"/>
        <v>2.5092240157869776</v>
      </c>
      <c r="AQ390" s="44">
        <f t="shared" si="42"/>
        <v>9.7639747770053003</v>
      </c>
      <c r="AR390" s="44">
        <f t="shared" si="43"/>
        <v>6.1072809535184547</v>
      </c>
      <c r="AS390" s="44">
        <f t="shared" si="44"/>
        <v>0.10241730676681543</v>
      </c>
    </row>
    <row r="391" spans="1:45" x14ac:dyDescent="0.25">
      <c r="A391" s="9" t="s">
        <v>246</v>
      </c>
      <c r="B391" s="9">
        <v>37.433266624816923</v>
      </c>
      <c r="C391" s="9">
        <v>6.4000000000000001E-2</v>
      </c>
      <c r="D391" s="9">
        <v>31.688547729650558</v>
      </c>
      <c r="E391" s="9">
        <v>4.8249828834484196</v>
      </c>
      <c r="F391" s="2"/>
      <c r="G391" s="2"/>
      <c r="H391" s="2"/>
      <c r="I391" s="9">
        <v>2.0342331031599345E-3</v>
      </c>
      <c r="J391" s="9">
        <v>8.6331723163841758</v>
      </c>
      <c r="K391" s="9">
        <v>0.11201711655157998</v>
      </c>
      <c r="L391" s="9">
        <v>2.5744657668968403</v>
      </c>
      <c r="M391" s="9">
        <v>1.5982883448420034E-2</v>
      </c>
      <c r="N391" s="8"/>
      <c r="O391" s="8"/>
      <c r="P391" s="8"/>
      <c r="Q391" s="44">
        <f t="shared" si="45"/>
        <v>10.678318095527999</v>
      </c>
      <c r="R391" s="9"/>
      <c r="S391" s="9"/>
      <c r="T391" s="9"/>
      <c r="U391" s="8"/>
      <c r="V391" s="8"/>
      <c r="W391" s="9"/>
      <c r="X391" s="9"/>
      <c r="Y391" s="9"/>
      <c r="Z391" s="2">
        <f t="shared" si="30"/>
        <v>96.026787649828066</v>
      </c>
      <c r="AA391" s="4" t="s">
        <v>31</v>
      </c>
      <c r="AB391" s="4" t="s">
        <v>32</v>
      </c>
      <c r="AC391" s="4" t="s">
        <v>406</v>
      </c>
      <c r="AD391" s="18" t="s">
        <v>405</v>
      </c>
      <c r="AE391" s="4" t="s">
        <v>403</v>
      </c>
      <c r="AF391" s="44">
        <f t="shared" si="31"/>
        <v>1.2461140687355834</v>
      </c>
      <c r="AG391" s="44">
        <f t="shared" si="32"/>
        <v>1.6024036054081124E-3</v>
      </c>
      <c r="AH391" s="44">
        <f t="shared" si="33"/>
        <v>0.93238174959740761</v>
      </c>
      <c r="AI391" s="44">
        <f t="shared" si="34"/>
        <v>6.7153554397333615E-2</v>
      </c>
      <c r="AJ391" s="44">
        <f t="shared" si="35"/>
        <v>2.8675403202141734E-5</v>
      </c>
      <c r="AK391" s="44">
        <f t="shared" si="36"/>
        <v>0.21422263812367684</v>
      </c>
      <c r="AL391" s="44">
        <f t="shared" si="37"/>
        <v>1.9974521496358769E-3</v>
      </c>
      <c r="AM391" s="44">
        <f t="shared" si="38"/>
        <v>4.1537040446867381E-2</v>
      </c>
      <c r="AN391" s="44">
        <f t="shared" si="39"/>
        <v>1.6966967567324875E-4</v>
      </c>
      <c r="AO391" s="44">
        <f t="shared" si="40"/>
        <v>0</v>
      </c>
      <c r="AP391" s="44">
        <f t="shared" si="41"/>
        <v>2.5052072521347886</v>
      </c>
      <c r="AQ391" s="44">
        <f t="shared" si="42"/>
        <v>9.7796300003213545</v>
      </c>
      <c r="AR391" s="44">
        <f t="shared" si="43"/>
        <v>6.093267265214509</v>
      </c>
      <c r="AS391" s="44">
        <f t="shared" si="44"/>
        <v>0.10225335722999136</v>
      </c>
    </row>
    <row r="392" spans="1:45" x14ac:dyDescent="0.25">
      <c r="A392" s="9" t="s">
        <v>247</v>
      </c>
      <c r="B392" s="9">
        <v>37.185821468926548</v>
      </c>
      <c r="C392" s="9">
        <v>0.13817906465787844</v>
      </c>
      <c r="D392" s="9">
        <v>31.813431450094164</v>
      </c>
      <c r="E392" s="9">
        <v>5.0218071249215255</v>
      </c>
      <c r="F392" s="2"/>
      <c r="G392" s="2"/>
      <c r="H392" s="2"/>
      <c r="I392" s="9">
        <v>7.1790646578784242E-3</v>
      </c>
      <c r="J392" s="9">
        <v>8.5640897991211542</v>
      </c>
      <c r="K392" s="9">
        <v>0.12137300690521095</v>
      </c>
      <c r="L392" s="9">
        <v>2.5724925612052729</v>
      </c>
      <c r="M392" s="9">
        <v>1.2313496547394521E-2</v>
      </c>
      <c r="N392" s="8"/>
      <c r="O392" s="8"/>
      <c r="P392" s="8"/>
      <c r="Q392" s="44">
        <f t="shared" si="45"/>
        <v>10.671874557121331</v>
      </c>
      <c r="R392" s="9"/>
      <c r="S392" s="9"/>
      <c r="T392" s="9"/>
      <c r="U392" s="8"/>
      <c r="V392" s="8"/>
      <c r="W392" s="9"/>
      <c r="X392" s="9"/>
      <c r="Y392" s="9"/>
      <c r="Z392" s="2">
        <f t="shared" si="30"/>
        <v>96.108561594158346</v>
      </c>
      <c r="AA392" s="4" t="s">
        <v>31</v>
      </c>
      <c r="AB392" s="4" t="s">
        <v>32</v>
      </c>
      <c r="AC392" s="4" t="s">
        <v>406</v>
      </c>
      <c r="AD392" s="18" t="s">
        <v>405</v>
      </c>
      <c r="AE392" s="4" t="s">
        <v>403</v>
      </c>
      <c r="AF392" s="44">
        <f t="shared" si="31"/>
        <v>1.2378768797911635</v>
      </c>
      <c r="AG392" s="44">
        <f t="shared" si="32"/>
        <v>3.4596661156203919E-3</v>
      </c>
      <c r="AH392" s="44">
        <f t="shared" si="33"/>
        <v>0.93605624117577968</v>
      </c>
      <c r="AI392" s="44">
        <f t="shared" si="34"/>
        <v>6.9892931453326729E-2</v>
      </c>
      <c r="AJ392" s="44">
        <f t="shared" si="35"/>
        <v>1.0119910710288165E-4</v>
      </c>
      <c r="AK392" s="44">
        <f t="shared" si="36"/>
        <v>0.21250843173997902</v>
      </c>
      <c r="AL392" s="44">
        <f t="shared" si="37"/>
        <v>2.1642832900358585E-3</v>
      </c>
      <c r="AM392" s="44">
        <f t="shared" si="38"/>
        <v>4.150520427888469E-2</v>
      </c>
      <c r="AN392" s="44">
        <f t="shared" si="39"/>
        <v>1.3071652385769129E-4</v>
      </c>
      <c r="AO392" s="44">
        <f t="shared" si="40"/>
        <v>0</v>
      </c>
      <c r="AP392" s="44">
        <f t="shared" si="41"/>
        <v>2.5036955534757501</v>
      </c>
      <c r="AQ392" s="44">
        <f t="shared" si="42"/>
        <v>9.7855348131237143</v>
      </c>
      <c r="AR392" s="44">
        <f t="shared" si="43"/>
        <v>6.0566436507786943</v>
      </c>
      <c r="AS392" s="44">
        <f t="shared" si="44"/>
        <v>0.10219165524390818</v>
      </c>
    </row>
    <row r="393" spans="1:45" x14ac:dyDescent="0.25">
      <c r="A393" s="9" t="s">
        <v>248</v>
      </c>
      <c r="B393" s="9">
        <v>37.311648880518938</v>
      </c>
      <c r="C393" s="9">
        <v>0.11280077422054752</v>
      </c>
      <c r="D393" s="9">
        <v>31.712246557857291</v>
      </c>
      <c r="E393" s="9">
        <v>4.8461607135383957</v>
      </c>
      <c r="F393" s="2"/>
      <c r="G393" s="2"/>
      <c r="H393" s="2"/>
      <c r="I393" s="9">
        <v>9.5118330194600732E-3</v>
      </c>
      <c r="J393" s="9">
        <v>8.6130996128897248</v>
      </c>
      <c r="K393" s="9">
        <v>0.14022289181837264</v>
      </c>
      <c r="L393" s="9">
        <v>2.590090254237289</v>
      </c>
      <c r="M393" s="9">
        <v>6.706110064866916E-3</v>
      </c>
      <c r="N393" s="8"/>
      <c r="O393" s="8"/>
      <c r="P393" s="8"/>
      <c r="Q393" s="44">
        <f t="shared" si="45"/>
        <v>10.671622917114878</v>
      </c>
      <c r="R393" s="9"/>
      <c r="S393" s="9"/>
      <c r="T393" s="9"/>
      <c r="U393" s="8"/>
      <c r="V393" s="8"/>
      <c r="W393" s="9"/>
      <c r="X393" s="9"/>
      <c r="Y393" s="9"/>
      <c r="Z393" s="2">
        <f t="shared" si="30"/>
        <v>96.014110545279763</v>
      </c>
      <c r="AA393" s="4" t="s">
        <v>31</v>
      </c>
      <c r="AB393" s="4" t="s">
        <v>32</v>
      </c>
      <c r="AC393" s="4" t="s">
        <v>406</v>
      </c>
      <c r="AD393" s="18" t="s">
        <v>405</v>
      </c>
      <c r="AE393" s="4" t="s">
        <v>403</v>
      </c>
      <c r="AF393" s="44">
        <f t="shared" si="31"/>
        <v>1.2420655419613496</v>
      </c>
      <c r="AG393" s="44">
        <f t="shared" si="32"/>
        <v>2.8242557391223717E-3</v>
      </c>
      <c r="AH393" s="44">
        <f t="shared" si="33"/>
        <v>0.93307904740655045</v>
      </c>
      <c r="AI393" s="44">
        <f t="shared" si="34"/>
        <v>6.7448304990095978E-2</v>
      </c>
      <c r="AJ393" s="44">
        <f t="shared" si="35"/>
        <v>1.3408278854609633E-4</v>
      </c>
      <c r="AK393" s="44">
        <f t="shared" si="36"/>
        <v>0.2137245561511098</v>
      </c>
      <c r="AL393" s="44">
        <f t="shared" si="37"/>
        <v>2.5004081993290415E-3</v>
      </c>
      <c r="AM393" s="44">
        <f t="shared" si="38"/>
        <v>4.1789129626287336E-2</v>
      </c>
      <c r="AN393" s="44">
        <f t="shared" si="39"/>
        <v>7.1190128077143483E-5</v>
      </c>
      <c r="AO393" s="44">
        <f t="shared" si="40"/>
        <v>0</v>
      </c>
      <c r="AP393" s="44">
        <f t="shared" si="41"/>
        <v>2.5036365169904675</v>
      </c>
      <c r="AQ393" s="44">
        <f t="shared" si="42"/>
        <v>9.7857655589121144</v>
      </c>
      <c r="AR393" s="44">
        <f t="shared" si="43"/>
        <v>6.0772811012184418</v>
      </c>
      <c r="AS393" s="44">
        <f t="shared" si="44"/>
        <v>0.10218924559144764</v>
      </c>
    </row>
    <row r="394" spans="1:45" x14ac:dyDescent="0.25">
      <c r="A394" s="9" t="s">
        <v>249</v>
      </c>
      <c r="B394" s="9">
        <v>37.009636200041847</v>
      </c>
      <c r="C394" s="9">
        <v>0.76044468508056184</v>
      </c>
      <c r="D394" s="9">
        <v>29.97797762084118</v>
      </c>
      <c r="E394" s="9">
        <v>6.2771023645114052</v>
      </c>
      <c r="F394" s="2"/>
      <c r="G394" s="2"/>
      <c r="H394" s="2"/>
      <c r="I394" s="9">
        <v>0.01</v>
      </c>
      <c r="J394" s="9">
        <v>8.5531389412010892</v>
      </c>
      <c r="K394" s="9">
        <v>0.3773478028876337</v>
      </c>
      <c r="L394" s="9">
        <v>2.6015587309060471</v>
      </c>
      <c r="M394" s="9">
        <v>2.2106947060054397E-2</v>
      </c>
      <c r="N394" s="8"/>
      <c r="O394" s="8"/>
      <c r="P394" s="8"/>
      <c r="Q394" s="44">
        <f t="shared" si="45"/>
        <v>10.578468708619937</v>
      </c>
      <c r="R394" s="9"/>
      <c r="S394" s="9"/>
      <c r="T394" s="9"/>
      <c r="U394" s="8"/>
      <c r="V394" s="8"/>
      <c r="W394" s="9"/>
      <c r="X394" s="9"/>
      <c r="Y394" s="9"/>
      <c r="Z394" s="2">
        <f t="shared" si="30"/>
        <v>96.16778200114976</v>
      </c>
      <c r="AA394" s="4" t="s">
        <v>31</v>
      </c>
      <c r="AB394" s="4" t="s">
        <v>32</v>
      </c>
      <c r="AC394" s="4" t="s">
        <v>406</v>
      </c>
      <c r="AD394" s="18" t="s">
        <v>405</v>
      </c>
      <c r="AE394" s="4" t="s">
        <v>403</v>
      </c>
      <c r="AF394" s="44">
        <f t="shared" si="31"/>
        <v>1.2320118575246952</v>
      </c>
      <c r="AG394" s="44">
        <f t="shared" si="32"/>
        <v>1.9039676641977012E-2</v>
      </c>
      <c r="AH394" s="44">
        <f t="shared" si="33"/>
        <v>0.88205112654495443</v>
      </c>
      <c r="AI394" s="44">
        <f t="shared" si="34"/>
        <v>8.7363985588189363E-2</v>
      </c>
      <c r="AJ394" s="44">
        <f t="shared" si="35"/>
        <v>1.4096419509444601E-4</v>
      </c>
      <c r="AK394" s="44">
        <f t="shared" si="36"/>
        <v>0.21223669829283101</v>
      </c>
      <c r="AL394" s="44">
        <f t="shared" si="37"/>
        <v>6.7287411356568069E-3</v>
      </c>
      <c r="AM394" s="44">
        <f t="shared" si="38"/>
        <v>4.1974164745176623E-2</v>
      </c>
      <c r="AN394" s="44">
        <f t="shared" si="39"/>
        <v>2.3468096666724413E-4</v>
      </c>
      <c r="AO394" s="44">
        <f t="shared" si="40"/>
        <v>0</v>
      </c>
      <c r="AP394" s="44">
        <f t="shared" si="41"/>
        <v>2.4817818956352427</v>
      </c>
      <c r="AQ394" s="44">
        <f t="shared" si="42"/>
        <v>9.8719392075059531</v>
      </c>
      <c r="AR394" s="44">
        <f t="shared" si="43"/>
        <v>6.0811730802051382</v>
      </c>
      <c r="AS394" s="44">
        <f t="shared" si="44"/>
        <v>0.10129722023000992</v>
      </c>
    </row>
    <row r="395" spans="1:45" x14ac:dyDescent="0.25">
      <c r="A395" s="9" t="s">
        <v>250</v>
      </c>
      <c r="B395" s="9">
        <v>36.950386566227252</v>
      </c>
      <c r="C395" s="9">
        <v>0.64180188323917142</v>
      </c>
      <c r="D395" s="9">
        <v>30.071890897677342</v>
      </c>
      <c r="E395" s="9">
        <v>6.1121480225988698</v>
      </c>
      <c r="F395" s="2"/>
      <c r="G395" s="2"/>
      <c r="H395" s="2"/>
      <c r="I395" s="9">
        <v>2.2871311989956056E-3</v>
      </c>
      <c r="J395" s="9">
        <v>8.4551336472065302</v>
      </c>
      <c r="K395" s="9">
        <v>0.48342573760200874</v>
      </c>
      <c r="L395" s="9">
        <v>2.558871311989956</v>
      </c>
      <c r="M395" s="9">
        <v>2.0851475204017575E-2</v>
      </c>
      <c r="N395" s="8"/>
      <c r="O395" s="8"/>
      <c r="P395" s="8"/>
      <c r="Q395" s="44">
        <f t="shared" si="45"/>
        <v>10.553633176743862</v>
      </c>
      <c r="R395" s="9"/>
      <c r="S395" s="9"/>
      <c r="T395" s="9"/>
      <c r="U395" s="8"/>
      <c r="V395" s="8"/>
      <c r="W395" s="9"/>
      <c r="X395" s="9"/>
      <c r="Y395" s="9"/>
      <c r="Z395" s="2">
        <f t="shared" si="30"/>
        <v>95.850429849688012</v>
      </c>
      <c r="AA395" s="4" t="s">
        <v>31</v>
      </c>
      <c r="AB395" s="4" t="s">
        <v>32</v>
      </c>
      <c r="AC395" s="4" t="s">
        <v>406</v>
      </c>
      <c r="AD395" s="18" t="s">
        <v>405</v>
      </c>
      <c r="AE395" s="4" t="s">
        <v>403</v>
      </c>
      <c r="AF395" s="44">
        <f t="shared" si="31"/>
        <v>1.2300394995415198</v>
      </c>
      <c r="AG395" s="44">
        <f t="shared" si="32"/>
        <v>1.6069150807190073E-2</v>
      </c>
      <c r="AH395" s="44">
        <f t="shared" si="33"/>
        <v>0.88481436536908631</v>
      </c>
      <c r="AI395" s="44">
        <f t="shared" si="34"/>
        <v>8.5068170112719138E-2</v>
      </c>
      <c r="AJ395" s="44">
        <f t="shared" si="35"/>
        <v>3.224036085418108E-5</v>
      </c>
      <c r="AK395" s="44">
        <f t="shared" si="36"/>
        <v>0.20980480514160127</v>
      </c>
      <c r="AL395" s="44">
        <f t="shared" si="37"/>
        <v>8.6202877603781883E-3</v>
      </c>
      <c r="AM395" s="44">
        <f t="shared" si="38"/>
        <v>4.128543581784376E-2</v>
      </c>
      <c r="AN395" s="44">
        <f t="shared" si="39"/>
        <v>2.2135323995772373E-4</v>
      </c>
      <c r="AO395" s="44">
        <f t="shared" si="40"/>
        <v>0</v>
      </c>
      <c r="AP395" s="44">
        <f t="shared" si="41"/>
        <v>2.4759553081511503</v>
      </c>
      <c r="AQ395" s="44">
        <f t="shared" si="42"/>
        <v>9.8951705304788735</v>
      </c>
      <c r="AR395" s="44">
        <f t="shared" si="43"/>
        <v>6.0857253035941143</v>
      </c>
      <c r="AS395" s="44">
        <f t="shared" si="44"/>
        <v>0.1010594003327</v>
      </c>
    </row>
    <row r="396" spans="1:45" x14ac:dyDescent="0.25">
      <c r="A396" s="9" t="s">
        <v>251</v>
      </c>
      <c r="B396" s="9">
        <v>36.940038794726931</v>
      </c>
      <c r="C396" s="9">
        <v>0.66113308223477718</v>
      </c>
      <c r="D396" s="9">
        <v>30.070685164260308</v>
      </c>
      <c r="E396" s="9">
        <v>6.1885193973634651</v>
      </c>
      <c r="F396" s="2"/>
      <c r="G396" s="2"/>
      <c r="H396" s="2"/>
      <c r="I396" s="9">
        <v>3.6266164469554284E-3</v>
      </c>
      <c r="J396" s="9">
        <v>8.4307030341075553</v>
      </c>
      <c r="K396" s="9">
        <v>0.47966235614145225</v>
      </c>
      <c r="L396" s="9">
        <v>2.5397338355304457</v>
      </c>
      <c r="M396" s="9">
        <v>2.037338355304457E-2</v>
      </c>
      <c r="N396" s="8"/>
      <c r="O396" s="8"/>
      <c r="P396" s="8"/>
      <c r="Q396" s="44">
        <f t="shared" si="45"/>
        <v>10.554480137685612</v>
      </c>
      <c r="R396" s="9"/>
      <c r="S396" s="9"/>
      <c r="T396" s="9"/>
      <c r="U396" s="8"/>
      <c r="V396" s="8"/>
      <c r="W396" s="9"/>
      <c r="X396" s="9"/>
      <c r="Y396" s="9"/>
      <c r="Z396" s="2">
        <f t="shared" si="30"/>
        <v>95.888955802050532</v>
      </c>
      <c r="AA396" s="4" t="s">
        <v>31</v>
      </c>
      <c r="AB396" s="4" t="s">
        <v>32</v>
      </c>
      <c r="AC396" s="4" t="s">
        <v>406</v>
      </c>
      <c r="AD396" s="18" t="s">
        <v>405</v>
      </c>
      <c r="AE396" s="4" t="s">
        <v>403</v>
      </c>
      <c r="AF396" s="44">
        <f t="shared" si="31"/>
        <v>1.2296950331134131</v>
      </c>
      <c r="AG396" s="44">
        <f t="shared" si="32"/>
        <v>1.6553156791056015E-2</v>
      </c>
      <c r="AH396" s="44">
        <f t="shared" si="33"/>
        <v>0.8847788887091107</v>
      </c>
      <c r="AI396" s="44">
        <f t="shared" si="34"/>
        <v>8.6131098084390609E-2</v>
      </c>
      <c r="AJ396" s="44">
        <f t="shared" si="35"/>
        <v>5.1122306836135164E-5</v>
      </c>
      <c r="AK396" s="44">
        <f t="shared" si="36"/>
        <v>0.20919858645428177</v>
      </c>
      <c r="AL396" s="44">
        <f t="shared" si="37"/>
        <v>8.5531803876863818E-3</v>
      </c>
      <c r="AM396" s="44">
        <f t="shared" si="38"/>
        <v>4.0976667239923298E-2</v>
      </c>
      <c r="AN396" s="44">
        <f t="shared" si="39"/>
        <v>2.1627795703868969E-4</v>
      </c>
      <c r="AO396" s="44">
        <f t="shared" si="40"/>
        <v>0</v>
      </c>
      <c r="AP396" s="44">
        <f t="shared" si="41"/>
        <v>2.4761540110437372</v>
      </c>
      <c r="AQ396" s="44">
        <f t="shared" si="42"/>
        <v>9.894376476878703</v>
      </c>
      <c r="AR396" s="44">
        <f t="shared" si="43"/>
        <v>6.0835328046859658</v>
      </c>
      <c r="AS396" s="44">
        <f t="shared" si="44"/>
        <v>0.10106751065484641</v>
      </c>
    </row>
    <row r="397" spans="1:45" x14ac:dyDescent="0.25">
      <c r="A397" s="9" t="s">
        <v>252</v>
      </c>
      <c r="B397" s="9">
        <v>37.440431372549021</v>
      </c>
      <c r="C397" s="9">
        <v>0.53100000000000003</v>
      </c>
      <c r="D397" s="9">
        <v>31.048490196078429</v>
      </c>
      <c r="E397" s="9">
        <v>5.4771372549019608</v>
      </c>
      <c r="F397" s="2"/>
      <c r="G397" s="2"/>
      <c r="H397" s="2"/>
      <c r="I397" s="9">
        <v>6.2745098039207307E-4</v>
      </c>
      <c r="J397" s="9">
        <v>8.3464411764705879</v>
      </c>
      <c r="K397" s="9">
        <v>0.30492156862745101</v>
      </c>
      <c r="L397" s="9">
        <v>2.5637058823529406</v>
      </c>
      <c r="M397" s="9">
        <v>2.272549019607847E-2</v>
      </c>
      <c r="N397" s="8"/>
      <c r="O397" s="8"/>
      <c r="P397" s="8"/>
      <c r="Q397" s="44">
        <f t="shared" si="45"/>
        <v>10.671404762142043</v>
      </c>
      <c r="R397" s="9"/>
      <c r="S397" s="9"/>
      <c r="T397" s="9"/>
      <c r="U397" s="8"/>
      <c r="V397" s="8"/>
      <c r="W397" s="9"/>
      <c r="X397" s="9"/>
      <c r="Y397" s="9"/>
      <c r="Z397" s="2">
        <f t="shared" si="30"/>
        <v>96.406885154298905</v>
      </c>
      <c r="AA397" s="4" t="s">
        <v>31</v>
      </c>
      <c r="AB397" s="4" t="s">
        <v>32</v>
      </c>
      <c r="AC397" s="4" t="s">
        <v>406</v>
      </c>
      <c r="AD397" s="18" t="s">
        <v>405</v>
      </c>
      <c r="AE397" s="4" t="s">
        <v>403</v>
      </c>
      <c r="AF397" s="44">
        <f t="shared" si="31"/>
        <v>1.2463525756507663</v>
      </c>
      <c r="AG397" s="44">
        <f t="shared" si="32"/>
        <v>1.3294942413620432E-2</v>
      </c>
      <c r="AH397" s="44">
        <f t="shared" si="33"/>
        <v>0.91354914268571297</v>
      </c>
      <c r="AI397" s="44">
        <f t="shared" si="34"/>
        <v>7.6230163603367582E-2</v>
      </c>
      <c r="AJ397" s="44">
        <f t="shared" si="35"/>
        <v>8.8448122412189608E-6</v>
      </c>
      <c r="AK397" s="44">
        <f t="shared" si="36"/>
        <v>0.20710772150051088</v>
      </c>
      <c r="AL397" s="44">
        <f t="shared" si="37"/>
        <v>5.4372604962098971E-3</v>
      </c>
      <c r="AM397" s="44">
        <f t="shared" si="38"/>
        <v>4.1363437921151026E-2</v>
      </c>
      <c r="AN397" s="44">
        <f t="shared" si="39"/>
        <v>2.4124724199658674E-4</v>
      </c>
      <c r="AO397" s="44">
        <f t="shared" si="40"/>
        <v>0</v>
      </c>
      <c r="AP397" s="44">
        <f t="shared" si="41"/>
        <v>2.5035853363255773</v>
      </c>
      <c r="AQ397" s="44">
        <f t="shared" si="42"/>
        <v>9.7859656088087554</v>
      </c>
      <c r="AR397" s="44">
        <f t="shared" si="43"/>
        <v>6.0983817208843059</v>
      </c>
      <c r="AS397" s="44">
        <f t="shared" si="44"/>
        <v>0.10218715658471744</v>
      </c>
    </row>
    <row r="398" spans="1:45" x14ac:dyDescent="0.25">
      <c r="A398" s="8" t="s">
        <v>253</v>
      </c>
      <c r="B398" s="9">
        <v>37.432000000000002</v>
      </c>
      <c r="C398" s="9">
        <v>0.71599999999999997</v>
      </c>
      <c r="D398" s="9">
        <v>30.234999999999999</v>
      </c>
      <c r="E398" s="9">
        <v>6.1159999999999997</v>
      </c>
      <c r="F398" s="2"/>
      <c r="G398" s="2"/>
      <c r="H398" s="2"/>
      <c r="I398" s="9">
        <v>1E-3</v>
      </c>
      <c r="J398" s="9">
        <v>8.5294999999999987</v>
      </c>
      <c r="K398" s="9">
        <v>0.46</v>
      </c>
      <c r="L398" s="9">
        <v>2.5830000000000002</v>
      </c>
      <c r="M398" s="9">
        <v>8.9999999999999993E-3</v>
      </c>
      <c r="N398" s="8"/>
      <c r="O398" s="9">
        <v>3.4000000000000002E-2</v>
      </c>
      <c r="P398" s="9"/>
      <c r="Q398" s="44">
        <f t="shared" si="45"/>
        <v>10.658658232162344</v>
      </c>
      <c r="R398" s="8"/>
      <c r="S398" s="8"/>
      <c r="T398" s="8"/>
      <c r="U398" s="9">
        <v>6.6000000000000003E-2</v>
      </c>
      <c r="V398" s="9"/>
      <c r="W398" s="8"/>
      <c r="X398" s="8"/>
      <c r="Y398" s="8"/>
      <c r="Z398" s="2">
        <f t="shared" si="30"/>
        <v>96.840158232162352</v>
      </c>
      <c r="AA398" s="4" t="s">
        <v>31</v>
      </c>
      <c r="AB398" s="4" t="s">
        <v>32</v>
      </c>
      <c r="AC398" s="4" t="s">
        <v>407</v>
      </c>
      <c r="AD398" s="4" t="s">
        <v>404</v>
      </c>
      <c r="AE398" s="4" t="s">
        <v>403</v>
      </c>
      <c r="AF398" s="44">
        <f t="shared" si="31"/>
        <v>1.2460719041278296</v>
      </c>
      <c r="AG398" s="44">
        <f t="shared" si="32"/>
        <v>1.7926890335503255E-2</v>
      </c>
      <c r="AH398" s="44">
        <f t="shared" si="33"/>
        <v>0.88961357395056884</v>
      </c>
      <c r="AI398" s="44">
        <f t="shared" si="34"/>
        <v>8.5121781489213635E-2</v>
      </c>
      <c r="AJ398" s="44">
        <f t="shared" si="35"/>
        <v>1.4096419509444601E-5</v>
      </c>
      <c r="AK398" s="44">
        <f t="shared" si="36"/>
        <v>0.21165012406947889</v>
      </c>
      <c r="AL398" s="44">
        <f t="shared" si="37"/>
        <v>8.2025677603423681E-3</v>
      </c>
      <c r="AM398" s="44">
        <f t="shared" si="38"/>
        <v>4.1674733785091969E-2</v>
      </c>
      <c r="AN398" s="44">
        <f t="shared" si="39"/>
        <v>9.5541401273885335E-5</v>
      </c>
      <c r="AO398" s="44">
        <f t="shared" si="40"/>
        <v>2.2369892756102374E-4</v>
      </c>
      <c r="AP398" s="44">
        <f t="shared" si="41"/>
        <v>2.5005949122663735</v>
      </c>
      <c r="AQ398" s="44">
        <f t="shared" si="42"/>
        <v>9.7976684987312979</v>
      </c>
      <c r="AR398" s="44">
        <f t="shared" si="43"/>
        <v>6.1042997211136809</v>
      </c>
      <c r="AS398" s="44">
        <f t="shared" si="44"/>
        <v>0.10206509845985198</v>
      </c>
    </row>
    <row r="399" spans="1:45" x14ac:dyDescent="0.25">
      <c r="A399" s="8" t="s">
        <v>254</v>
      </c>
      <c r="B399" s="9">
        <v>37.085000000000001</v>
      </c>
      <c r="C399" s="9">
        <v>0.754</v>
      </c>
      <c r="D399" s="9">
        <v>29.922999999999998</v>
      </c>
      <c r="E399" s="9">
        <v>6.0250000000000004</v>
      </c>
      <c r="F399" s="2"/>
      <c r="G399" s="2"/>
      <c r="H399" s="2"/>
      <c r="I399" s="9">
        <v>8.0000000000000002E-3</v>
      </c>
      <c r="J399" s="9">
        <v>8.5195000000000007</v>
      </c>
      <c r="K399" s="9">
        <v>0.39700000000000002</v>
      </c>
      <c r="L399" s="9">
        <v>2.5914999999999999</v>
      </c>
      <c r="M399" s="9">
        <v>1.7999999999999999E-2</v>
      </c>
      <c r="N399" s="8"/>
      <c r="O399" s="9">
        <v>2.4E-2</v>
      </c>
      <c r="P399" s="9"/>
      <c r="Q399" s="44">
        <f t="shared" si="45"/>
        <v>10.564234729673149</v>
      </c>
      <c r="R399" s="8"/>
      <c r="S399" s="8"/>
      <c r="T399" s="8"/>
      <c r="U399" s="9">
        <v>6.0999999999999999E-2</v>
      </c>
      <c r="V399" s="9"/>
      <c r="W399" s="8"/>
      <c r="X399" s="8"/>
      <c r="Y399" s="8"/>
      <c r="Z399" s="2">
        <f t="shared" si="30"/>
        <v>95.970234729673166</v>
      </c>
      <c r="AA399" s="4" t="s">
        <v>31</v>
      </c>
      <c r="AB399" s="4" t="s">
        <v>32</v>
      </c>
      <c r="AC399" s="4" t="s">
        <v>407</v>
      </c>
      <c r="AD399" s="4" t="s">
        <v>404</v>
      </c>
      <c r="AE399" s="4" t="s">
        <v>403</v>
      </c>
      <c r="AF399" s="44">
        <f t="shared" si="31"/>
        <v>1.234520639147803</v>
      </c>
      <c r="AG399" s="44">
        <f t="shared" si="32"/>
        <v>1.8878317476214324E-2</v>
      </c>
      <c r="AH399" s="44">
        <f t="shared" si="33"/>
        <v>0.8804335033346411</v>
      </c>
      <c r="AI399" s="44">
        <f t="shared" si="34"/>
        <v>8.3855254001391794E-2</v>
      </c>
      <c r="AJ399" s="44">
        <f t="shared" si="35"/>
        <v>1.1277135607555681E-4</v>
      </c>
      <c r="AK399" s="44">
        <f t="shared" si="36"/>
        <v>0.21140198511166255</v>
      </c>
      <c r="AL399" s="44">
        <f t="shared" si="37"/>
        <v>7.0791726105563484E-3</v>
      </c>
      <c r="AM399" s="44">
        <f t="shared" si="38"/>
        <v>4.1811874798322039E-2</v>
      </c>
      <c r="AN399" s="44">
        <f t="shared" si="39"/>
        <v>1.9108280254777067E-4</v>
      </c>
      <c r="AO399" s="44">
        <f t="shared" si="40"/>
        <v>1.5790512533719322E-4</v>
      </c>
      <c r="AP399" s="44">
        <f t="shared" si="41"/>
        <v>2.4784425057645514</v>
      </c>
      <c r="AQ399" s="44">
        <f t="shared" si="42"/>
        <v>9.8852404052206264</v>
      </c>
      <c r="AR399" s="44">
        <f t="shared" si="43"/>
        <v>6.1017666515913271</v>
      </c>
      <c r="AS399" s="44">
        <f t="shared" si="44"/>
        <v>0.10116091860263476</v>
      </c>
    </row>
    <row r="400" spans="1:45" x14ac:dyDescent="0.25">
      <c r="A400" s="8" t="s">
        <v>255</v>
      </c>
      <c r="B400" s="9">
        <v>37.103999999999999</v>
      </c>
      <c r="C400" s="9">
        <v>0.59</v>
      </c>
      <c r="D400" s="9">
        <v>30.19</v>
      </c>
      <c r="E400" s="9">
        <v>5.9109999999999996</v>
      </c>
      <c r="F400" s="2"/>
      <c r="G400" s="2"/>
      <c r="H400" s="2"/>
      <c r="I400" s="9">
        <v>7.0000000000000001E-3</v>
      </c>
      <c r="J400" s="9">
        <v>8.5489999999999995</v>
      </c>
      <c r="K400" s="9">
        <v>0.49199999999999999</v>
      </c>
      <c r="L400" s="9">
        <v>2.5569999999999999</v>
      </c>
      <c r="M400" s="9">
        <v>0.02</v>
      </c>
      <c r="N400" s="8"/>
      <c r="O400" s="9">
        <v>2.5999999999999999E-2</v>
      </c>
      <c r="P400" s="9"/>
      <c r="Q400" s="44">
        <f t="shared" si="45"/>
        <v>10.584205986766467</v>
      </c>
      <c r="R400" s="8"/>
      <c r="S400" s="8"/>
      <c r="T400" s="8"/>
      <c r="U400" s="9">
        <v>6.3E-2</v>
      </c>
      <c r="V400" s="9"/>
      <c r="W400" s="8"/>
      <c r="X400" s="8"/>
      <c r="Y400" s="8"/>
      <c r="Z400" s="2">
        <f t="shared" si="30"/>
        <v>96.093205986766463</v>
      </c>
      <c r="AA400" s="4" t="s">
        <v>31</v>
      </c>
      <c r="AB400" s="4" t="s">
        <v>32</v>
      </c>
      <c r="AC400" s="4" t="s">
        <v>407</v>
      </c>
      <c r="AD400" s="4" t="s">
        <v>404</v>
      </c>
      <c r="AE400" s="4" t="s">
        <v>403</v>
      </c>
      <c r="AF400" s="44">
        <f t="shared" si="31"/>
        <v>1.2351531291611184</v>
      </c>
      <c r="AG400" s="44">
        <f t="shared" si="32"/>
        <v>1.4772158237356035E-2</v>
      </c>
      <c r="AH400" s="44">
        <f t="shared" si="33"/>
        <v>0.88828952530404082</v>
      </c>
      <c r="AI400" s="44">
        <f t="shared" si="34"/>
        <v>8.226861517049408E-2</v>
      </c>
      <c r="AJ400" s="44">
        <f t="shared" si="35"/>
        <v>9.8674936566112219E-5</v>
      </c>
      <c r="AK400" s="44">
        <f t="shared" si="36"/>
        <v>0.21213399503722086</v>
      </c>
      <c r="AL400" s="44">
        <f t="shared" si="37"/>
        <v>8.773181169757489E-3</v>
      </c>
      <c r="AM400" s="44">
        <f t="shared" si="38"/>
        <v>4.1255243626976447E-2</v>
      </c>
      <c r="AN400" s="44">
        <f t="shared" si="39"/>
        <v>2.1231422505307856E-4</v>
      </c>
      <c r="AO400" s="44">
        <f t="shared" si="40"/>
        <v>1.7106388578195931E-4</v>
      </c>
      <c r="AP400" s="44">
        <f t="shared" si="41"/>
        <v>2.4831279007543654</v>
      </c>
      <c r="AQ400" s="44">
        <f t="shared" si="42"/>
        <v>9.8665880209219132</v>
      </c>
      <c r="AR400" s="44">
        <f t="shared" si="43"/>
        <v>6.0933735340926534</v>
      </c>
      <c r="AS400" s="44">
        <f t="shared" si="44"/>
        <v>0.10135215921446392</v>
      </c>
    </row>
    <row r="401" spans="1:45" x14ac:dyDescent="0.25">
      <c r="A401" s="8" t="s">
        <v>256</v>
      </c>
      <c r="B401" s="9">
        <v>37.106000000000002</v>
      </c>
      <c r="C401" s="9">
        <v>0.628</v>
      </c>
      <c r="D401" s="9">
        <v>30.021000000000001</v>
      </c>
      <c r="E401" s="9">
        <v>5.915</v>
      </c>
      <c r="F401" s="2"/>
      <c r="G401" s="2"/>
      <c r="H401" s="2"/>
      <c r="I401" s="9">
        <v>6.0000000000000001E-3</v>
      </c>
      <c r="J401" s="9">
        <v>8.6170000000000009</v>
      </c>
      <c r="K401" s="9">
        <v>0.46600000000000003</v>
      </c>
      <c r="L401" s="9">
        <v>2.6004999999999998</v>
      </c>
      <c r="M401" s="9">
        <v>1.7000000000000001E-2</v>
      </c>
      <c r="N401" s="8"/>
      <c r="O401" s="9">
        <v>3.4000000000000002E-2</v>
      </c>
      <c r="P401" s="9"/>
      <c r="Q401" s="44">
        <f t="shared" si="45"/>
        <v>10.575823414681086</v>
      </c>
      <c r="R401" s="8"/>
      <c r="S401" s="8"/>
      <c r="T401" s="8"/>
      <c r="U401" s="9">
        <v>5.7000000000000002E-2</v>
      </c>
      <c r="V401" s="9"/>
      <c r="W401" s="8"/>
      <c r="X401" s="8"/>
      <c r="Y401" s="8"/>
      <c r="Z401" s="2">
        <f t="shared" si="30"/>
        <v>96.043323414681083</v>
      </c>
      <c r="AA401" s="4" t="s">
        <v>31</v>
      </c>
      <c r="AB401" s="4" t="s">
        <v>32</v>
      </c>
      <c r="AC401" s="4" t="s">
        <v>407</v>
      </c>
      <c r="AD401" s="4" t="s">
        <v>404</v>
      </c>
      <c r="AE401" s="4" t="s">
        <v>403</v>
      </c>
      <c r="AF401" s="44">
        <f t="shared" si="31"/>
        <v>1.235219707057257</v>
      </c>
      <c r="AG401" s="44">
        <f t="shared" si="32"/>
        <v>1.57235853780671E-2</v>
      </c>
      <c r="AH401" s="44">
        <f t="shared" si="33"/>
        <v>0.88331698705374662</v>
      </c>
      <c r="AI401" s="44">
        <f t="shared" si="34"/>
        <v>8.2324286708420333E-2</v>
      </c>
      <c r="AJ401" s="44">
        <f t="shared" si="35"/>
        <v>8.4578517056667612E-5</v>
      </c>
      <c r="AK401" s="44">
        <f t="shared" si="36"/>
        <v>0.21382133995037225</v>
      </c>
      <c r="AL401" s="44">
        <f t="shared" si="37"/>
        <v>8.3095577746077048E-3</v>
      </c>
      <c r="AM401" s="44">
        <f t="shared" si="38"/>
        <v>4.1957082929977414E-2</v>
      </c>
      <c r="AN401" s="44">
        <f t="shared" si="39"/>
        <v>1.8046709129511678E-4</v>
      </c>
      <c r="AO401" s="44">
        <f t="shared" si="40"/>
        <v>2.2369892756102374E-4</v>
      </c>
      <c r="AP401" s="44">
        <f t="shared" si="41"/>
        <v>2.4811612913883616</v>
      </c>
      <c r="AQ401" s="44">
        <f t="shared" si="42"/>
        <v>9.8744084413354489</v>
      </c>
      <c r="AR401" s="44">
        <f t="shared" si="43"/>
        <v>6.0985319511350395</v>
      </c>
      <c r="AS401" s="44">
        <f t="shared" si="44"/>
        <v>0.10127188944442292</v>
      </c>
    </row>
    <row r="402" spans="1:45" x14ac:dyDescent="0.25">
      <c r="A402" s="8" t="s">
        <v>257</v>
      </c>
      <c r="B402" s="9">
        <v>36.92</v>
      </c>
      <c r="C402" s="9">
        <v>0.66700000000000004</v>
      </c>
      <c r="D402" s="9">
        <v>29.989000000000001</v>
      </c>
      <c r="E402" s="9">
        <v>5.9939999999999998</v>
      </c>
      <c r="F402" s="2"/>
      <c r="G402" s="2"/>
      <c r="H402" s="2"/>
      <c r="I402" s="9">
        <v>1.7999999999999999E-2</v>
      </c>
      <c r="J402" s="9">
        <v>8.4585000000000008</v>
      </c>
      <c r="K402" s="9">
        <v>0.41399999999999998</v>
      </c>
      <c r="L402" s="9">
        <v>2.5469999999999997</v>
      </c>
      <c r="M402" s="9">
        <v>0.02</v>
      </c>
      <c r="N402" s="8"/>
      <c r="O402" s="9">
        <v>3.1E-2</v>
      </c>
      <c r="P402" s="9"/>
      <c r="Q402" s="44">
        <f t="shared" si="45"/>
        <v>10.530643683095962</v>
      </c>
      <c r="R402" s="8"/>
      <c r="S402" s="8"/>
      <c r="T402" s="8"/>
      <c r="U402" s="9">
        <v>6.3E-2</v>
      </c>
      <c r="V402" s="9"/>
      <c r="W402" s="8"/>
      <c r="X402" s="8"/>
      <c r="Y402" s="8"/>
      <c r="Z402" s="2">
        <f t="shared" si="30"/>
        <v>95.652143683095971</v>
      </c>
      <c r="AA402" s="4" t="s">
        <v>31</v>
      </c>
      <c r="AB402" s="4" t="s">
        <v>32</v>
      </c>
      <c r="AC402" s="4" t="s">
        <v>407</v>
      </c>
      <c r="AD402" s="4" t="s">
        <v>404</v>
      </c>
      <c r="AE402" s="4" t="s">
        <v>403</v>
      </c>
      <c r="AF402" s="44">
        <f t="shared" si="31"/>
        <v>1.2290279627163783</v>
      </c>
      <c r="AG402" s="44">
        <f t="shared" si="32"/>
        <v>1.6700050075112671E-2</v>
      </c>
      <c r="AH402" s="44">
        <f t="shared" si="33"/>
        <v>0.88237544134954904</v>
      </c>
      <c r="AI402" s="44">
        <f t="shared" si="34"/>
        <v>8.3423799582463473E-2</v>
      </c>
      <c r="AJ402" s="44">
        <f t="shared" si="35"/>
        <v>2.5373555117000281E-4</v>
      </c>
      <c r="AK402" s="44">
        <f t="shared" si="36"/>
        <v>0.20988833746898267</v>
      </c>
      <c r="AL402" s="44">
        <f t="shared" si="37"/>
        <v>7.3823109843081311E-3</v>
      </c>
      <c r="AM402" s="44">
        <f t="shared" si="38"/>
        <v>4.1093901258470469E-2</v>
      </c>
      <c r="AN402" s="44">
        <f t="shared" si="39"/>
        <v>2.1231422505307856E-4</v>
      </c>
      <c r="AO402" s="44">
        <f t="shared" si="40"/>
        <v>2.039607868938746E-4</v>
      </c>
      <c r="AP402" s="44">
        <f t="shared" si="41"/>
        <v>2.470561813998382</v>
      </c>
      <c r="AQ402" s="44">
        <f t="shared" si="42"/>
        <v>9.9167727199462199</v>
      </c>
      <c r="AR402" s="44">
        <f t="shared" si="43"/>
        <v>6.0939954863584296</v>
      </c>
      <c r="AS402" s="44">
        <f t="shared" si="44"/>
        <v>0.10083925771421967</v>
      </c>
    </row>
    <row r="403" spans="1:45" x14ac:dyDescent="0.25">
      <c r="A403" s="8" t="s">
        <v>258</v>
      </c>
      <c r="B403" s="9">
        <v>37.100999999999999</v>
      </c>
      <c r="C403" s="9">
        <v>0.61599999999999999</v>
      </c>
      <c r="D403" s="9">
        <v>30.007000000000001</v>
      </c>
      <c r="E403" s="9">
        <v>6.0069999999999997</v>
      </c>
      <c r="F403" s="2"/>
      <c r="G403" s="2"/>
      <c r="H403" s="2"/>
      <c r="I403" s="9">
        <v>1.4E-2</v>
      </c>
      <c r="J403" s="9">
        <v>8.3339999999999996</v>
      </c>
      <c r="K403" s="9">
        <v>0.46899999999999997</v>
      </c>
      <c r="L403" s="9">
        <v>2.4950000000000001</v>
      </c>
      <c r="M403" s="9">
        <v>2.3E-2</v>
      </c>
      <c r="N403" s="8"/>
      <c r="O403" s="9">
        <v>2.9000000000000001E-2</v>
      </c>
      <c r="P403" s="9"/>
      <c r="Q403" s="44">
        <f t="shared" si="45"/>
        <v>10.541187576695521</v>
      </c>
      <c r="R403" s="8"/>
      <c r="S403" s="8"/>
      <c r="T403" s="8"/>
      <c r="U403" s="9">
        <v>0.06</v>
      </c>
      <c r="V403" s="9"/>
      <c r="W403" s="8"/>
      <c r="X403" s="8"/>
      <c r="Y403" s="8"/>
      <c r="Z403" s="2">
        <f t="shared" si="30"/>
        <v>95.696187576695522</v>
      </c>
      <c r="AA403" s="4" t="s">
        <v>31</v>
      </c>
      <c r="AB403" s="4" t="s">
        <v>32</v>
      </c>
      <c r="AC403" s="4" t="s">
        <v>407</v>
      </c>
      <c r="AD403" s="4" t="s">
        <v>404</v>
      </c>
      <c r="AE403" s="4" t="s">
        <v>403</v>
      </c>
      <c r="AF403" s="44">
        <f t="shared" si="31"/>
        <v>1.2350532623169108</v>
      </c>
      <c r="AG403" s="44">
        <f t="shared" si="32"/>
        <v>1.542313470205308E-2</v>
      </c>
      <c r="AH403" s="44">
        <f t="shared" si="33"/>
        <v>0.88290506080816022</v>
      </c>
      <c r="AI403" s="44">
        <f t="shared" si="34"/>
        <v>8.3604732080723734E-2</v>
      </c>
      <c r="AJ403" s="44">
        <f t="shared" si="35"/>
        <v>1.9734987313222444E-4</v>
      </c>
      <c r="AK403" s="44">
        <f t="shared" si="36"/>
        <v>0.20679900744416874</v>
      </c>
      <c r="AL403" s="44">
        <f t="shared" si="37"/>
        <v>8.3630527817403714E-3</v>
      </c>
      <c r="AM403" s="44">
        <f t="shared" si="38"/>
        <v>4.0254920942239439E-2</v>
      </c>
      <c r="AN403" s="44">
        <f t="shared" si="39"/>
        <v>2.4416135881104035E-4</v>
      </c>
      <c r="AO403" s="44">
        <f t="shared" si="40"/>
        <v>1.9080202644910848E-4</v>
      </c>
      <c r="AP403" s="44">
        <f t="shared" si="41"/>
        <v>2.4730354843343889</v>
      </c>
      <c r="AQ403" s="44">
        <f t="shared" si="42"/>
        <v>9.9068534014966279</v>
      </c>
      <c r="AR403" s="44">
        <f t="shared" si="43"/>
        <v>6.117745806406897</v>
      </c>
      <c r="AS403" s="44">
        <f t="shared" si="44"/>
        <v>0.10094022385038322</v>
      </c>
    </row>
    <row r="404" spans="1:45" x14ac:dyDescent="0.25">
      <c r="A404" s="8" t="s">
        <v>259</v>
      </c>
      <c r="B404" s="9">
        <v>36.811999999999998</v>
      </c>
      <c r="C404" s="9">
        <v>0.67700000000000005</v>
      </c>
      <c r="D404" s="9">
        <v>29.975999999999999</v>
      </c>
      <c r="E404" s="9">
        <v>6.1580000000000004</v>
      </c>
      <c r="F404" s="2"/>
      <c r="G404" s="2"/>
      <c r="H404" s="2"/>
      <c r="I404" s="9">
        <v>8.0000000000000002E-3</v>
      </c>
      <c r="J404" s="9">
        <v>8.3945000000000007</v>
      </c>
      <c r="K404" s="9">
        <v>0.49099999999999999</v>
      </c>
      <c r="L404" s="9">
        <v>2.5034999999999998</v>
      </c>
      <c r="M404" s="9">
        <v>1.2E-2</v>
      </c>
      <c r="N404" s="8"/>
      <c r="O404" s="9">
        <v>3.1E-2</v>
      </c>
      <c r="P404" s="9"/>
      <c r="Q404" s="44">
        <f t="shared" si="45"/>
        <v>10.519614252308214</v>
      </c>
      <c r="R404" s="8"/>
      <c r="S404" s="8"/>
      <c r="T404" s="8"/>
      <c r="U404" s="9">
        <v>6.0999999999999999E-2</v>
      </c>
      <c r="V404" s="9"/>
      <c r="W404" s="8"/>
      <c r="X404" s="8"/>
      <c r="Y404" s="8"/>
      <c r="Z404" s="2">
        <f t="shared" si="30"/>
        <v>95.643614252308225</v>
      </c>
      <c r="AA404" s="4" t="s">
        <v>31</v>
      </c>
      <c r="AB404" s="4" t="s">
        <v>32</v>
      </c>
      <c r="AC404" s="4" t="s">
        <v>407</v>
      </c>
      <c r="AD404" s="4" t="s">
        <v>404</v>
      </c>
      <c r="AE404" s="4" t="s">
        <v>403</v>
      </c>
      <c r="AF404" s="44">
        <f t="shared" si="31"/>
        <v>1.2254327563249001</v>
      </c>
      <c r="AG404" s="44">
        <f t="shared" si="32"/>
        <v>1.6950425638457688E-2</v>
      </c>
      <c r="AH404" s="44">
        <f t="shared" si="33"/>
        <v>0.8819929384072186</v>
      </c>
      <c r="AI404" s="44">
        <f t="shared" si="34"/>
        <v>8.5706332637439125E-2</v>
      </c>
      <c r="AJ404" s="44">
        <f t="shared" si="35"/>
        <v>1.1277135607555681E-4</v>
      </c>
      <c r="AK404" s="44">
        <f t="shared" si="36"/>
        <v>0.20830024813895784</v>
      </c>
      <c r="AL404" s="44">
        <f t="shared" si="37"/>
        <v>8.7553495007132668E-3</v>
      </c>
      <c r="AM404" s="44">
        <f t="shared" si="38"/>
        <v>4.0392061955469509E-2</v>
      </c>
      <c r="AN404" s="44">
        <f t="shared" si="39"/>
        <v>1.2738853503184712E-4</v>
      </c>
      <c r="AO404" s="44">
        <f t="shared" si="40"/>
        <v>2.039607868938746E-4</v>
      </c>
      <c r="AP404" s="44">
        <f t="shared" si="41"/>
        <v>2.4679742332811569</v>
      </c>
      <c r="AQ404" s="44">
        <f t="shared" si="42"/>
        <v>9.9271700934362652</v>
      </c>
      <c r="AR404" s="44">
        <f t="shared" si="43"/>
        <v>6.0825397050528593</v>
      </c>
      <c r="AS404" s="44">
        <f t="shared" si="44"/>
        <v>0.10073364217474111</v>
      </c>
    </row>
    <row r="405" spans="1:45" x14ac:dyDescent="0.25">
      <c r="A405" s="8" t="s">
        <v>260</v>
      </c>
      <c r="B405" s="9">
        <v>36.972999999999999</v>
      </c>
      <c r="C405" s="9">
        <v>0.66800000000000004</v>
      </c>
      <c r="D405" s="9">
        <v>30.050999999999998</v>
      </c>
      <c r="E405" s="9">
        <v>6.2050000000000001</v>
      </c>
      <c r="F405" s="2"/>
      <c r="G405" s="2"/>
      <c r="H405" s="2"/>
      <c r="I405" s="9">
        <v>5.0000000000000001E-3</v>
      </c>
      <c r="J405" s="9">
        <v>8.4085000000000001</v>
      </c>
      <c r="K405" s="9">
        <v>0.47599999999999998</v>
      </c>
      <c r="L405" s="9">
        <v>2.5259999999999998</v>
      </c>
      <c r="M405" s="9">
        <v>1.9E-2</v>
      </c>
      <c r="N405" s="8"/>
      <c r="O405" s="9">
        <v>3.3000000000000002E-2</v>
      </c>
      <c r="P405" s="9"/>
      <c r="Q405" s="44">
        <f t="shared" si="45"/>
        <v>10.555773417984531</v>
      </c>
      <c r="R405" s="8"/>
      <c r="S405" s="8"/>
      <c r="T405" s="8"/>
      <c r="U405" s="9">
        <v>5.7000000000000002E-2</v>
      </c>
      <c r="V405" s="9"/>
      <c r="W405" s="8"/>
      <c r="X405" s="8"/>
      <c r="Y405" s="8"/>
      <c r="Z405" s="2">
        <f t="shared" si="30"/>
        <v>95.97727341798452</v>
      </c>
      <c r="AA405" s="4" t="s">
        <v>31</v>
      </c>
      <c r="AB405" s="4" t="s">
        <v>32</v>
      </c>
      <c r="AC405" s="4" t="s">
        <v>407</v>
      </c>
      <c r="AD405" s="4" t="s">
        <v>404</v>
      </c>
      <c r="AE405" s="4" t="s">
        <v>403</v>
      </c>
      <c r="AF405" s="44">
        <f t="shared" si="31"/>
        <v>1.230792276964048</v>
      </c>
      <c r="AG405" s="44">
        <f t="shared" si="32"/>
        <v>1.6725087631447172E-2</v>
      </c>
      <c r="AH405" s="44">
        <f t="shared" si="33"/>
        <v>0.88419968615143185</v>
      </c>
      <c r="AI405" s="44">
        <f t="shared" si="34"/>
        <v>8.6360473208072386E-2</v>
      </c>
      <c r="AJ405" s="44">
        <f t="shared" si="35"/>
        <v>7.0482097547223005E-5</v>
      </c>
      <c r="AK405" s="44">
        <f t="shared" si="36"/>
        <v>0.20864764267990077</v>
      </c>
      <c r="AL405" s="44">
        <f t="shared" si="37"/>
        <v>8.4878744650499285E-3</v>
      </c>
      <c r="AM405" s="44">
        <f t="shared" si="38"/>
        <v>4.0755082284607939E-2</v>
      </c>
      <c r="AN405" s="44">
        <f t="shared" si="39"/>
        <v>2.0169851380042462E-4</v>
      </c>
      <c r="AO405" s="44">
        <f t="shared" si="40"/>
        <v>2.1711954733864068E-4</v>
      </c>
      <c r="AP405" s="44">
        <f t="shared" si="41"/>
        <v>2.4764574235432439</v>
      </c>
      <c r="AQ405" s="44">
        <f t="shared" si="42"/>
        <v>9.8931642301146869</v>
      </c>
      <c r="AR405" s="44">
        <f t="shared" si="43"/>
        <v>6.088215064581064</v>
      </c>
      <c r="AS405" s="44">
        <f t="shared" si="44"/>
        <v>0.10107989483849976</v>
      </c>
    </row>
    <row r="406" spans="1:45" x14ac:dyDescent="0.25">
      <c r="A406" s="8" t="s">
        <v>261</v>
      </c>
      <c r="B406" s="9">
        <v>36.901000000000003</v>
      </c>
      <c r="C406" s="9">
        <v>0.65300000000000002</v>
      </c>
      <c r="D406" s="9">
        <v>30.094000000000001</v>
      </c>
      <c r="E406" s="9">
        <v>6.1689999999999996</v>
      </c>
      <c r="F406" s="2"/>
      <c r="G406" s="2"/>
      <c r="H406" s="2"/>
      <c r="I406" s="9">
        <v>2E-3</v>
      </c>
      <c r="J406" s="9">
        <v>8.4570000000000007</v>
      </c>
      <c r="K406" s="9">
        <v>0.48399999999999999</v>
      </c>
      <c r="L406" s="9">
        <v>2.556</v>
      </c>
      <c r="M406" s="9">
        <v>2.1999999999999999E-2</v>
      </c>
      <c r="N406" s="8"/>
      <c r="O406" s="9">
        <v>0.04</v>
      </c>
      <c r="P406" s="9"/>
      <c r="Q406" s="44">
        <f t="shared" si="45"/>
        <v>10.555166268497773</v>
      </c>
      <c r="R406" s="8"/>
      <c r="S406" s="8"/>
      <c r="T406" s="8"/>
      <c r="U406" s="9">
        <v>6.0999999999999999E-2</v>
      </c>
      <c r="V406" s="9"/>
      <c r="W406" s="8"/>
      <c r="X406" s="8"/>
      <c r="Y406" s="8"/>
      <c r="Z406" s="2">
        <f t="shared" si="30"/>
        <v>95.994166268497764</v>
      </c>
      <c r="AA406" s="4" t="s">
        <v>31</v>
      </c>
      <c r="AB406" s="4" t="s">
        <v>32</v>
      </c>
      <c r="AC406" s="4" t="s">
        <v>407</v>
      </c>
      <c r="AD406" s="4" t="s">
        <v>404</v>
      </c>
      <c r="AE406" s="4" t="s">
        <v>403</v>
      </c>
      <c r="AF406" s="44">
        <f t="shared" si="31"/>
        <v>1.2283954727030628</v>
      </c>
      <c r="AG406" s="44">
        <f t="shared" si="32"/>
        <v>1.6349524286429645E-2</v>
      </c>
      <c r="AH406" s="44">
        <f t="shared" si="33"/>
        <v>0.88546488819144775</v>
      </c>
      <c r="AI406" s="44">
        <f t="shared" si="34"/>
        <v>8.5859429366736253E-2</v>
      </c>
      <c r="AJ406" s="44">
        <f t="shared" si="35"/>
        <v>2.8192839018889203E-5</v>
      </c>
      <c r="AK406" s="44">
        <f t="shared" si="36"/>
        <v>0.2098511166253102</v>
      </c>
      <c r="AL406" s="44">
        <f t="shared" si="37"/>
        <v>8.6305278174037096E-3</v>
      </c>
      <c r="AM406" s="44">
        <f t="shared" si="38"/>
        <v>4.1239109390125851E-2</v>
      </c>
      <c r="AN406" s="44">
        <f t="shared" si="39"/>
        <v>2.335456475583864E-4</v>
      </c>
      <c r="AO406" s="44">
        <f t="shared" si="40"/>
        <v>2.6317520889532203E-4</v>
      </c>
      <c r="AP406" s="44">
        <f t="shared" si="41"/>
        <v>2.4763149820759884</v>
      </c>
      <c r="AQ406" s="44">
        <f t="shared" si="42"/>
        <v>9.8937333002204451</v>
      </c>
      <c r="AR406" s="44">
        <f t="shared" si="43"/>
        <v>6.0767085970611641</v>
      </c>
      <c r="AS406" s="44">
        <f t="shared" si="44"/>
        <v>0.10107408090106074</v>
      </c>
    </row>
    <row r="407" spans="1:45" x14ac:dyDescent="0.25">
      <c r="A407" s="8" t="s">
        <v>262</v>
      </c>
      <c r="B407" s="9">
        <v>37.073</v>
      </c>
      <c r="C407" s="9">
        <v>0.61399999999999999</v>
      </c>
      <c r="D407" s="9">
        <v>30.016999999999999</v>
      </c>
      <c r="E407" s="9">
        <v>5.9710000000000001</v>
      </c>
      <c r="F407" s="2"/>
      <c r="G407" s="2"/>
      <c r="H407" s="2"/>
      <c r="I407" s="9">
        <v>3.0000000000000001E-3</v>
      </c>
      <c r="J407" s="9">
        <v>8.4504999999999999</v>
      </c>
      <c r="K407" s="9">
        <v>0.48199999999999998</v>
      </c>
      <c r="L407" s="9">
        <v>2.5659999999999998</v>
      </c>
      <c r="M407" s="9">
        <v>1.7999999999999999E-2</v>
      </c>
      <c r="N407" s="8"/>
      <c r="O407" s="9">
        <v>4.2000000000000003E-2</v>
      </c>
      <c r="P407" s="9"/>
      <c r="Q407" s="44">
        <f t="shared" si="45"/>
        <v>10.553789838198655</v>
      </c>
      <c r="R407" s="8"/>
      <c r="S407" s="8"/>
      <c r="T407" s="8"/>
      <c r="U407" s="9">
        <v>5.6000000000000001E-2</v>
      </c>
      <c r="V407" s="9"/>
      <c r="W407" s="8"/>
      <c r="X407" s="8"/>
      <c r="Y407" s="8"/>
      <c r="Z407" s="2">
        <f t="shared" si="30"/>
        <v>95.846289838198658</v>
      </c>
      <c r="AA407" s="4" t="s">
        <v>31</v>
      </c>
      <c r="AB407" s="4" t="s">
        <v>32</v>
      </c>
      <c r="AC407" s="4" t="s">
        <v>407</v>
      </c>
      <c r="AD407" s="4" t="s">
        <v>404</v>
      </c>
      <c r="AE407" s="4" t="s">
        <v>403</v>
      </c>
      <c r="AF407" s="44">
        <f t="shared" si="31"/>
        <v>1.2341211717709721</v>
      </c>
      <c r="AG407" s="44">
        <f t="shared" si="32"/>
        <v>1.5373059589384076E-2</v>
      </c>
      <c r="AH407" s="44">
        <f t="shared" si="33"/>
        <v>0.88319929384072193</v>
      </c>
      <c r="AI407" s="44">
        <f t="shared" si="34"/>
        <v>8.3103688239387616E-2</v>
      </c>
      <c r="AJ407" s="44">
        <f t="shared" si="35"/>
        <v>4.2289258528333806E-5</v>
      </c>
      <c r="AK407" s="44">
        <f t="shared" si="36"/>
        <v>0.20968982630272953</v>
      </c>
      <c r="AL407" s="44">
        <f t="shared" si="37"/>
        <v>8.5948644793152635E-3</v>
      </c>
      <c r="AM407" s="44">
        <f t="shared" si="38"/>
        <v>4.1400451758631815E-2</v>
      </c>
      <c r="AN407" s="44">
        <f t="shared" si="39"/>
        <v>1.9108280254777067E-4</v>
      </c>
      <c r="AO407" s="44">
        <f t="shared" si="40"/>
        <v>2.7633396934008815E-4</v>
      </c>
      <c r="AP407" s="44">
        <f t="shared" si="41"/>
        <v>2.4759920620115587</v>
      </c>
      <c r="AQ407" s="44">
        <f t="shared" si="42"/>
        <v>9.895023645631392</v>
      </c>
      <c r="AR407" s="44">
        <f t="shared" si="43"/>
        <v>6.1058290881240449</v>
      </c>
      <c r="AS407" s="44">
        <f t="shared" si="44"/>
        <v>0.1010609004902677</v>
      </c>
    </row>
    <row r="408" spans="1:45" x14ac:dyDescent="0.25">
      <c r="A408" s="8" t="s">
        <v>263</v>
      </c>
      <c r="B408" s="9">
        <v>36.981000000000002</v>
      </c>
      <c r="C408" s="9">
        <v>0.66700000000000004</v>
      </c>
      <c r="D408" s="9">
        <v>30.126999999999999</v>
      </c>
      <c r="E408" s="9">
        <v>6.2130000000000001</v>
      </c>
      <c r="F408" s="2"/>
      <c r="G408" s="2"/>
      <c r="H408" s="2"/>
      <c r="I408" s="9">
        <v>1.2E-2</v>
      </c>
      <c r="J408" s="9">
        <v>8.4169999999999998</v>
      </c>
      <c r="K408" s="9">
        <v>0.47799999999999998</v>
      </c>
      <c r="L408" s="9">
        <v>2.5724999999999998</v>
      </c>
      <c r="M408" s="9">
        <v>1.4999999999999999E-2</v>
      </c>
      <c r="N408" s="8"/>
      <c r="O408" s="9">
        <v>3.4000000000000002E-2</v>
      </c>
      <c r="P408" s="9"/>
      <c r="Q408" s="44">
        <f t="shared" si="45"/>
        <v>10.571324550008825</v>
      </c>
      <c r="R408" s="8"/>
      <c r="S408" s="8"/>
      <c r="T408" s="8"/>
      <c r="U408" s="9">
        <v>5.8999999999999997E-2</v>
      </c>
      <c r="V408" s="9"/>
      <c r="W408" s="8"/>
      <c r="X408" s="8"/>
      <c r="Y408" s="8"/>
      <c r="Z408" s="2">
        <f t="shared" si="30"/>
        <v>96.14682455000883</v>
      </c>
      <c r="AA408" s="4" t="s">
        <v>31</v>
      </c>
      <c r="AB408" s="4" t="s">
        <v>32</v>
      </c>
      <c r="AC408" s="4" t="s">
        <v>407</v>
      </c>
      <c r="AD408" s="4" t="s">
        <v>404</v>
      </c>
      <c r="AE408" s="4" t="s">
        <v>403</v>
      </c>
      <c r="AF408" s="44">
        <f t="shared" si="31"/>
        <v>1.2310585885486021</v>
      </c>
      <c r="AG408" s="44">
        <f t="shared" si="32"/>
        <v>1.6700050075112671E-2</v>
      </c>
      <c r="AH408" s="44">
        <f t="shared" si="33"/>
        <v>0.8864358571989015</v>
      </c>
      <c r="AI408" s="44">
        <f t="shared" si="34"/>
        <v>8.6471816283924849E-2</v>
      </c>
      <c r="AJ408" s="44">
        <f t="shared" si="35"/>
        <v>1.6915703411333522E-4</v>
      </c>
      <c r="AK408" s="44">
        <f t="shared" si="36"/>
        <v>0.20885856079404466</v>
      </c>
      <c r="AL408" s="44">
        <f t="shared" si="37"/>
        <v>8.5235378031383729E-3</v>
      </c>
      <c r="AM408" s="44">
        <f t="shared" si="38"/>
        <v>4.1505324298160694E-2</v>
      </c>
      <c r="AN408" s="44">
        <f t="shared" si="39"/>
        <v>1.5923566878980891E-4</v>
      </c>
      <c r="AO408" s="44">
        <f t="shared" si="40"/>
        <v>2.2369892756102374E-4</v>
      </c>
      <c r="AP408" s="44">
        <f t="shared" si="41"/>
        <v>2.4801058266323492</v>
      </c>
      <c r="AQ408" s="44">
        <f t="shared" si="42"/>
        <v>9.8786107176997806</v>
      </c>
      <c r="AR408" s="44">
        <f t="shared" si="43"/>
        <v>6.0805742834762926</v>
      </c>
      <c r="AS408" s="44">
        <f t="shared" si="44"/>
        <v>0.10122880925029995</v>
      </c>
    </row>
    <row r="409" spans="1:45" x14ac:dyDescent="0.25">
      <c r="A409" s="8" t="s">
        <v>264</v>
      </c>
      <c r="B409" s="9">
        <v>36.991</v>
      </c>
      <c r="C409" s="9">
        <v>0.66500000000000004</v>
      </c>
      <c r="D409" s="9">
        <v>30.053999999999998</v>
      </c>
      <c r="E409" s="9">
        <v>6.218</v>
      </c>
      <c r="F409" s="2"/>
      <c r="G409" s="2"/>
      <c r="H409" s="2"/>
      <c r="I409" s="9">
        <v>2E-3</v>
      </c>
      <c r="J409" s="9">
        <v>8.2645</v>
      </c>
      <c r="K409" s="9">
        <v>0.48299999999999998</v>
      </c>
      <c r="L409" s="9">
        <v>2.5839999999999996</v>
      </c>
      <c r="M409" s="9">
        <v>2.1999999999999999E-2</v>
      </c>
      <c r="N409" s="8"/>
      <c r="O409" s="9">
        <v>3.1E-2</v>
      </c>
      <c r="P409" s="9"/>
      <c r="Q409" s="44">
        <f t="shared" si="45"/>
        <v>10.548344380087896</v>
      </c>
      <c r="R409" s="8"/>
      <c r="S409" s="8"/>
      <c r="T409" s="8"/>
      <c r="U409" s="9">
        <v>5.2999999999999999E-2</v>
      </c>
      <c r="V409" s="9"/>
      <c r="W409" s="8"/>
      <c r="X409" s="8"/>
      <c r="Y409" s="8"/>
      <c r="Z409" s="2">
        <f t="shared" si="30"/>
        <v>95.915844380087904</v>
      </c>
      <c r="AA409" s="4" t="s">
        <v>31</v>
      </c>
      <c r="AB409" s="4" t="s">
        <v>32</v>
      </c>
      <c r="AC409" s="4" t="s">
        <v>407</v>
      </c>
      <c r="AD409" s="4" t="s">
        <v>404</v>
      </c>
      <c r="AE409" s="4" t="s">
        <v>403</v>
      </c>
      <c r="AF409" s="44">
        <f t="shared" si="31"/>
        <v>1.2313914780292943</v>
      </c>
      <c r="AG409" s="44">
        <f t="shared" si="32"/>
        <v>1.6649974962443668E-2</v>
      </c>
      <c r="AH409" s="44">
        <f t="shared" si="33"/>
        <v>0.88428795606120048</v>
      </c>
      <c r="AI409" s="44">
        <f t="shared" si="34"/>
        <v>8.6541405706332647E-2</v>
      </c>
      <c r="AJ409" s="44">
        <f t="shared" si="35"/>
        <v>2.8192839018889203E-5</v>
      </c>
      <c r="AK409" s="44">
        <f t="shared" si="36"/>
        <v>0.20507444168734493</v>
      </c>
      <c r="AL409" s="44">
        <f t="shared" si="37"/>
        <v>8.6126961483594857E-3</v>
      </c>
      <c r="AM409" s="44">
        <f t="shared" si="38"/>
        <v>4.1690868021942558E-2</v>
      </c>
      <c r="AN409" s="44">
        <f t="shared" si="39"/>
        <v>2.335456475583864E-4</v>
      </c>
      <c r="AO409" s="44">
        <f t="shared" si="40"/>
        <v>2.039607868938746E-4</v>
      </c>
      <c r="AP409" s="44">
        <f t="shared" si="41"/>
        <v>2.4747145198903899</v>
      </c>
      <c r="AQ409" s="44">
        <f t="shared" si="42"/>
        <v>9.9001318346348715</v>
      </c>
      <c r="AR409" s="44">
        <f t="shared" si="43"/>
        <v>6.0954689862679512</v>
      </c>
      <c r="AS409" s="44">
        <f t="shared" si="44"/>
        <v>0.10100875591389347</v>
      </c>
    </row>
    <row r="410" spans="1:45" x14ac:dyDescent="0.25">
      <c r="A410" s="8" t="s">
        <v>265</v>
      </c>
      <c r="B410" s="9">
        <v>36.33</v>
      </c>
      <c r="C410" s="9">
        <v>0.60099999999999998</v>
      </c>
      <c r="D410" s="9">
        <v>29.248999999999999</v>
      </c>
      <c r="E410" s="9">
        <v>5.4980000000000002</v>
      </c>
      <c r="F410" s="2"/>
      <c r="G410" s="2"/>
      <c r="H410" s="2"/>
      <c r="I410" s="9">
        <v>8.9999999999999993E-3</v>
      </c>
      <c r="J410" s="9">
        <v>8.275500000000001</v>
      </c>
      <c r="K410" s="9">
        <v>0.42399999999999999</v>
      </c>
      <c r="L410" s="9">
        <v>2.5934999999999997</v>
      </c>
      <c r="M410" s="9">
        <v>1.4E-2</v>
      </c>
      <c r="N410" s="8"/>
      <c r="O410" s="9">
        <v>3.2000000000000001E-2</v>
      </c>
      <c r="P410" s="9"/>
      <c r="Q410" s="44">
        <f t="shared" si="45"/>
        <v>10.301469532917402</v>
      </c>
      <c r="R410" s="8"/>
      <c r="S410" s="8"/>
      <c r="T410" s="8"/>
      <c r="U410" s="9">
        <v>5.5E-2</v>
      </c>
      <c r="V410" s="9"/>
      <c r="W410" s="8"/>
      <c r="X410" s="8"/>
      <c r="Y410" s="8"/>
      <c r="Z410" s="2">
        <f t="shared" si="30"/>
        <v>93.382469532917412</v>
      </c>
      <c r="AA410" s="4" t="s">
        <v>31</v>
      </c>
      <c r="AB410" s="4" t="s">
        <v>32</v>
      </c>
      <c r="AC410" s="4" t="s">
        <v>407</v>
      </c>
      <c r="AD410" s="4" t="s">
        <v>404</v>
      </c>
      <c r="AE410" s="4" t="s">
        <v>403</v>
      </c>
      <c r="AF410" s="44">
        <f t="shared" si="31"/>
        <v>1.209387483355526</v>
      </c>
      <c r="AG410" s="44">
        <f t="shared" si="32"/>
        <v>1.5047571357035553E-2</v>
      </c>
      <c r="AH410" s="44">
        <f t="shared" si="33"/>
        <v>0.86060219693997642</v>
      </c>
      <c r="AI410" s="44">
        <f t="shared" si="34"/>
        <v>7.6520528879610306E-2</v>
      </c>
      <c r="AJ410" s="44">
        <f t="shared" si="35"/>
        <v>1.268677755850014E-4</v>
      </c>
      <c r="AK410" s="44">
        <f t="shared" si="36"/>
        <v>0.20534739454094297</v>
      </c>
      <c r="AL410" s="44">
        <f t="shared" si="37"/>
        <v>7.5606276747503566E-3</v>
      </c>
      <c r="AM410" s="44">
        <f t="shared" si="38"/>
        <v>4.1844143272023231E-2</v>
      </c>
      <c r="AN410" s="44">
        <f t="shared" si="39"/>
        <v>1.4861995753715499E-4</v>
      </c>
      <c r="AO410" s="44">
        <f t="shared" si="40"/>
        <v>2.1054016711625763E-4</v>
      </c>
      <c r="AP410" s="44">
        <f t="shared" si="41"/>
        <v>2.4167959739201028</v>
      </c>
      <c r="AQ410" s="44">
        <f t="shared" si="42"/>
        <v>10.13738861880856</v>
      </c>
      <c r="AR410" s="44">
        <f t="shared" si="43"/>
        <v>6.1300154547489178</v>
      </c>
      <c r="AS410" s="44">
        <f t="shared" si="44"/>
        <v>9.864473362939194E-2</v>
      </c>
    </row>
    <row r="411" spans="1:45" x14ac:dyDescent="0.25">
      <c r="A411" s="8" t="s">
        <v>266</v>
      </c>
      <c r="B411" s="9">
        <v>35.445</v>
      </c>
      <c r="C411" s="9">
        <v>0.66400000000000003</v>
      </c>
      <c r="D411" s="9">
        <v>28.033999999999999</v>
      </c>
      <c r="E411" s="9">
        <v>6.16</v>
      </c>
      <c r="F411" s="2"/>
      <c r="G411" s="2"/>
      <c r="H411" s="2"/>
      <c r="I411" s="9">
        <v>0</v>
      </c>
      <c r="J411" s="9">
        <v>8.49</v>
      </c>
      <c r="K411" s="9">
        <v>0.46899999999999997</v>
      </c>
      <c r="L411" s="9">
        <v>2.5655000000000001</v>
      </c>
      <c r="M411" s="9">
        <v>2.1000000000000001E-2</v>
      </c>
      <c r="N411" s="8"/>
      <c r="O411" s="9">
        <v>2.3E-2</v>
      </c>
      <c r="P411" s="9"/>
      <c r="Q411" s="44">
        <f t="shared" si="45"/>
        <v>10.093216710163745</v>
      </c>
      <c r="R411" s="8"/>
      <c r="S411" s="8"/>
      <c r="T411" s="8"/>
      <c r="U411" s="9">
        <v>5.8000000000000003E-2</v>
      </c>
      <c r="V411" s="9"/>
      <c r="W411" s="8"/>
      <c r="X411" s="8"/>
      <c r="Y411" s="8"/>
      <c r="Z411" s="2">
        <f t="shared" ref="Z411:Z474" si="46">SUM(B411:Y411)</f>
        <v>92.022716710163735</v>
      </c>
      <c r="AA411" s="4" t="s">
        <v>31</v>
      </c>
      <c r="AB411" s="4" t="s">
        <v>32</v>
      </c>
      <c r="AC411" s="4" t="s">
        <v>407</v>
      </c>
      <c r="AD411" s="4" t="s">
        <v>404</v>
      </c>
      <c r="AE411" s="4" t="s">
        <v>403</v>
      </c>
      <c r="AF411" s="44">
        <f t="shared" si="31"/>
        <v>1.1799267643142477</v>
      </c>
      <c r="AG411" s="44">
        <f t="shared" si="32"/>
        <v>1.6624937406109166E-2</v>
      </c>
      <c r="AH411" s="44">
        <f t="shared" si="33"/>
        <v>0.82485288348371899</v>
      </c>
      <c r="AI411" s="44">
        <f t="shared" si="34"/>
        <v>8.5734168406402231E-2</v>
      </c>
      <c r="AJ411" s="44">
        <f t="shared" si="35"/>
        <v>0</v>
      </c>
      <c r="AK411" s="44">
        <f t="shared" si="36"/>
        <v>0.21066997518610422</v>
      </c>
      <c r="AL411" s="44">
        <f t="shared" si="37"/>
        <v>8.3630527817403714E-3</v>
      </c>
      <c r="AM411" s="44">
        <f t="shared" si="38"/>
        <v>4.1392384640206524E-2</v>
      </c>
      <c r="AN411" s="44">
        <f t="shared" si="39"/>
        <v>2.2292993630573248E-4</v>
      </c>
      <c r="AO411" s="44">
        <f t="shared" si="40"/>
        <v>1.5132574511481016E-4</v>
      </c>
      <c r="AP411" s="44">
        <f t="shared" si="41"/>
        <v>2.3679384218999493</v>
      </c>
      <c r="AQ411" s="44">
        <f t="shared" si="42"/>
        <v>10.346552838287947</v>
      </c>
      <c r="AR411" s="44">
        <f t="shared" si="43"/>
        <v>6.1040873061437466</v>
      </c>
      <c r="AS411" s="44">
        <f t="shared" si="44"/>
        <v>9.6650547832650993E-2</v>
      </c>
    </row>
    <row r="412" spans="1:45" x14ac:dyDescent="0.25">
      <c r="A412" s="8" t="s">
        <v>267</v>
      </c>
      <c r="B412" s="9">
        <v>32.869999999999997</v>
      </c>
      <c r="C412" s="9">
        <v>0.66300000000000003</v>
      </c>
      <c r="D412" s="9">
        <v>25.228000000000002</v>
      </c>
      <c r="E412" s="9">
        <v>6.298</v>
      </c>
      <c r="F412" s="2"/>
      <c r="G412" s="2"/>
      <c r="H412" s="2"/>
      <c r="I412" s="9">
        <v>3.0000000000000001E-3</v>
      </c>
      <c r="J412" s="9">
        <v>8.4855</v>
      </c>
      <c r="K412" s="9">
        <v>0.47799999999999998</v>
      </c>
      <c r="L412" s="9">
        <v>2.5780000000000003</v>
      </c>
      <c r="M412" s="9">
        <v>8.9999999999999993E-3</v>
      </c>
      <c r="N412" s="8"/>
      <c r="O412" s="9">
        <v>2.8000000000000001E-2</v>
      </c>
      <c r="P412" s="9"/>
      <c r="Q412" s="44">
        <f t="shared" si="45"/>
        <v>9.3848535208579182</v>
      </c>
      <c r="R412" s="8"/>
      <c r="S412" s="8"/>
      <c r="T412" s="8"/>
      <c r="U412" s="9">
        <v>4.9000000000000002E-2</v>
      </c>
      <c r="V412" s="9"/>
      <c r="W412" s="8"/>
      <c r="X412" s="8"/>
      <c r="Y412" s="8"/>
      <c r="Z412" s="2">
        <f t="shared" si="46"/>
        <v>86.074353520857926</v>
      </c>
      <c r="AA412" s="4" t="s">
        <v>31</v>
      </c>
      <c r="AB412" s="4" t="s">
        <v>32</v>
      </c>
      <c r="AC412" s="4" t="s">
        <v>407</v>
      </c>
      <c r="AD412" s="4" t="s">
        <v>404</v>
      </c>
      <c r="AE412" s="4" t="s">
        <v>403</v>
      </c>
      <c r="AF412" s="44">
        <f t="shared" si="31"/>
        <v>1.0942077230359519</v>
      </c>
      <c r="AG412" s="44">
        <f t="shared" si="32"/>
        <v>1.6599899849774665E-2</v>
      </c>
      <c r="AH412" s="44">
        <f t="shared" si="33"/>
        <v>0.74229109454688125</v>
      </c>
      <c r="AI412" s="44">
        <f t="shared" si="34"/>
        <v>8.7654836464857347E-2</v>
      </c>
      <c r="AJ412" s="44">
        <f t="shared" si="35"/>
        <v>4.2289258528333806E-5</v>
      </c>
      <c r="AK412" s="44">
        <f t="shared" si="36"/>
        <v>0.21055831265508687</v>
      </c>
      <c r="AL412" s="44">
        <f t="shared" si="37"/>
        <v>8.5235378031383729E-3</v>
      </c>
      <c r="AM412" s="44">
        <f t="shared" si="38"/>
        <v>4.1594062600838984E-2</v>
      </c>
      <c r="AN412" s="44">
        <f t="shared" si="39"/>
        <v>9.5541401273885335E-5</v>
      </c>
      <c r="AO412" s="44">
        <f t="shared" si="40"/>
        <v>1.8422264622672542E-4</v>
      </c>
      <c r="AP412" s="44">
        <f t="shared" si="41"/>
        <v>2.2017515202625586</v>
      </c>
      <c r="AQ412" s="44">
        <f t="shared" si="42"/>
        <v>11.127504522889295</v>
      </c>
      <c r="AR412" s="44">
        <f t="shared" si="43"/>
        <v>6.0879006935314761</v>
      </c>
      <c r="AS412" s="44">
        <f t="shared" si="44"/>
        <v>8.9867408990308512E-2</v>
      </c>
    </row>
    <row r="413" spans="1:45" x14ac:dyDescent="0.25">
      <c r="A413" s="8" t="s">
        <v>268</v>
      </c>
      <c r="B413" s="9">
        <v>35.365000000000002</v>
      </c>
      <c r="C413" s="9">
        <v>0.66400000000000003</v>
      </c>
      <c r="D413" s="9">
        <v>28.192</v>
      </c>
      <c r="E413" s="9">
        <v>6.2469999999999999</v>
      </c>
      <c r="F413" s="2"/>
      <c r="G413" s="2"/>
      <c r="H413" s="2"/>
      <c r="I413" s="9">
        <v>5.0000000000000001E-3</v>
      </c>
      <c r="J413" s="9">
        <v>8.3835000000000015</v>
      </c>
      <c r="K413" s="9">
        <v>0.47599999999999998</v>
      </c>
      <c r="L413" s="9">
        <v>2.5760000000000001</v>
      </c>
      <c r="M413" s="9">
        <v>1.7000000000000001E-2</v>
      </c>
      <c r="N413" s="8"/>
      <c r="O413" s="9">
        <v>2.4E-2</v>
      </c>
      <c r="P413" s="9"/>
      <c r="Q413" s="44">
        <f t="shared" si="45"/>
        <v>10.096979480438002</v>
      </c>
      <c r="R413" s="8"/>
      <c r="S413" s="8"/>
      <c r="T413" s="8"/>
      <c r="U413" s="9">
        <v>5.8000000000000003E-2</v>
      </c>
      <c r="V413" s="9"/>
      <c r="W413" s="8"/>
      <c r="X413" s="8"/>
      <c r="Y413" s="8"/>
      <c r="Z413" s="2">
        <f t="shared" si="46"/>
        <v>92.104479480438002</v>
      </c>
      <c r="AA413" s="4" t="s">
        <v>31</v>
      </c>
      <c r="AB413" s="4" t="s">
        <v>32</v>
      </c>
      <c r="AC413" s="4" t="s">
        <v>407</v>
      </c>
      <c r="AD413" s="4" t="s">
        <v>404</v>
      </c>
      <c r="AE413" s="4" t="s">
        <v>403</v>
      </c>
      <c r="AF413" s="44">
        <f t="shared" si="31"/>
        <v>1.1772636484687085</v>
      </c>
      <c r="AG413" s="44">
        <f t="shared" si="32"/>
        <v>1.6624937406109166E-2</v>
      </c>
      <c r="AH413" s="44">
        <f t="shared" si="33"/>
        <v>0.82950176539819531</v>
      </c>
      <c r="AI413" s="44">
        <f t="shared" si="34"/>
        <v>8.6945024356297848E-2</v>
      </c>
      <c r="AJ413" s="44">
        <f t="shared" si="35"/>
        <v>7.0482097547223005E-5</v>
      </c>
      <c r="AK413" s="44">
        <f t="shared" si="36"/>
        <v>0.20802729528535985</v>
      </c>
      <c r="AL413" s="44">
        <f t="shared" si="37"/>
        <v>8.4878744650499285E-3</v>
      </c>
      <c r="AM413" s="44">
        <f t="shared" si="38"/>
        <v>4.1561794127137792E-2</v>
      </c>
      <c r="AN413" s="44">
        <f t="shared" si="39"/>
        <v>1.8046709129511678E-4</v>
      </c>
      <c r="AO413" s="44">
        <f t="shared" si="40"/>
        <v>1.5790512533719322E-4</v>
      </c>
      <c r="AP413" s="44">
        <f t="shared" si="41"/>
        <v>2.368821193821038</v>
      </c>
      <c r="AQ413" s="44">
        <f t="shared" si="42"/>
        <v>10.342697061267069</v>
      </c>
      <c r="AR413" s="44">
        <f t="shared" si="43"/>
        <v>6.0880406386769295</v>
      </c>
      <c r="AS413" s="44">
        <f t="shared" si="44"/>
        <v>9.6686579339634218E-2</v>
      </c>
    </row>
    <row r="414" spans="1:45" x14ac:dyDescent="0.25">
      <c r="A414" s="8" t="s">
        <v>269</v>
      </c>
      <c r="B414" s="9">
        <v>37.01</v>
      </c>
      <c r="C414" s="9">
        <v>0.66600000000000004</v>
      </c>
      <c r="D414" s="9">
        <v>29.908999999999999</v>
      </c>
      <c r="E414" s="9">
        <v>6.2830000000000004</v>
      </c>
      <c r="F414" s="2"/>
      <c r="G414" s="2"/>
      <c r="H414" s="2"/>
      <c r="I414" s="9">
        <v>0.01</v>
      </c>
      <c r="J414" s="9">
        <v>8.3155000000000001</v>
      </c>
      <c r="K414" s="9">
        <v>0.48499999999999999</v>
      </c>
      <c r="L414" s="9">
        <v>2.5565000000000002</v>
      </c>
      <c r="M414" s="9">
        <v>1.4999999999999999E-2</v>
      </c>
      <c r="N414" s="8"/>
      <c r="O414" s="9">
        <v>0.04</v>
      </c>
      <c r="P414" s="9"/>
      <c r="Q414" s="44">
        <f t="shared" si="45"/>
        <v>10.540889217856837</v>
      </c>
      <c r="R414" s="8"/>
      <c r="S414" s="8"/>
      <c r="T414" s="8"/>
      <c r="U414" s="9">
        <v>5.7000000000000002E-2</v>
      </c>
      <c r="V414" s="9"/>
      <c r="W414" s="8"/>
      <c r="X414" s="8"/>
      <c r="Y414" s="8"/>
      <c r="Z414" s="2">
        <f t="shared" si="46"/>
        <v>95.887889217856852</v>
      </c>
      <c r="AA414" s="4" t="s">
        <v>31</v>
      </c>
      <c r="AB414" s="4" t="s">
        <v>32</v>
      </c>
      <c r="AC414" s="4" t="s">
        <v>407</v>
      </c>
      <c r="AD414" s="4" t="s">
        <v>404</v>
      </c>
      <c r="AE414" s="4" t="s">
        <v>403</v>
      </c>
      <c r="AF414" s="44">
        <f t="shared" si="31"/>
        <v>1.2320239680426097</v>
      </c>
      <c r="AG414" s="44">
        <f t="shared" si="32"/>
        <v>1.6675012518778169E-2</v>
      </c>
      <c r="AH414" s="44">
        <f t="shared" si="33"/>
        <v>0.88002157708905449</v>
      </c>
      <c r="AI414" s="44">
        <f t="shared" si="34"/>
        <v>8.7446068197633967E-2</v>
      </c>
      <c r="AJ414" s="44">
        <f t="shared" si="35"/>
        <v>1.4096419509444601E-4</v>
      </c>
      <c r="AK414" s="44">
        <f t="shared" si="36"/>
        <v>0.20633995037220845</v>
      </c>
      <c r="AL414" s="44">
        <f t="shared" si="37"/>
        <v>8.6483594864479318E-3</v>
      </c>
      <c r="AM414" s="44">
        <f t="shared" si="38"/>
        <v>4.1247176508551149E-2</v>
      </c>
      <c r="AN414" s="44">
        <f t="shared" si="39"/>
        <v>1.5923566878980891E-4</v>
      </c>
      <c r="AO414" s="44">
        <f t="shared" si="40"/>
        <v>2.6317520889532203E-4</v>
      </c>
      <c r="AP414" s="44">
        <f t="shared" si="41"/>
        <v>2.4729654872880635</v>
      </c>
      <c r="AQ414" s="44">
        <f t="shared" si="42"/>
        <v>9.9071338140135214</v>
      </c>
      <c r="AR414" s="44">
        <f t="shared" si="43"/>
        <v>6.1029131567350268</v>
      </c>
      <c r="AS414" s="44">
        <f t="shared" si="44"/>
        <v>0.10093736682808423</v>
      </c>
    </row>
    <row r="415" spans="1:45" x14ac:dyDescent="0.25">
      <c r="A415" s="8" t="s">
        <v>270</v>
      </c>
      <c r="B415" s="9">
        <v>37.045000000000002</v>
      </c>
      <c r="C415" s="9">
        <v>0.68700000000000006</v>
      </c>
      <c r="D415" s="9">
        <v>30.103999999999999</v>
      </c>
      <c r="E415" s="9">
        <v>6.3220000000000001</v>
      </c>
      <c r="F415" s="2"/>
      <c r="G415" s="2"/>
      <c r="H415" s="2"/>
      <c r="I415" s="9">
        <v>2E-3</v>
      </c>
      <c r="J415" s="9">
        <v>8.3305000000000007</v>
      </c>
      <c r="K415" s="9">
        <v>0.47</v>
      </c>
      <c r="L415" s="9">
        <v>2.5585000000000004</v>
      </c>
      <c r="M415" s="9">
        <v>1.2999999999999999E-2</v>
      </c>
      <c r="N415" s="8"/>
      <c r="O415" s="9">
        <v>0.03</v>
      </c>
      <c r="P415" s="9"/>
      <c r="Q415" s="44">
        <f t="shared" si="45"/>
        <v>10.574598577328265</v>
      </c>
      <c r="R415" s="8"/>
      <c r="S415" s="8"/>
      <c r="T415" s="8"/>
      <c r="U415" s="9">
        <v>6.5000000000000002E-2</v>
      </c>
      <c r="V415" s="9"/>
      <c r="W415" s="8"/>
      <c r="X415" s="8"/>
      <c r="Y415" s="8"/>
      <c r="Z415" s="2">
        <f t="shared" si="46"/>
        <v>96.201598577328255</v>
      </c>
      <c r="AA415" s="4" t="s">
        <v>31</v>
      </c>
      <c r="AB415" s="4" t="s">
        <v>32</v>
      </c>
      <c r="AC415" s="4" t="s">
        <v>407</v>
      </c>
      <c r="AD415" s="4" t="s">
        <v>404</v>
      </c>
      <c r="AE415" s="4" t="s">
        <v>403</v>
      </c>
      <c r="AF415" s="44">
        <f t="shared" si="31"/>
        <v>1.2331890812250335</v>
      </c>
      <c r="AG415" s="44">
        <f t="shared" si="32"/>
        <v>1.7200801201802705E-2</v>
      </c>
      <c r="AH415" s="44">
        <f t="shared" si="33"/>
        <v>0.88575912122400946</v>
      </c>
      <c r="AI415" s="44">
        <f t="shared" si="34"/>
        <v>8.7988865692414764E-2</v>
      </c>
      <c r="AJ415" s="44">
        <f t="shared" si="35"/>
        <v>2.8192839018889203E-5</v>
      </c>
      <c r="AK415" s="44">
        <f t="shared" si="36"/>
        <v>0.20671215880893304</v>
      </c>
      <c r="AL415" s="44">
        <f t="shared" si="37"/>
        <v>8.3808844507845936E-3</v>
      </c>
      <c r="AM415" s="44">
        <f t="shared" si="38"/>
        <v>4.1279444982252347E-2</v>
      </c>
      <c r="AN415" s="44">
        <f t="shared" si="39"/>
        <v>1.3800424628450104E-4</v>
      </c>
      <c r="AO415" s="44">
        <f t="shared" si="40"/>
        <v>1.9738140667149154E-4</v>
      </c>
      <c r="AP415" s="44">
        <f t="shared" si="41"/>
        <v>2.480873936077205</v>
      </c>
      <c r="AQ415" s="44">
        <f t="shared" si="42"/>
        <v>9.8755521768831862</v>
      </c>
      <c r="AR415" s="44">
        <f t="shared" si="43"/>
        <v>6.0892115578002279</v>
      </c>
      <c r="AS415" s="44">
        <f t="shared" si="44"/>
        <v>0.10126016065621243</v>
      </c>
    </row>
    <row r="416" spans="1:45" x14ac:dyDescent="0.25">
      <c r="A416" s="8" t="s">
        <v>271</v>
      </c>
      <c r="B416" s="9">
        <v>36.887</v>
      </c>
      <c r="C416" s="9">
        <v>0.68100000000000005</v>
      </c>
      <c r="D416" s="9">
        <v>29.986999999999998</v>
      </c>
      <c r="E416" s="9">
        <v>6.3490000000000002</v>
      </c>
      <c r="F416" s="2"/>
      <c r="G416" s="2"/>
      <c r="H416" s="2"/>
      <c r="I416" s="9">
        <v>2E-3</v>
      </c>
      <c r="J416" s="9">
        <v>8.3870000000000005</v>
      </c>
      <c r="K416" s="9">
        <v>0.48699999999999999</v>
      </c>
      <c r="L416" s="9">
        <v>2.5735000000000001</v>
      </c>
      <c r="M416" s="9">
        <v>1.9E-2</v>
      </c>
      <c r="N416" s="8"/>
      <c r="O416" s="9">
        <v>3.4000000000000002E-2</v>
      </c>
      <c r="P416" s="9"/>
      <c r="Q416" s="44">
        <f t="shared" si="45"/>
        <v>10.547150648347081</v>
      </c>
      <c r="R416" s="8"/>
      <c r="S416" s="8"/>
      <c r="T416" s="8"/>
      <c r="U416" s="9">
        <v>7.4999999999999997E-2</v>
      </c>
      <c r="V416" s="9"/>
      <c r="W416" s="8"/>
      <c r="X416" s="8"/>
      <c r="Y416" s="8"/>
      <c r="Z416" s="2">
        <f t="shared" si="46"/>
        <v>96.028650648347082</v>
      </c>
      <c r="AA416" s="4" t="s">
        <v>31</v>
      </c>
      <c r="AB416" s="4" t="s">
        <v>32</v>
      </c>
      <c r="AC416" s="4" t="s">
        <v>407</v>
      </c>
      <c r="AD416" s="4" t="s">
        <v>404</v>
      </c>
      <c r="AE416" s="4" t="s">
        <v>403</v>
      </c>
      <c r="AF416" s="44">
        <f t="shared" ref="AF416:AF479" si="47">B416/60.08*2</f>
        <v>1.2279294274300934</v>
      </c>
      <c r="AG416" s="44">
        <f t="shared" ref="AG416:AG479" si="48">C416/79.88*2</f>
        <v>1.7050575863795697E-2</v>
      </c>
      <c r="AH416" s="44">
        <f t="shared" ref="AH416:AH479" si="49">D416/101.96*3</f>
        <v>0.88231659474303648</v>
      </c>
      <c r="AI416" s="44">
        <f t="shared" ref="AI416:AI479" si="50">E416/71.85</f>
        <v>8.8364648573416846E-2</v>
      </c>
      <c r="AJ416" s="44">
        <f t="shared" ref="AJ416:AJ479" si="51">I416/70.94</f>
        <v>2.8192839018889203E-5</v>
      </c>
      <c r="AK416" s="44">
        <f t="shared" ref="AK416:AK479" si="52">J416/40.3</f>
        <v>0.20811414392059555</v>
      </c>
      <c r="AL416" s="44">
        <f t="shared" ref="AL416:AL479" si="53">K416/56.08</f>
        <v>8.6840228245363763E-3</v>
      </c>
      <c r="AM416" s="44">
        <f t="shared" ref="AM416:AM479" si="54">L416/61.98</f>
        <v>4.1521458535011296E-2</v>
      </c>
      <c r="AN416" s="44">
        <f t="shared" ref="AN416:AN479" si="55">M416/94.2</f>
        <v>2.0169851380042462E-4</v>
      </c>
      <c r="AO416" s="44">
        <f t="shared" ref="AO416:AO479" si="56">O416/151.99</f>
        <v>2.2369892756102374E-4</v>
      </c>
      <c r="AP416" s="44">
        <f t="shared" ref="AP416:AP479" si="57">SUM(AF416:AO416)</f>
        <v>2.4744344621708656</v>
      </c>
      <c r="AQ416" s="44">
        <f t="shared" ref="AQ416:AQ479" si="58">24.5/AP416</f>
        <v>9.9012523364654861</v>
      </c>
      <c r="AR416" s="44">
        <f t="shared" ref="AR416:AR479" si="59">AF416*AQ416/2</f>
        <v>6.0790195561784692</v>
      </c>
      <c r="AS416" s="44">
        <f t="shared" ref="AS416:AS479" si="60">B416/(AR416*60.08)</f>
        <v>0.10099732498656594</v>
      </c>
    </row>
    <row r="417" spans="1:45" x14ac:dyDescent="0.25">
      <c r="A417" s="8" t="s">
        <v>272</v>
      </c>
      <c r="B417" s="9">
        <v>37.005000000000003</v>
      </c>
      <c r="C417" s="9">
        <v>0.67100000000000004</v>
      </c>
      <c r="D417" s="9">
        <v>29.978999999999999</v>
      </c>
      <c r="E417" s="9">
        <v>6.274</v>
      </c>
      <c r="F417" s="2"/>
      <c r="G417" s="2"/>
      <c r="H417" s="2"/>
      <c r="I417" s="9">
        <v>1.0999999999999999E-2</v>
      </c>
      <c r="J417" s="9">
        <v>8.3795000000000002</v>
      </c>
      <c r="K417" s="9">
        <v>0.46600000000000003</v>
      </c>
      <c r="L417" s="9">
        <v>2.5745</v>
      </c>
      <c r="M417" s="9">
        <v>1.9E-2</v>
      </c>
      <c r="N417" s="8"/>
      <c r="O417" s="9">
        <v>2.5999999999999999E-2</v>
      </c>
      <c r="P417" s="9"/>
      <c r="Q417" s="44">
        <f t="shared" si="45"/>
        <v>10.555369887151393</v>
      </c>
      <c r="R417" s="8"/>
      <c r="S417" s="8"/>
      <c r="T417" s="8"/>
      <c r="U417" s="9">
        <v>5.6000000000000001E-2</v>
      </c>
      <c r="V417" s="9"/>
      <c r="W417" s="8"/>
      <c r="X417" s="8"/>
      <c r="Y417" s="8"/>
      <c r="Z417" s="2">
        <f t="shared" si="46"/>
        <v>96.016369887151384</v>
      </c>
      <c r="AA417" s="4" t="s">
        <v>31</v>
      </c>
      <c r="AB417" s="4" t="s">
        <v>32</v>
      </c>
      <c r="AC417" s="4" t="s">
        <v>407</v>
      </c>
      <c r="AD417" s="4" t="s">
        <v>404</v>
      </c>
      <c r="AE417" s="4" t="s">
        <v>403</v>
      </c>
      <c r="AF417" s="44">
        <f t="shared" si="47"/>
        <v>1.2318575233022637</v>
      </c>
      <c r="AG417" s="44">
        <f t="shared" si="48"/>
        <v>1.6800200300450679E-2</v>
      </c>
      <c r="AH417" s="44">
        <f t="shared" si="49"/>
        <v>0.88208120831698711</v>
      </c>
      <c r="AI417" s="44">
        <f t="shared" si="50"/>
        <v>8.7320807237299944E-2</v>
      </c>
      <c r="AJ417" s="44">
        <f t="shared" si="51"/>
        <v>1.5506061460389062E-4</v>
      </c>
      <c r="AK417" s="44">
        <f t="shared" si="52"/>
        <v>0.20792803970223328</v>
      </c>
      <c r="AL417" s="44">
        <f t="shared" si="53"/>
        <v>8.3095577746077048E-3</v>
      </c>
      <c r="AM417" s="44">
        <f t="shared" si="54"/>
        <v>4.1537592771861892E-2</v>
      </c>
      <c r="AN417" s="44">
        <f t="shared" si="55"/>
        <v>2.0169851380042462E-4</v>
      </c>
      <c r="AO417" s="44">
        <f t="shared" si="56"/>
        <v>1.7106388578195931E-4</v>
      </c>
      <c r="AP417" s="44">
        <f t="shared" si="57"/>
        <v>2.4763627524198899</v>
      </c>
      <c r="AQ417" s="44">
        <f t="shared" si="58"/>
        <v>9.8935424448856359</v>
      </c>
      <c r="AR417" s="44">
        <f t="shared" si="59"/>
        <v>6.0937173464213217</v>
      </c>
      <c r="AS417" s="44">
        <f t="shared" si="60"/>
        <v>0.10107603071101591</v>
      </c>
    </row>
    <row r="418" spans="1:45" x14ac:dyDescent="0.25">
      <c r="A418" s="8" t="s">
        <v>273</v>
      </c>
      <c r="B418" s="9">
        <v>36.89</v>
      </c>
      <c r="C418" s="9">
        <v>0.68</v>
      </c>
      <c r="D418" s="9">
        <v>30.013000000000002</v>
      </c>
      <c r="E418" s="9">
        <v>6.3879999999999999</v>
      </c>
      <c r="F418" s="2"/>
      <c r="G418" s="2"/>
      <c r="H418" s="2"/>
      <c r="I418" s="9">
        <v>5.0000000000000001E-3</v>
      </c>
      <c r="J418" s="9">
        <v>8.3780000000000001</v>
      </c>
      <c r="K418" s="9">
        <v>0.47</v>
      </c>
      <c r="L418" s="9">
        <v>2.5924999999999998</v>
      </c>
      <c r="M418" s="9">
        <v>6.0000000000000001E-3</v>
      </c>
      <c r="N418" s="8"/>
      <c r="O418" s="9">
        <v>3.6999999999999998E-2</v>
      </c>
      <c r="P418" s="9"/>
      <c r="Q418" s="44">
        <f t="shared" si="45"/>
        <v>10.551782834446627</v>
      </c>
      <c r="R418" s="8"/>
      <c r="S418" s="8"/>
      <c r="T418" s="8"/>
      <c r="U418" s="9">
        <v>7.1999999999999995E-2</v>
      </c>
      <c r="V418" s="9"/>
      <c r="W418" s="8"/>
      <c r="X418" s="8"/>
      <c r="Y418" s="8"/>
      <c r="Z418" s="2">
        <f t="shared" si="46"/>
        <v>96.083282834446635</v>
      </c>
      <c r="AA418" s="4" t="s">
        <v>31</v>
      </c>
      <c r="AB418" s="4" t="s">
        <v>32</v>
      </c>
      <c r="AC418" s="4" t="s">
        <v>407</v>
      </c>
      <c r="AD418" s="4" t="s">
        <v>404</v>
      </c>
      <c r="AE418" s="4" t="s">
        <v>403</v>
      </c>
      <c r="AF418" s="44">
        <f t="shared" si="47"/>
        <v>1.228029294274301</v>
      </c>
      <c r="AG418" s="44">
        <f t="shared" si="48"/>
        <v>1.7025538307461195E-2</v>
      </c>
      <c r="AH418" s="44">
        <f t="shared" si="49"/>
        <v>0.88308160062769725</v>
      </c>
      <c r="AI418" s="44">
        <f t="shared" si="50"/>
        <v>8.8907446068197643E-2</v>
      </c>
      <c r="AJ418" s="44">
        <f t="shared" si="51"/>
        <v>7.0482097547223005E-5</v>
      </c>
      <c r="AK418" s="44">
        <f t="shared" si="52"/>
        <v>0.20789081885856081</v>
      </c>
      <c r="AL418" s="44">
        <f t="shared" si="53"/>
        <v>8.3808844507845936E-3</v>
      </c>
      <c r="AM418" s="44">
        <f t="shared" si="54"/>
        <v>4.1828009035172635E-2</v>
      </c>
      <c r="AN418" s="44">
        <f t="shared" si="55"/>
        <v>6.3694267515923561E-5</v>
      </c>
      <c r="AO418" s="44">
        <f t="shared" si="56"/>
        <v>2.4343706822817289E-4</v>
      </c>
      <c r="AP418" s="44">
        <f t="shared" si="57"/>
        <v>2.4755212050554665</v>
      </c>
      <c r="AQ418" s="44">
        <f t="shared" si="58"/>
        <v>9.8969057303837769</v>
      </c>
      <c r="AR418" s="44">
        <f t="shared" si="59"/>
        <v>6.0768450797912372</v>
      </c>
      <c r="AS418" s="44">
        <f t="shared" si="60"/>
        <v>0.10104168183899863</v>
      </c>
    </row>
    <row r="419" spans="1:45" x14ac:dyDescent="0.25">
      <c r="A419" s="8" t="s">
        <v>274</v>
      </c>
      <c r="B419" s="9">
        <v>36.936</v>
      </c>
      <c r="C419" s="9">
        <v>0.81200000000000006</v>
      </c>
      <c r="D419" s="9">
        <v>29.956</v>
      </c>
      <c r="E419" s="9">
        <v>6.1589999999999998</v>
      </c>
      <c r="F419" s="2"/>
      <c r="G419" s="2"/>
      <c r="H419" s="2"/>
      <c r="I419" s="9">
        <v>0.01</v>
      </c>
      <c r="J419" s="9">
        <v>8.4589999999999996</v>
      </c>
      <c r="K419" s="9">
        <v>0.38300000000000001</v>
      </c>
      <c r="L419" s="9">
        <v>2.5815000000000001</v>
      </c>
      <c r="M419" s="9">
        <v>0.02</v>
      </c>
      <c r="N419" s="8"/>
      <c r="O419" s="9">
        <v>2.8000000000000001E-2</v>
      </c>
      <c r="P419" s="9"/>
      <c r="Q419" s="44">
        <f t="shared" si="45"/>
        <v>10.553542827739669</v>
      </c>
      <c r="R419" s="8"/>
      <c r="S419" s="8"/>
      <c r="T419" s="8"/>
      <c r="U419" s="9">
        <v>6.6000000000000003E-2</v>
      </c>
      <c r="V419" s="9"/>
      <c r="W419" s="8"/>
      <c r="X419" s="8"/>
      <c r="Y419" s="8"/>
      <c r="Z419" s="2">
        <f t="shared" si="46"/>
        <v>95.964042827739689</v>
      </c>
      <c r="AA419" s="4" t="s">
        <v>31</v>
      </c>
      <c r="AB419" s="4" t="s">
        <v>32</v>
      </c>
      <c r="AC419" s="4" t="s">
        <v>407</v>
      </c>
      <c r="AD419" s="4" t="s">
        <v>404</v>
      </c>
      <c r="AE419" s="4" t="s">
        <v>403</v>
      </c>
      <c r="AF419" s="44">
        <f t="shared" si="47"/>
        <v>1.2295605858854861</v>
      </c>
      <c r="AG419" s="44">
        <f t="shared" si="48"/>
        <v>2.0330495743615427E-2</v>
      </c>
      <c r="AH419" s="44">
        <f t="shared" si="49"/>
        <v>0.88140447234209507</v>
      </c>
      <c r="AI419" s="44">
        <f t="shared" si="50"/>
        <v>8.5720250521920671E-2</v>
      </c>
      <c r="AJ419" s="44">
        <f t="shared" si="51"/>
        <v>1.4096419509444601E-4</v>
      </c>
      <c r="AK419" s="44">
        <f t="shared" si="52"/>
        <v>0.20990074441687345</v>
      </c>
      <c r="AL419" s="44">
        <f t="shared" si="53"/>
        <v>6.8295292439372332E-3</v>
      </c>
      <c r="AM419" s="44">
        <f t="shared" si="54"/>
        <v>4.1650532429816076E-2</v>
      </c>
      <c r="AN419" s="44">
        <f t="shared" si="55"/>
        <v>2.1231422505307856E-4</v>
      </c>
      <c r="AO419" s="44">
        <f t="shared" si="56"/>
        <v>1.8422264622672542E-4</v>
      </c>
      <c r="AP419" s="44">
        <f t="shared" si="57"/>
        <v>2.4759341116501181</v>
      </c>
      <c r="AQ419" s="44">
        <f t="shared" si="58"/>
        <v>9.8952552431500926</v>
      </c>
      <c r="AR419" s="44">
        <f t="shared" si="59"/>
        <v>6.0834079171270279</v>
      </c>
      <c r="AS419" s="44">
        <f t="shared" si="60"/>
        <v>0.10105853516939259</v>
      </c>
    </row>
    <row r="420" spans="1:45" x14ac:dyDescent="0.25">
      <c r="A420" s="8" t="s">
        <v>275</v>
      </c>
      <c r="B420" s="9">
        <v>36.850999999999999</v>
      </c>
      <c r="C420" s="9">
        <v>0.83299999999999996</v>
      </c>
      <c r="D420" s="9">
        <v>29.78</v>
      </c>
      <c r="E420" s="9">
        <v>6.2169999999999996</v>
      </c>
      <c r="F420" s="2"/>
      <c r="G420" s="2"/>
      <c r="H420" s="2"/>
      <c r="I420" s="9">
        <v>2E-3</v>
      </c>
      <c r="J420" s="9">
        <v>8.4849999999999994</v>
      </c>
      <c r="K420" s="9">
        <v>0.36299999999999999</v>
      </c>
      <c r="L420" s="9">
        <v>2.5855000000000001</v>
      </c>
      <c r="M420" s="9">
        <v>1.7000000000000001E-2</v>
      </c>
      <c r="N420" s="8"/>
      <c r="O420" s="9">
        <v>3.2000000000000001E-2</v>
      </c>
      <c r="P420" s="9"/>
      <c r="Q420" s="44">
        <f t="shared" si="45"/>
        <v>10.526091496549363</v>
      </c>
      <c r="R420" s="8"/>
      <c r="S420" s="8"/>
      <c r="T420" s="8"/>
      <c r="U420" s="9">
        <v>5.8999999999999997E-2</v>
      </c>
      <c r="V420" s="9"/>
      <c r="W420" s="8"/>
      <c r="X420" s="8"/>
      <c r="Y420" s="8"/>
      <c r="Z420" s="2">
        <f t="shared" si="46"/>
        <v>95.750591496549333</v>
      </c>
      <c r="AA420" s="4" t="s">
        <v>31</v>
      </c>
      <c r="AB420" s="4" t="s">
        <v>32</v>
      </c>
      <c r="AC420" s="4" t="s">
        <v>407</v>
      </c>
      <c r="AD420" s="4" t="s">
        <v>404</v>
      </c>
      <c r="AE420" s="4" t="s">
        <v>403</v>
      </c>
      <c r="AF420" s="44">
        <f t="shared" si="47"/>
        <v>1.2267310252996004</v>
      </c>
      <c r="AG420" s="44">
        <f t="shared" si="48"/>
        <v>2.0856284426639959E-2</v>
      </c>
      <c r="AH420" s="44">
        <f t="shared" si="49"/>
        <v>0.87622597096900767</v>
      </c>
      <c r="AI420" s="44">
        <f t="shared" si="50"/>
        <v>8.6527487821851087E-2</v>
      </c>
      <c r="AJ420" s="44">
        <f t="shared" si="51"/>
        <v>2.8192839018889203E-5</v>
      </c>
      <c r="AK420" s="44">
        <f t="shared" si="52"/>
        <v>0.21054590570719603</v>
      </c>
      <c r="AL420" s="44">
        <f t="shared" si="53"/>
        <v>6.4728958630527814E-3</v>
      </c>
      <c r="AM420" s="44">
        <f t="shared" si="54"/>
        <v>4.1715069377218465E-2</v>
      </c>
      <c r="AN420" s="44">
        <f t="shared" si="55"/>
        <v>1.8046709129511678E-4</v>
      </c>
      <c r="AO420" s="44">
        <f t="shared" si="56"/>
        <v>2.1054016711625763E-4</v>
      </c>
      <c r="AP420" s="44">
        <f t="shared" si="57"/>
        <v>2.4694938395619972</v>
      </c>
      <c r="AQ420" s="44">
        <f t="shared" si="58"/>
        <v>9.9210613962679304</v>
      </c>
      <c r="AR420" s="44">
        <f t="shared" si="59"/>
        <v>6.0852369093520222</v>
      </c>
      <c r="AS420" s="44">
        <f t="shared" si="60"/>
        <v>0.10079566692089785</v>
      </c>
    </row>
    <row r="421" spans="1:45" x14ac:dyDescent="0.25">
      <c r="A421" s="8" t="s">
        <v>276</v>
      </c>
      <c r="B421" s="9">
        <v>37.097999999999999</v>
      </c>
      <c r="C421" s="9">
        <v>0.84199999999999997</v>
      </c>
      <c r="D421" s="9">
        <v>29.975999999999999</v>
      </c>
      <c r="E421" s="9">
        <v>6.1879999999999997</v>
      </c>
      <c r="F421" s="2"/>
      <c r="G421" s="2"/>
      <c r="H421" s="2"/>
      <c r="I421" s="9">
        <v>0.01</v>
      </c>
      <c r="J421" s="9">
        <v>8.4555000000000007</v>
      </c>
      <c r="K421" s="9">
        <v>0.36299999999999999</v>
      </c>
      <c r="L421" s="9">
        <v>2.6230000000000002</v>
      </c>
      <c r="M421" s="9">
        <v>2.1000000000000001E-2</v>
      </c>
      <c r="N421" s="8"/>
      <c r="O421" s="9">
        <v>2.1000000000000001E-2</v>
      </c>
      <c r="P421" s="9"/>
      <c r="Q421" s="44">
        <f t="shared" si="45"/>
        <v>10.584772384187842</v>
      </c>
      <c r="R421" s="8"/>
      <c r="S421" s="8"/>
      <c r="T421" s="8"/>
      <c r="U421" s="9">
        <v>5.8000000000000003E-2</v>
      </c>
      <c r="V421" s="9"/>
      <c r="W421" s="8"/>
      <c r="X421" s="8"/>
      <c r="Y421" s="8"/>
      <c r="Z421" s="2">
        <f t="shared" si="46"/>
        <v>96.240272384187861</v>
      </c>
      <c r="AA421" s="4" t="s">
        <v>31</v>
      </c>
      <c r="AB421" s="4" t="s">
        <v>32</v>
      </c>
      <c r="AC421" s="4" t="s">
        <v>407</v>
      </c>
      <c r="AD421" s="4" t="s">
        <v>404</v>
      </c>
      <c r="AE421" s="4" t="s">
        <v>403</v>
      </c>
      <c r="AF421" s="44">
        <f t="shared" si="47"/>
        <v>1.234953395472703</v>
      </c>
      <c r="AG421" s="44">
        <f t="shared" si="48"/>
        <v>2.1081622433650478E-2</v>
      </c>
      <c r="AH421" s="44">
        <f t="shared" si="49"/>
        <v>0.8819929384072186</v>
      </c>
      <c r="AI421" s="44">
        <f t="shared" si="50"/>
        <v>8.6123869171885872E-2</v>
      </c>
      <c r="AJ421" s="44">
        <f t="shared" si="51"/>
        <v>1.4096419509444601E-4</v>
      </c>
      <c r="AK421" s="44">
        <f t="shared" si="52"/>
        <v>0.20981389578163775</v>
      </c>
      <c r="AL421" s="44">
        <f t="shared" si="53"/>
        <v>6.4728958630527814E-3</v>
      </c>
      <c r="AM421" s="44">
        <f t="shared" si="54"/>
        <v>4.2320103259115852E-2</v>
      </c>
      <c r="AN421" s="44">
        <f t="shared" si="55"/>
        <v>2.2292993630573248E-4</v>
      </c>
      <c r="AO421" s="44">
        <f t="shared" si="56"/>
        <v>1.3816698467004407E-4</v>
      </c>
      <c r="AP421" s="44">
        <f t="shared" si="57"/>
        <v>2.4832607815053342</v>
      </c>
      <c r="AQ421" s="44">
        <f t="shared" si="58"/>
        <v>9.8660600539699583</v>
      </c>
      <c r="AR421" s="44">
        <f t="shared" si="59"/>
        <v>6.0920621817938994</v>
      </c>
      <c r="AS421" s="44">
        <f t="shared" si="60"/>
        <v>0.10135758291858508</v>
      </c>
    </row>
    <row r="422" spans="1:45" x14ac:dyDescent="0.25">
      <c r="A422" s="8" t="s">
        <v>277</v>
      </c>
      <c r="B422" s="9">
        <v>36.923000000000002</v>
      </c>
      <c r="C422" s="9">
        <v>0.84899999999999998</v>
      </c>
      <c r="D422" s="9">
        <v>29.875</v>
      </c>
      <c r="E422" s="9">
        <v>6.2389999999999999</v>
      </c>
      <c r="F422" s="2"/>
      <c r="G422" s="2"/>
      <c r="H422" s="2"/>
      <c r="I422" s="9">
        <v>1.9E-2</v>
      </c>
      <c r="J422" s="9">
        <v>8.4834999999999994</v>
      </c>
      <c r="K422" s="9">
        <v>0.36199999999999999</v>
      </c>
      <c r="L422" s="9">
        <v>2.6360000000000001</v>
      </c>
      <c r="M422" s="9">
        <v>1.7999999999999999E-2</v>
      </c>
      <c r="N422" s="8"/>
      <c r="O422" s="9">
        <v>5.0000000000000001E-3</v>
      </c>
      <c r="P422" s="9"/>
      <c r="Q422" s="44">
        <f t="shared" si="45"/>
        <v>10.554782681939527</v>
      </c>
      <c r="R422" s="8"/>
      <c r="S422" s="8"/>
      <c r="T422" s="8"/>
      <c r="U422" s="9">
        <v>5.8999999999999997E-2</v>
      </c>
      <c r="V422" s="9"/>
      <c r="W422" s="8"/>
      <c r="X422" s="8"/>
      <c r="Y422" s="8"/>
      <c r="Z422" s="2">
        <f t="shared" si="46"/>
        <v>96.023282681939506</v>
      </c>
      <c r="AA422" s="4" t="s">
        <v>31</v>
      </c>
      <c r="AB422" s="4" t="s">
        <v>32</v>
      </c>
      <c r="AC422" s="4" t="s">
        <v>407</v>
      </c>
      <c r="AD422" s="4" t="s">
        <v>404</v>
      </c>
      <c r="AE422" s="4" t="s">
        <v>403</v>
      </c>
      <c r="AF422" s="44">
        <f t="shared" si="47"/>
        <v>1.2291278295605861</v>
      </c>
      <c r="AG422" s="44">
        <f t="shared" si="48"/>
        <v>2.1256885327991987E-2</v>
      </c>
      <c r="AH422" s="44">
        <f t="shared" si="49"/>
        <v>0.87902118477834446</v>
      </c>
      <c r="AI422" s="44">
        <f t="shared" si="50"/>
        <v>8.6833681280445371E-2</v>
      </c>
      <c r="AJ422" s="44">
        <f t="shared" si="51"/>
        <v>2.6783197067944742E-4</v>
      </c>
      <c r="AK422" s="44">
        <f t="shared" si="52"/>
        <v>0.21050868486352356</v>
      </c>
      <c r="AL422" s="44">
        <f t="shared" si="53"/>
        <v>6.4550641940085592E-3</v>
      </c>
      <c r="AM422" s="44">
        <f t="shared" si="54"/>
        <v>4.2529848338173609E-2</v>
      </c>
      <c r="AN422" s="44">
        <f t="shared" si="55"/>
        <v>1.9108280254777067E-4</v>
      </c>
      <c r="AO422" s="44">
        <f t="shared" si="56"/>
        <v>3.2896901111915254E-5</v>
      </c>
      <c r="AP422" s="44">
        <f t="shared" si="57"/>
        <v>2.4762249900174131</v>
      </c>
      <c r="AQ422" s="44">
        <f t="shared" si="58"/>
        <v>9.8940928626310782</v>
      </c>
      <c r="AR422" s="44">
        <f t="shared" si="59"/>
        <v>6.0805524428583118</v>
      </c>
      <c r="AS422" s="44">
        <f t="shared" si="60"/>
        <v>0.10107040775581276</v>
      </c>
    </row>
    <row r="423" spans="1:45" x14ac:dyDescent="0.25">
      <c r="A423" s="8" t="s">
        <v>278</v>
      </c>
      <c r="B423" s="9">
        <v>37.029000000000003</v>
      </c>
      <c r="C423" s="9">
        <v>0.879</v>
      </c>
      <c r="D423" s="9">
        <v>29.738</v>
      </c>
      <c r="E423" s="9">
        <v>6.2489999999999997</v>
      </c>
      <c r="F423" s="2"/>
      <c r="G423" s="2"/>
      <c r="H423" s="2"/>
      <c r="I423" s="9">
        <v>1.4999999999999999E-2</v>
      </c>
      <c r="J423" s="9">
        <v>8.5165000000000006</v>
      </c>
      <c r="K423" s="9">
        <v>0.36199999999999999</v>
      </c>
      <c r="L423" s="9">
        <v>2.6280000000000001</v>
      </c>
      <c r="M423" s="9">
        <v>0.02</v>
      </c>
      <c r="N423" s="8"/>
      <c r="O423" s="9">
        <v>2.1000000000000001E-2</v>
      </c>
      <c r="P423" s="9"/>
      <c r="Q423" s="44">
        <f t="shared" si="45"/>
        <v>10.55967529980785</v>
      </c>
      <c r="R423" s="8"/>
      <c r="S423" s="8"/>
      <c r="T423" s="8"/>
      <c r="U423" s="9">
        <v>0.06</v>
      </c>
      <c r="V423" s="9"/>
      <c r="W423" s="8"/>
      <c r="X423" s="8"/>
      <c r="Y423" s="8"/>
      <c r="Z423" s="2">
        <f t="shared" si="46"/>
        <v>96.077175299807848</v>
      </c>
      <c r="AA423" s="4" t="s">
        <v>31</v>
      </c>
      <c r="AB423" s="4" t="s">
        <v>32</v>
      </c>
      <c r="AC423" s="4" t="s">
        <v>407</v>
      </c>
      <c r="AD423" s="4" t="s">
        <v>404</v>
      </c>
      <c r="AE423" s="4" t="s">
        <v>403</v>
      </c>
      <c r="AF423" s="44">
        <f t="shared" si="47"/>
        <v>1.2326564580559256</v>
      </c>
      <c r="AG423" s="44">
        <f t="shared" si="48"/>
        <v>2.2008012018027042E-2</v>
      </c>
      <c r="AH423" s="44">
        <f t="shared" si="49"/>
        <v>0.87499019223224794</v>
      </c>
      <c r="AI423" s="44">
        <f t="shared" si="50"/>
        <v>8.6972860125260967E-2</v>
      </c>
      <c r="AJ423" s="44">
        <f t="shared" si="51"/>
        <v>2.1144629264166902E-4</v>
      </c>
      <c r="AK423" s="44">
        <f t="shared" si="52"/>
        <v>0.21132754342431764</v>
      </c>
      <c r="AL423" s="44">
        <f t="shared" si="53"/>
        <v>6.4550641940085592E-3</v>
      </c>
      <c r="AM423" s="44">
        <f t="shared" si="54"/>
        <v>4.240077444336883E-2</v>
      </c>
      <c r="AN423" s="44">
        <f t="shared" si="55"/>
        <v>2.1231422505307856E-4</v>
      </c>
      <c r="AO423" s="44">
        <f t="shared" si="56"/>
        <v>1.3816698467004407E-4</v>
      </c>
      <c r="AP423" s="44">
        <f t="shared" si="57"/>
        <v>2.4773728319955213</v>
      </c>
      <c r="AQ423" s="44">
        <f t="shared" si="58"/>
        <v>9.889508629294717</v>
      </c>
      <c r="AR423" s="44">
        <f t="shared" si="59"/>
        <v>6.095183339449969</v>
      </c>
      <c r="AS423" s="44">
        <f t="shared" si="60"/>
        <v>0.10111725844879679</v>
      </c>
    </row>
    <row r="424" spans="1:45" x14ac:dyDescent="0.25">
      <c r="A424" s="8" t="s">
        <v>279</v>
      </c>
      <c r="B424" s="9">
        <v>36.89</v>
      </c>
      <c r="C424" s="9">
        <v>0.85299999999999998</v>
      </c>
      <c r="D424" s="9">
        <v>29.913</v>
      </c>
      <c r="E424" s="9">
        <v>6.3419999999999996</v>
      </c>
      <c r="F424" s="2"/>
      <c r="G424" s="2"/>
      <c r="H424" s="2"/>
      <c r="I424" s="9">
        <v>1.2E-2</v>
      </c>
      <c r="J424" s="9">
        <v>8.4954999999999998</v>
      </c>
      <c r="K424" s="9">
        <v>0.35799999999999998</v>
      </c>
      <c r="L424" s="9">
        <v>2.6044999999999998</v>
      </c>
      <c r="M424" s="9">
        <v>0.02</v>
      </c>
      <c r="N424" s="8"/>
      <c r="O424" s="9">
        <v>2.5999999999999999E-2</v>
      </c>
      <c r="P424" s="9"/>
      <c r="Q424" s="44">
        <f t="shared" si="45"/>
        <v>10.560461021193353</v>
      </c>
      <c r="R424" s="8"/>
      <c r="S424" s="8"/>
      <c r="T424" s="8"/>
      <c r="U424" s="9">
        <v>6.0999999999999999E-2</v>
      </c>
      <c r="V424" s="9"/>
      <c r="W424" s="8"/>
      <c r="X424" s="8"/>
      <c r="Y424" s="8"/>
      <c r="Z424" s="2">
        <f t="shared" si="46"/>
        <v>96.135461021193365</v>
      </c>
      <c r="AA424" s="4" t="s">
        <v>31</v>
      </c>
      <c r="AB424" s="4" t="s">
        <v>32</v>
      </c>
      <c r="AC424" s="4" t="s">
        <v>407</v>
      </c>
      <c r="AD424" s="4" t="s">
        <v>404</v>
      </c>
      <c r="AE424" s="4" t="s">
        <v>403</v>
      </c>
      <c r="AF424" s="44">
        <f t="shared" si="47"/>
        <v>1.228029294274301</v>
      </c>
      <c r="AG424" s="44">
        <f t="shared" si="48"/>
        <v>2.1357035553329996E-2</v>
      </c>
      <c r="AH424" s="44">
        <f t="shared" si="49"/>
        <v>0.88013927030207939</v>
      </c>
      <c r="AI424" s="44">
        <f t="shared" si="50"/>
        <v>8.8267223382045928E-2</v>
      </c>
      <c r="AJ424" s="44">
        <f t="shared" si="51"/>
        <v>1.6915703411333522E-4</v>
      </c>
      <c r="AK424" s="44">
        <f t="shared" si="52"/>
        <v>0.21080645161290323</v>
      </c>
      <c r="AL424" s="44">
        <f t="shared" si="53"/>
        <v>6.3837375178316686E-3</v>
      </c>
      <c r="AM424" s="44">
        <f t="shared" si="54"/>
        <v>4.2021619877379797E-2</v>
      </c>
      <c r="AN424" s="44">
        <f t="shared" si="55"/>
        <v>2.1231422505307856E-4</v>
      </c>
      <c r="AO424" s="44">
        <f t="shared" si="56"/>
        <v>1.7106388578195931E-4</v>
      </c>
      <c r="AP424" s="44">
        <f t="shared" si="57"/>
        <v>2.4775571676648194</v>
      </c>
      <c r="AQ424" s="44">
        <f t="shared" si="58"/>
        <v>9.8887728282338969</v>
      </c>
      <c r="AR424" s="44">
        <f t="shared" si="59"/>
        <v>6.0718513587474776</v>
      </c>
      <c r="AS424" s="44">
        <f t="shared" si="60"/>
        <v>0.10112478235366611</v>
      </c>
    </row>
    <row r="425" spans="1:45" x14ac:dyDescent="0.25">
      <c r="A425" s="8" t="s">
        <v>280</v>
      </c>
      <c r="B425" s="9">
        <v>37.000999999999998</v>
      </c>
      <c r="C425" s="9">
        <v>0.875</v>
      </c>
      <c r="D425" s="9">
        <v>29.786999999999999</v>
      </c>
      <c r="E425" s="9">
        <v>6.3579999999999997</v>
      </c>
      <c r="F425" s="2"/>
      <c r="G425" s="2"/>
      <c r="H425" s="2"/>
      <c r="I425" s="9">
        <v>8.9999999999999993E-3</v>
      </c>
      <c r="J425" s="9">
        <v>8.4304999999999986</v>
      </c>
      <c r="K425" s="9">
        <v>0.36499999999999999</v>
      </c>
      <c r="L425" s="9">
        <v>2.6150000000000002</v>
      </c>
      <c r="M425" s="9">
        <v>2.1999999999999999E-2</v>
      </c>
      <c r="N425" s="8"/>
      <c r="O425" s="9">
        <v>2.1999999999999999E-2</v>
      </c>
      <c r="P425" s="9"/>
      <c r="Q425" s="44">
        <f t="shared" si="45"/>
        <v>10.557883100592409</v>
      </c>
      <c r="R425" s="8"/>
      <c r="S425" s="8"/>
      <c r="T425" s="8"/>
      <c r="U425" s="9">
        <v>5.5E-2</v>
      </c>
      <c r="V425" s="9"/>
      <c r="W425" s="8"/>
      <c r="X425" s="8"/>
      <c r="Y425" s="8"/>
      <c r="Z425" s="2">
        <f t="shared" si="46"/>
        <v>96.09738310059241</v>
      </c>
      <c r="AA425" s="4" t="s">
        <v>31</v>
      </c>
      <c r="AB425" s="4" t="s">
        <v>32</v>
      </c>
      <c r="AC425" s="4" t="s">
        <v>407</v>
      </c>
      <c r="AD425" s="4" t="s">
        <v>404</v>
      </c>
      <c r="AE425" s="4" t="s">
        <v>403</v>
      </c>
      <c r="AF425" s="44">
        <f t="shared" si="47"/>
        <v>1.2317243675099867</v>
      </c>
      <c r="AG425" s="44">
        <f t="shared" si="48"/>
        <v>2.1907861792689033E-2</v>
      </c>
      <c r="AH425" s="44">
        <f t="shared" si="49"/>
        <v>0.87643193409180076</v>
      </c>
      <c r="AI425" s="44">
        <f t="shared" si="50"/>
        <v>8.8489909533750868E-2</v>
      </c>
      <c r="AJ425" s="44">
        <f t="shared" si="51"/>
        <v>1.268677755850014E-4</v>
      </c>
      <c r="AK425" s="44">
        <f t="shared" si="52"/>
        <v>0.20919354838709675</v>
      </c>
      <c r="AL425" s="44">
        <f t="shared" si="53"/>
        <v>6.5085592011412266E-3</v>
      </c>
      <c r="AM425" s="44">
        <f t="shared" si="54"/>
        <v>4.2191029364311072E-2</v>
      </c>
      <c r="AN425" s="44">
        <f t="shared" si="55"/>
        <v>2.335456475583864E-4</v>
      </c>
      <c r="AO425" s="44">
        <f t="shared" si="56"/>
        <v>1.4474636489242711E-4</v>
      </c>
      <c r="AP425" s="44">
        <f t="shared" si="57"/>
        <v>2.4769523696688123</v>
      </c>
      <c r="AQ425" s="44">
        <f t="shared" si="58"/>
        <v>9.8911873720348691</v>
      </c>
      <c r="AR425" s="44">
        <f t="shared" si="59"/>
        <v>6.0916082548712085</v>
      </c>
      <c r="AS425" s="44">
        <f t="shared" si="60"/>
        <v>0.10110009672117599</v>
      </c>
    </row>
    <row r="426" spans="1:45" x14ac:dyDescent="0.25">
      <c r="A426" s="8" t="s">
        <v>281</v>
      </c>
      <c r="B426" s="9">
        <v>36.927</v>
      </c>
      <c r="C426" s="9">
        <v>0.879</v>
      </c>
      <c r="D426" s="9">
        <v>29.57</v>
      </c>
      <c r="E426" s="9">
        <v>6.5309999999999997</v>
      </c>
      <c r="F426" s="2"/>
      <c r="G426" s="2"/>
      <c r="H426" s="2"/>
      <c r="I426" s="9">
        <v>7.0000000000000001E-3</v>
      </c>
      <c r="J426" s="9">
        <v>8.4319999999999986</v>
      </c>
      <c r="K426" s="9">
        <v>0.36099999999999999</v>
      </c>
      <c r="L426" s="9">
        <v>2.6159999999999997</v>
      </c>
      <c r="M426" s="9">
        <v>2.1000000000000001E-2</v>
      </c>
      <c r="N426" s="8"/>
      <c r="O426" s="9">
        <v>3.5000000000000003E-2</v>
      </c>
      <c r="P426" s="9"/>
      <c r="Q426" s="44">
        <f t="shared" si="45"/>
        <v>10.530980470887398</v>
      </c>
      <c r="R426" s="8"/>
      <c r="S426" s="8"/>
      <c r="T426" s="8"/>
      <c r="U426" s="9">
        <v>6.3E-2</v>
      </c>
      <c r="V426" s="9"/>
      <c r="W426" s="8"/>
      <c r="X426" s="8"/>
      <c r="Y426" s="8"/>
      <c r="Z426" s="2">
        <f t="shared" si="46"/>
        <v>95.972980470887421</v>
      </c>
      <c r="AA426" s="4" t="s">
        <v>31</v>
      </c>
      <c r="AB426" s="4" t="s">
        <v>32</v>
      </c>
      <c r="AC426" s="4" t="s">
        <v>407</v>
      </c>
      <c r="AD426" s="4" t="s">
        <v>404</v>
      </c>
      <c r="AE426" s="4" t="s">
        <v>403</v>
      </c>
      <c r="AF426" s="44">
        <f t="shared" si="47"/>
        <v>1.2292609853528629</v>
      </c>
      <c r="AG426" s="44">
        <f t="shared" si="48"/>
        <v>2.2008012018027042E-2</v>
      </c>
      <c r="AH426" s="44">
        <f t="shared" si="49"/>
        <v>0.87004707728520991</v>
      </c>
      <c r="AI426" s="44">
        <f t="shared" si="50"/>
        <v>9.0897703549060543E-2</v>
      </c>
      <c r="AJ426" s="44">
        <f t="shared" si="51"/>
        <v>9.8674936566112219E-5</v>
      </c>
      <c r="AK426" s="44">
        <f t="shared" si="52"/>
        <v>0.20923076923076922</v>
      </c>
      <c r="AL426" s="44">
        <f t="shared" si="53"/>
        <v>6.437232524964337E-3</v>
      </c>
      <c r="AM426" s="44">
        <f t="shared" si="54"/>
        <v>4.2207163601161661E-2</v>
      </c>
      <c r="AN426" s="44">
        <f t="shared" si="55"/>
        <v>2.2292993630573248E-4</v>
      </c>
      <c r="AO426" s="44">
        <f t="shared" si="56"/>
        <v>2.302783077834068E-4</v>
      </c>
      <c r="AP426" s="44">
        <f t="shared" si="57"/>
        <v>2.4706408267427102</v>
      </c>
      <c r="AQ426" s="44">
        <f t="shared" si="58"/>
        <v>9.9164555749290226</v>
      </c>
      <c r="AR426" s="44">
        <f t="shared" si="59"/>
        <v>6.09495597562257</v>
      </c>
      <c r="AS426" s="44">
        <f t="shared" si="60"/>
        <v>0.10084248272419226</v>
      </c>
    </row>
    <row r="427" spans="1:45" x14ac:dyDescent="0.25">
      <c r="A427" s="8" t="s">
        <v>282</v>
      </c>
      <c r="B427" s="9">
        <v>36.853999999999999</v>
      </c>
      <c r="C427" s="9">
        <v>0.876</v>
      </c>
      <c r="D427" s="9">
        <v>29.536000000000001</v>
      </c>
      <c r="E427" s="9">
        <v>6.5720000000000001</v>
      </c>
      <c r="F427" s="2"/>
      <c r="G427" s="2"/>
      <c r="H427" s="2"/>
      <c r="I427" s="9">
        <v>8.0000000000000002E-3</v>
      </c>
      <c r="J427" s="9">
        <v>8.4595000000000002</v>
      </c>
      <c r="K427" s="9">
        <v>0.36599999999999999</v>
      </c>
      <c r="L427" s="9">
        <v>2.6315</v>
      </c>
      <c r="M427" s="9">
        <v>2.5000000000000001E-2</v>
      </c>
      <c r="N427" s="8"/>
      <c r="O427" s="9">
        <v>2.8000000000000001E-2</v>
      </c>
      <c r="P427" s="9"/>
      <c r="Q427" s="44">
        <f t="shared" si="45"/>
        <v>10.522869711739382</v>
      </c>
      <c r="R427" s="8"/>
      <c r="S427" s="8"/>
      <c r="T427" s="8"/>
      <c r="U427" s="9">
        <v>0.06</v>
      </c>
      <c r="V427" s="9"/>
      <c r="W427" s="8"/>
      <c r="X427" s="8"/>
      <c r="Y427" s="8"/>
      <c r="Z427" s="2">
        <f t="shared" si="46"/>
        <v>95.938869711739386</v>
      </c>
      <c r="AA427" s="4" t="s">
        <v>31</v>
      </c>
      <c r="AB427" s="4" t="s">
        <v>32</v>
      </c>
      <c r="AC427" s="4" t="s">
        <v>407</v>
      </c>
      <c r="AD427" s="4" t="s">
        <v>404</v>
      </c>
      <c r="AE427" s="4" t="s">
        <v>403</v>
      </c>
      <c r="AF427" s="44">
        <f t="shared" si="47"/>
        <v>1.2268308921438082</v>
      </c>
      <c r="AG427" s="44">
        <f t="shared" si="48"/>
        <v>2.1932899349023538E-2</v>
      </c>
      <c r="AH427" s="44">
        <f t="shared" si="49"/>
        <v>0.86904668497449999</v>
      </c>
      <c r="AI427" s="44">
        <f t="shared" si="50"/>
        <v>9.146833681280446E-2</v>
      </c>
      <c r="AJ427" s="44">
        <f t="shared" si="51"/>
        <v>1.1277135607555681E-4</v>
      </c>
      <c r="AK427" s="44">
        <f t="shared" si="52"/>
        <v>0.20991315136476429</v>
      </c>
      <c r="AL427" s="44">
        <f t="shared" si="53"/>
        <v>6.5263908701854497E-3</v>
      </c>
      <c r="AM427" s="44">
        <f t="shared" si="54"/>
        <v>4.2457244272345922E-2</v>
      </c>
      <c r="AN427" s="44">
        <f t="shared" si="55"/>
        <v>2.6539278131634819E-4</v>
      </c>
      <c r="AO427" s="44">
        <f t="shared" si="56"/>
        <v>1.8422264622672542E-4</v>
      </c>
      <c r="AP427" s="44">
        <f t="shared" si="57"/>
        <v>2.468737986571051</v>
      </c>
      <c r="AQ427" s="44">
        <f t="shared" si="58"/>
        <v>9.9240989255523342</v>
      </c>
      <c r="AR427" s="44">
        <f t="shared" si="59"/>
        <v>6.0875955692793893</v>
      </c>
      <c r="AS427" s="44">
        <f t="shared" si="60"/>
        <v>0.10076481577841025</v>
      </c>
    </row>
    <row r="428" spans="1:45" x14ac:dyDescent="0.25">
      <c r="A428" s="8" t="s">
        <v>283</v>
      </c>
      <c r="B428" s="9">
        <v>36.981000000000002</v>
      </c>
      <c r="C428" s="9">
        <v>0.85299999999999998</v>
      </c>
      <c r="D428" s="9">
        <v>29.565000000000001</v>
      </c>
      <c r="E428" s="9">
        <v>6.6559999999999997</v>
      </c>
      <c r="F428" s="2"/>
      <c r="G428" s="2"/>
      <c r="H428" s="2"/>
      <c r="I428" s="9">
        <v>0.01</v>
      </c>
      <c r="J428" s="9">
        <v>8.3934999999999995</v>
      </c>
      <c r="K428" s="9">
        <v>0.374</v>
      </c>
      <c r="L428" s="9">
        <v>2.621</v>
      </c>
      <c r="M428" s="9">
        <v>1.0999999999999999E-2</v>
      </c>
      <c r="N428" s="8"/>
      <c r="O428" s="9">
        <v>3.3000000000000002E-2</v>
      </c>
      <c r="P428" s="9"/>
      <c r="Q428" s="44">
        <f t="shared" si="45"/>
        <v>10.53958791992933</v>
      </c>
      <c r="R428" s="8"/>
      <c r="S428" s="8"/>
      <c r="T428" s="8"/>
      <c r="U428" s="9">
        <v>6.8000000000000005E-2</v>
      </c>
      <c r="V428" s="9"/>
      <c r="W428" s="8"/>
      <c r="X428" s="8"/>
      <c r="Y428" s="8"/>
      <c r="Z428" s="2">
        <f t="shared" si="46"/>
        <v>96.105087919929332</v>
      </c>
      <c r="AA428" s="4" t="s">
        <v>31</v>
      </c>
      <c r="AB428" s="4" t="s">
        <v>32</v>
      </c>
      <c r="AC428" s="4" t="s">
        <v>407</v>
      </c>
      <c r="AD428" s="4" t="s">
        <v>404</v>
      </c>
      <c r="AE428" s="4" t="s">
        <v>403</v>
      </c>
      <c r="AF428" s="44">
        <f t="shared" si="47"/>
        <v>1.2310585885486021</v>
      </c>
      <c r="AG428" s="44">
        <f t="shared" si="48"/>
        <v>2.1357035553329996E-2</v>
      </c>
      <c r="AH428" s="44">
        <f t="shared" si="49"/>
        <v>0.86989996076892906</v>
      </c>
      <c r="AI428" s="44">
        <f t="shared" si="50"/>
        <v>9.2637439109255398E-2</v>
      </c>
      <c r="AJ428" s="44">
        <f t="shared" si="51"/>
        <v>1.4096419509444601E-4</v>
      </c>
      <c r="AK428" s="44">
        <f t="shared" si="52"/>
        <v>0.20827543424317618</v>
      </c>
      <c r="AL428" s="44">
        <f t="shared" si="53"/>
        <v>6.6690442225392299E-3</v>
      </c>
      <c r="AM428" s="44">
        <f t="shared" si="54"/>
        <v>4.2287834785414653E-2</v>
      </c>
      <c r="AN428" s="44">
        <f t="shared" si="55"/>
        <v>1.167728237791932E-4</v>
      </c>
      <c r="AO428" s="44">
        <f t="shared" si="56"/>
        <v>2.1711954733864068E-4</v>
      </c>
      <c r="AP428" s="44">
        <f t="shared" si="57"/>
        <v>2.4726601937974588</v>
      </c>
      <c r="AQ428" s="44">
        <f t="shared" si="58"/>
        <v>9.908357024332334</v>
      </c>
      <c r="AR428" s="44">
        <f t="shared" si="59"/>
        <v>6.0988840066050951</v>
      </c>
      <c r="AS428" s="44">
        <f t="shared" si="60"/>
        <v>0.10092490586928402</v>
      </c>
    </row>
    <row r="429" spans="1:45" x14ac:dyDescent="0.25">
      <c r="A429" s="8" t="s">
        <v>284</v>
      </c>
      <c r="B429" s="9">
        <v>36.747999999999998</v>
      </c>
      <c r="C429" s="9">
        <v>0.87</v>
      </c>
      <c r="D429" s="9">
        <v>29.599</v>
      </c>
      <c r="E429" s="9">
        <v>6.6340000000000003</v>
      </c>
      <c r="F429" s="2"/>
      <c r="G429" s="2"/>
      <c r="H429" s="2"/>
      <c r="I429" s="9">
        <v>8.0000000000000002E-3</v>
      </c>
      <c r="J429" s="9">
        <v>8.3745000000000012</v>
      </c>
      <c r="K429" s="9">
        <v>0.371</v>
      </c>
      <c r="L429" s="9">
        <v>2.613</v>
      </c>
      <c r="M429" s="9">
        <v>2.4E-2</v>
      </c>
      <c r="N429" s="8"/>
      <c r="O429" s="9">
        <v>0.03</v>
      </c>
      <c r="P429" s="9"/>
      <c r="Q429" s="44">
        <f t="shared" si="45"/>
        <v>10.508896380915058</v>
      </c>
      <c r="R429" s="8"/>
      <c r="S429" s="8"/>
      <c r="T429" s="8"/>
      <c r="U429" s="9">
        <v>0.06</v>
      </c>
      <c r="V429" s="9"/>
      <c r="W429" s="8"/>
      <c r="X429" s="8"/>
      <c r="Y429" s="8"/>
      <c r="Z429" s="2">
        <f t="shared" si="46"/>
        <v>95.840396380915053</v>
      </c>
      <c r="AA429" s="4" t="s">
        <v>31</v>
      </c>
      <c r="AB429" s="4" t="s">
        <v>32</v>
      </c>
      <c r="AC429" s="4" t="s">
        <v>407</v>
      </c>
      <c r="AD429" s="4" t="s">
        <v>404</v>
      </c>
      <c r="AE429" s="4" t="s">
        <v>403</v>
      </c>
      <c r="AF429" s="44">
        <f t="shared" si="47"/>
        <v>1.2233022636484687</v>
      </c>
      <c r="AG429" s="44">
        <f t="shared" si="48"/>
        <v>2.1782674011016526E-2</v>
      </c>
      <c r="AH429" s="44">
        <f t="shared" si="49"/>
        <v>0.8709003530796392</v>
      </c>
      <c r="AI429" s="44">
        <f t="shared" si="50"/>
        <v>9.2331245650661115E-2</v>
      </c>
      <c r="AJ429" s="44">
        <f t="shared" si="51"/>
        <v>1.1277135607555681E-4</v>
      </c>
      <c r="AK429" s="44">
        <f t="shared" si="52"/>
        <v>0.20780397022332511</v>
      </c>
      <c r="AL429" s="44">
        <f t="shared" si="53"/>
        <v>6.6155492154065625E-3</v>
      </c>
      <c r="AM429" s="44">
        <f t="shared" si="54"/>
        <v>4.2158760890609874E-2</v>
      </c>
      <c r="AN429" s="44">
        <f t="shared" si="55"/>
        <v>2.5477707006369424E-4</v>
      </c>
      <c r="AO429" s="44">
        <f t="shared" si="56"/>
        <v>1.9738140667149154E-4</v>
      </c>
      <c r="AP429" s="44">
        <f t="shared" si="57"/>
        <v>2.4654597465519381</v>
      </c>
      <c r="AQ429" s="44">
        <f t="shared" si="58"/>
        <v>9.9372946706042988</v>
      </c>
      <c r="AR429" s="44">
        <f t="shared" si="59"/>
        <v>6.0781575325460517</v>
      </c>
      <c r="AS429" s="44">
        <f t="shared" si="60"/>
        <v>0.10063101006334441</v>
      </c>
    </row>
    <row r="430" spans="1:45" x14ac:dyDescent="0.25">
      <c r="A430" s="8" t="s">
        <v>285</v>
      </c>
      <c r="B430" s="9">
        <v>36.715000000000003</v>
      </c>
      <c r="C430" s="9">
        <v>0.86099999999999999</v>
      </c>
      <c r="D430" s="9">
        <v>29.582999999999998</v>
      </c>
      <c r="E430" s="9">
        <v>6.6890000000000001</v>
      </c>
      <c r="F430" s="2"/>
      <c r="G430" s="2"/>
      <c r="H430" s="2"/>
      <c r="I430" s="9">
        <v>1.7000000000000001E-2</v>
      </c>
      <c r="J430" s="9">
        <v>8.4774999999999991</v>
      </c>
      <c r="K430" s="9">
        <v>0.36699999999999999</v>
      </c>
      <c r="L430" s="9">
        <v>2.6204999999999998</v>
      </c>
      <c r="M430" s="9">
        <v>1.4999999999999999E-2</v>
      </c>
      <c r="N430" s="8"/>
      <c r="O430" s="9">
        <v>2.1999999999999999E-2</v>
      </c>
      <c r="P430" s="9"/>
      <c r="Q430" s="44">
        <f t="shared" si="45"/>
        <v>10.515524660425934</v>
      </c>
      <c r="R430" s="8"/>
      <c r="S430" s="8"/>
      <c r="T430" s="8"/>
      <c r="U430" s="9">
        <v>6.0999999999999999E-2</v>
      </c>
      <c r="V430" s="9"/>
      <c r="W430" s="8"/>
      <c r="X430" s="8"/>
      <c r="Y430" s="8"/>
      <c r="Z430" s="2">
        <f t="shared" si="46"/>
        <v>95.943524660425936</v>
      </c>
      <c r="AA430" s="4" t="s">
        <v>31</v>
      </c>
      <c r="AB430" s="4" t="s">
        <v>32</v>
      </c>
      <c r="AC430" s="4" t="s">
        <v>407</v>
      </c>
      <c r="AD430" s="4" t="s">
        <v>404</v>
      </c>
      <c r="AE430" s="4" t="s">
        <v>403</v>
      </c>
      <c r="AF430" s="44">
        <f t="shared" si="47"/>
        <v>1.2222037283621838</v>
      </c>
      <c r="AG430" s="44">
        <f t="shared" si="48"/>
        <v>2.1557336004006011E-2</v>
      </c>
      <c r="AH430" s="44">
        <f t="shared" si="49"/>
        <v>0.87042958022754036</v>
      </c>
      <c r="AI430" s="44">
        <f t="shared" si="50"/>
        <v>9.3096729297146838E-2</v>
      </c>
      <c r="AJ430" s="44">
        <f t="shared" si="51"/>
        <v>2.3963913166055826E-4</v>
      </c>
      <c r="AK430" s="44">
        <f t="shared" si="52"/>
        <v>0.21035980148883374</v>
      </c>
      <c r="AL430" s="44">
        <f t="shared" si="53"/>
        <v>6.5442225392296719E-3</v>
      </c>
      <c r="AM430" s="44">
        <f t="shared" si="54"/>
        <v>4.2279767666989349E-2</v>
      </c>
      <c r="AN430" s="44">
        <f t="shared" si="55"/>
        <v>1.5923566878980891E-4</v>
      </c>
      <c r="AO430" s="44">
        <f t="shared" si="56"/>
        <v>1.4474636489242711E-4</v>
      </c>
      <c r="AP430" s="44">
        <f t="shared" si="57"/>
        <v>2.4670147867512724</v>
      </c>
      <c r="AQ430" s="44">
        <f t="shared" si="58"/>
        <v>9.9310308683894082</v>
      </c>
      <c r="AR430" s="44">
        <f t="shared" si="59"/>
        <v>6.0688714769127357</v>
      </c>
      <c r="AS430" s="44">
        <f t="shared" si="60"/>
        <v>0.10069448109188867</v>
      </c>
    </row>
    <row r="431" spans="1:45" x14ac:dyDescent="0.25">
      <c r="A431" s="8" t="s">
        <v>286</v>
      </c>
      <c r="B431" s="9">
        <v>36.713999999999999</v>
      </c>
      <c r="C431" s="9">
        <v>0.85299999999999998</v>
      </c>
      <c r="D431" s="9">
        <v>29.574999999999999</v>
      </c>
      <c r="E431" s="9">
        <v>6.5979999999999999</v>
      </c>
      <c r="F431" s="2"/>
      <c r="G431" s="2"/>
      <c r="H431" s="2"/>
      <c r="I431" s="9">
        <v>8.9999999999999993E-3</v>
      </c>
      <c r="J431" s="9">
        <v>8.5129999999999999</v>
      </c>
      <c r="K431" s="9">
        <v>0.36599999999999999</v>
      </c>
      <c r="L431" s="9">
        <v>2.6204999999999998</v>
      </c>
      <c r="M431" s="9">
        <v>1.6E-2</v>
      </c>
      <c r="N431" s="8"/>
      <c r="O431" s="9">
        <v>0.03</v>
      </c>
      <c r="P431" s="9"/>
      <c r="Q431" s="44">
        <f t="shared" si="45"/>
        <v>10.511594843227336</v>
      </c>
      <c r="R431" s="8"/>
      <c r="S431" s="8"/>
      <c r="T431" s="8"/>
      <c r="U431" s="9">
        <v>6.2E-2</v>
      </c>
      <c r="V431" s="9"/>
      <c r="W431" s="8"/>
      <c r="X431" s="8"/>
      <c r="Y431" s="8"/>
      <c r="Z431" s="2">
        <f t="shared" si="46"/>
        <v>95.868094843227354</v>
      </c>
      <c r="AA431" s="4" t="s">
        <v>31</v>
      </c>
      <c r="AB431" s="4" t="s">
        <v>32</v>
      </c>
      <c r="AC431" s="4" t="s">
        <v>407</v>
      </c>
      <c r="AD431" s="4" t="s">
        <v>404</v>
      </c>
      <c r="AE431" s="4" t="s">
        <v>403</v>
      </c>
      <c r="AF431" s="44">
        <f t="shared" si="47"/>
        <v>1.2221704394141144</v>
      </c>
      <c r="AG431" s="44">
        <f t="shared" si="48"/>
        <v>2.1357035553329996E-2</v>
      </c>
      <c r="AH431" s="44">
        <f t="shared" si="49"/>
        <v>0.87019419380149077</v>
      </c>
      <c r="AI431" s="44">
        <f t="shared" si="50"/>
        <v>9.1830201809324982E-2</v>
      </c>
      <c r="AJ431" s="44">
        <f t="shared" si="51"/>
        <v>1.268677755850014E-4</v>
      </c>
      <c r="AK431" s="44">
        <f t="shared" si="52"/>
        <v>0.21124069478908189</v>
      </c>
      <c r="AL431" s="44">
        <f t="shared" si="53"/>
        <v>6.5263908701854497E-3</v>
      </c>
      <c r="AM431" s="44">
        <f t="shared" si="54"/>
        <v>4.2279767666989349E-2</v>
      </c>
      <c r="AN431" s="44">
        <f t="shared" si="55"/>
        <v>1.6985138004246286E-4</v>
      </c>
      <c r="AO431" s="44">
        <f t="shared" si="56"/>
        <v>1.9738140667149154E-4</v>
      </c>
      <c r="AP431" s="44">
        <f t="shared" si="57"/>
        <v>2.4660928244668163</v>
      </c>
      <c r="AQ431" s="44">
        <f t="shared" si="58"/>
        <v>9.9347436385720975</v>
      </c>
      <c r="AR431" s="44">
        <f t="shared" si="59"/>
        <v>6.0709749991101187</v>
      </c>
      <c r="AS431" s="44">
        <f t="shared" si="60"/>
        <v>0.10065684997823743</v>
      </c>
    </row>
    <row r="432" spans="1:45" x14ac:dyDescent="0.25">
      <c r="A432" s="8" t="s">
        <v>287</v>
      </c>
      <c r="B432" s="9">
        <v>36.896000000000001</v>
      </c>
      <c r="C432" s="9">
        <v>0.84399999999999997</v>
      </c>
      <c r="D432" s="9">
        <v>29.431999999999999</v>
      </c>
      <c r="E432" s="9">
        <v>6.6180000000000003</v>
      </c>
      <c r="F432" s="2"/>
      <c r="G432" s="2"/>
      <c r="H432" s="2"/>
      <c r="I432" s="9">
        <v>1.7999999999999999E-2</v>
      </c>
      <c r="J432" s="9">
        <v>8.4980000000000011</v>
      </c>
      <c r="K432" s="9">
        <v>0.36099999999999999</v>
      </c>
      <c r="L432" s="9">
        <v>2.6189999999999998</v>
      </c>
      <c r="M432" s="9">
        <v>0.02</v>
      </c>
      <c r="N432" s="8"/>
      <c r="O432" s="9">
        <v>3.3000000000000002E-2</v>
      </c>
      <c r="P432" s="9"/>
      <c r="Q432" s="44">
        <f t="shared" si="45"/>
        <v>10.518447055995171</v>
      </c>
      <c r="R432" s="8"/>
      <c r="S432" s="8"/>
      <c r="T432" s="8"/>
      <c r="U432" s="9">
        <v>6.6000000000000003E-2</v>
      </c>
      <c r="V432" s="9"/>
      <c r="W432" s="8"/>
      <c r="X432" s="8"/>
      <c r="Y432" s="8"/>
      <c r="Z432" s="2">
        <f t="shared" si="46"/>
        <v>95.923447055995169</v>
      </c>
      <c r="AA432" s="4" t="s">
        <v>31</v>
      </c>
      <c r="AB432" s="4" t="s">
        <v>32</v>
      </c>
      <c r="AC432" s="4" t="s">
        <v>407</v>
      </c>
      <c r="AD432" s="4" t="s">
        <v>404</v>
      </c>
      <c r="AE432" s="4" t="s">
        <v>403</v>
      </c>
      <c r="AF432" s="44">
        <f t="shared" si="47"/>
        <v>1.2282290279627164</v>
      </c>
      <c r="AG432" s="44">
        <f t="shared" si="48"/>
        <v>2.1131697546319481E-2</v>
      </c>
      <c r="AH432" s="44">
        <f t="shared" si="49"/>
        <v>0.86598666143585712</v>
      </c>
      <c r="AI432" s="44">
        <f t="shared" si="50"/>
        <v>9.2108559498956175E-2</v>
      </c>
      <c r="AJ432" s="44">
        <f t="shared" si="51"/>
        <v>2.5373555117000281E-4</v>
      </c>
      <c r="AK432" s="44">
        <f t="shared" si="52"/>
        <v>0.21086848635235736</v>
      </c>
      <c r="AL432" s="44">
        <f t="shared" si="53"/>
        <v>6.437232524964337E-3</v>
      </c>
      <c r="AM432" s="44">
        <f t="shared" si="54"/>
        <v>4.2255566311713455E-2</v>
      </c>
      <c r="AN432" s="44">
        <f t="shared" si="55"/>
        <v>2.1231422505307856E-4</v>
      </c>
      <c r="AO432" s="44">
        <f t="shared" si="56"/>
        <v>2.1711954733864068E-4</v>
      </c>
      <c r="AP432" s="44">
        <f t="shared" si="57"/>
        <v>2.467700400956446</v>
      </c>
      <c r="AQ432" s="44">
        <f t="shared" si="58"/>
        <v>9.9282716777547808</v>
      </c>
      <c r="AR432" s="44">
        <f t="shared" si="59"/>
        <v>6.097095736059261</v>
      </c>
      <c r="AS432" s="44">
        <f t="shared" si="60"/>
        <v>0.10072246534516106</v>
      </c>
    </row>
    <row r="433" spans="1:45" x14ac:dyDescent="0.25">
      <c r="A433" s="8" t="s">
        <v>288</v>
      </c>
      <c r="B433" s="9">
        <v>36.853000000000002</v>
      </c>
      <c r="C433" s="9">
        <v>0.84899999999999998</v>
      </c>
      <c r="D433" s="9">
        <v>29.568000000000001</v>
      </c>
      <c r="E433" s="9">
        <v>6.5839999999999996</v>
      </c>
      <c r="F433" s="2"/>
      <c r="G433" s="2"/>
      <c r="H433" s="2"/>
      <c r="I433" s="9">
        <v>1.2E-2</v>
      </c>
      <c r="J433" s="9">
        <v>8.5139999999999993</v>
      </c>
      <c r="K433" s="9">
        <v>0.35699999999999998</v>
      </c>
      <c r="L433" s="9">
        <v>2.6040000000000001</v>
      </c>
      <c r="M433" s="9">
        <v>1.7000000000000001E-2</v>
      </c>
      <c r="N433" s="8"/>
      <c r="O433" s="9">
        <v>3.7999999999999999E-2</v>
      </c>
      <c r="P433" s="9"/>
      <c r="Q433" s="44">
        <f t="shared" si="45"/>
        <v>10.52791940062378</v>
      </c>
      <c r="R433" s="8"/>
      <c r="S433" s="8"/>
      <c r="T433" s="8"/>
      <c r="U433" s="9">
        <v>6.4000000000000001E-2</v>
      </c>
      <c r="V433" s="9"/>
      <c r="W433" s="8"/>
      <c r="X433" s="8"/>
      <c r="Y433" s="8"/>
      <c r="Z433" s="2">
        <f t="shared" si="46"/>
        <v>95.987919400623753</v>
      </c>
      <c r="AA433" s="4" t="s">
        <v>31</v>
      </c>
      <c r="AB433" s="4" t="s">
        <v>32</v>
      </c>
      <c r="AC433" s="4" t="s">
        <v>407</v>
      </c>
      <c r="AD433" s="4" t="s">
        <v>404</v>
      </c>
      <c r="AE433" s="4" t="s">
        <v>403</v>
      </c>
      <c r="AF433" s="44">
        <f t="shared" si="47"/>
        <v>1.2267976031957391</v>
      </c>
      <c r="AG433" s="44">
        <f t="shared" si="48"/>
        <v>2.1256885327991987E-2</v>
      </c>
      <c r="AH433" s="44">
        <f t="shared" si="49"/>
        <v>0.86998823067869757</v>
      </c>
      <c r="AI433" s="44">
        <f t="shared" si="50"/>
        <v>9.1635351426583161E-2</v>
      </c>
      <c r="AJ433" s="44">
        <f t="shared" si="51"/>
        <v>1.6915703411333522E-4</v>
      </c>
      <c r="AK433" s="44">
        <f t="shared" si="52"/>
        <v>0.21126550868486352</v>
      </c>
      <c r="AL433" s="44">
        <f t="shared" si="53"/>
        <v>6.3659058487874464E-3</v>
      </c>
      <c r="AM433" s="44">
        <f t="shared" si="54"/>
        <v>4.2013552758954506E-2</v>
      </c>
      <c r="AN433" s="44">
        <f t="shared" si="55"/>
        <v>1.8046709129511678E-4</v>
      </c>
      <c r="AO433" s="44">
        <f t="shared" si="56"/>
        <v>2.5001644845055592E-4</v>
      </c>
      <c r="AP433" s="44">
        <f t="shared" si="57"/>
        <v>2.4699226784954762</v>
      </c>
      <c r="AQ433" s="44">
        <f t="shared" si="58"/>
        <v>9.91933885757261</v>
      </c>
      <c r="AR433" s="44">
        <f t="shared" si="59"/>
        <v>6.084510567878219</v>
      </c>
      <c r="AS433" s="44">
        <f t="shared" si="60"/>
        <v>0.10081317055083577</v>
      </c>
    </row>
    <row r="434" spans="1:45" x14ac:dyDescent="0.25">
      <c r="A434" s="8" t="s">
        <v>289</v>
      </c>
      <c r="B434" s="9">
        <v>36.682000000000002</v>
      </c>
      <c r="C434" s="9">
        <v>0.84399999999999997</v>
      </c>
      <c r="D434" s="9">
        <v>29.56</v>
      </c>
      <c r="E434" s="9">
        <v>6.61</v>
      </c>
      <c r="F434" s="2"/>
      <c r="G434" s="2"/>
      <c r="H434" s="2"/>
      <c r="I434" s="9">
        <v>4.0000000000000001E-3</v>
      </c>
      <c r="J434" s="9">
        <v>8.4489999999999998</v>
      </c>
      <c r="K434" s="9">
        <v>0.36399999999999999</v>
      </c>
      <c r="L434" s="9">
        <v>2.6065</v>
      </c>
      <c r="M434" s="9">
        <v>2.3E-2</v>
      </c>
      <c r="N434" s="8"/>
      <c r="O434" s="9">
        <v>2.1000000000000001E-2</v>
      </c>
      <c r="P434" s="9"/>
      <c r="Q434" s="44">
        <f t="shared" si="45"/>
        <v>10.496804410370769</v>
      </c>
      <c r="R434" s="8"/>
      <c r="S434" s="8"/>
      <c r="T434" s="8"/>
      <c r="U434" s="9">
        <v>7.9000000000000001E-2</v>
      </c>
      <c r="V434" s="9"/>
      <c r="W434" s="8"/>
      <c r="X434" s="8"/>
      <c r="Y434" s="8"/>
      <c r="Z434" s="2">
        <f t="shared" si="46"/>
        <v>95.739304410370764</v>
      </c>
      <c r="AA434" s="4" t="s">
        <v>31</v>
      </c>
      <c r="AB434" s="4" t="s">
        <v>32</v>
      </c>
      <c r="AC434" s="4" t="s">
        <v>407</v>
      </c>
      <c r="AD434" s="4" t="s">
        <v>404</v>
      </c>
      <c r="AE434" s="4" t="s">
        <v>403</v>
      </c>
      <c r="AF434" s="44">
        <f t="shared" si="47"/>
        <v>1.2211051930758989</v>
      </c>
      <c r="AG434" s="44">
        <f t="shared" si="48"/>
        <v>2.1131697546319481E-2</v>
      </c>
      <c r="AH434" s="44">
        <f t="shared" si="49"/>
        <v>0.86975284425264809</v>
      </c>
      <c r="AI434" s="44">
        <f t="shared" si="50"/>
        <v>9.1997216423103698E-2</v>
      </c>
      <c r="AJ434" s="44">
        <f t="shared" si="51"/>
        <v>5.6385678037778406E-5</v>
      </c>
      <c r="AK434" s="44">
        <f t="shared" si="52"/>
        <v>0.20965260545905709</v>
      </c>
      <c r="AL434" s="44">
        <f t="shared" si="53"/>
        <v>6.4907275320970044E-3</v>
      </c>
      <c r="AM434" s="44">
        <f t="shared" si="54"/>
        <v>4.2053888351080995E-2</v>
      </c>
      <c r="AN434" s="44">
        <f t="shared" si="55"/>
        <v>2.4416135881104035E-4</v>
      </c>
      <c r="AO434" s="44">
        <f t="shared" si="56"/>
        <v>1.3816698467004407E-4</v>
      </c>
      <c r="AP434" s="44">
        <f t="shared" si="57"/>
        <v>2.4626228866617237</v>
      </c>
      <c r="AQ434" s="44">
        <f t="shared" si="58"/>
        <v>9.9487421044850475</v>
      </c>
      <c r="AR434" s="44">
        <f t="shared" si="59"/>
        <v>6.0742303241797693</v>
      </c>
      <c r="AS434" s="44">
        <f t="shared" si="60"/>
        <v>0.10051521986374383</v>
      </c>
    </row>
    <row r="435" spans="1:45" x14ac:dyDescent="0.25">
      <c r="A435" s="8" t="s">
        <v>290</v>
      </c>
      <c r="B435" s="9">
        <v>36.843000000000004</v>
      </c>
      <c r="C435" s="9">
        <v>0.85799999999999998</v>
      </c>
      <c r="D435" s="9">
        <v>29.550999999999998</v>
      </c>
      <c r="E435" s="9">
        <v>5.7530000000000001</v>
      </c>
      <c r="F435" s="2"/>
      <c r="G435" s="2"/>
      <c r="H435" s="2"/>
      <c r="I435" s="9">
        <v>0</v>
      </c>
      <c r="J435" s="9">
        <v>8.4044999999999987</v>
      </c>
      <c r="K435" s="9">
        <v>0.373</v>
      </c>
      <c r="L435" s="9">
        <v>2.6379999999999999</v>
      </c>
      <c r="M435" s="9">
        <v>0.02</v>
      </c>
      <c r="N435" s="8"/>
      <c r="O435" s="9">
        <v>3.3000000000000002E-2</v>
      </c>
      <c r="P435" s="9"/>
      <c r="Q435" s="44">
        <f t="shared" si="45"/>
        <v>10.467277678521791</v>
      </c>
      <c r="R435" s="8"/>
      <c r="S435" s="8"/>
      <c r="T435" s="8"/>
      <c r="U435" s="9">
        <v>5.8999999999999997E-2</v>
      </c>
      <c r="V435" s="9"/>
      <c r="W435" s="8"/>
      <c r="X435" s="8"/>
      <c r="Y435" s="8"/>
      <c r="Z435" s="2">
        <f t="shared" si="46"/>
        <v>94.999777678521795</v>
      </c>
      <c r="AA435" s="4" t="s">
        <v>31</v>
      </c>
      <c r="AB435" s="4" t="s">
        <v>32</v>
      </c>
      <c r="AC435" s="4" t="s">
        <v>407</v>
      </c>
      <c r="AD435" s="4" t="s">
        <v>404</v>
      </c>
      <c r="AE435" s="4" t="s">
        <v>403</v>
      </c>
      <c r="AF435" s="44">
        <f t="shared" si="47"/>
        <v>1.2264647137150468</v>
      </c>
      <c r="AG435" s="44">
        <f t="shared" si="48"/>
        <v>2.1482223335002503E-2</v>
      </c>
      <c r="AH435" s="44">
        <f t="shared" si="49"/>
        <v>0.86948803452334245</v>
      </c>
      <c r="AI435" s="44">
        <f t="shared" si="50"/>
        <v>8.00695894224078E-2</v>
      </c>
      <c r="AJ435" s="44">
        <f t="shared" si="51"/>
        <v>0</v>
      </c>
      <c r="AK435" s="44">
        <f t="shared" si="52"/>
        <v>0.20854838709677417</v>
      </c>
      <c r="AL435" s="44">
        <f t="shared" si="53"/>
        <v>6.6512125534950077E-3</v>
      </c>
      <c r="AM435" s="44">
        <f t="shared" si="54"/>
        <v>4.2562116811874801E-2</v>
      </c>
      <c r="AN435" s="44">
        <f t="shared" si="55"/>
        <v>2.1231422505307856E-4</v>
      </c>
      <c r="AO435" s="44">
        <f t="shared" si="56"/>
        <v>2.1711954733864068E-4</v>
      </c>
      <c r="AP435" s="44">
        <f t="shared" si="57"/>
        <v>2.455695711230335</v>
      </c>
      <c r="AQ435" s="44">
        <f t="shared" si="58"/>
        <v>9.9768061197310089</v>
      </c>
      <c r="AR435" s="44">
        <f t="shared" si="59"/>
        <v>6.1181003307132098</v>
      </c>
      <c r="AS435" s="44">
        <f t="shared" si="60"/>
        <v>0.10023247800940142</v>
      </c>
    </row>
    <row r="436" spans="1:45" x14ac:dyDescent="0.25">
      <c r="A436" s="8" t="s">
        <v>291</v>
      </c>
      <c r="B436" s="9">
        <v>36.655000000000001</v>
      </c>
      <c r="C436" s="9">
        <v>0.85299999999999998</v>
      </c>
      <c r="D436" s="9">
        <v>29.468</v>
      </c>
      <c r="E436" s="9">
        <v>6.6059999999999999</v>
      </c>
      <c r="F436" s="2"/>
      <c r="G436" s="2"/>
      <c r="H436" s="2"/>
      <c r="I436" s="9">
        <v>7.0000000000000001E-3</v>
      </c>
      <c r="J436" s="9">
        <v>8.4364999999999988</v>
      </c>
      <c r="K436" s="9">
        <v>0.375</v>
      </c>
      <c r="L436" s="9">
        <v>2.6435</v>
      </c>
      <c r="M436" s="9">
        <v>0.02</v>
      </c>
      <c r="N436" s="8"/>
      <c r="O436" s="9">
        <v>1.7999999999999999E-2</v>
      </c>
      <c r="P436" s="9"/>
      <c r="Q436" s="44">
        <f t="shared" si="45"/>
        <v>10.484177188216218</v>
      </c>
      <c r="R436" s="8"/>
      <c r="S436" s="8"/>
      <c r="T436" s="8"/>
      <c r="U436" s="9">
        <v>6.4000000000000001E-2</v>
      </c>
      <c r="V436" s="9"/>
      <c r="W436" s="8"/>
      <c r="X436" s="8"/>
      <c r="Y436" s="8"/>
      <c r="Z436" s="2">
        <f t="shared" si="46"/>
        <v>95.630177188216209</v>
      </c>
      <c r="AA436" s="4" t="s">
        <v>31</v>
      </c>
      <c r="AB436" s="4" t="s">
        <v>32</v>
      </c>
      <c r="AC436" s="4" t="s">
        <v>407</v>
      </c>
      <c r="AD436" s="4" t="s">
        <v>404</v>
      </c>
      <c r="AE436" s="4" t="s">
        <v>403</v>
      </c>
      <c r="AF436" s="44">
        <f t="shared" si="47"/>
        <v>1.2202063914780295</v>
      </c>
      <c r="AG436" s="44">
        <f t="shared" si="48"/>
        <v>2.1357035553329996E-2</v>
      </c>
      <c r="AH436" s="44">
        <f t="shared" si="49"/>
        <v>0.86704590035307971</v>
      </c>
      <c r="AI436" s="44">
        <f t="shared" si="50"/>
        <v>9.1941544885177459E-2</v>
      </c>
      <c r="AJ436" s="44">
        <f t="shared" si="51"/>
        <v>9.8674936566112219E-5</v>
      </c>
      <c r="AK436" s="44">
        <f t="shared" si="52"/>
        <v>0.20934243176178657</v>
      </c>
      <c r="AL436" s="44">
        <f t="shared" si="53"/>
        <v>6.6868758915834521E-3</v>
      </c>
      <c r="AM436" s="44">
        <f t="shared" si="54"/>
        <v>4.2650855114553084E-2</v>
      </c>
      <c r="AN436" s="44">
        <f t="shared" si="55"/>
        <v>2.1231422505307856E-4</v>
      </c>
      <c r="AO436" s="44">
        <f t="shared" si="56"/>
        <v>1.1842884400289492E-4</v>
      </c>
      <c r="AP436" s="44">
        <f t="shared" si="57"/>
        <v>2.4596604530431616</v>
      </c>
      <c r="AQ436" s="44">
        <f t="shared" si="58"/>
        <v>9.9607244445825458</v>
      </c>
      <c r="AR436" s="44">
        <f t="shared" si="59"/>
        <v>6.077069815515534</v>
      </c>
      <c r="AS436" s="44">
        <f t="shared" si="60"/>
        <v>0.10039430420584332</v>
      </c>
    </row>
    <row r="437" spans="1:45" x14ac:dyDescent="0.25">
      <c r="A437" s="8" t="s">
        <v>292</v>
      </c>
      <c r="B437" s="9">
        <v>36.718000000000004</v>
      </c>
      <c r="C437" s="9">
        <v>0.87</v>
      </c>
      <c r="D437" s="9">
        <v>29.596</v>
      </c>
      <c r="E437" s="9">
        <v>6.5890000000000004</v>
      </c>
      <c r="F437" s="2"/>
      <c r="G437" s="2"/>
      <c r="H437" s="2"/>
      <c r="I437" s="9">
        <v>6.0000000000000001E-3</v>
      </c>
      <c r="J437" s="9">
        <v>8.4714999999999989</v>
      </c>
      <c r="K437" s="9">
        <v>0.372</v>
      </c>
      <c r="L437" s="9">
        <v>2.6124999999999998</v>
      </c>
      <c r="M437" s="9">
        <v>2.5000000000000001E-2</v>
      </c>
      <c r="N437" s="8"/>
      <c r="O437" s="9">
        <v>3.5999999999999997E-2</v>
      </c>
      <c r="P437" s="9"/>
      <c r="Q437" s="44">
        <f t="shared" si="45"/>
        <v>10.511988226888317</v>
      </c>
      <c r="R437" s="8"/>
      <c r="S437" s="8"/>
      <c r="T437" s="8"/>
      <c r="U437" s="9">
        <v>6.6000000000000003E-2</v>
      </c>
      <c r="V437" s="9"/>
      <c r="W437" s="8"/>
      <c r="X437" s="8"/>
      <c r="Y437" s="8"/>
      <c r="Z437" s="2">
        <f t="shared" si="46"/>
        <v>95.873988226888315</v>
      </c>
      <c r="AA437" s="4" t="s">
        <v>31</v>
      </c>
      <c r="AB437" s="4" t="s">
        <v>32</v>
      </c>
      <c r="AC437" s="4" t="s">
        <v>407</v>
      </c>
      <c r="AD437" s="4" t="s">
        <v>404</v>
      </c>
      <c r="AE437" s="4" t="s">
        <v>403</v>
      </c>
      <c r="AF437" s="44">
        <f t="shared" si="47"/>
        <v>1.2223035952063916</v>
      </c>
      <c r="AG437" s="44">
        <f t="shared" si="48"/>
        <v>2.1782674011016526E-2</v>
      </c>
      <c r="AH437" s="44">
        <f t="shared" si="49"/>
        <v>0.87081208316987047</v>
      </c>
      <c r="AI437" s="44">
        <f t="shared" si="50"/>
        <v>9.170494084899096E-2</v>
      </c>
      <c r="AJ437" s="44">
        <f t="shared" si="51"/>
        <v>8.4578517056667612E-5</v>
      </c>
      <c r="AK437" s="44">
        <f t="shared" si="52"/>
        <v>0.21021091811414391</v>
      </c>
      <c r="AL437" s="44">
        <f t="shared" si="53"/>
        <v>6.6333808844507847E-3</v>
      </c>
      <c r="AM437" s="44">
        <f t="shared" si="54"/>
        <v>4.2150693772184576E-2</v>
      </c>
      <c r="AN437" s="44">
        <f t="shared" si="55"/>
        <v>2.6539278131634819E-4</v>
      </c>
      <c r="AO437" s="44">
        <f t="shared" si="56"/>
        <v>2.3685768800578983E-4</v>
      </c>
      <c r="AP437" s="44">
        <f t="shared" si="57"/>
        <v>2.466185114993428</v>
      </c>
      <c r="AQ437" s="44">
        <f t="shared" si="58"/>
        <v>9.9343718567798138</v>
      </c>
      <c r="AR437" s="44">
        <f t="shared" si="59"/>
        <v>6.0714092183295811</v>
      </c>
      <c r="AS437" s="44">
        <f t="shared" si="60"/>
        <v>0.10066061693850728</v>
      </c>
    </row>
    <row r="438" spans="1:45" x14ac:dyDescent="0.25">
      <c r="A438" s="8" t="s">
        <v>293</v>
      </c>
      <c r="B438" s="9">
        <v>36.851999999999997</v>
      </c>
      <c r="C438" s="9">
        <v>0.85</v>
      </c>
      <c r="D438" s="9">
        <v>29.521999999999998</v>
      </c>
      <c r="E438" s="9">
        <v>6.61</v>
      </c>
      <c r="F438" s="2"/>
      <c r="G438" s="2"/>
      <c r="H438" s="2"/>
      <c r="I438" s="9">
        <v>0</v>
      </c>
      <c r="J438" s="9">
        <v>8.4779999999999998</v>
      </c>
      <c r="K438" s="9">
        <v>0.375</v>
      </c>
      <c r="L438" s="9">
        <v>2.6219999999999999</v>
      </c>
      <c r="M438" s="9">
        <v>2.5999999999999999E-2</v>
      </c>
      <c r="N438" s="8"/>
      <c r="O438" s="9">
        <v>2.8000000000000001E-2</v>
      </c>
      <c r="P438" s="9"/>
      <c r="Q438" s="44">
        <f t="shared" si="45"/>
        <v>10.521861686042625</v>
      </c>
      <c r="R438" s="8"/>
      <c r="S438" s="8"/>
      <c r="T438" s="8"/>
      <c r="U438" s="9">
        <v>7.2999999999999995E-2</v>
      </c>
      <c r="V438" s="9"/>
      <c r="W438" s="8"/>
      <c r="X438" s="8"/>
      <c r="Y438" s="8"/>
      <c r="Z438" s="2">
        <f t="shared" si="46"/>
        <v>95.957861686042605</v>
      </c>
      <c r="AA438" s="4" t="s">
        <v>31</v>
      </c>
      <c r="AB438" s="4" t="s">
        <v>32</v>
      </c>
      <c r="AC438" s="4" t="s">
        <v>407</v>
      </c>
      <c r="AD438" s="4" t="s">
        <v>404</v>
      </c>
      <c r="AE438" s="4" t="s">
        <v>403</v>
      </c>
      <c r="AF438" s="44">
        <f t="shared" si="47"/>
        <v>1.2267643142476696</v>
      </c>
      <c r="AG438" s="44">
        <f t="shared" si="48"/>
        <v>2.1281922884326489E-2</v>
      </c>
      <c r="AH438" s="44">
        <f t="shared" si="49"/>
        <v>0.86863475872891338</v>
      </c>
      <c r="AI438" s="44">
        <f t="shared" si="50"/>
        <v>9.1997216423103698E-2</v>
      </c>
      <c r="AJ438" s="44">
        <f t="shared" si="51"/>
        <v>0</v>
      </c>
      <c r="AK438" s="44">
        <f t="shared" si="52"/>
        <v>0.21037220843672458</v>
      </c>
      <c r="AL438" s="44">
        <f t="shared" si="53"/>
        <v>6.6868758915834521E-3</v>
      </c>
      <c r="AM438" s="44">
        <f t="shared" si="54"/>
        <v>4.2303969022265249E-2</v>
      </c>
      <c r="AN438" s="44">
        <f t="shared" si="55"/>
        <v>2.7600849256900208E-4</v>
      </c>
      <c r="AO438" s="44">
        <f t="shared" si="56"/>
        <v>1.8422264622672542E-4</v>
      </c>
      <c r="AP438" s="44">
        <f t="shared" si="57"/>
        <v>2.4685014967733818</v>
      </c>
      <c r="AQ438" s="44">
        <f t="shared" si="58"/>
        <v>9.9250496837957538</v>
      </c>
      <c r="AR438" s="44">
        <f t="shared" si="59"/>
        <v>6.0878483846078737</v>
      </c>
      <c r="AS438" s="44">
        <f t="shared" si="60"/>
        <v>0.10075516313360744</v>
      </c>
    </row>
    <row r="439" spans="1:45" x14ac:dyDescent="0.25">
      <c r="A439" s="8" t="s">
        <v>294</v>
      </c>
      <c r="B439" s="9">
        <v>36.904000000000003</v>
      </c>
      <c r="C439" s="9">
        <v>0.84799999999999998</v>
      </c>
      <c r="D439" s="9">
        <v>29.475999999999999</v>
      </c>
      <c r="E439" s="9">
        <v>6.5780000000000003</v>
      </c>
      <c r="F439" s="2"/>
      <c r="G439" s="2"/>
      <c r="H439" s="2"/>
      <c r="I439" s="9">
        <v>6.0000000000000001E-3</v>
      </c>
      <c r="J439" s="9">
        <v>8.4824999999999999</v>
      </c>
      <c r="K439" s="9">
        <v>0.38100000000000001</v>
      </c>
      <c r="L439" s="9">
        <v>2.6545000000000001</v>
      </c>
      <c r="M439" s="9">
        <v>2.4E-2</v>
      </c>
      <c r="N439" s="8"/>
      <c r="O439" s="9">
        <v>2.5000000000000001E-2</v>
      </c>
      <c r="P439" s="9"/>
      <c r="Q439" s="44">
        <f t="shared" si="45"/>
        <v>10.524712114105206</v>
      </c>
      <c r="R439" s="8"/>
      <c r="S439" s="8"/>
      <c r="T439" s="8"/>
      <c r="U439" s="9">
        <v>7.2999999999999995E-2</v>
      </c>
      <c r="V439" s="9"/>
      <c r="W439" s="8"/>
      <c r="X439" s="8"/>
      <c r="Y439" s="8"/>
      <c r="Z439" s="2">
        <f t="shared" si="46"/>
        <v>95.976712114105212</v>
      </c>
      <c r="AA439" s="4" t="s">
        <v>31</v>
      </c>
      <c r="AB439" s="4" t="s">
        <v>32</v>
      </c>
      <c r="AC439" s="4" t="s">
        <v>407</v>
      </c>
      <c r="AD439" s="4" t="s">
        <v>404</v>
      </c>
      <c r="AE439" s="4" t="s">
        <v>403</v>
      </c>
      <c r="AF439" s="44">
        <f t="shared" si="47"/>
        <v>1.2284953395472704</v>
      </c>
      <c r="AG439" s="44">
        <f t="shared" si="48"/>
        <v>2.1231847771657486E-2</v>
      </c>
      <c r="AH439" s="44">
        <f t="shared" si="49"/>
        <v>0.86728128677912908</v>
      </c>
      <c r="AI439" s="44">
        <f t="shared" si="50"/>
        <v>9.1551844119693818E-2</v>
      </c>
      <c r="AJ439" s="44">
        <f t="shared" si="51"/>
        <v>8.4578517056667612E-5</v>
      </c>
      <c r="AK439" s="44">
        <f t="shared" si="52"/>
        <v>0.21048387096774196</v>
      </c>
      <c r="AL439" s="44">
        <f t="shared" si="53"/>
        <v>6.793865905848788E-3</v>
      </c>
      <c r="AM439" s="44">
        <f t="shared" si="54"/>
        <v>4.282833171990965E-2</v>
      </c>
      <c r="AN439" s="44">
        <f t="shared" si="55"/>
        <v>2.5477707006369424E-4</v>
      </c>
      <c r="AO439" s="44">
        <f t="shared" si="56"/>
        <v>1.6448450555957628E-4</v>
      </c>
      <c r="AP439" s="44">
        <f t="shared" si="57"/>
        <v>2.4691702269039313</v>
      </c>
      <c r="AQ439" s="44">
        <f t="shared" si="58"/>
        <v>9.9223616634646987</v>
      </c>
      <c r="AR439" s="44">
        <f t="shared" si="59"/>
        <v>6.0947875304344423</v>
      </c>
      <c r="AS439" s="44">
        <f t="shared" si="60"/>
        <v>0.10078245824097679</v>
      </c>
    </row>
    <row r="440" spans="1:45" x14ac:dyDescent="0.25">
      <c r="A440" s="8" t="s">
        <v>295</v>
      </c>
      <c r="B440" s="9">
        <v>36.704000000000001</v>
      </c>
      <c r="C440" s="9">
        <v>0.84299999999999997</v>
      </c>
      <c r="D440" s="9">
        <v>29.628</v>
      </c>
      <c r="E440" s="9">
        <v>6.6239999999999997</v>
      </c>
      <c r="F440" s="2"/>
      <c r="G440" s="2"/>
      <c r="H440" s="2"/>
      <c r="I440" s="9">
        <v>0</v>
      </c>
      <c r="J440" s="9">
        <v>8.5395000000000003</v>
      </c>
      <c r="K440" s="9">
        <v>0.375</v>
      </c>
      <c r="L440" s="9">
        <v>2.6589999999999998</v>
      </c>
      <c r="M440" s="9">
        <v>1.9E-2</v>
      </c>
      <c r="N440" s="8"/>
      <c r="O440" s="9">
        <v>0.03</v>
      </c>
      <c r="P440" s="9"/>
      <c r="Q440" s="44">
        <f t="shared" si="45"/>
        <v>10.523027736312358</v>
      </c>
      <c r="R440" s="8"/>
      <c r="S440" s="8"/>
      <c r="T440" s="8"/>
      <c r="U440" s="9">
        <v>6.8000000000000005E-2</v>
      </c>
      <c r="V440" s="9"/>
      <c r="W440" s="8"/>
      <c r="X440" s="8"/>
      <c r="Y440" s="8"/>
      <c r="Z440" s="2">
        <f t="shared" si="46"/>
        <v>96.012527736312364</v>
      </c>
      <c r="AA440" s="4" t="s">
        <v>31</v>
      </c>
      <c r="AB440" s="4" t="s">
        <v>32</v>
      </c>
      <c r="AC440" s="4" t="s">
        <v>407</v>
      </c>
      <c r="AD440" s="4" t="s">
        <v>404</v>
      </c>
      <c r="AE440" s="4" t="s">
        <v>403</v>
      </c>
      <c r="AF440" s="44">
        <f t="shared" si="47"/>
        <v>1.2218375499334222</v>
      </c>
      <c r="AG440" s="44">
        <f t="shared" si="48"/>
        <v>2.1106659989984979E-2</v>
      </c>
      <c r="AH440" s="44">
        <f t="shared" si="49"/>
        <v>0.87175362887406838</v>
      </c>
      <c r="AI440" s="44">
        <f t="shared" si="50"/>
        <v>9.2192066805845518E-2</v>
      </c>
      <c r="AJ440" s="44">
        <f t="shared" si="51"/>
        <v>0</v>
      </c>
      <c r="AK440" s="44">
        <f t="shared" si="52"/>
        <v>0.21189826302729531</v>
      </c>
      <c r="AL440" s="44">
        <f t="shared" si="53"/>
        <v>6.6868758915834521E-3</v>
      </c>
      <c r="AM440" s="44">
        <f t="shared" si="54"/>
        <v>4.2900935785737331E-2</v>
      </c>
      <c r="AN440" s="44">
        <f t="shared" si="55"/>
        <v>2.0169851380042462E-4</v>
      </c>
      <c r="AO440" s="44">
        <f t="shared" si="56"/>
        <v>1.9738140667149154E-4</v>
      </c>
      <c r="AP440" s="44">
        <f t="shared" si="57"/>
        <v>2.4687750602284089</v>
      </c>
      <c r="AQ440" s="44">
        <f t="shared" si="58"/>
        <v>9.9239498951084197</v>
      </c>
      <c r="AR440" s="44">
        <f t="shared" si="59"/>
        <v>6.0627273127506571</v>
      </c>
      <c r="AS440" s="44">
        <f t="shared" si="60"/>
        <v>0.10076632898891465</v>
      </c>
    </row>
    <row r="441" spans="1:45" x14ac:dyDescent="0.25">
      <c r="A441" s="8" t="s">
        <v>296</v>
      </c>
      <c r="B441" s="9">
        <v>36.878</v>
      </c>
      <c r="C441" s="9">
        <v>0.84699999999999998</v>
      </c>
      <c r="D441" s="9">
        <v>29.672999999999998</v>
      </c>
      <c r="E441" s="9">
        <v>6.5149999999999997</v>
      </c>
      <c r="F441" s="2"/>
      <c r="G441" s="2"/>
      <c r="H441" s="2"/>
      <c r="I441" s="9">
        <v>6.0000000000000001E-3</v>
      </c>
      <c r="J441" s="9">
        <v>8.5485000000000007</v>
      </c>
      <c r="K441" s="9">
        <v>0.38</v>
      </c>
      <c r="L441" s="9">
        <v>2.6345000000000001</v>
      </c>
      <c r="M441" s="9">
        <v>1.4999999999999999E-2</v>
      </c>
      <c r="N441" s="8"/>
      <c r="O441" s="9">
        <v>3.1E-2</v>
      </c>
      <c r="P441" s="9"/>
      <c r="Q441" s="44">
        <f t="shared" si="45"/>
        <v>10.547175857074132</v>
      </c>
      <c r="R441" s="8"/>
      <c r="S441" s="8"/>
      <c r="T441" s="8"/>
      <c r="U441" s="9">
        <v>6.0999999999999999E-2</v>
      </c>
      <c r="V441" s="9"/>
      <c r="W441" s="8"/>
      <c r="X441" s="8"/>
      <c r="Y441" s="8"/>
      <c r="Z441" s="2">
        <f t="shared" si="46"/>
        <v>96.13617585707415</v>
      </c>
      <c r="AA441" s="4" t="s">
        <v>31</v>
      </c>
      <c r="AB441" s="4" t="s">
        <v>32</v>
      </c>
      <c r="AC441" s="4" t="s">
        <v>407</v>
      </c>
      <c r="AD441" s="4" t="s">
        <v>404</v>
      </c>
      <c r="AE441" s="4" t="s">
        <v>403</v>
      </c>
      <c r="AF441" s="44">
        <f t="shared" si="47"/>
        <v>1.2276298268974701</v>
      </c>
      <c r="AG441" s="44">
        <f t="shared" si="48"/>
        <v>2.1206810215322985E-2</v>
      </c>
      <c r="AH441" s="44">
        <f t="shared" si="49"/>
        <v>0.8730776775205964</v>
      </c>
      <c r="AI441" s="44">
        <f t="shared" si="50"/>
        <v>9.0675017397355603E-2</v>
      </c>
      <c r="AJ441" s="44">
        <f t="shared" si="51"/>
        <v>8.4578517056667612E-5</v>
      </c>
      <c r="AK441" s="44">
        <f t="shared" si="52"/>
        <v>0.21212158808933004</v>
      </c>
      <c r="AL441" s="44">
        <f t="shared" si="53"/>
        <v>6.7760342368045649E-3</v>
      </c>
      <c r="AM441" s="44">
        <f t="shared" si="54"/>
        <v>4.2505646982897709E-2</v>
      </c>
      <c r="AN441" s="44">
        <f t="shared" si="55"/>
        <v>1.5923566878980891E-4</v>
      </c>
      <c r="AO441" s="44">
        <f t="shared" si="56"/>
        <v>2.039607868938746E-4</v>
      </c>
      <c r="AP441" s="44">
        <f t="shared" si="57"/>
        <v>2.4744403763125176</v>
      </c>
      <c r="AQ441" s="44">
        <f t="shared" si="58"/>
        <v>9.9012286715554669</v>
      </c>
      <c r="AR441" s="44">
        <f t="shared" si="59"/>
        <v>6.077521820066953</v>
      </c>
      <c r="AS441" s="44">
        <f t="shared" si="60"/>
        <v>0.10099756638010275</v>
      </c>
    </row>
    <row r="442" spans="1:45" x14ac:dyDescent="0.25">
      <c r="A442" s="8" t="s">
        <v>297</v>
      </c>
      <c r="B442" s="9">
        <v>36.789000000000001</v>
      </c>
      <c r="C442" s="9">
        <v>0.84099999999999997</v>
      </c>
      <c r="D442" s="9">
        <v>29.632999999999999</v>
      </c>
      <c r="E442" s="9">
        <v>6.5709999999999997</v>
      </c>
      <c r="F442" s="2"/>
      <c r="G442" s="2"/>
      <c r="H442" s="2"/>
      <c r="I442" s="9">
        <v>0.01</v>
      </c>
      <c r="J442" s="9">
        <v>8.5135000000000005</v>
      </c>
      <c r="K442" s="9">
        <v>0.373</v>
      </c>
      <c r="L442" s="9">
        <v>2.6345000000000001</v>
      </c>
      <c r="M442" s="9">
        <v>1.2E-2</v>
      </c>
      <c r="N442" s="8"/>
      <c r="O442" s="9">
        <v>3.7999999999999999E-2</v>
      </c>
      <c r="P442" s="9"/>
      <c r="Q442" s="44">
        <f t="shared" si="45"/>
        <v>10.528279627312843</v>
      </c>
      <c r="R442" s="8"/>
      <c r="S442" s="8"/>
      <c r="T442" s="8"/>
      <c r="U442" s="9">
        <v>5.8999999999999997E-2</v>
      </c>
      <c r="V442" s="9"/>
      <c r="W442" s="8"/>
      <c r="X442" s="8"/>
      <c r="Y442" s="8"/>
      <c r="Z442" s="2">
        <f t="shared" si="46"/>
        <v>96.002279627312859</v>
      </c>
      <c r="AA442" s="4" t="s">
        <v>31</v>
      </c>
      <c r="AB442" s="4" t="s">
        <v>32</v>
      </c>
      <c r="AC442" s="4" t="s">
        <v>407</v>
      </c>
      <c r="AD442" s="4" t="s">
        <v>404</v>
      </c>
      <c r="AE442" s="4" t="s">
        <v>403</v>
      </c>
      <c r="AF442" s="44">
        <f t="shared" si="47"/>
        <v>1.2246671105193077</v>
      </c>
      <c r="AG442" s="44">
        <f t="shared" si="48"/>
        <v>2.1056584877315973E-2</v>
      </c>
      <c r="AH442" s="44">
        <f t="shared" si="49"/>
        <v>0.87190074539034912</v>
      </c>
      <c r="AI442" s="44">
        <f t="shared" si="50"/>
        <v>9.14544189283229E-2</v>
      </c>
      <c r="AJ442" s="44">
        <f t="shared" si="51"/>
        <v>1.4096419509444601E-4</v>
      </c>
      <c r="AK442" s="44">
        <f t="shared" si="52"/>
        <v>0.21125310173697273</v>
      </c>
      <c r="AL442" s="44">
        <f t="shared" si="53"/>
        <v>6.6512125534950077E-3</v>
      </c>
      <c r="AM442" s="44">
        <f t="shared" si="54"/>
        <v>4.2505646982897709E-2</v>
      </c>
      <c r="AN442" s="44">
        <f t="shared" si="55"/>
        <v>1.2738853503184712E-4</v>
      </c>
      <c r="AO442" s="44">
        <f t="shared" si="56"/>
        <v>2.5001644845055592E-4</v>
      </c>
      <c r="AP442" s="44">
        <f t="shared" si="57"/>
        <v>2.4700071901672374</v>
      </c>
      <c r="AQ442" s="44">
        <f t="shared" si="58"/>
        <v>9.918999465884621</v>
      </c>
      <c r="AR442" s="44">
        <f t="shared" si="59"/>
        <v>6.0737362075637371</v>
      </c>
      <c r="AS442" s="44">
        <f t="shared" si="60"/>
        <v>0.10081662000682602</v>
      </c>
    </row>
    <row r="443" spans="1:45" x14ac:dyDescent="0.25">
      <c r="A443" s="8" t="s">
        <v>298</v>
      </c>
      <c r="B443" s="9">
        <v>36.895000000000003</v>
      </c>
      <c r="C443" s="9">
        <v>0.82599999999999996</v>
      </c>
      <c r="D443" s="9">
        <v>29.641999999999999</v>
      </c>
      <c r="E443" s="9">
        <v>6.4329999999999998</v>
      </c>
      <c r="F443" s="2"/>
      <c r="G443" s="2"/>
      <c r="H443" s="2"/>
      <c r="I443" s="9">
        <v>7.0000000000000001E-3</v>
      </c>
      <c r="J443" s="9">
        <v>8.4879999999999995</v>
      </c>
      <c r="K443" s="9">
        <v>0.375</v>
      </c>
      <c r="L443" s="9">
        <v>2.6305000000000001</v>
      </c>
      <c r="M443" s="9">
        <v>2.3E-2</v>
      </c>
      <c r="N443" s="8"/>
      <c r="O443" s="9">
        <v>3.5000000000000003E-2</v>
      </c>
      <c r="P443" s="9"/>
      <c r="Q443" s="44">
        <f t="shared" si="45"/>
        <v>10.532074589191353</v>
      </c>
      <c r="R443" s="8"/>
      <c r="S443" s="8"/>
      <c r="T443" s="8"/>
      <c r="U443" s="9">
        <v>8.5000000000000006E-2</v>
      </c>
      <c r="V443" s="9"/>
      <c r="W443" s="8"/>
      <c r="X443" s="8"/>
      <c r="Y443" s="8"/>
      <c r="Z443" s="2">
        <f t="shared" si="46"/>
        <v>95.971574589191334</v>
      </c>
      <c r="AA443" s="4" t="s">
        <v>31</v>
      </c>
      <c r="AB443" s="4" t="s">
        <v>32</v>
      </c>
      <c r="AC443" s="4" t="s">
        <v>407</v>
      </c>
      <c r="AD443" s="4" t="s">
        <v>404</v>
      </c>
      <c r="AE443" s="4" t="s">
        <v>403</v>
      </c>
      <c r="AF443" s="44">
        <f t="shared" si="47"/>
        <v>1.2281957390146472</v>
      </c>
      <c r="AG443" s="44">
        <f t="shared" si="48"/>
        <v>2.0681021532298449E-2</v>
      </c>
      <c r="AH443" s="44">
        <f t="shared" si="49"/>
        <v>0.87216555511965488</v>
      </c>
      <c r="AI443" s="44">
        <f t="shared" si="50"/>
        <v>8.9533750869867784E-2</v>
      </c>
      <c r="AJ443" s="44">
        <f t="shared" si="51"/>
        <v>9.8674936566112219E-5</v>
      </c>
      <c r="AK443" s="44">
        <f t="shared" si="52"/>
        <v>0.21062034739454094</v>
      </c>
      <c r="AL443" s="44">
        <f t="shared" si="53"/>
        <v>6.6868758915834521E-3</v>
      </c>
      <c r="AM443" s="44">
        <f t="shared" si="54"/>
        <v>4.2441110035495326E-2</v>
      </c>
      <c r="AN443" s="44">
        <f t="shared" si="55"/>
        <v>2.4416135881104035E-4</v>
      </c>
      <c r="AO443" s="44">
        <f t="shared" si="56"/>
        <v>2.302783077834068E-4</v>
      </c>
      <c r="AP443" s="44">
        <f t="shared" si="57"/>
        <v>2.4708975144612482</v>
      </c>
      <c r="AQ443" s="44">
        <f t="shared" si="58"/>
        <v>9.9154254098401786</v>
      </c>
      <c r="AR443" s="44">
        <f t="shared" si="59"/>
        <v>6.0890416194416348</v>
      </c>
      <c r="AS443" s="44">
        <f t="shared" si="60"/>
        <v>0.1008529597739285</v>
      </c>
    </row>
    <row r="444" spans="1:45" x14ac:dyDescent="0.25">
      <c r="A444" s="8" t="s">
        <v>299</v>
      </c>
      <c r="B444" s="9">
        <v>36.789000000000001</v>
      </c>
      <c r="C444" s="9">
        <v>0.79500000000000004</v>
      </c>
      <c r="D444" s="9">
        <v>29.666</v>
      </c>
      <c r="E444" s="9">
        <v>6.4409999999999998</v>
      </c>
      <c r="F444" s="2"/>
      <c r="G444" s="2"/>
      <c r="H444" s="2"/>
      <c r="I444" s="9">
        <v>2E-3</v>
      </c>
      <c r="J444" s="9">
        <v>8.4984999999999999</v>
      </c>
      <c r="K444" s="9">
        <v>0.38</v>
      </c>
      <c r="L444" s="9">
        <v>2.613</v>
      </c>
      <c r="M444" s="9">
        <v>2.4E-2</v>
      </c>
      <c r="N444" s="8"/>
      <c r="O444" s="9">
        <v>3.5000000000000003E-2</v>
      </c>
      <c r="P444" s="9"/>
      <c r="Q444" s="44">
        <f t="shared" ref="Q444:Q507" si="61">3*69.62*AS444/2</f>
        <v>10.517242112122574</v>
      </c>
      <c r="R444" s="8"/>
      <c r="S444" s="8"/>
      <c r="T444" s="8"/>
      <c r="U444" s="9">
        <v>6.4000000000000001E-2</v>
      </c>
      <c r="V444" s="9"/>
      <c r="W444" s="8"/>
      <c r="X444" s="8"/>
      <c r="Y444" s="8"/>
      <c r="Z444" s="2">
        <f t="shared" si="46"/>
        <v>95.82474211212255</v>
      </c>
      <c r="AA444" s="4" t="s">
        <v>31</v>
      </c>
      <c r="AB444" s="4" t="s">
        <v>32</v>
      </c>
      <c r="AC444" s="4" t="s">
        <v>407</v>
      </c>
      <c r="AD444" s="4" t="s">
        <v>404</v>
      </c>
      <c r="AE444" s="4" t="s">
        <v>403</v>
      </c>
      <c r="AF444" s="44">
        <f t="shared" si="47"/>
        <v>1.2246671105193077</v>
      </c>
      <c r="AG444" s="44">
        <f t="shared" si="48"/>
        <v>1.9904857285928897E-2</v>
      </c>
      <c r="AH444" s="44">
        <f t="shared" si="49"/>
        <v>0.87287171439780309</v>
      </c>
      <c r="AI444" s="44">
        <f t="shared" si="50"/>
        <v>8.9645093945720261E-2</v>
      </c>
      <c r="AJ444" s="44">
        <f t="shared" si="51"/>
        <v>2.8192839018889203E-5</v>
      </c>
      <c r="AK444" s="44">
        <f t="shared" si="52"/>
        <v>0.21088089330024815</v>
      </c>
      <c r="AL444" s="44">
        <f t="shared" si="53"/>
        <v>6.7760342368045649E-3</v>
      </c>
      <c r="AM444" s="44">
        <f t="shared" si="54"/>
        <v>4.2158760890609874E-2</v>
      </c>
      <c r="AN444" s="44">
        <f t="shared" si="55"/>
        <v>2.5477707006369424E-4</v>
      </c>
      <c r="AO444" s="44">
        <f t="shared" si="56"/>
        <v>2.302783077834068E-4</v>
      </c>
      <c r="AP444" s="44">
        <f t="shared" si="57"/>
        <v>2.4674177127932877</v>
      </c>
      <c r="AQ444" s="44">
        <f t="shared" si="58"/>
        <v>9.929409144211867</v>
      </c>
      <c r="AR444" s="44">
        <f t="shared" si="59"/>
        <v>6.0801104029029691</v>
      </c>
      <c r="AS444" s="44">
        <f t="shared" si="60"/>
        <v>0.10071092705278725</v>
      </c>
    </row>
    <row r="445" spans="1:45" x14ac:dyDescent="0.25">
      <c r="A445" s="8" t="s">
        <v>300</v>
      </c>
      <c r="B445" s="9">
        <v>37.006</v>
      </c>
      <c r="C445" s="9">
        <v>0.77900000000000003</v>
      </c>
      <c r="D445" s="9">
        <v>29.956</v>
      </c>
      <c r="E445" s="9">
        <v>6.2939999999999996</v>
      </c>
      <c r="F445" s="2"/>
      <c r="G445" s="2"/>
      <c r="H445" s="2"/>
      <c r="I445" s="9">
        <v>0.01</v>
      </c>
      <c r="J445" s="9">
        <v>8.5510000000000002</v>
      </c>
      <c r="K445" s="9">
        <v>0.38200000000000001</v>
      </c>
      <c r="L445" s="9">
        <v>2.5994999999999999</v>
      </c>
      <c r="M445" s="9">
        <v>2.1999999999999999E-2</v>
      </c>
      <c r="N445" s="8"/>
      <c r="O445" s="9">
        <v>3.1E-2</v>
      </c>
      <c r="P445" s="9"/>
      <c r="Q445" s="44">
        <f t="shared" si="61"/>
        <v>10.579029433762077</v>
      </c>
      <c r="R445" s="8"/>
      <c r="S445" s="8"/>
      <c r="T445" s="8"/>
      <c r="U445" s="9">
        <v>5.2999999999999999E-2</v>
      </c>
      <c r="V445" s="9"/>
      <c r="W445" s="8"/>
      <c r="X445" s="8"/>
      <c r="Y445" s="8"/>
      <c r="Z445" s="2">
        <f t="shared" si="46"/>
        <v>96.262529433762097</v>
      </c>
      <c r="AA445" s="4" t="s">
        <v>31</v>
      </c>
      <c r="AB445" s="4" t="s">
        <v>32</v>
      </c>
      <c r="AC445" s="4" t="s">
        <v>407</v>
      </c>
      <c r="AD445" s="4" t="s">
        <v>404</v>
      </c>
      <c r="AE445" s="4" t="s">
        <v>403</v>
      </c>
      <c r="AF445" s="44">
        <f t="shared" si="47"/>
        <v>1.2318908122503329</v>
      </c>
      <c r="AG445" s="44">
        <f t="shared" si="48"/>
        <v>1.9504256384576868E-2</v>
      </c>
      <c r="AH445" s="44">
        <f t="shared" si="49"/>
        <v>0.88140447234209507</v>
      </c>
      <c r="AI445" s="44">
        <f t="shared" si="50"/>
        <v>8.7599164926931108E-2</v>
      </c>
      <c r="AJ445" s="44">
        <f t="shared" si="51"/>
        <v>1.4096419509444601E-4</v>
      </c>
      <c r="AK445" s="44">
        <f t="shared" si="52"/>
        <v>0.21218362282878414</v>
      </c>
      <c r="AL445" s="44">
        <f t="shared" si="53"/>
        <v>6.8116975748930102E-3</v>
      </c>
      <c r="AM445" s="44">
        <f t="shared" si="54"/>
        <v>4.1940948693126819E-2</v>
      </c>
      <c r="AN445" s="44">
        <f t="shared" si="55"/>
        <v>2.335456475583864E-4</v>
      </c>
      <c r="AO445" s="44">
        <f t="shared" si="56"/>
        <v>2.039607868938746E-4</v>
      </c>
      <c r="AP445" s="44">
        <f t="shared" si="57"/>
        <v>2.4819134456302869</v>
      </c>
      <c r="AQ445" s="44">
        <f t="shared" si="58"/>
        <v>9.8714159605909124</v>
      </c>
      <c r="AR445" s="44">
        <f t="shared" si="59"/>
        <v>6.0802533128766196</v>
      </c>
      <c r="AS445" s="44">
        <f t="shared" si="60"/>
        <v>0.10130258961756274</v>
      </c>
    </row>
    <row r="446" spans="1:45" x14ac:dyDescent="0.25">
      <c r="A446" s="8" t="s">
        <v>301</v>
      </c>
      <c r="B446" s="9">
        <v>37.119999999999997</v>
      </c>
      <c r="C446" s="9">
        <v>0.45600000000000002</v>
      </c>
      <c r="D446" s="9">
        <v>30.512</v>
      </c>
      <c r="E446" s="9">
        <v>5.9939999999999998</v>
      </c>
      <c r="F446" s="2"/>
      <c r="G446" s="2"/>
      <c r="H446" s="2"/>
      <c r="I446" s="9">
        <v>1E-3</v>
      </c>
      <c r="J446" s="9">
        <v>8.6170000000000009</v>
      </c>
      <c r="K446" s="9">
        <v>0.28899999999999998</v>
      </c>
      <c r="L446" s="9">
        <v>2.6070000000000002</v>
      </c>
      <c r="M446" s="9">
        <v>1.4E-2</v>
      </c>
      <c r="N446" s="8"/>
      <c r="O446" s="9">
        <v>4.2000000000000003E-2</v>
      </c>
      <c r="P446" s="9"/>
      <c r="Q446" s="44">
        <f t="shared" si="61"/>
        <v>10.612501418534071</v>
      </c>
      <c r="R446" s="8"/>
      <c r="S446" s="8"/>
      <c r="T446" s="8"/>
      <c r="U446" s="9">
        <v>6.8000000000000005E-2</v>
      </c>
      <c r="V446" s="9"/>
      <c r="W446" s="8"/>
      <c r="X446" s="8"/>
      <c r="Y446" s="8"/>
      <c r="Z446" s="2">
        <f t="shared" si="46"/>
        <v>96.332501418534065</v>
      </c>
      <c r="AA446" s="4" t="s">
        <v>31</v>
      </c>
      <c r="AB446" s="4" t="s">
        <v>32</v>
      </c>
      <c r="AC446" s="4" t="s">
        <v>407</v>
      </c>
      <c r="AD446" s="4" t="s">
        <v>404</v>
      </c>
      <c r="AE446" s="4" t="s">
        <v>403</v>
      </c>
      <c r="AF446" s="44">
        <f t="shared" si="47"/>
        <v>1.2356857523302263</v>
      </c>
      <c r="AG446" s="44">
        <f t="shared" si="48"/>
        <v>1.14171256885328E-2</v>
      </c>
      <c r="AH446" s="44">
        <f t="shared" si="49"/>
        <v>0.89776382895253048</v>
      </c>
      <c r="AI446" s="44">
        <f t="shared" si="50"/>
        <v>8.3423799582463473E-2</v>
      </c>
      <c r="AJ446" s="44">
        <f t="shared" si="51"/>
        <v>1.4096419509444601E-5</v>
      </c>
      <c r="AK446" s="44">
        <f t="shared" si="52"/>
        <v>0.21382133995037225</v>
      </c>
      <c r="AL446" s="44">
        <f t="shared" si="53"/>
        <v>5.153352353780314E-3</v>
      </c>
      <c r="AM446" s="44">
        <f t="shared" si="54"/>
        <v>4.20619554695063E-2</v>
      </c>
      <c r="AN446" s="44">
        <f t="shared" si="55"/>
        <v>1.4861995753715499E-4</v>
      </c>
      <c r="AO446" s="44">
        <f t="shared" si="56"/>
        <v>2.7633396934008815E-4</v>
      </c>
      <c r="AP446" s="44">
        <f t="shared" si="57"/>
        <v>2.4897662046737983</v>
      </c>
      <c r="AQ446" s="44">
        <f t="shared" si="58"/>
        <v>9.8402813701979372</v>
      </c>
      <c r="AR446" s="44">
        <f t="shared" si="59"/>
        <v>6.079747744037074</v>
      </c>
      <c r="AS446" s="44">
        <f t="shared" si="60"/>
        <v>0.10162311039484891</v>
      </c>
    </row>
    <row r="447" spans="1:45" x14ac:dyDescent="0.25">
      <c r="A447" s="8" t="s">
        <v>302</v>
      </c>
      <c r="B447" s="9">
        <v>37.073999999999998</v>
      </c>
      <c r="C447" s="9">
        <v>0.432</v>
      </c>
      <c r="D447" s="9">
        <v>30.367000000000001</v>
      </c>
      <c r="E447" s="9">
        <v>5.9779999999999998</v>
      </c>
      <c r="F447" s="2"/>
      <c r="G447" s="2"/>
      <c r="H447" s="2"/>
      <c r="I447" s="9">
        <v>0.01</v>
      </c>
      <c r="J447" s="9">
        <v>8.5910000000000011</v>
      </c>
      <c r="K447" s="9">
        <v>0.29499999999999998</v>
      </c>
      <c r="L447" s="9">
        <v>2.6379999999999999</v>
      </c>
      <c r="M447" s="9">
        <v>2.4E-2</v>
      </c>
      <c r="N447" s="8"/>
      <c r="O447" s="9">
        <v>2.5000000000000001E-2</v>
      </c>
      <c r="P447" s="9"/>
      <c r="Q447" s="44">
        <f t="shared" si="61"/>
        <v>10.584633132417979</v>
      </c>
      <c r="R447" s="8"/>
      <c r="S447" s="8"/>
      <c r="T447" s="8"/>
      <c r="U447" s="9">
        <v>6.3E-2</v>
      </c>
      <c r="V447" s="9"/>
      <c r="W447" s="8"/>
      <c r="X447" s="8"/>
      <c r="Y447" s="8"/>
      <c r="Z447" s="2">
        <f t="shared" si="46"/>
        <v>96.081633132417991</v>
      </c>
      <c r="AA447" s="4" t="s">
        <v>31</v>
      </c>
      <c r="AB447" s="4" t="s">
        <v>32</v>
      </c>
      <c r="AC447" s="4" t="s">
        <v>407</v>
      </c>
      <c r="AD447" s="4" t="s">
        <v>404</v>
      </c>
      <c r="AE447" s="4" t="s">
        <v>403</v>
      </c>
      <c r="AF447" s="44">
        <f t="shared" si="47"/>
        <v>1.2341544607190413</v>
      </c>
      <c r="AG447" s="44">
        <f t="shared" si="48"/>
        <v>1.0816224336504757E-2</v>
      </c>
      <c r="AH447" s="44">
        <f t="shared" si="49"/>
        <v>0.89349744998038449</v>
      </c>
      <c r="AI447" s="44">
        <f t="shared" si="50"/>
        <v>8.3201113430758533E-2</v>
      </c>
      <c r="AJ447" s="44">
        <f t="shared" si="51"/>
        <v>1.4096419509444601E-4</v>
      </c>
      <c r="AK447" s="44">
        <f t="shared" si="52"/>
        <v>0.21317617866004968</v>
      </c>
      <c r="AL447" s="44">
        <f t="shared" si="53"/>
        <v>5.260342368045649E-3</v>
      </c>
      <c r="AM447" s="44">
        <f t="shared" si="54"/>
        <v>4.2562116811874801E-2</v>
      </c>
      <c r="AN447" s="44">
        <f t="shared" si="55"/>
        <v>2.5477707006369424E-4</v>
      </c>
      <c r="AO447" s="44">
        <f t="shared" si="56"/>
        <v>1.6448450555957628E-4</v>
      </c>
      <c r="AP447" s="44">
        <f t="shared" si="57"/>
        <v>2.4832281120773767</v>
      </c>
      <c r="AQ447" s="44">
        <f t="shared" si="58"/>
        <v>9.8661898521695637</v>
      </c>
      <c r="AR447" s="44">
        <f t="shared" si="59"/>
        <v>6.0882011081780032</v>
      </c>
      <c r="AS447" s="44">
        <f t="shared" si="60"/>
        <v>0.101356249472546</v>
      </c>
    </row>
    <row r="448" spans="1:45" x14ac:dyDescent="0.25">
      <c r="A448" s="8" t="s">
        <v>303</v>
      </c>
      <c r="B448" s="9">
        <v>37</v>
      </c>
      <c r="C448" s="9">
        <v>0.43</v>
      </c>
      <c r="D448" s="9">
        <v>30.19</v>
      </c>
      <c r="E448" s="9">
        <v>6.0439999999999996</v>
      </c>
      <c r="F448" s="2"/>
      <c r="G448" s="2"/>
      <c r="H448" s="2"/>
      <c r="I448" s="9">
        <v>7.0000000000000001E-3</v>
      </c>
      <c r="J448" s="9">
        <v>8.4920000000000009</v>
      </c>
      <c r="K448" s="9">
        <v>0.29699999999999999</v>
      </c>
      <c r="L448" s="9">
        <v>2.6585000000000001</v>
      </c>
      <c r="M448" s="9">
        <v>2.1000000000000001E-2</v>
      </c>
      <c r="N448" s="8"/>
      <c r="O448" s="9">
        <v>2.5999999999999999E-2</v>
      </c>
      <c r="P448" s="9"/>
      <c r="Q448" s="44">
        <f t="shared" si="61"/>
        <v>10.546439377046013</v>
      </c>
      <c r="R448" s="8"/>
      <c r="S448" s="8"/>
      <c r="T448" s="8"/>
      <c r="U448" s="9">
        <v>6.7000000000000004E-2</v>
      </c>
      <c r="V448" s="9"/>
      <c r="W448" s="8"/>
      <c r="X448" s="8"/>
      <c r="Y448" s="8"/>
      <c r="Z448" s="2">
        <f t="shared" si="46"/>
        <v>95.778939377046015</v>
      </c>
      <c r="AA448" s="4" t="s">
        <v>31</v>
      </c>
      <c r="AB448" s="4" t="s">
        <v>32</v>
      </c>
      <c r="AC448" s="4" t="s">
        <v>407</v>
      </c>
      <c r="AD448" s="4" t="s">
        <v>404</v>
      </c>
      <c r="AE448" s="4" t="s">
        <v>403</v>
      </c>
      <c r="AF448" s="44">
        <f t="shared" si="47"/>
        <v>1.2316910785619175</v>
      </c>
      <c r="AG448" s="44">
        <f t="shared" si="48"/>
        <v>1.0766149223835755E-2</v>
      </c>
      <c r="AH448" s="44">
        <f t="shared" si="49"/>
        <v>0.88828952530404082</v>
      </c>
      <c r="AI448" s="44">
        <f t="shared" si="50"/>
        <v>8.4119693806541412E-2</v>
      </c>
      <c r="AJ448" s="44">
        <f t="shared" si="51"/>
        <v>9.8674936566112219E-5</v>
      </c>
      <c r="AK448" s="44">
        <f t="shared" si="52"/>
        <v>0.21071960297766754</v>
      </c>
      <c r="AL448" s="44">
        <f t="shared" si="53"/>
        <v>5.2960057061340942E-3</v>
      </c>
      <c r="AM448" s="44">
        <f t="shared" si="54"/>
        <v>4.289286866731204E-2</v>
      </c>
      <c r="AN448" s="44">
        <f t="shared" si="55"/>
        <v>2.2292993630573248E-4</v>
      </c>
      <c r="AO448" s="44">
        <f t="shared" si="56"/>
        <v>1.7106388578195931E-4</v>
      </c>
      <c r="AP448" s="44">
        <f t="shared" si="57"/>
        <v>2.4742675930061031</v>
      </c>
      <c r="AQ448" s="44">
        <f t="shared" si="58"/>
        <v>9.9019200951639217</v>
      </c>
      <c r="AR448" s="44">
        <f t="shared" si="59"/>
        <v>6.0980533209231877</v>
      </c>
      <c r="AS448" s="44">
        <f t="shared" si="60"/>
        <v>0.1009905140002491</v>
      </c>
    </row>
    <row r="449" spans="1:45" x14ac:dyDescent="0.25">
      <c r="A449" s="8" t="s">
        <v>304</v>
      </c>
      <c r="B449" s="9">
        <v>36.968000000000004</v>
      </c>
      <c r="C449" s="9">
        <v>0.45400000000000001</v>
      </c>
      <c r="D449" s="9">
        <v>30.413</v>
      </c>
      <c r="E449" s="9">
        <v>4.9279999999999999</v>
      </c>
      <c r="F449" s="2"/>
      <c r="G449" s="2"/>
      <c r="H449" s="2"/>
      <c r="I449" s="9">
        <v>1.2E-2</v>
      </c>
      <c r="J449" s="9">
        <v>8.4870000000000001</v>
      </c>
      <c r="K449" s="9">
        <v>0.28599999999999998</v>
      </c>
      <c r="L449" s="9">
        <v>2.6524999999999999</v>
      </c>
      <c r="M449" s="9">
        <v>1.6E-2</v>
      </c>
      <c r="N449" s="8"/>
      <c r="O449" s="9">
        <v>3.6999999999999998E-2</v>
      </c>
      <c r="P449" s="9"/>
      <c r="Q449" s="44">
        <f t="shared" si="61"/>
        <v>10.504826988807489</v>
      </c>
      <c r="R449" s="8"/>
      <c r="S449" s="8"/>
      <c r="T449" s="8"/>
      <c r="U449" s="9">
        <v>6.9000000000000006E-2</v>
      </c>
      <c r="V449" s="9"/>
      <c r="W449" s="8"/>
      <c r="X449" s="8"/>
      <c r="Y449" s="8"/>
      <c r="Z449" s="2">
        <f t="shared" si="46"/>
        <v>94.827326988807513</v>
      </c>
      <c r="AA449" s="4" t="s">
        <v>31</v>
      </c>
      <c r="AB449" s="4" t="s">
        <v>32</v>
      </c>
      <c r="AC449" s="4" t="s">
        <v>407</v>
      </c>
      <c r="AD449" s="4" t="s">
        <v>404</v>
      </c>
      <c r="AE449" s="4" t="s">
        <v>403</v>
      </c>
      <c r="AF449" s="44">
        <f t="shared" si="47"/>
        <v>1.2306258322237018</v>
      </c>
      <c r="AG449" s="44">
        <f t="shared" si="48"/>
        <v>1.1367050575863796E-2</v>
      </c>
      <c r="AH449" s="44">
        <f t="shared" si="49"/>
        <v>0.8948509219301688</v>
      </c>
      <c r="AI449" s="44">
        <f t="shared" si="50"/>
        <v>6.8587334725121782E-2</v>
      </c>
      <c r="AJ449" s="44">
        <f t="shared" si="51"/>
        <v>1.6915703411333522E-4</v>
      </c>
      <c r="AK449" s="44">
        <f t="shared" si="52"/>
        <v>0.21059553349875931</v>
      </c>
      <c r="AL449" s="44">
        <f t="shared" si="53"/>
        <v>5.0998573466476457E-3</v>
      </c>
      <c r="AM449" s="44">
        <f t="shared" si="54"/>
        <v>4.2796063246208452E-2</v>
      </c>
      <c r="AN449" s="44">
        <f t="shared" si="55"/>
        <v>1.6985138004246286E-4</v>
      </c>
      <c r="AO449" s="44">
        <f t="shared" si="56"/>
        <v>2.4343706822817289E-4</v>
      </c>
      <c r="AP449" s="44">
        <f t="shared" si="57"/>
        <v>2.4645050390288556</v>
      </c>
      <c r="AQ449" s="44">
        <f t="shared" si="58"/>
        <v>9.9411442103012639</v>
      </c>
      <c r="AR449" s="44">
        <f t="shared" si="59"/>
        <v>6.1169144335289136</v>
      </c>
      <c r="AS449" s="44">
        <f t="shared" si="60"/>
        <v>0.10059204240934107</v>
      </c>
    </row>
    <row r="450" spans="1:45" x14ac:dyDescent="0.25">
      <c r="A450" s="8" t="s">
        <v>305</v>
      </c>
      <c r="B450" s="9">
        <v>37.000999999999998</v>
      </c>
      <c r="C450" s="9">
        <v>0.44</v>
      </c>
      <c r="D450" s="9">
        <v>30.571999999999999</v>
      </c>
      <c r="E450" s="9">
        <v>5.8840000000000003</v>
      </c>
      <c r="F450" s="2"/>
      <c r="G450" s="2"/>
      <c r="H450" s="2"/>
      <c r="I450" s="9">
        <v>0</v>
      </c>
      <c r="J450" s="9">
        <v>8.5184999999999995</v>
      </c>
      <c r="K450" s="9">
        <v>0.28699999999999998</v>
      </c>
      <c r="L450" s="9">
        <v>2.6535000000000002</v>
      </c>
      <c r="M450" s="9">
        <v>2.1000000000000001E-2</v>
      </c>
      <c r="N450" s="8"/>
      <c r="O450" s="9">
        <v>2.7E-2</v>
      </c>
      <c r="P450" s="9"/>
      <c r="Q450" s="44">
        <f t="shared" si="61"/>
        <v>10.587371630461075</v>
      </c>
      <c r="R450" s="8"/>
      <c r="S450" s="8"/>
      <c r="T450" s="8"/>
      <c r="U450" s="9">
        <v>6.6000000000000003E-2</v>
      </c>
      <c r="V450" s="9"/>
      <c r="W450" s="8"/>
      <c r="X450" s="8"/>
      <c r="Y450" s="8"/>
      <c r="Z450" s="2">
        <f t="shared" si="46"/>
        <v>96.057371630461077</v>
      </c>
      <c r="AA450" s="4" t="s">
        <v>31</v>
      </c>
      <c r="AB450" s="4" t="s">
        <v>32</v>
      </c>
      <c r="AC450" s="4" t="s">
        <v>407</v>
      </c>
      <c r="AD450" s="4" t="s">
        <v>404</v>
      </c>
      <c r="AE450" s="4" t="s">
        <v>403</v>
      </c>
      <c r="AF450" s="44">
        <f t="shared" si="47"/>
        <v>1.2317243675099867</v>
      </c>
      <c r="AG450" s="44">
        <f t="shared" si="48"/>
        <v>1.1016524787180772E-2</v>
      </c>
      <c r="AH450" s="44">
        <f t="shared" si="49"/>
        <v>0.89952922714790118</v>
      </c>
      <c r="AI450" s="44">
        <f t="shared" si="50"/>
        <v>8.1892832289492012E-2</v>
      </c>
      <c r="AJ450" s="44">
        <f t="shared" si="51"/>
        <v>0</v>
      </c>
      <c r="AK450" s="44">
        <f t="shared" si="52"/>
        <v>0.2113771712158809</v>
      </c>
      <c r="AL450" s="44">
        <f t="shared" si="53"/>
        <v>5.1176890156918687E-3</v>
      </c>
      <c r="AM450" s="44">
        <f t="shared" si="54"/>
        <v>4.2812197483059054E-2</v>
      </c>
      <c r="AN450" s="44">
        <f t="shared" si="55"/>
        <v>2.2292993630573248E-4</v>
      </c>
      <c r="AO450" s="44">
        <f t="shared" si="56"/>
        <v>1.7764326600434237E-4</v>
      </c>
      <c r="AP450" s="44">
        <f t="shared" si="57"/>
        <v>2.4838705826515022</v>
      </c>
      <c r="AQ450" s="44">
        <f t="shared" si="58"/>
        <v>9.8636378928593551</v>
      </c>
      <c r="AR450" s="44">
        <f t="shared" si="59"/>
        <v>6.0746415724648637</v>
      </c>
      <c r="AS450" s="44">
        <f t="shared" si="60"/>
        <v>0.10138247276128579</v>
      </c>
    </row>
    <row r="451" spans="1:45" x14ac:dyDescent="0.25">
      <c r="A451" s="8" t="s">
        <v>306</v>
      </c>
      <c r="B451" s="9">
        <v>37.301000000000002</v>
      </c>
      <c r="C451" s="9">
        <v>0.434</v>
      </c>
      <c r="D451" s="9">
        <v>30.707999999999998</v>
      </c>
      <c r="E451" s="9">
        <v>5.7789999999999999</v>
      </c>
      <c r="F451" s="2"/>
      <c r="G451" s="2"/>
      <c r="H451" s="2"/>
      <c r="I451" s="9">
        <v>6.0000000000000001E-3</v>
      </c>
      <c r="J451" s="9">
        <v>8.39</v>
      </c>
      <c r="K451" s="9">
        <v>0.29199999999999998</v>
      </c>
      <c r="L451" s="9">
        <v>2.5884999999999998</v>
      </c>
      <c r="M451" s="9">
        <v>2.4E-2</v>
      </c>
      <c r="N451" s="8"/>
      <c r="O451" s="9">
        <v>3.4000000000000002E-2</v>
      </c>
      <c r="P451" s="9"/>
      <c r="Q451" s="44">
        <f t="shared" si="61"/>
        <v>10.623137750803741</v>
      </c>
      <c r="R451" s="8"/>
      <c r="S451" s="8"/>
      <c r="T451" s="8"/>
      <c r="U451" s="9">
        <v>6.2E-2</v>
      </c>
      <c r="V451" s="9"/>
      <c r="W451" s="8"/>
      <c r="X451" s="8"/>
      <c r="Y451" s="8"/>
      <c r="Z451" s="2">
        <f t="shared" si="46"/>
        <v>96.241637750803733</v>
      </c>
      <c r="AA451" s="4" t="s">
        <v>31</v>
      </c>
      <c r="AB451" s="4" t="s">
        <v>32</v>
      </c>
      <c r="AC451" s="4" t="s">
        <v>407</v>
      </c>
      <c r="AD451" s="4" t="s">
        <v>404</v>
      </c>
      <c r="AE451" s="4" t="s">
        <v>403</v>
      </c>
      <c r="AF451" s="44">
        <f t="shared" si="47"/>
        <v>1.241711051930759</v>
      </c>
      <c r="AG451" s="44">
        <f t="shared" si="48"/>
        <v>1.0866299449173762E-2</v>
      </c>
      <c r="AH451" s="44">
        <f t="shared" si="49"/>
        <v>0.90353079639074152</v>
      </c>
      <c r="AI451" s="44">
        <f t="shared" si="50"/>
        <v>8.0431454418928322E-2</v>
      </c>
      <c r="AJ451" s="44">
        <f t="shared" si="51"/>
        <v>8.4578517056667612E-5</v>
      </c>
      <c r="AK451" s="44">
        <f t="shared" si="52"/>
        <v>0.20818858560794049</v>
      </c>
      <c r="AL451" s="44">
        <f t="shared" si="53"/>
        <v>5.2068473609129815E-3</v>
      </c>
      <c r="AM451" s="44">
        <f t="shared" si="54"/>
        <v>4.1763472087770245E-2</v>
      </c>
      <c r="AN451" s="44">
        <f t="shared" si="55"/>
        <v>2.5477707006369424E-4</v>
      </c>
      <c r="AO451" s="44">
        <f t="shared" si="56"/>
        <v>2.2369892756102374E-4</v>
      </c>
      <c r="AP451" s="44">
        <f t="shared" si="57"/>
        <v>2.4922615617609081</v>
      </c>
      <c r="AQ451" s="44">
        <f t="shared" si="58"/>
        <v>9.8304288666593713</v>
      </c>
      <c r="AR451" s="44">
        <f t="shared" si="59"/>
        <v>6.1032760844750538</v>
      </c>
      <c r="AS451" s="44">
        <f t="shared" si="60"/>
        <v>0.10172496170452686</v>
      </c>
    </row>
    <row r="452" spans="1:45" x14ac:dyDescent="0.25">
      <c r="A452" s="8" t="s">
        <v>307</v>
      </c>
      <c r="B452" s="9">
        <v>36.822000000000003</v>
      </c>
      <c r="C452" s="9">
        <v>0.43</v>
      </c>
      <c r="D452" s="9">
        <v>30.315999999999999</v>
      </c>
      <c r="E452" s="9">
        <v>3.524</v>
      </c>
      <c r="F452" s="2"/>
      <c r="G452" s="2"/>
      <c r="H452" s="2"/>
      <c r="I452" s="9">
        <v>0</v>
      </c>
      <c r="J452" s="9">
        <v>8.3210000000000015</v>
      </c>
      <c r="K452" s="9">
        <v>0.28199999999999997</v>
      </c>
      <c r="L452" s="9">
        <v>2.5709999999999997</v>
      </c>
      <c r="M452" s="9">
        <v>2.4E-2</v>
      </c>
      <c r="N452" s="8"/>
      <c r="O452" s="9">
        <v>3.2000000000000001E-2</v>
      </c>
      <c r="P452" s="9"/>
      <c r="Q452" s="44">
        <f t="shared" si="61"/>
        <v>10.362127187717201</v>
      </c>
      <c r="R452" s="8"/>
      <c r="S452" s="8"/>
      <c r="T452" s="8"/>
      <c r="U452" s="9">
        <v>7.0000000000000007E-2</v>
      </c>
      <c r="V452" s="9"/>
      <c r="W452" s="8"/>
      <c r="X452" s="8"/>
      <c r="Y452" s="8"/>
      <c r="Z452" s="2">
        <f t="shared" si="46"/>
        <v>92.754127187717188</v>
      </c>
      <c r="AA452" s="4" t="s">
        <v>31</v>
      </c>
      <c r="AB452" s="4" t="s">
        <v>32</v>
      </c>
      <c r="AC452" s="4" t="s">
        <v>407</v>
      </c>
      <c r="AD452" s="4" t="s">
        <v>404</v>
      </c>
      <c r="AE452" s="4" t="s">
        <v>403</v>
      </c>
      <c r="AF452" s="44">
        <f t="shared" si="47"/>
        <v>1.2257656458055928</v>
      </c>
      <c r="AG452" s="44">
        <f t="shared" si="48"/>
        <v>1.0766149223835755E-2</v>
      </c>
      <c r="AH452" s="44">
        <f t="shared" si="49"/>
        <v>0.89199686151431934</v>
      </c>
      <c r="AI452" s="44">
        <f t="shared" si="50"/>
        <v>4.9046624913013225E-2</v>
      </c>
      <c r="AJ452" s="44">
        <f t="shared" si="51"/>
        <v>0</v>
      </c>
      <c r="AK452" s="44">
        <f t="shared" si="52"/>
        <v>0.20647642679900749</v>
      </c>
      <c r="AL452" s="44">
        <f t="shared" si="53"/>
        <v>5.028530670470756E-3</v>
      </c>
      <c r="AM452" s="44">
        <f t="shared" si="54"/>
        <v>4.14811229428848E-2</v>
      </c>
      <c r="AN452" s="44">
        <f t="shared" si="55"/>
        <v>2.5477707006369424E-4</v>
      </c>
      <c r="AO452" s="44">
        <f t="shared" si="56"/>
        <v>2.1054016711625763E-4</v>
      </c>
      <c r="AP452" s="44">
        <f t="shared" si="57"/>
        <v>2.4310266791063047</v>
      </c>
      <c r="AQ452" s="44">
        <f t="shared" si="58"/>
        <v>10.07804653505765</v>
      </c>
      <c r="AR452" s="44">
        <f t="shared" si="59"/>
        <v>6.1766616097518785</v>
      </c>
      <c r="AS452" s="44">
        <f t="shared" si="60"/>
        <v>9.9225578739032844E-2</v>
      </c>
    </row>
    <row r="453" spans="1:45" x14ac:dyDescent="0.25">
      <c r="A453" s="8" t="s">
        <v>308</v>
      </c>
      <c r="B453" s="9">
        <v>37.003</v>
      </c>
      <c r="C453" s="9">
        <v>0.46300000000000002</v>
      </c>
      <c r="D453" s="9">
        <v>30.738</v>
      </c>
      <c r="E453" s="9">
        <v>5.7389999999999999</v>
      </c>
      <c r="F453" s="2"/>
      <c r="G453" s="2"/>
      <c r="H453" s="2"/>
      <c r="I453" s="9">
        <v>1.4E-2</v>
      </c>
      <c r="J453" s="9">
        <v>8.3175000000000008</v>
      </c>
      <c r="K453" s="9">
        <v>0.30599999999999999</v>
      </c>
      <c r="L453" s="9">
        <v>2.6005000000000003</v>
      </c>
      <c r="M453" s="9">
        <v>2.1000000000000001E-2</v>
      </c>
      <c r="N453" s="8"/>
      <c r="O453" s="9">
        <v>2.5999999999999999E-2</v>
      </c>
      <c r="P453" s="9"/>
      <c r="Q453" s="44">
        <f t="shared" si="61"/>
        <v>10.579679961919519</v>
      </c>
      <c r="R453" s="8"/>
      <c r="S453" s="8"/>
      <c r="T453" s="8"/>
      <c r="U453" s="9">
        <v>0.06</v>
      </c>
      <c r="V453" s="9"/>
      <c r="W453" s="8"/>
      <c r="X453" s="8"/>
      <c r="Y453" s="8"/>
      <c r="Z453" s="2">
        <f t="shared" si="46"/>
        <v>95.867679961919521</v>
      </c>
      <c r="AA453" s="4" t="s">
        <v>31</v>
      </c>
      <c r="AB453" s="4" t="s">
        <v>32</v>
      </c>
      <c r="AC453" s="4" t="s">
        <v>407</v>
      </c>
      <c r="AD453" s="4" t="s">
        <v>404</v>
      </c>
      <c r="AE453" s="4" t="s">
        <v>403</v>
      </c>
      <c r="AF453" s="44">
        <f t="shared" si="47"/>
        <v>1.2317909454061251</v>
      </c>
      <c r="AG453" s="44">
        <f t="shared" si="48"/>
        <v>1.1592388582874313E-2</v>
      </c>
      <c r="AH453" s="44">
        <f t="shared" si="49"/>
        <v>0.90441349548842687</v>
      </c>
      <c r="AI453" s="44">
        <f t="shared" si="50"/>
        <v>7.9874739039665979E-2</v>
      </c>
      <c r="AJ453" s="44">
        <f t="shared" si="51"/>
        <v>1.9734987313222444E-4</v>
      </c>
      <c r="AK453" s="44">
        <f t="shared" si="52"/>
        <v>0.20638957816377174</v>
      </c>
      <c r="AL453" s="44">
        <f t="shared" si="53"/>
        <v>5.4564907275320967E-3</v>
      </c>
      <c r="AM453" s="44">
        <f t="shared" si="54"/>
        <v>4.1957082929977421E-2</v>
      </c>
      <c r="AN453" s="44">
        <f t="shared" si="55"/>
        <v>2.2292993630573248E-4</v>
      </c>
      <c r="AO453" s="44">
        <f t="shared" si="56"/>
        <v>1.7106388578195931E-4</v>
      </c>
      <c r="AP453" s="44">
        <f t="shared" si="57"/>
        <v>2.4820660640335936</v>
      </c>
      <c r="AQ453" s="44">
        <f t="shared" si="58"/>
        <v>9.870808982491452</v>
      </c>
      <c r="AR453" s="44">
        <f t="shared" si="59"/>
        <v>6.079386564233209</v>
      </c>
      <c r="AS453" s="44">
        <f t="shared" si="60"/>
        <v>0.10130881894014668</v>
      </c>
    </row>
    <row r="454" spans="1:45" x14ac:dyDescent="0.25">
      <c r="A454" s="8" t="s">
        <v>309</v>
      </c>
      <c r="B454" s="9">
        <v>37.027000000000001</v>
      </c>
      <c r="C454" s="9">
        <v>0.48</v>
      </c>
      <c r="D454" s="9">
        <v>30.756</v>
      </c>
      <c r="E454" s="9">
        <v>5.9059999999999997</v>
      </c>
      <c r="F454" s="2"/>
      <c r="G454" s="2"/>
      <c r="H454" s="2"/>
      <c r="I454" s="9">
        <v>1E-3</v>
      </c>
      <c r="J454" s="9">
        <v>8.2934999999999999</v>
      </c>
      <c r="K454" s="9">
        <v>0.30499999999999999</v>
      </c>
      <c r="L454" s="9">
        <v>2.5750000000000002</v>
      </c>
      <c r="M454" s="9">
        <v>1.4E-2</v>
      </c>
      <c r="N454" s="8"/>
      <c r="O454" s="9">
        <v>3.6999999999999998E-2</v>
      </c>
      <c r="P454" s="9"/>
      <c r="Q454" s="44">
        <f t="shared" si="61"/>
        <v>10.591906800742944</v>
      </c>
      <c r="R454" s="8"/>
      <c r="S454" s="8"/>
      <c r="T454" s="8"/>
      <c r="U454" s="9">
        <v>6.9000000000000006E-2</v>
      </c>
      <c r="V454" s="9"/>
      <c r="W454" s="8"/>
      <c r="X454" s="8"/>
      <c r="Y454" s="8"/>
      <c r="Z454" s="2">
        <f t="shared" si="46"/>
        <v>96.055406800742972</v>
      </c>
      <c r="AA454" s="4" t="s">
        <v>31</v>
      </c>
      <c r="AB454" s="4" t="s">
        <v>32</v>
      </c>
      <c r="AC454" s="4" t="s">
        <v>407</v>
      </c>
      <c r="AD454" s="4" t="s">
        <v>404</v>
      </c>
      <c r="AE454" s="4" t="s">
        <v>403</v>
      </c>
      <c r="AF454" s="44">
        <f t="shared" si="47"/>
        <v>1.232589880159787</v>
      </c>
      <c r="AG454" s="44">
        <f t="shared" si="48"/>
        <v>1.2018027040560842E-2</v>
      </c>
      <c r="AH454" s="44">
        <f t="shared" si="49"/>
        <v>0.90494311494703816</v>
      </c>
      <c r="AI454" s="44">
        <f t="shared" si="50"/>
        <v>8.2199025748086296E-2</v>
      </c>
      <c r="AJ454" s="44">
        <f t="shared" si="51"/>
        <v>1.4096419509444601E-5</v>
      </c>
      <c r="AK454" s="44">
        <f t="shared" si="52"/>
        <v>0.20579404466501242</v>
      </c>
      <c r="AL454" s="44">
        <f t="shared" si="53"/>
        <v>5.4386590584878745E-3</v>
      </c>
      <c r="AM454" s="44">
        <f t="shared" si="54"/>
        <v>4.1545659890287197E-2</v>
      </c>
      <c r="AN454" s="44">
        <f t="shared" si="55"/>
        <v>1.4861995753715499E-4</v>
      </c>
      <c r="AO454" s="44">
        <f t="shared" si="56"/>
        <v>2.4343706822817289E-4</v>
      </c>
      <c r="AP454" s="44">
        <f t="shared" si="57"/>
        <v>2.4849345649545347</v>
      </c>
      <c r="AQ454" s="44">
        <f t="shared" si="58"/>
        <v>9.8594145477823716</v>
      </c>
      <c r="AR454" s="44">
        <f t="shared" si="59"/>
        <v>6.0763072979483672</v>
      </c>
      <c r="AS454" s="44">
        <f t="shared" si="60"/>
        <v>0.10142590061038918</v>
      </c>
    </row>
    <row r="455" spans="1:45" x14ac:dyDescent="0.25">
      <c r="A455" s="8" t="s">
        <v>310</v>
      </c>
      <c r="B455" s="9">
        <v>37.340000000000003</v>
      </c>
      <c r="C455" s="9">
        <v>0.48099999999999998</v>
      </c>
      <c r="D455" s="9">
        <v>30.849</v>
      </c>
      <c r="E455" s="9">
        <v>5.8010000000000002</v>
      </c>
      <c r="F455" s="2"/>
      <c r="G455" s="2"/>
      <c r="H455" s="2"/>
      <c r="I455" s="9">
        <v>2E-3</v>
      </c>
      <c r="J455" s="9">
        <v>8.3715000000000011</v>
      </c>
      <c r="K455" s="9">
        <v>0.311</v>
      </c>
      <c r="L455" s="9">
        <v>2.5674999999999999</v>
      </c>
      <c r="M455" s="9">
        <v>2.5999999999999999E-2</v>
      </c>
      <c r="N455" s="8"/>
      <c r="O455" s="9">
        <v>2.7E-2</v>
      </c>
      <c r="P455" s="9"/>
      <c r="Q455" s="44">
        <f t="shared" si="61"/>
        <v>10.650373218794396</v>
      </c>
      <c r="R455" s="8"/>
      <c r="S455" s="8"/>
      <c r="T455" s="8"/>
      <c r="U455" s="9">
        <v>6.5000000000000002E-2</v>
      </c>
      <c r="V455" s="9"/>
      <c r="W455" s="8"/>
      <c r="X455" s="8"/>
      <c r="Y455" s="8"/>
      <c r="Z455" s="2">
        <f t="shared" si="46"/>
        <v>96.491373218794394</v>
      </c>
      <c r="AA455" s="4" t="s">
        <v>31</v>
      </c>
      <c r="AB455" s="4" t="s">
        <v>32</v>
      </c>
      <c r="AC455" s="4" t="s">
        <v>407</v>
      </c>
      <c r="AD455" s="4" t="s">
        <v>404</v>
      </c>
      <c r="AE455" s="4" t="s">
        <v>403</v>
      </c>
      <c r="AF455" s="44">
        <f t="shared" si="47"/>
        <v>1.2430093209054596</v>
      </c>
      <c r="AG455" s="44">
        <f t="shared" si="48"/>
        <v>1.2043064596895343E-2</v>
      </c>
      <c r="AH455" s="44">
        <f t="shared" si="49"/>
        <v>0.90767948214986272</v>
      </c>
      <c r="AI455" s="44">
        <f t="shared" si="50"/>
        <v>8.073764787752262E-2</v>
      </c>
      <c r="AJ455" s="44">
        <f t="shared" si="51"/>
        <v>2.8192839018889203E-5</v>
      </c>
      <c r="AK455" s="44">
        <f t="shared" si="52"/>
        <v>0.2077295285359802</v>
      </c>
      <c r="AL455" s="44">
        <f t="shared" si="53"/>
        <v>5.5456490727532094E-3</v>
      </c>
      <c r="AM455" s="44">
        <f t="shared" si="54"/>
        <v>4.1424653113907715E-2</v>
      </c>
      <c r="AN455" s="44">
        <f t="shared" si="55"/>
        <v>2.7600849256900208E-4</v>
      </c>
      <c r="AO455" s="44">
        <f t="shared" si="56"/>
        <v>1.7764326600434237E-4</v>
      </c>
      <c r="AP455" s="44">
        <f t="shared" si="57"/>
        <v>2.4986511908499733</v>
      </c>
      <c r="AQ455" s="44">
        <f t="shared" si="58"/>
        <v>9.8052901860486443</v>
      </c>
      <c r="AR455" s="44">
        <f t="shared" si="59"/>
        <v>6.0940335477206462</v>
      </c>
      <c r="AS455" s="44">
        <f t="shared" si="60"/>
        <v>0.10198576289183563</v>
      </c>
    </row>
    <row r="456" spans="1:45" x14ac:dyDescent="0.25">
      <c r="A456" s="8" t="s">
        <v>311</v>
      </c>
      <c r="B456" s="9">
        <v>36.872</v>
      </c>
      <c r="C456" s="9">
        <v>0.47699999999999998</v>
      </c>
      <c r="D456" s="9">
        <v>30.797999999999998</v>
      </c>
      <c r="E456" s="9">
        <v>5.86</v>
      </c>
      <c r="F456" s="2"/>
      <c r="G456" s="2"/>
      <c r="H456" s="2"/>
      <c r="I456" s="9">
        <v>0</v>
      </c>
      <c r="J456" s="9">
        <v>8.5504999999999995</v>
      </c>
      <c r="K456" s="9">
        <v>0.314</v>
      </c>
      <c r="L456" s="9">
        <v>2.5979999999999999</v>
      </c>
      <c r="M456" s="9">
        <v>2.3E-2</v>
      </c>
      <c r="N456" s="8"/>
      <c r="O456" s="9">
        <v>4.2999999999999997E-2</v>
      </c>
      <c r="P456" s="9"/>
      <c r="Q456" s="44">
        <f t="shared" si="61"/>
        <v>10.602095423664958</v>
      </c>
      <c r="R456" s="8"/>
      <c r="S456" s="8"/>
      <c r="T456" s="8"/>
      <c r="U456" s="9">
        <v>6.5000000000000002E-2</v>
      </c>
      <c r="V456" s="9"/>
      <c r="W456" s="8"/>
      <c r="X456" s="8"/>
      <c r="Y456" s="8"/>
      <c r="Z456" s="2">
        <f t="shared" si="46"/>
        <v>96.202595423664945</v>
      </c>
      <c r="AA456" s="4" t="s">
        <v>31</v>
      </c>
      <c r="AB456" s="4" t="s">
        <v>32</v>
      </c>
      <c r="AC456" s="4" t="s">
        <v>407</v>
      </c>
      <c r="AD456" s="4" t="s">
        <v>404</v>
      </c>
      <c r="AE456" s="4" t="s">
        <v>403</v>
      </c>
      <c r="AF456" s="44">
        <f t="shared" si="47"/>
        <v>1.2274300932090547</v>
      </c>
      <c r="AG456" s="44">
        <f t="shared" si="48"/>
        <v>1.1942914371557336E-2</v>
      </c>
      <c r="AH456" s="44">
        <f t="shared" si="49"/>
        <v>0.90617889368379756</v>
      </c>
      <c r="AI456" s="44">
        <f t="shared" si="50"/>
        <v>8.1558803061934596E-2</v>
      </c>
      <c r="AJ456" s="44">
        <f t="shared" si="51"/>
        <v>0</v>
      </c>
      <c r="AK456" s="44">
        <f t="shared" si="52"/>
        <v>0.2121712158808933</v>
      </c>
      <c r="AL456" s="44">
        <f t="shared" si="53"/>
        <v>5.5991440798858778E-3</v>
      </c>
      <c r="AM456" s="44">
        <f t="shared" si="54"/>
        <v>4.1916747337850918E-2</v>
      </c>
      <c r="AN456" s="44">
        <f t="shared" si="55"/>
        <v>2.4416135881104035E-4</v>
      </c>
      <c r="AO456" s="44">
        <f t="shared" si="56"/>
        <v>2.8291334956247118E-4</v>
      </c>
      <c r="AP456" s="44">
        <f t="shared" si="57"/>
        <v>2.4873248863333477</v>
      </c>
      <c r="AQ456" s="44">
        <f t="shared" si="58"/>
        <v>9.8499396418279339</v>
      </c>
      <c r="AR456" s="44">
        <f t="shared" si="59"/>
        <v>6.0450561663362121</v>
      </c>
      <c r="AS456" s="44">
        <f t="shared" si="60"/>
        <v>0.10152346474829989</v>
      </c>
    </row>
    <row r="457" spans="1:45" x14ac:dyDescent="0.25">
      <c r="A457" s="8" t="s">
        <v>312</v>
      </c>
      <c r="B457" s="9">
        <v>37.298000000000002</v>
      </c>
      <c r="C457" s="9">
        <v>0.107</v>
      </c>
      <c r="D457" s="9">
        <v>31.716000000000001</v>
      </c>
      <c r="E457" s="9">
        <v>4.8319999999999999</v>
      </c>
      <c r="F457" s="2"/>
      <c r="G457" s="2"/>
      <c r="H457" s="2"/>
      <c r="I457" s="9">
        <v>8.9999999999999993E-3</v>
      </c>
      <c r="J457" s="9">
        <v>8.6159999999999997</v>
      </c>
      <c r="K457" s="9">
        <v>0.14499999999999999</v>
      </c>
      <c r="L457" s="9">
        <v>2.597</v>
      </c>
      <c r="M457" s="9">
        <v>5.0000000000000001E-3</v>
      </c>
      <c r="N457" s="8"/>
      <c r="O457" s="9">
        <v>3.1E-2</v>
      </c>
      <c r="P457" s="9"/>
      <c r="Q457" s="44">
        <f t="shared" si="61"/>
        <v>10.670604314556554</v>
      </c>
      <c r="R457" s="8"/>
      <c r="S457" s="8"/>
      <c r="T457" s="8"/>
      <c r="U457" s="9">
        <v>4.4999999999999998E-2</v>
      </c>
      <c r="V457" s="9"/>
      <c r="W457" s="8"/>
      <c r="X457" s="8"/>
      <c r="Y457" s="8"/>
      <c r="Z457" s="2">
        <f t="shared" si="46"/>
        <v>96.071604314556552</v>
      </c>
      <c r="AA457" s="4" t="s">
        <v>31</v>
      </c>
      <c r="AB457" s="4" t="s">
        <v>32</v>
      </c>
      <c r="AC457" s="4" t="s">
        <v>407</v>
      </c>
      <c r="AD457" s="4" t="s">
        <v>404</v>
      </c>
      <c r="AE457" s="4" t="s">
        <v>403</v>
      </c>
      <c r="AF457" s="44">
        <f t="shared" si="47"/>
        <v>1.2416111850865514</v>
      </c>
      <c r="AG457" s="44">
        <f t="shared" si="48"/>
        <v>2.6790185277916875E-3</v>
      </c>
      <c r="AH457" s="44">
        <f t="shared" si="49"/>
        <v>0.93318948607296981</v>
      </c>
      <c r="AI457" s="44">
        <f t="shared" si="50"/>
        <v>6.7251217814892142E-2</v>
      </c>
      <c r="AJ457" s="44">
        <f t="shared" si="51"/>
        <v>1.268677755850014E-4</v>
      </c>
      <c r="AK457" s="44">
        <f t="shared" si="52"/>
        <v>0.21379652605459057</v>
      </c>
      <c r="AL457" s="44">
        <f t="shared" si="53"/>
        <v>2.5855920114122681E-3</v>
      </c>
      <c r="AM457" s="44">
        <f t="shared" si="54"/>
        <v>4.1900613101000322E-2</v>
      </c>
      <c r="AN457" s="44">
        <f t="shared" si="55"/>
        <v>5.3078556263269641E-5</v>
      </c>
      <c r="AO457" s="44">
        <f t="shared" si="56"/>
        <v>2.039607868938746E-4</v>
      </c>
      <c r="AP457" s="44">
        <f t="shared" si="57"/>
        <v>2.50339754578795</v>
      </c>
      <c r="AQ457" s="44">
        <f t="shared" si="58"/>
        <v>9.7866996958681494</v>
      </c>
      <c r="AR457" s="44">
        <f t="shared" si="59"/>
        <v>6.0756379037365225</v>
      </c>
      <c r="AS457" s="44">
        <f t="shared" si="60"/>
        <v>0.10217949166481427</v>
      </c>
    </row>
    <row r="458" spans="1:45" x14ac:dyDescent="0.25">
      <c r="A458" s="8" t="s">
        <v>313</v>
      </c>
      <c r="B458" s="9">
        <v>37.475999999999999</v>
      </c>
      <c r="C458" s="9">
        <v>0.14199999999999999</v>
      </c>
      <c r="D458" s="9">
        <v>31.736000000000001</v>
      </c>
      <c r="E458" s="9">
        <v>4.9749999999999996</v>
      </c>
      <c r="F458" s="2"/>
      <c r="G458" s="2"/>
      <c r="H458" s="2"/>
      <c r="I458" s="9">
        <v>1.2999999999999999E-2</v>
      </c>
      <c r="J458" s="9">
        <v>8.5570000000000004</v>
      </c>
      <c r="K458" s="9">
        <v>0.124</v>
      </c>
      <c r="L458" s="9">
        <v>2.5964999999999998</v>
      </c>
      <c r="M458" s="9">
        <v>0.02</v>
      </c>
      <c r="N458" s="8"/>
      <c r="O458" s="9">
        <v>2.4E-2</v>
      </c>
      <c r="P458" s="9"/>
      <c r="Q458" s="44">
        <f t="shared" si="61"/>
        <v>10.703440023946364</v>
      </c>
      <c r="R458" s="8"/>
      <c r="S458" s="8"/>
      <c r="T458" s="8"/>
      <c r="U458" s="9">
        <v>0.05</v>
      </c>
      <c r="V458" s="9"/>
      <c r="W458" s="8"/>
      <c r="X458" s="8"/>
      <c r="Y458" s="8"/>
      <c r="Z458" s="2">
        <f t="shared" si="46"/>
        <v>96.416940023946367</v>
      </c>
      <c r="AA458" s="4" t="s">
        <v>31</v>
      </c>
      <c r="AB458" s="4" t="s">
        <v>32</v>
      </c>
      <c r="AC458" s="4" t="s">
        <v>407</v>
      </c>
      <c r="AD458" s="4" t="s">
        <v>404</v>
      </c>
      <c r="AE458" s="4" t="s">
        <v>403</v>
      </c>
      <c r="AF458" s="44">
        <f t="shared" si="47"/>
        <v>1.2475366178428762</v>
      </c>
      <c r="AG458" s="44">
        <f t="shared" si="48"/>
        <v>3.5553329994992486E-3</v>
      </c>
      <c r="AH458" s="44">
        <f t="shared" si="49"/>
        <v>0.93377795213809334</v>
      </c>
      <c r="AI458" s="44">
        <f t="shared" si="50"/>
        <v>6.9241475295755042E-2</v>
      </c>
      <c r="AJ458" s="44">
        <f t="shared" si="51"/>
        <v>1.832534536227798E-4</v>
      </c>
      <c r="AK458" s="44">
        <f t="shared" si="52"/>
        <v>0.21233250620347396</v>
      </c>
      <c r="AL458" s="44">
        <f t="shared" si="53"/>
        <v>2.2111269614835949E-3</v>
      </c>
      <c r="AM458" s="44">
        <f t="shared" si="54"/>
        <v>4.1892545982575025E-2</v>
      </c>
      <c r="AN458" s="44">
        <f t="shared" si="55"/>
        <v>2.1231422505307856E-4</v>
      </c>
      <c r="AO458" s="44">
        <f t="shared" si="56"/>
        <v>1.5790512533719322E-4</v>
      </c>
      <c r="AP458" s="44">
        <f t="shared" si="57"/>
        <v>2.5111010302277692</v>
      </c>
      <c r="AQ458" s="44">
        <f t="shared" si="58"/>
        <v>9.7566763364267075</v>
      </c>
      <c r="AR458" s="44">
        <f t="shared" si="59"/>
        <v>6.0859054990666994</v>
      </c>
      <c r="AS458" s="44">
        <f t="shared" si="60"/>
        <v>0.10249391960113342</v>
      </c>
    </row>
    <row r="459" spans="1:45" x14ac:dyDescent="0.25">
      <c r="A459" s="8" t="s">
        <v>314</v>
      </c>
      <c r="B459" s="9">
        <v>37.378</v>
      </c>
      <c r="C459" s="9">
        <v>0.14099999999999999</v>
      </c>
      <c r="D459" s="9">
        <v>31.693999999999999</v>
      </c>
      <c r="E459" s="9">
        <v>4.915</v>
      </c>
      <c r="F459" s="2"/>
      <c r="G459" s="2"/>
      <c r="H459" s="2"/>
      <c r="I459" s="9">
        <v>1.2E-2</v>
      </c>
      <c r="J459" s="9">
        <v>8.5990000000000002</v>
      </c>
      <c r="K459" s="9">
        <v>0.11700000000000001</v>
      </c>
      <c r="L459" s="9">
        <v>2.5564999999999998</v>
      </c>
      <c r="M459" s="9">
        <v>1.4999999999999999E-2</v>
      </c>
      <c r="N459" s="8"/>
      <c r="O459" s="9">
        <v>2.1999999999999999E-2</v>
      </c>
      <c r="P459" s="9"/>
      <c r="Q459" s="44">
        <f t="shared" si="61"/>
        <v>10.681417878641581</v>
      </c>
      <c r="R459" s="8"/>
      <c r="S459" s="8"/>
      <c r="T459" s="8"/>
      <c r="U459" s="9">
        <v>3.6999999999999998E-2</v>
      </c>
      <c r="V459" s="9"/>
      <c r="W459" s="8"/>
      <c r="X459" s="8"/>
      <c r="Y459" s="8"/>
      <c r="Z459" s="2">
        <f t="shared" si="46"/>
        <v>96.167917878641603</v>
      </c>
      <c r="AA459" s="4" t="s">
        <v>31</v>
      </c>
      <c r="AB459" s="4" t="s">
        <v>32</v>
      </c>
      <c r="AC459" s="4" t="s">
        <v>407</v>
      </c>
      <c r="AD459" s="4" t="s">
        <v>404</v>
      </c>
      <c r="AE459" s="4" t="s">
        <v>403</v>
      </c>
      <c r="AF459" s="44">
        <f t="shared" si="47"/>
        <v>1.2442743009320907</v>
      </c>
      <c r="AG459" s="44">
        <f t="shared" si="48"/>
        <v>3.5302954431647468E-3</v>
      </c>
      <c r="AH459" s="44">
        <f t="shared" si="49"/>
        <v>0.93254217340133394</v>
      </c>
      <c r="AI459" s="44">
        <f t="shared" si="50"/>
        <v>6.8406402226861521E-2</v>
      </c>
      <c r="AJ459" s="44">
        <f t="shared" si="51"/>
        <v>1.6915703411333522E-4</v>
      </c>
      <c r="AK459" s="44">
        <f t="shared" si="52"/>
        <v>0.21337468982630275</v>
      </c>
      <c r="AL459" s="44">
        <f t="shared" si="53"/>
        <v>2.0863052781740373E-3</v>
      </c>
      <c r="AM459" s="44">
        <f t="shared" si="54"/>
        <v>4.1247176508551142E-2</v>
      </c>
      <c r="AN459" s="44">
        <f t="shared" si="55"/>
        <v>1.5923566878980891E-4</v>
      </c>
      <c r="AO459" s="44">
        <f t="shared" si="56"/>
        <v>1.4474636489242711E-4</v>
      </c>
      <c r="AP459" s="44">
        <f t="shared" si="57"/>
        <v>2.5059344826842742</v>
      </c>
      <c r="AQ459" s="44">
        <f t="shared" si="58"/>
        <v>9.7767919190594359</v>
      </c>
      <c r="AR459" s="44">
        <f t="shared" si="59"/>
        <v>6.0825054652230968</v>
      </c>
      <c r="AS459" s="44">
        <f t="shared" si="60"/>
        <v>0.1022830401095622</v>
      </c>
    </row>
    <row r="460" spans="1:45" x14ac:dyDescent="0.25">
      <c r="A460" s="8" t="s">
        <v>315</v>
      </c>
      <c r="B460" s="9">
        <v>37.201000000000001</v>
      </c>
      <c r="C460" s="9">
        <v>0.14099999999999999</v>
      </c>
      <c r="D460" s="9">
        <v>31.609000000000002</v>
      </c>
      <c r="E460" s="9">
        <v>4.9720000000000004</v>
      </c>
      <c r="F460" s="2"/>
      <c r="G460" s="2"/>
      <c r="H460" s="2"/>
      <c r="I460" s="9">
        <v>1.0999999999999999E-2</v>
      </c>
      <c r="J460" s="9">
        <v>8.5629999999999988</v>
      </c>
      <c r="K460" s="9">
        <v>0.124</v>
      </c>
      <c r="L460" s="9">
        <v>2.5289999999999999</v>
      </c>
      <c r="M460" s="9">
        <v>1.4999999999999999E-2</v>
      </c>
      <c r="N460" s="8"/>
      <c r="O460" s="9">
        <v>3.2000000000000001E-2</v>
      </c>
      <c r="P460" s="9"/>
      <c r="Q460" s="44">
        <f t="shared" si="61"/>
        <v>10.644077641194597</v>
      </c>
      <c r="R460" s="8"/>
      <c r="S460" s="8"/>
      <c r="T460" s="8"/>
      <c r="U460" s="9">
        <v>3.5999999999999997E-2</v>
      </c>
      <c r="V460" s="9"/>
      <c r="W460" s="8"/>
      <c r="X460" s="8"/>
      <c r="Y460" s="8"/>
      <c r="Z460" s="2">
        <f t="shared" si="46"/>
        <v>95.877077641194575</v>
      </c>
      <c r="AA460" s="4" t="s">
        <v>31</v>
      </c>
      <c r="AB460" s="4" t="s">
        <v>32</v>
      </c>
      <c r="AC460" s="4" t="s">
        <v>407</v>
      </c>
      <c r="AD460" s="4" t="s">
        <v>404</v>
      </c>
      <c r="AE460" s="4" t="s">
        <v>403</v>
      </c>
      <c r="AF460" s="44">
        <f t="shared" si="47"/>
        <v>1.2383821571238349</v>
      </c>
      <c r="AG460" s="44">
        <f t="shared" si="48"/>
        <v>3.5302954431647468E-3</v>
      </c>
      <c r="AH460" s="44">
        <f t="shared" si="49"/>
        <v>0.93004119262455864</v>
      </c>
      <c r="AI460" s="44">
        <f t="shared" si="50"/>
        <v>6.9199721642310377E-2</v>
      </c>
      <c r="AJ460" s="44">
        <f t="shared" si="51"/>
        <v>1.5506061460389062E-4</v>
      </c>
      <c r="AK460" s="44">
        <f t="shared" si="52"/>
        <v>0.21248138957816376</v>
      </c>
      <c r="AL460" s="44">
        <f t="shared" si="53"/>
        <v>2.2111269614835949E-3</v>
      </c>
      <c r="AM460" s="44">
        <f t="shared" si="54"/>
        <v>4.0803484995159726E-2</v>
      </c>
      <c r="AN460" s="44">
        <f t="shared" si="55"/>
        <v>1.5923566878980891E-4</v>
      </c>
      <c r="AO460" s="44">
        <f t="shared" si="56"/>
        <v>2.1054016711625763E-4</v>
      </c>
      <c r="AP460" s="44">
        <f t="shared" si="57"/>
        <v>2.4971742048191858</v>
      </c>
      <c r="AQ460" s="44">
        <f t="shared" si="58"/>
        <v>9.8110896519427975</v>
      </c>
      <c r="AR460" s="44">
        <f t="shared" si="59"/>
        <v>6.074939183454128</v>
      </c>
      <c r="AS460" s="44">
        <f t="shared" si="60"/>
        <v>0.10192547774772188</v>
      </c>
    </row>
    <row r="461" spans="1:45" x14ac:dyDescent="0.25">
      <c r="A461" s="8" t="s">
        <v>316</v>
      </c>
      <c r="B461" s="9">
        <v>37.488</v>
      </c>
      <c r="C461" s="9">
        <v>0.14799999999999999</v>
      </c>
      <c r="D461" s="9">
        <v>31.585999999999999</v>
      </c>
      <c r="E461" s="9">
        <v>4.0359999999999996</v>
      </c>
      <c r="F461" s="2"/>
      <c r="G461" s="2"/>
      <c r="H461" s="2"/>
      <c r="I461" s="9">
        <v>8.9999999999999993E-3</v>
      </c>
      <c r="J461" s="9">
        <v>8.5060000000000002</v>
      </c>
      <c r="K461" s="9">
        <v>0.11700000000000001</v>
      </c>
      <c r="L461" s="9">
        <v>2.5385</v>
      </c>
      <c r="M461" s="9">
        <v>1.7000000000000001E-2</v>
      </c>
      <c r="N461" s="8"/>
      <c r="O461" s="9">
        <v>1.4E-2</v>
      </c>
      <c r="P461" s="9"/>
      <c r="Q461" s="44">
        <f t="shared" si="61"/>
        <v>10.620693788069051</v>
      </c>
      <c r="R461" s="8"/>
      <c r="S461" s="8"/>
      <c r="T461" s="8"/>
      <c r="U461" s="9">
        <v>3.5999999999999997E-2</v>
      </c>
      <c r="V461" s="9"/>
      <c r="W461" s="8"/>
      <c r="X461" s="8"/>
      <c r="Y461" s="8"/>
      <c r="Z461" s="2">
        <f t="shared" si="46"/>
        <v>95.116193788069054</v>
      </c>
      <c r="AA461" s="4" t="s">
        <v>31</v>
      </c>
      <c r="AB461" s="4" t="s">
        <v>32</v>
      </c>
      <c r="AC461" s="4" t="s">
        <v>407</v>
      </c>
      <c r="AD461" s="4" t="s">
        <v>404</v>
      </c>
      <c r="AE461" s="4" t="s">
        <v>403</v>
      </c>
      <c r="AF461" s="44">
        <f t="shared" si="47"/>
        <v>1.247936085219707</v>
      </c>
      <c r="AG461" s="44">
        <f t="shared" si="48"/>
        <v>3.7055583375062593E-3</v>
      </c>
      <c r="AH461" s="44">
        <f t="shared" si="49"/>
        <v>0.9293644566496666</v>
      </c>
      <c r="AI461" s="44">
        <f t="shared" si="50"/>
        <v>5.6172581767571325E-2</v>
      </c>
      <c r="AJ461" s="44">
        <f t="shared" si="51"/>
        <v>1.268677755850014E-4</v>
      </c>
      <c r="AK461" s="44">
        <f t="shared" si="52"/>
        <v>0.21106699751861044</v>
      </c>
      <c r="AL461" s="44">
        <f t="shared" si="53"/>
        <v>2.0863052781740373E-3</v>
      </c>
      <c r="AM461" s="44">
        <f t="shared" si="54"/>
        <v>4.0956760245240399E-2</v>
      </c>
      <c r="AN461" s="44">
        <f t="shared" si="55"/>
        <v>1.8046709129511678E-4</v>
      </c>
      <c r="AO461" s="44">
        <f t="shared" si="56"/>
        <v>9.2111323113362712E-5</v>
      </c>
      <c r="AP461" s="44">
        <f t="shared" si="57"/>
        <v>2.4916881912064701</v>
      </c>
      <c r="AQ461" s="44">
        <f t="shared" si="58"/>
        <v>9.8326909789371157</v>
      </c>
      <c r="AR461" s="44">
        <f t="shared" si="59"/>
        <v>6.1352849437149564</v>
      </c>
      <c r="AS461" s="44">
        <f t="shared" si="60"/>
        <v>0.1017015588247539</v>
      </c>
    </row>
    <row r="462" spans="1:45" x14ac:dyDescent="0.25">
      <c r="A462" s="8" t="s">
        <v>317</v>
      </c>
      <c r="B462" s="9">
        <v>37.313000000000002</v>
      </c>
      <c r="C462" s="9">
        <v>0.14099999999999999</v>
      </c>
      <c r="D462" s="9">
        <v>31.677</v>
      </c>
      <c r="E462" s="9">
        <v>4.9610000000000003</v>
      </c>
      <c r="F462" s="2"/>
      <c r="G462" s="2"/>
      <c r="H462" s="2"/>
      <c r="I462" s="9">
        <v>8.9999999999999993E-3</v>
      </c>
      <c r="J462" s="9">
        <v>8.5435000000000016</v>
      </c>
      <c r="K462" s="9">
        <v>0.113</v>
      </c>
      <c r="L462" s="9">
        <v>2.5739999999999998</v>
      </c>
      <c r="M462" s="9">
        <v>1.2E-2</v>
      </c>
      <c r="N462" s="8"/>
      <c r="O462" s="9">
        <v>3.1E-2</v>
      </c>
      <c r="P462" s="9"/>
      <c r="Q462" s="44">
        <f t="shared" si="61"/>
        <v>10.667757472133029</v>
      </c>
      <c r="R462" s="8"/>
      <c r="S462" s="8"/>
      <c r="T462" s="8"/>
      <c r="U462" s="9">
        <v>2.8000000000000001E-2</v>
      </c>
      <c r="V462" s="9"/>
      <c r="W462" s="8"/>
      <c r="X462" s="8"/>
      <c r="Y462" s="8"/>
      <c r="Z462" s="2">
        <f t="shared" si="46"/>
        <v>96.070257472133036</v>
      </c>
      <c r="AA462" s="4" t="s">
        <v>31</v>
      </c>
      <c r="AB462" s="4" t="s">
        <v>32</v>
      </c>
      <c r="AC462" s="4" t="s">
        <v>407</v>
      </c>
      <c r="AD462" s="4" t="s">
        <v>404</v>
      </c>
      <c r="AE462" s="4" t="s">
        <v>403</v>
      </c>
      <c r="AF462" s="44">
        <f t="shared" si="47"/>
        <v>1.2421105193075901</v>
      </c>
      <c r="AG462" s="44">
        <f t="shared" si="48"/>
        <v>3.5302954431647468E-3</v>
      </c>
      <c r="AH462" s="44">
        <f t="shared" si="49"/>
        <v>0.93204197724597881</v>
      </c>
      <c r="AI462" s="44">
        <f t="shared" si="50"/>
        <v>6.9046624913013235E-2</v>
      </c>
      <c r="AJ462" s="44">
        <f t="shared" si="51"/>
        <v>1.268677755850014E-4</v>
      </c>
      <c r="AK462" s="44">
        <f t="shared" si="52"/>
        <v>0.2119975186104219</v>
      </c>
      <c r="AL462" s="44">
        <f t="shared" si="53"/>
        <v>2.0149786019971472E-3</v>
      </c>
      <c r="AM462" s="44">
        <f t="shared" si="54"/>
        <v>4.1529525653436594E-2</v>
      </c>
      <c r="AN462" s="44">
        <f t="shared" si="55"/>
        <v>1.2738853503184712E-4</v>
      </c>
      <c r="AO462" s="44">
        <f t="shared" si="56"/>
        <v>2.039607868938746E-4</v>
      </c>
      <c r="AP462" s="44">
        <f t="shared" si="57"/>
        <v>2.5027296568731132</v>
      </c>
      <c r="AQ462" s="44">
        <f t="shared" si="58"/>
        <v>9.7893114155246277</v>
      </c>
      <c r="AR462" s="44">
        <f t="shared" si="59"/>
        <v>6.0797033430005074</v>
      </c>
      <c r="AS462" s="44">
        <f t="shared" si="60"/>
        <v>0.10215223089278012</v>
      </c>
    </row>
    <row r="463" spans="1:45" x14ac:dyDescent="0.25">
      <c r="A463" s="8" t="s">
        <v>318</v>
      </c>
      <c r="B463" s="9">
        <v>37.173999999999999</v>
      </c>
      <c r="C463" s="9">
        <v>0.14299999999999999</v>
      </c>
      <c r="D463" s="9">
        <v>31.664000000000001</v>
      </c>
      <c r="E463" s="9">
        <v>4.9400000000000004</v>
      </c>
      <c r="F463" s="2"/>
      <c r="G463" s="2"/>
      <c r="H463" s="2"/>
      <c r="I463" s="9">
        <v>0</v>
      </c>
      <c r="J463" s="9">
        <v>8.5790000000000006</v>
      </c>
      <c r="K463" s="9">
        <v>0.123</v>
      </c>
      <c r="L463" s="9">
        <v>2.6165000000000003</v>
      </c>
      <c r="M463" s="9">
        <v>1.2E-2</v>
      </c>
      <c r="N463" s="8"/>
      <c r="O463" s="9">
        <v>2.5999999999999999E-2</v>
      </c>
      <c r="P463" s="9"/>
      <c r="Q463" s="44">
        <f t="shared" si="61"/>
        <v>10.652128278828018</v>
      </c>
      <c r="R463" s="8"/>
      <c r="S463" s="8"/>
      <c r="T463" s="8"/>
      <c r="U463" s="9">
        <v>4.2000000000000003E-2</v>
      </c>
      <c r="V463" s="9"/>
      <c r="W463" s="8"/>
      <c r="X463" s="8"/>
      <c r="Y463" s="8"/>
      <c r="Z463" s="2">
        <f t="shared" si="46"/>
        <v>95.971628278828021</v>
      </c>
      <c r="AA463" s="4" t="s">
        <v>31</v>
      </c>
      <c r="AB463" s="4" t="s">
        <v>32</v>
      </c>
      <c r="AC463" s="4" t="s">
        <v>407</v>
      </c>
      <c r="AD463" s="4" t="s">
        <v>404</v>
      </c>
      <c r="AE463" s="4" t="s">
        <v>403</v>
      </c>
      <c r="AF463" s="44">
        <f t="shared" si="47"/>
        <v>1.2374833555259654</v>
      </c>
      <c r="AG463" s="44">
        <f t="shared" si="48"/>
        <v>3.5803705558337504E-3</v>
      </c>
      <c r="AH463" s="44">
        <f t="shared" si="49"/>
        <v>0.93165947430364859</v>
      </c>
      <c r="AI463" s="44">
        <f t="shared" si="50"/>
        <v>6.8754349338900497E-2</v>
      </c>
      <c r="AJ463" s="44">
        <f t="shared" si="51"/>
        <v>0</v>
      </c>
      <c r="AK463" s="44">
        <f t="shared" si="52"/>
        <v>0.21287841191067</v>
      </c>
      <c r="AL463" s="44">
        <f t="shared" si="53"/>
        <v>2.1932952924393723E-3</v>
      </c>
      <c r="AM463" s="44">
        <f t="shared" si="54"/>
        <v>4.2215230719586973E-2</v>
      </c>
      <c r="AN463" s="44">
        <f t="shared" si="55"/>
        <v>1.2738853503184712E-4</v>
      </c>
      <c r="AO463" s="44">
        <f t="shared" si="56"/>
        <v>1.7106388578195931E-4</v>
      </c>
      <c r="AP463" s="44">
        <f t="shared" si="57"/>
        <v>2.4990629400678586</v>
      </c>
      <c r="AQ463" s="44">
        <f t="shared" si="58"/>
        <v>9.8036746522817619</v>
      </c>
      <c r="AR463" s="44">
        <f t="shared" si="59"/>
        <v>6.065942102595244</v>
      </c>
      <c r="AS463" s="44">
        <f t="shared" si="60"/>
        <v>0.10200256898236156</v>
      </c>
    </row>
    <row r="464" spans="1:45" x14ac:dyDescent="0.25">
      <c r="A464" s="8" t="s">
        <v>319</v>
      </c>
      <c r="B464" s="9">
        <v>37.216000000000001</v>
      </c>
      <c r="C464" s="9">
        <v>0.13600000000000001</v>
      </c>
      <c r="D464" s="9">
        <v>31.728999999999999</v>
      </c>
      <c r="E464" s="9">
        <v>5.01</v>
      </c>
      <c r="F464" s="2"/>
      <c r="G464" s="2"/>
      <c r="H464" s="2"/>
      <c r="I464" s="9">
        <v>0.01</v>
      </c>
      <c r="J464" s="9">
        <v>8.6290000000000013</v>
      </c>
      <c r="K464" s="9">
        <v>0.123</v>
      </c>
      <c r="L464" s="9">
        <v>2.597</v>
      </c>
      <c r="M464" s="9">
        <v>1.4999999999999999E-2</v>
      </c>
      <c r="N464" s="8"/>
      <c r="O464" s="9">
        <v>2.1999999999999999E-2</v>
      </c>
      <c r="P464" s="9"/>
      <c r="Q464" s="44">
        <f t="shared" si="61"/>
        <v>10.674217186806764</v>
      </c>
      <c r="R464" s="8"/>
      <c r="S464" s="8"/>
      <c r="T464" s="8"/>
      <c r="U464" s="9">
        <v>4.7E-2</v>
      </c>
      <c r="V464" s="9"/>
      <c r="W464" s="8"/>
      <c r="X464" s="8"/>
      <c r="Y464" s="8"/>
      <c r="Z464" s="2">
        <f t="shared" si="46"/>
        <v>96.208217186806792</v>
      </c>
      <c r="AA464" s="4" t="s">
        <v>31</v>
      </c>
      <c r="AB464" s="4" t="s">
        <v>32</v>
      </c>
      <c r="AC464" s="4" t="s">
        <v>407</v>
      </c>
      <c r="AD464" s="4" t="s">
        <v>404</v>
      </c>
      <c r="AE464" s="4" t="s">
        <v>403</v>
      </c>
      <c r="AF464" s="44">
        <f t="shared" si="47"/>
        <v>1.2388814913448736</v>
      </c>
      <c r="AG464" s="44">
        <f t="shared" si="48"/>
        <v>3.4051076614922387E-3</v>
      </c>
      <c r="AH464" s="44">
        <f t="shared" si="49"/>
        <v>0.93357198901530025</v>
      </c>
      <c r="AI464" s="44">
        <f t="shared" si="50"/>
        <v>6.9728601252609601E-2</v>
      </c>
      <c r="AJ464" s="44">
        <f t="shared" si="51"/>
        <v>1.4096419509444601E-4</v>
      </c>
      <c r="AK464" s="44">
        <f t="shared" si="52"/>
        <v>0.2141191066997519</v>
      </c>
      <c r="AL464" s="44">
        <f t="shared" si="53"/>
        <v>2.1932952924393723E-3</v>
      </c>
      <c r="AM464" s="44">
        <f t="shared" si="54"/>
        <v>4.1900613101000322E-2</v>
      </c>
      <c r="AN464" s="44">
        <f t="shared" si="55"/>
        <v>1.5923566878980891E-4</v>
      </c>
      <c r="AO464" s="44">
        <f t="shared" si="56"/>
        <v>1.4474636489242711E-4</v>
      </c>
      <c r="AP464" s="44">
        <f t="shared" si="57"/>
        <v>2.5042451505962435</v>
      </c>
      <c r="AQ464" s="44">
        <f t="shared" si="58"/>
        <v>9.7833872191653111</v>
      </c>
      <c r="AR464" s="44">
        <f t="shared" si="59"/>
        <v>6.060228674241948</v>
      </c>
      <c r="AS464" s="44">
        <f t="shared" si="60"/>
        <v>0.10221408777943851</v>
      </c>
    </row>
    <row r="465" spans="1:45" x14ac:dyDescent="0.25">
      <c r="A465" s="8" t="s">
        <v>320</v>
      </c>
      <c r="B465" s="9">
        <v>37.764000000000003</v>
      </c>
      <c r="C465" s="9">
        <v>0.14899999999999999</v>
      </c>
      <c r="D465" s="9">
        <v>31.79</v>
      </c>
      <c r="E465" s="9">
        <v>4.9770000000000003</v>
      </c>
      <c r="F465" s="2"/>
      <c r="G465" s="2"/>
      <c r="H465" s="2"/>
      <c r="I465" s="9">
        <v>1.0999999999999999E-2</v>
      </c>
      <c r="J465" s="9">
        <v>8.6185000000000009</v>
      </c>
      <c r="K465" s="9">
        <v>0.112</v>
      </c>
      <c r="L465" s="9">
        <v>2.5709999999999997</v>
      </c>
      <c r="M465" s="9">
        <v>0</v>
      </c>
      <c r="N465" s="8"/>
      <c r="O465" s="9">
        <v>2.4E-2</v>
      </c>
      <c r="P465" s="9"/>
      <c r="Q465" s="44">
        <f t="shared" si="61"/>
        <v>10.754757004977959</v>
      </c>
      <c r="R465" s="8"/>
      <c r="S465" s="8"/>
      <c r="T465" s="8"/>
      <c r="U465" s="9">
        <v>4.7E-2</v>
      </c>
      <c r="V465" s="9"/>
      <c r="W465" s="8"/>
      <c r="X465" s="8"/>
      <c r="Y465" s="8"/>
      <c r="Z465" s="2">
        <f t="shared" si="46"/>
        <v>96.818257004977951</v>
      </c>
      <c r="AA465" s="4" t="s">
        <v>31</v>
      </c>
      <c r="AB465" s="4" t="s">
        <v>32</v>
      </c>
      <c r="AC465" s="4" t="s">
        <v>407</v>
      </c>
      <c r="AD465" s="4" t="s">
        <v>404</v>
      </c>
      <c r="AE465" s="4" t="s">
        <v>403</v>
      </c>
      <c r="AF465" s="44">
        <f t="shared" si="47"/>
        <v>1.2571238348868177</v>
      </c>
      <c r="AG465" s="44">
        <f t="shared" si="48"/>
        <v>3.7305958938407611E-3</v>
      </c>
      <c r="AH465" s="44">
        <f t="shared" si="49"/>
        <v>0.93536681051392712</v>
      </c>
      <c r="AI465" s="44">
        <f t="shared" si="50"/>
        <v>6.9269311064718175E-2</v>
      </c>
      <c r="AJ465" s="44">
        <f t="shared" si="51"/>
        <v>1.5506061460389062E-4</v>
      </c>
      <c r="AK465" s="44">
        <f t="shared" si="52"/>
        <v>0.21385856079404469</v>
      </c>
      <c r="AL465" s="44">
        <f t="shared" si="53"/>
        <v>1.9971469329529245E-3</v>
      </c>
      <c r="AM465" s="44">
        <f t="shared" si="54"/>
        <v>4.14811229428848E-2</v>
      </c>
      <c r="AN465" s="44">
        <f t="shared" si="55"/>
        <v>0</v>
      </c>
      <c r="AO465" s="44">
        <f t="shared" si="56"/>
        <v>1.5790512533719322E-4</v>
      </c>
      <c r="AP465" s="44">
        <f t="shared" si="57"/>
        <v>2.5231403487691271</v>
      </c>
      <c r="AQ465" s="44">
        <f t="shared" si="58"/>
        <v>9.7101217583682669</v>
      </c>
      <c r="AR465" s="44">
        <f t="shared" si="59"/>
        <v>6.1034127510489222</v>
      </c>
      <c r="AS465" s="44">
        <f t="shared" si="60"/>
        <v>0.10298532035792357</v>
      </c>
    </row>
    <row r="466" spans="1:45" x14ac:dyDescent="0.25">
      <c r="A466" s="8" t="s">
        <v>321</v>
      </c>
      <c r="B466" s="9">
        <v>37.058</v>
      </c>
      <c r="C466" s="9">
        <v>0.14899999999999999</v>
      </c>
      <c r="D466" s="9">
        <v>31.687999999999999</v>
      </c>
      <c r="E466" s="9">
        <v>5.0069999999999997</v>
      </c>
      <c r="F466" s="2"/>
      <c r="G466" s="2"/>
      <c r="H466" s="2"/>
      <c r="I466" s="9">
        <v>1.4E-2</v>
      </c>
      <c r="J466" s="9">
        <v>8.5990000000000002</v>
      </c>
      <c r="K466" s="9">
        <v>0.125</v>
      </c>
      <c r="L466" s="9">
        <v>2.5855000000000001</v>
      </c>
      <c r="M466" s="9">
        <v>0.01</v>
      </c>
      <c r="N466" s="8"/>
      <c r="O466" s="9">
        <v>2.1999999999999999E-2</v>
      </c>
      <c r="P466" s="9"/>
      <c r="Q466" s="44">
        <f t="shared" si="61"/>
        <v>10.644067756533431</v>
      </c>
      <c r="R466" s="8"/>
      <c r="S466" s="8"/>
      <c r="T466" s="8"/>
      <c r="U466" s="9">
        <v>4.2000000000000003E-2</v>
      </c>
      <c r="V466" s="9"/>
      <c r="W466" s="8"/>
      <c r="X466" s="8"/>
      <c r="Y466" s="8"/>
      <c r="Z466" s="2">
        <f t="shared" si="46"/>
        <v>95.94356775653344</v>
      </c>
      <c r="AA466" s="4" t="s">
        <v>31</v>
      </c>
      <c r="AB466" s="4" t="s">
        <v>32</v>
      </c>
      <c r="AC466" s="4" t="s">
        <v>407</v>
      </c>
      <c r="AD466" s="4" t="s">
        <v>404</v>
      </c>
      <c r="AE466" s="4" t="s">
        <v>403</v>
      </c>
      <c r="AF466" s="44">
        <f t="shared" si="47"/>
        <v>1.2336218375499335</v>
      </c>
      <c r="AG466" s="44">
        <f t="shared" si="48"/>
        <v>3.7305958938407611E-3</v>
      </c>
      <c r="AH466" s="44">
        <f t="shared" si="49"/>
        <v>0.93236563358179692</v>
      </c>
      <c r="AI466" s="44">
        <f t="shared" si="50"/>
        <v>6.9686847599164922E-2</v>
      </c>
      <c r="AJ466" s="44">
        <f t="shared" si="51"/>
        <v>1.9734987313222444E-4</v>
      </c>
      <c r="AK466" s="44">
        <f t="shared" si="52"/>
        <v>0.21337468982630275</v>
      </c>
      <c r="AL466" s="44">
        <f t="shared" si="53"/>
        <v>2.2289586305278175E-3</v>
      </c>
      <c r="AM466" s="44">
        <f t="shared" si="54"/>
        <v>4.1715069377218465E-2</v>
      </c>
      <c r="AN466" s="44">
        <f t="shared" si="55"/>
        <v>1.0615711252653928E-4</v>
      </c>
      <c r="AO466" s="44">
        <f t="shared" si="56"/>
        <v>1.4474636489242711E-4</v>
      </c>
      <c r="AP466" s="44">
        <f t="shared" si="57"/>
        <v>2.4971718858093368</v>
      </c>
      <c r="AQ466" s="44">
        <f t="shared" si="58"/>
        <v>9.8110987630551172</v>
      </c>
      <c r="AR466" s="44">
        <f t="shared" si="59"/>
        <v>6.0515928422319663</v>
      </c>
      <c r="AS466" s="44">
        <f t="shared" si="60"/>
        <v>0.10192538309425865</v>
      </c>
    </row>
    <row r="467" spans="1:45" x14ac:dyDescent="0.25">
      <c r="A467" s="8" t="s">
        <v>322</v>
      </c>
      <c r="B467" s="9">
        <v>37.531999999999996</v>
      </c>
      <c r="C467" s="9">
        <v>0.151</v>
      </c>
      <c r="D467" s="9">
        <v>31.672999999999998</v>
      </c>
      <c r="E467" s="9">
        <v>4.9509999999999996</v>
      </c>
      <c r="F467" s="2"/>
      <c r="G467" s="2"/>
      <c r="H467" s="2"/>
      <c r="I467" s="9">
        <v>0</v>
      </c>
      <c r="J467" s="9">
        <v>8.5579999999999998</v>
      </c>
      <c r="K467" s="9">
        <v>0.114</v>
      </c>
      <c r="L467" s="9">
        <v>2.5840000000000001</v>
      </c>
      <c r="M467" s="9">
        <v>1.4E-2</v>
      </c>
      <c r="N467" s="8"/>
      <c r="O467" s="9">
        <v>1.7999999999999999E-2</v>
      </c>
      <c r="P467" s="9"/>
      <c r="Q467" s="44">
        <f t="shared" si="61"/>
        <v>10.70028673668881</v>
      </c>
      <c r="R467" s="8"/>
      <c r="S467" s="8"/>
      <c r="T467" s="8"/>
      <c r="U467" s="9">
        <v>0.03</v>
      </c>
      <c r="V467" s="9"/>
      <c r="W467" s="8"/>
      <c r="X467" s="8"/>
      <c r="Y467" s="8"/>
      <c r="Z467" s="2">
        <f t="shared" si="46"/>
        <v>96.325286736688795</v>
      </c>
      <c r="AA467" s="4" t="s">
        <v>31</v>
      </c>
      <c r="AB467" s="4" t="s">
        <v>32</v>
      </c>
      <c r="AC467" s="4" t="s">
        <v>407</v>
      </c>
      <c r="AD467" s="4" t="s">
        <v>404</v>
      </c>
      <c r="AE467" s="4" t="s">
        <v>403</v>
      </c>
      <c r="AF467" s="44">
        <f t="shared" si="47"/>
        <v>1.2494007989347535</v>
      </c>
      <c r="AG467" s="44">
        <f t="shared" si="48"/>
        <v>3.7806710065097647E-3</v>
      </c>
      <c r="AH467" s="44">
        <f t="shared" si="49"/>
        <v>0.93192428403295413</v>
      </c>
      <c r="AI467" s="44">
        <f t="shared" si="50"/>
        <v>6.8907446068197639E-2</v>
      </c>
      <c r="AJ467" s="44">
        <f t="shared" si="51"/>
        <v>0</v>
      </c>
      <c r="AK467" s="44">
        <f t="shared" si="52"/>
        <v>0.21235732009925559</v>
      </c>
      <c r="AL467" s="44">
        <f t="shared" si="53"/>
        <v>2.0328102710413698E-3</v>
      </c>
      <c r="AM467" s="44">
        <f t="shared" si="54"/>
        <v>4.1690868021942565E-2</v>
      </c>
      <c r="AN467" s="44">
        <f t="shared" si="55"/>
        <v>1.4861995753715499E-4</v>
      </c>
      <c r="AO467" s="44">
        <f t="shared" si="56"/>
        <v>1.1842884400289492E-4</v>
      </c>
      <c r="AP467" s="44">
        <f t="shared" si="57"/>
        <v>2.5103612472361947</v>
      </c>
      <c r="AQ467" s="44">
        <f t="shared" si="58"/>
        <v>9.7595515493929419</v>
      </c>
      <c r="AR467" s="44">
        <f t="shared" si="59"/>
        <v>6.0967957515282265</v>
      </c>
      <c r="AS467" s="44">
        <f t="shared" si="60"/>
        <v>0.10246372437698754</v>
      </c>
    </row>
    <row r="468" spans="1:45" x14ac:dyDescent="0.25">
      <c r="A468" s="8" t="s">
        <v>323</v>
      </c>
      <c r="B468" s="9">
        <v>37.173999999999999</v>
      </c>
      <c r="C468" s="9">
        <v>0.13900000000000001</v>
      </c>
      <c r="D468" s="9">
        <v>31.841999999999999</v>
      </c>
      <c r="E468" s="9">
        <v>4.9980000000000002</v>
      </c>
      <c r="F468" s="2"/>
      <c r="G468" s="2"/>
      <c r="H468" s="2"/>
      <c r="I468" s="9">
        <v>8.0000000000000002E-3</v>
      </c>
      <c r="J468" s="9">
        <v>8.5590000000000011</v>
      </c>
      <c r="K468" s="9">
        <v>0.124</v>
      </c>
      <c r="L468" s="9">
        <v>2.5720000000000001</v>
      </c>
      <c r="M468" s="9">
        <v>1.0999999999999999E-2</v>
      </c>
      <c r="N468" s="8"/>
      <c r="O468" s="9">
        <v>3.5999999999999997E-2</v>
      </c>
      <c r="P468" s="9"/>
      <c r="Q468" s="44">
        <f t="shared" si="61"/>
        <v>10.673082327610322</v>
      </c>
      <c r="R468" s="8"/>
      <c r="S468" s="8"/>
      <c r="T468" s="8"/>
      <c r="U468" s="9">
        <v>5.5E-2</v>
      </c>
      <c r="V468" s="9"/>
      <c r="W468" s="8"/>
      <c r="X468" s="8"/>
      <c r="Y468" s="8"/>
      <c r="Z468" s="2">
        <f t="shared" si="46"/>
        <v>96.191082327610317</v>
      </c>
      <c r="AA468" s="4" t="s">
        <v>31</v>
      </c>
      <c r="AB468" s="4" t="s">
        <v>32</v>
      </c>
      <c r="AC468" s="4" t="s">
        <v>407</v>
      </c>
      <c r="AD468" s="4" t="s">
        <v>404</v>
      </c>
      <c r="AE468" s="4" t="s">
        <v>403</v>
      </c>
      <c r="AF468" s="44">
        <f t="shared" si="47"/>
        <v>1.2374833555259654</v>
      </c>
      <c r="AG468" s="44">
        <f t="shared" si="48"/>
        <v>3.4802203304957441E-3</v>
      </c>
      <c r="AH468" s="44">
        <f t="shared" si="49"/>
        <v>0.93689682228324833</v>
      </c>
      <c r="AI468" s="44">
        <f t="shared" si="50"/>
        <v>6.95615866388309E-2</v>
      </c>
      <c r="AJ468" s="44">
        <f t="shared" si="51"/>
        <v>1.1277135607555681E-4</v>
      </c>
      <c r="AK468" s="44">
        <f t="shared" si="52"/>
        <v>0.21238213399503728</v>
      </c>
      <c r="AL468" s="44">
        <f t="shared" si="53"/>
        <v>2.2111269614835949E-3</v>
      </c>
      <c r="AM468" s="44">
        <f t="shared" si="54"/>
        <v>4.1497257179735403E-2</v>
      </c>
      <c r="AN468" s="44">
        <f t="shared" si="55"/>
        <v>1.167728237791932E-4</v>
      </c>
      <c r="AO468" s="44">
        <f t="shared" si="56"/>
        <v>2.3685768800578983E-4</v>
      </c>
      <c r="AP468" s="44">
        <f t="shared" si="57"/>
        <v>2.5039789047826568</v>
      </c>
      <c r="AQ468" s="44">
        <f t="shared" si="58"/>
        <v>9.7844274778850728</v>
      </c>
      <c r="AR468" s="44">
        <f t="shared" si="59"/>
        <v>6.0540330736168393</v>
      </c>
      <c r="AS468" s="44">
        <f t="shared" si="60"/>
        <v>0.10220322060337375</v>
      </c>
    </row>
    <row r="469" spans="1:45" x14ac:dyDescent="0.25">
      <c r="A469" s="8" t="s">
        <v>324</v>
      </c>
      <c r="B469" s="9">
        <v>37.402999999999999</v>
      </c>
      <c r="C469" s="9">
        <v>0.153</v>
      </c>
      <c r="D469" s="9">
        <v>31.643999999999998</v>
      </c>
      <c r="E469" s="9">
        <v>5.0209999999999999</v>
      </c>
      <c r="F469" s="2"/>
      <c r="G469" s="2"/>
      <c r="H469" s="2"/>
      <c r="I469" s="9">
        <v>7.0000000000000001E-3</v>
      </c>
      <c r="J469" s="9">
        <v>8.5574999999999992</v>
      </c>
      <c r="K469" s="9">
        <v>0.129</v>
      </c>
      <c r="L469" s="9">
        <v>2.5665</v>
      </c>
      <c r="M469" s="9">
        <v>1.4999999999999999E-2</v>
      </c>
      <c r="N469" s="8"/>
      <c r="O469" s="9">
        <v>0.02</v>
      </c>
      <c r="P469" s="9"/>
      <c r="Q469" s="44">
        <f t="shared" si="61"/>
        <v>10.683117358967044</v>
      </c>
      <c r="R469" s="8"/>
      <c r="S469" s="8"/>
      <c r="T469" s="8"/>
      <c r="U469" s="9">
        <v>3.3000000000000002E-2</v>
      </c>
      <c r="V469" s="9"/>
      <c r="W469" s="8"/>
      <c r="X469" s="8"/>
      <c r="Y469" s="8"/>
      <c r="Z469" s="2">
        <f t="shared" si="46"/>
        <v>96.232117358967045</v>
      </c>
      <c r="AA469" s="4" t="s">
        <v>31</v>
      </c>
      <c r="AB469" s="4" t="s">
        <v>32</v>
      </c>
      <c r="AC469" s="4" t="s">
        <v>407</v>
      </c>
      <c r="AD469" s="4" t="s">
        <v>404</v>
      </c>
      <c r="AE469" s="4" t="s">
        <v>403</v>
      </c>
      <c r="AF469" s="44">
        <f t="shared" si="47"/>
        <v>1.2451065246338215</v>
      </c>
      <c r="AG469" s="44">
        <f t="shared" si="48"/>
        <v>3.8307461191787683E-3</v>
      </c>
      <c r="AH469" s="44">
        <f t="shared" si="49"/>
        <v>0.93107100823852484</v>
      </c>
      <c r="AI469" s="44">
        <f t="shared" si="50"/>
        <v>6.9881697981906757E-2</v>
      </c>
      <c r="AJ469" s="44">
        <f t="shared" si="51"/>
        <v>9.8674936566112219E-5</v>
      </c>
      <c r="AK469" s="44">
        <f t="shared" si="52"/>
        <v>0.21234491315136475</v>
      </c>
      <c r="AL469" s="44">
        <f t="shared" si="53"/>
        <v>2.3002853067047076E-3</v>
      </c>
      <c r="AM469" s="44">
        <f t="shared" si="54"/>
        <v>4.140851887705712E-2</v>
      </c>
      <c r="AN469" s="44">
        <f t="shared" si="55"/>
        <v>1.5923566878980891E-4</v>
      </c>
      <c r="AO469" s="44">
        <f t="shared" si="56"/>
        <v>1.3158760444766102E-4</v>
      </c>
      <c r="AP469" s="44">
        <f t="shared" si="57"/>
        <v>2.5063331925183618</v>
      </c>
      <c r="AQ469" s="44">
        <f t="shared" si="58"/>
        <v>9.7752366178346843</v>
      </c>
      <c r="AR469" s="44">
        <f t="shared" si="59"/>
        <v>6.0856054463527078</v>
      </c>
      <c r="AS469" s="44">
        <f t="shared" si="60"/>
        <v>0.10229931398034131</v>
      </c>
    </row>
    <row r="470" spans="1:45" x14ac:dyDescent="0.25">
      <c r="A470" s="8" t="s">
        <v>325</v>
      </c>
      <c r="B470" s="9">
        <v>37.246000000000002</v>
      </c>
      <c r="C470" s="9">
        <v>0.13400000000000001</v>
      </c>
      <c r="D470" s="9">
        <v>31.667999999999999</v>
      </c>
      <c r="E470" s="9">
        <v>5.1429999999999998</v>
      </c>
      <c r="F470" s="2"/>
      <c r="G470" s="2"/>
      <c r="H470" s="2"/>
      <c r="I470" s="9">
        <v>3.0000000000000001E-3</v>
      </c>
      <c r="J470" s="9">
        <v>8.59</v>
      </c>
      <c r="K470" s="9">
        <v>0.108</v>
      </c>
      <c r="L470" s="9">
        <v>2.5750000000000002</v>
      </c>
      <c r="M470" s="9">
        <v>1.9E-2</v>
      </c>
      <c r="N470" s="8"/>
      <c r="O470" s="9">
        <v>1.7000000000000001E-2</v>
      </c>
      <c r="P470" s="9"/>
      <c r="Q470" s="44">
        <f t="shared" si="61"/>
        <v>10.671342468849826</v>
      </c>
      <c r="R470" s="8"/>
      <c r="S470" s="8"/>
      <c r="T470" s="8"/>
      <c r="U470" s="9">
        <v>0.04</v>
      </c>
      <c r="V470" s="9"/>
      <c r="W470" s="8"/>
      <c r="X470" s="8"/>
      <c r="Y470" s="8"/>
      <c r="Z470" s="2">
        <f t="shared" si="46"/>
        <v>96.21434246884985</v>
      </c>
      <c r="AA470" s="4" t="s">
        <v>31</v>
      </c>
      <c r="AB470" s="4" t="s">
        <v>32</v>
      </c>
      <c r="AC470" s="4" t="s">
        <v>407</v>
      </c>
      <c r="AD470" s="4" t="s">
        <v>404</v>
      </c>
      <c r="AE470" s="4" t="s">
        <v>403</v>
      </c>
      <c r="AF470" s="44">
        <f t="shared" si="47"/>
        <v>1.2398801597869509</v>
      </c>
      <c r="AG470" s="44">
        <f t="shared" si="48"/>
        <v>3.3550325488232351E-3</v>
      </c>
      <c r="AH470" s="44">
        <f t="shared" si="49"/>
        <v>0.93177716751667328</v>
      </c>
      <c r="AI470" s="44">
        <f t="shared" si="50"/>
        <v>7.1579679888656933E-2</v>
      </c>
      <c r="AJ470" s="44">
        <f t="shared" si="51"/>
        <v>4.2289258528333806E-5</v>
      </c>
      <c r="AK470" s="44">
        <f t="shared" si="52"/>
        <v>0.21315136476426799</v>
      </c>
      <c r="AL470" s="44">
        <f t="shared" si="53"/>
        <v>1.9258202567760342E-3</v>
      </c>
      <c r="AM470" s="44">
        <f t="shared" si="54"/>
        <v>4.1545659890287197E-2</v>
      </c>
      <c r="AN470" s="44">
        <f t="shared" si="55"/>
        <v>2.0169851380042462E-4</v>
      </c>
      <c r="AO470" s="44">
        <f t="shared" si="56"/>
        <v>1.1184946378051187E-4</v>
      </c>
      <c r="AP470" s="44">
        <f t="shared" si="57"/>
        <v>2.5035707218885443</v>
      </c>
      <c r="AQ470" s="44">
        <f t="shared" si="58"/>
        <v>9.7860227337690944</v>
      </c>
      <c r="AR470" s="44">
        <f t="shared" si="59"/>
        <v>6.0667477154121796</v>
      </c>
      <c r="AS470" s="44">
        <f t="shared" si="60"/>
        <v>0.10218656007708345</v>
      </c>
    </row>
    <row r="471" spans="1:45" x14ac:dyDescent="0.25">
      <c r="A471" s="8" t="s">
        <v>326</v>
      </c>
      <c r="B471" s="9">
        <v>37.484000000000002</v>
      </c>
      <c r="C471" s="9">
        <v>0.14299999999999999</v>
      </c>
      <c r="D471" s="9">
        <v>31.539000000000001</v>
      </c>
      <c r="E471" s="9">
        <v>5.0229999999999997</v>
      </c>
      <c r="F471" s="2"/>
      <c r="G471" s="2"/>
      <c r="H471" s="2"/>
      <c r="I471" s="9">
        <v>0</v>
      </c>
      <c r="J471" s="9">
        <v>8.6050000000000004</v>
      </c>
      <c r="K471" s="9">
        <v>0.121</v>
      </c>
      <c r="L471" s="9">
        <v>2.5735000000000001</v>
      </c>
      <c r="M471" s="9">
        <v>1.7999999999999999E-2</v>
      </c>
      <c r="N471" s="8"/>
      <c r="O471" s="9">
        <v>2.7E-2</v>
      </c>
      <c r="P471" s="9"/>
      <c r="Q471" s="44">
        <f t="shared" si="61"/>
        <v>10.68530225779706</v>
      </c>
      <c r="R471" s="8"/>
      <c r="S471" s="8"/>
      <c r="T471" s="8"/>
      <c r="U471" s="9">
        <v>3.5999999999999997E-2</v>
      </c>
      <c r="V471" s="9"/>
      <c r="W471" s="8"/>
      <c r="X471" s="8"/>
      <c r="Y471" s="8"/>
      <c r="Z471" s="2">
        <f t="shared" si="46"/>
        <v>96.254802257797053</v>
      </c>
      <c r="AA471" s="4" t="s">
        <v>31</v>
      </c>
      <c r="AB471" s="4" t="s">
        <v>32</v>
      </c>
      <c r="AC471" s="4" t="s">
        <v>407</v>
      </c>
      <c r="AD471" s="4" t="s">
        <v>404</v>
      </c>
      <c r="AE471" s="4" t="s">
        <v>403</v>
      </c>
      <c r="AF471" s="44">
        <f t="shared" si="47"/>
        <v>1.2478029294274302</v>
      </c>
      <c r="AG471" s="44">
        <f t="shared" si="48"/>
        <v>3.5803705558337504E-3</v>
      </c>
      <c r="AH471" s="44">
        <f t="shared" si="49"/>
        <v>0.92798156139662624</v>
      </c>
      <c r="AI471" s="44">
        <f t="shared" si="50"/>
        <v>6.9909533750869862E-2</v>
      </c>
      <c r="AJ471" s="44">
        <f t="shared" si="51"/>
        <v>0</v>
      </c>
      <c r="AK471" s="44">
        <f t="shared" si="52"/>
        <v>0.21352357320099258</v>
      </c>
      <c r="AL471" s="44">
        <f t="shared" si="53"/>
        <v>2.1576319543509274E-3</v>
      </c>
      <c r="AM471" s="44">
        <f t="shared" si="54"/>
        <v>4.1521458535011296E-2</v>
      </c>
      <c r="AN471" s="44">
        <f t="shared" si="55"/>
        <v>1.9108280254777067E-4</v>
      </c>
      <c r="AO471" s="44">
        <f t="shared" si="56"/>
        <v>1.7764326600434237E-4</v>
      </c>
      <c r="AP471" s="44">
        <f t="shared" si="57"/>
        <v>2.5068457848896673</v>
      </c>
      <c r="AQ471" s="44">
        <f t="shared" si="58"/>
        <v>9.7732378065203989</v>
      </c>
      <c r="AR471" s="44">
        <f t="shared" si="59"/>
        <v>6.0975373824835328</v>
      </c>
      <c r="AS471" s="44">
        <f t="shared" si="60"/>
        <v>0.10232023611794561</v>
      </c>
    </row>
    <row r="472" spans="1:45" x14ac:dyDescent="0.25">
      <c r="A472" s="8" t="s">
        <v>327</v>
      </c>
      <c r="B472" s="9">
        <v>37.280999999999999</v>
      </c>
      <c r="C472" s="9">
        <v>0.13800000000000001</v>
      </c>
      <c r="D472" s="9">
        <v>31.497</v>
      </c>
      <c r="E472" s="9">
        <v>5.04</v>
      </c>
      <c r="F472" s="2"/>
      <c r="G472" s="2"/>
      <c r="H472" s="2"/>
      <c r="I472" s="9">
        <v>0</v>
      </c>
      <c r="J472" s="9">
        <v>8.6494999999999997</v>
      </c>
      <c r="K472" s="9">
        <v>0.113</v>
      </c>
      <c r="L472" s="9">
        <v>2.5780000000000003</v>
      </c>
      <c r="M472" s="9">
        <v>0.02</v>
      </c>
      <c r="N472" s="8"/>
      <c r="O472" s="9">
        <v>2.7E-2</v>
      </c>
      <c r="P472" s="9"/>
      <c r="Q472" s="44">
        <f t="shared" si="61"/>
        <v>10.656204144984727</v>
      </c>
      <c r="R472" s="8"/>
      <c r="S472" s="8"/>
      <c r="T472" s="8"/>
      <c r="U472" s="9">
        <v>4.2999999999999997E-2</v>
      </c>
      <c r="V472" s="9"/>
      <c r="W472" s="8"/>
      <c r="X472" s="8"/>
      <c r="Y472" s="8"/>
      <c r="Z472" s="2">
        <f t="shared" si="46"/>
        <v>96.042704144984739</v>
      </c>
      <c r="AA472" s="4" t="s">
        <v>31</v>
      </c>
      <c r="AB472" s="4" t="s">
        <v>32</v>
      </c>
      <c r="AC472" s="4" t="s">
        <v>407</v>
      </c>
      <c r="AD472" s="4" t="s">
        <v>404</v>
      </c>
      <c r="AE472" s="4" t="s">
        <v>403</v>
      </c>
      <c r="AF472" s="44">
        <f t="shared" si="47"/>
        <v>1.2410452729693742</v>
      </c>
      <c r="AG472" s="44">
        <f t="shared" si="48"/>
        <v>3.4551827741612423E-3</v>
      </c>
      <c r="AH472" s="44">
        <f t="shared" si="49"/>
        <v>0.92674578265986673</v>
      </c>
      <c r="AI472" s="44">
        <f t="shared" si="50"/>
        <v>7.0146137787056376E-2</v>
      </c>
      <c r="AJ472" s="44">
        <f t="shared" si="51"/>
        <v>0</v>
      </c>
      <c r="AK472" s="44">
        <f t="shared" si="52"/>
        <v>0.21462779156327544</v>
      </c>
      <c r="AL472" s="44">
        <f t="shared" si="53"/>
        <v>2.0149786019971472E-3</v>
      </c>
      <c r="AM472" s="44">
        <f t="shared" si="54"/>
        <v>4.1594062600838984E-2</v>
      </c>
      <c r="AN472" s="44">
        <f t="shared" si="55"/>
        <v>2.1231422505307856E-4</v>
      </c>
      <c r="AO472" s="44">
        <f t="shared" si="56"/>
        <v>1.7764326600434237E-4</v>
      </c>
      <c r="AP472" s="44">
        <f t="shared" si="57"/>
        <v>2.5000191664476277</v>
      </c>
      <c r="AQ472" s="44">
        <f t="shared" si="58"/>
        <v>9.7999248681013036</v>
      </c>
      <c r="AR472" s="44">
        <f t="shared" si="59"/>
        <v>6.0810752165060702</v>
      </c>
      <c r="AS472" s="44">
        <f t="shared" si="60"/>
        <v>0.10204159863051543</v>
      </c>
    </row>
    <row r="473" spans="1:45" x14ac:dyDescent="0.25">
      <c r="A473" s="8" t="s">
        <v>328</v>
      </c>
      <c r="B473" s="9">
        <v>37.67</v>
      </c>
      <c r="C473" s="9">
        <v>6.8000000000000005E-2</v>
      </c>
      <c r="D473" s="9">
        <v>31.771000000000001</v>
      </c>
      <c r="E473" s="9">
        <v>4.8620000000000001</v>
      </c>
      <c r="F473" s="2"/>
      <c r="G473" s="2"/>
      <c r="H473" s="2"/>
      <c r="I473" s="9">
        <v>2E-3</v>
      </c>
      <c r="J473" s="9">
        <v>8.7480000000000011</v>
      </c>
      <c r="K473" s="9">
        <v>0.106</v>
      </c>
      <c r="L473" s="9">
        <v>2.58</v>
      </c>
      <c r="M473" s="9">
        <v>4.0000000000000001E-3</v>
      </c>
      <c r="N473" s="8"/>
      <c r="O473" s="9">
        <v>2.3E-2</v>
      </c>
      <c r="P473" s="9"/>
      <c r="Q473" s="44">
        <f t="shared" si="61"/>
        <v>10.737041545179286</v>
      </c>
      <c r="R473" s="8"/>
      <c r="S473" s="8"/>
      <c r="T473" s="8"/>
      <c r="U473" s="9">
        <v>0.04</v>
      </c>
      <c r="V473" s="9"/>
      <c r="W473" s="8"/>
      <c r="X473" s="8"/>
      <c r="Y473" s="8"/>
      <c r="Z473" s="2">
        <f t="shared" si="46"/>
        <v>96.611041545179276</v>
      </c>
      <c r="AA473" s="4" t="s">
        <v>31</v>
      </c>
      <c r="AB473" s="4" t="s">
        <v>32</v>
      </c>
      <c r="AC473" s="4" t="s">
        <v>407</v>
      </c>
      <c r="AD473" s="4" t="s">
        <v>404</v>
      </c>
      <c r="AE473" s="4" t="s">
        <v>403</v>
      </c>
      <c r="AF473" s="44">
        <f t="shared" si="47"/>
        <v>1.253994673768309</v>
      </c>
      <c r="AG473" s="44">
        <f t="shared" si="48"/>
        <v>1.7025538307461193E-3</v>
      </c>
      <c r="AH473" s="44">
        <f t="shared" si="49"/>
        <v>0.93480776775205965</v>
      </c>
      <c r="AI473" s="44">
        <f t="shared" si="50"/>
        <v>6.7668754349338903E-2</v>
      </c>
      <c r="AJ473" s="44">
        <f t="shared" si="51"/>
        <v>2.8192839018889203E-5</v>
      </c>
      <c r="AK473" s="44">
        <f t="shared" si="52"/>
        <v>0.21707196029776679</v>
      </c>
      <c r="AL473" s="44">
        <f t="shared" si="53"/>
        <v>1.8901569186875892E-3</v>
      </c>
      <c r="AM473" s="44">
        <f t="shared" si="54"/>
        <v>4.1626331074540175E-2</v>
      </c>
      <c r="AN473" s="44">
        <f t="shared" si="55"/>
        <v>4.2462845010615714E-5</v>
      </c>
      <c r="AO473" s="44">
        <f t="shared" si="56"/>
        <v>1.5132574511481016E-4</v>
      </c>
      <c r="AP473" s="44">
        <f t="shared" si="57"/>
        <v>2.5189841794205923</v>
      </c>
      <c r="AQ473" s="44">
        <f t="shared" si="58"/>
        <v>9.7261428635234228</v>
      </c>
      <c r="AR473" s="44">
        <f t="shared" si="59"/>
        <v>6.0982656735840104</v>
      </c>
      <c r="AS473" s="44">
        <f t="shared" si="60"/>
        <v>0.10281568079267725</v>
      </c>
    </row>
    <row r="474" spans="1:45" x14ac:dyDescent="0.25">
      <c r="A474" s="8" t="s">
        <v>329</v>
      </c>
      <c r="B474" s="9">
        <v>37.113999999999997</v>
      </c>
      <c r="C474" s="9">
        <v>5.8999999999999997E-2</v>
      </c>
      <c r="D474" s="9">
        <v>31.693000000000001</v>
      </c>
      <c r="E474" s="9">
        <v>4.9109999999999996</v>
      </c>
      <c r="F474" s="2"/>
      <c r="G474" s="2"/>
      <c r="H474" s="2"/>
      <c r="I474" s="9">
        <v>2E-3</v>
      </c>
      <c r="J474" s="9">
        <v>8.6930000000000014</v>
      </c>
      <c r="K474" s="9">
        <v>0.108</v>
      </c>
      <c r="L474" s="9">
        <v>2.5865</v>
      </c>
      <c r="M474" s="9">
        <v>2.1000000000000001E-2</v>
      </c>
      <c r="N474" s="8"/>
      <c r="O474" s="9">
        <v>2.4E-2</v>
      </c>
      <c r="P474" s="9"/>
      <c r="Q474" s="44">
        <f t="shared" si="61"/>
        <v>10.645892413947465</v>
      </c>
      <c r="R474" s="8"/>
      <c r="S474" s="8"/>
      <c r="T474" s="8"/>
      <c r="U474" s="9">
        <v>4.7E-2</v>
      </c>
      <c r="V474" s="9"/>
      <c r="W474" s="8"/>
      <c r="X474" s="8"/>
      <c r="Y474" s="8"/>
      <c r="Z474" s="2">
        <f t="shared" si="46"/>
        <v>95.904392413947463</v>
      </c>
      <c r="AA474" s="4" t="s">
        <v>31</v>
      </c>
      <c r="AB474" s="4" t="s">
        <v>32</v>
      </c>
      <c r="AC474" s="4" t="s">
        <v>407</v>
      </c>
      <c r="AD474" s="4" t="s">
        <v>404</v>
      </c>
      <c r="AE474" s="4" t="s">
        <v>403</v>
      </c>
      <c r="AF474" s="44">
        <f t="shared" si="47"/>
        <v>1.2354860186418108</v>
      </c>
      <c r="AG474" s="44">
        <f t="shared" si="48"/>
        <v>1.4772158237356034E-3</v>
      </c>
      <c r="AH474" s="44">
        <f t="shared" si="49"/>
        <v>0.93251275009807766</v>
      </c>
      <c r="AI474" s="44">
        <f t="shared" si="50"/>
        <v>6.8350730688935282E-2</v>
      </c>
      <c r="AJ474" s="44">
        <f t="shared" si="51"/>
        <v>2.8192839018889203E-5</v>
      </c>
      <c r="AK474" s="44">
        <f t="shared" si="52"/>
        <v>0.21570719602977673</v>
      </c>
      <c r="AL474" s="44">
        <f t="shared" si="53"/>
        <v>1.9258202567760342E-3</v>
      </c>
      <c r="AM474" s="44">
        <f t="shared" si="54"/>
        <v>4.1731203614069054E-2</v>
      </c>
      <c r="AN474" s="44">
        <f t="shared" si="55"/>
        <v>2.2292993630573248E-4</v>
      </c>
      <c r="AO474" s="44">
        <f t="shared" si="56"/>
        <v>1.5790512533719322E-4</v>
      </c>
      <c r="AP474" s="44">
        <f t="shared" si="57"/>
        <v>2.497599963053843</v>
      </c>
      <c r="AQ474" s="44">
        <f t="shared" si="58"/>
        <v>9.8094171854661543</v>
      </c>
      <c r="AR474" s="44">
        <f t="shared" si="59"/>
        <v>6.059698891834068</v>
      </c>
      <c r="AS474" s="44">
        <f t="shared" si="60"/>
        <v>0.10194285563485075</v>
      </c>
    </row>
    <row r="475" spans="1:45" x14ac:dyDescent="0.25">
      <c r="A475" s="8" t="s">
        <v>330</v>
      </c>
      <c r="B475" s="9">
        <v>37.506</v>
      </c>
      <c r="C475" s="9">
        <v>5.8999999999999997E-2</v>
      </c>
      <c r="D475" s="9">
        <v>31.853000000000002</v>
      </c>
      <c r="E475" s="9">
        <v>4.8789999999999996</v>
      </c>
      <c r="F475" s="2"/>
      <c r="G475" s="2"/>
      <c r="H475" s="2"/>
      <c r="I475" s="9">
        <v>0</v>
      </c>
      <c r="J475" s="9">
        <v>8.6724999999999994</v>
      </c>
      <c r="K475" s="9">
        <v>0.114</v>
      </c>
      <c r="L475" s="9">
        <v>2.6065</v>
      </c>
      <c r="M475" s="9">
        <v>0.02</v>
      </c>
      <c r="N475" s="8"/>
      <c r="O475" s="9">
        <v>2.5999999999999999E-2</v>
      </c>
      <c r="P475" s="9"/>
      <c r="Q475" s="44">
        <f t="shared" si="61"/>
        <v>10.719236219914874</v>
      </c>
      <c r="R475" s="8"/>
      <c r="S475" s="8"/>
      <c r="T475" s="8"/>
      <c r="U475" s="9">
        <v>3.3000000000000002E-2</v>
      </c>
      <c r="V475" s="9"/>
      <c r="W475" s="8"/>
      <c r="X475" s="8"/>
      <c r="Y475" s="8"/>
      <c r="Z475" s="2">
        <f t="shared" ref="Z475:Z538" si="62">SUM(B475:Y475)</f>
        <v>96.488236219914882</v>
      </c>
      <c r="AA475" s="4" t="s">
        <v>31</v>
      </c>
      <c r="AB475" s="4" t="s">
        <v>32</v>
      </c>
      <c r="AC475" s="4" t="s">
        <v>407</v>
      </c>
      <c r="AD475" s="4" t="s">
        <v>404</v>
      </c>
      <c r="AE475" s="4" t="s">
        <v>403</v>
      </c>
      <c r="AF475" s="44">
        <f t="shared" si="47"/>
        <v>1.2485352862849535</v>
      </c>
      <c r="AG475" s="44">
        <f t="shared" si="48"/>
        <v>1.4772158237356034E-3</v>
      </c>
      <c r="AH475" s="44">
        <f t="shared" si="49"/>
        <v>0.93722047861906632</v>
      </c>
      <c r="AI475" s="44">
        <f t="shared" si="50"/>
        <v>6.7905358385525402E-2</v>
      </c>
      <c r="AJ475" s="44">
        <f t="shared" si="51"/>
        <v>0</v>
      </c>
      <c r="AK475" s="44">
        <f t="shared" si="52"/>
        <v>0.2151985111662531</v>
      </c>
      <c r="AL475" s="44">
        <f t="shared" si="53"/>
        <v>2.0328102710413698E-3</v>
      </c>
      <c r="AM475" s="44">
        <f t="shared" si="54"/>
        <v>4.2053888351080995E-2</v>
      </c>
      <c r="AN475" s="44">
        <f t="shared" si="55"/>
        <v>2.1231422505307856E-4</v>
      </c>
      <c r="AO475" s="44">
        <f t="shared" si="56"/>
        <v>1.7106388578195931E-4</v>
      </c>
      <c r="AP475" s="44">
        <f t="shared" si="57"/>
        <v>2.5148069270124904</v>
      </c>
      <c r="AQ475" s="44">
        <f t="shared" si="58"/>
        <v>9.7422985982885013</v>
      </c>
      <c r="AR475" s="44">
        <f t="shared" si="59"/>
        <v>6.0818017847438171</v>
      </c>
      <c r="AS475" s="44">
        <f t="shared" si="60"/>
        <v>0.10264518069438737</v>
      </c>
    </row>
    <row r="476" spans="1:45" x14ac:dyDescent="0.25">
      <c r="A476" s="8" t="s">
        <v>331</v>
      </c>
      <c r="B476" s="9">
        <v>37.341000000000001</v>
      </c>
      <c r="C476" s="9">
        <v>0.06</v>
      </c>
      <c r="D476" s="9">
        <v>31.774999999999999</v>
      </c>
      <c r="E476" s="9">
        <v>4.8970000000000002</v>
      </c>
      <c r="F476" s="2"/>
      <c r="G476" s="2"/>
      <c r="H476" s="2"/>
      <c r="I476" s="9">
        <v>1E-3</v>
      </c>
      <c r="J476" s="9">
        <v>8.6494999999999997</v>
      </c>
      <c r="K476" s="9">
        <v>0.10299999999999999</v>
      </c>
      <c r="L476" s="9">
        <v>2.5819999999999999</v>
      </c>
      <c r="M476" s="9">
        <v>1.7000000000000001E-2</v>
      </c>
      <c r="N476" s="8"/>
      <c r="O476" s="9">
        <v>2.7E-2</v>
      </c>
      <c r="P476" s="9"/>
      <c r="Q476" s="44">
        <f t="shared" si="61"/>
        <v>10.682214878259012</v>
      </c>
      <c r="R476" s="8"/>
      <c r="S476" s="8"/>
      <c r="T476" s="8"/>
      <c r="U476" s="9">
        <v>2.8000000000000001E-2</v>
      </c>
      <c r="V476" s="9"/>
      <c r="W476" s="8"/>
      <c r="X476" s="8"/>
      <c r="Y476" s="8"/>
      <c r="Z476" s="2">
        <f t="shared" si="62"/>
        <v>96.162714878259024</v>
      </c>
      <c r="AA476" s="4" t="s">
        <v>31</v>
      </c>
      <c r="AB476" s="4" t="s">
        <v>32</v>
      </c>
      <c r="AC476" s="4" t="s">
        <v>407</v>
      </c>
      <c r="AD476" s="4" t="s">
        <v>404</v>
      </c>
      <c r="AE476" s="4" t="s">
        <v>403</v>
      </c>
      <c r="AF476" s="44">
        <f t="shared" si="47"/>
        <v>1.2430426098535288</v>
      </c>
      <c r="AG476" s="44">
        <f t="shared" si="48"/>
        <v>1.5022533800701052E-3</v>
      </c>
      <c r="AH476" s="44">
        <f t="shared" si="49"/>
        <v>0.93492546096508433</v>
      </c>
      <c r="AI476" s="44">
        <f t="shared" si="50"/>
        <v>6.8155880306193461E-2</v>
      </c>
      <c r="AJ476" s="44">
        <f t="shared" si="51"/>
        <v>1.4096419509444601E-5</v>
      </c>
      <c r="AK476" s="44">
        <f t="shared" si="52"/>
        <v>0.21462779156327544</v>
      </c>
      <c r="AL476" s="44">
        <f t="shared" si="53"/>
        <v>1.8366619115549215E-3</v>
      </c>
      <c r="AM476" s="44">
        <f t="shared" si="54"/>
        <v>4.1658599548241367E-2</v>
      </c>
      <c r="AN476" s="44">
        <f t="shared" si="55"/>
        <v>1.8046709129511678E-4</v>
      </c>
      <c r="AO476" s="44">
        <f t="shared" si="56"/>
        <v>1.7764326600434237E-4</v>
      </c>
      <c r="AP476" s="44">
        <f t="shared" si="57"/>
        <v>2.5061214643047571</v>
      </c>
      <c r="AQ476" s="44">
        <f t="shared" si="58"/>
        <v>9.7760624730121517</v>
      </c>
      <c r="AR476" s="44">
        <f t="shared" si="59"/>
        <v>6.0760311052720839</v>
      </c>
      <c r="AS476" s="44">
        <f t="shared" si="60"/>
        <v>0.10229067201243906</v>
      </c>
    </row>
    <row r="477" spans="1:45" x14ac:dyDescent="0.25">
      <c r="A477" s="8" t="s">
        <v>332</v>
      </c>
      <c r="B477" s="9">
        <v>37.582999999999998</v>
      </c>
      <c r="C477" s="9">
        <v>6.0999999999999999E-2</v>
      </c>
      <c r="D477" s="9">
        <v>31.75</v>
      </c>
      <c r="E477" s="9">
        <v>4.8140000000000001</v>
      </c>
      <c r="F477" s="2"/>
      <c r="G477" s="2"/>
      <c r="H477" s="2"/>
      <c r="I477" s="9">
        <v>8.0000000000000002E-3</v>
      </c>
      <c r="J477" s="9">
        <v>8.6120000000000001</v>
      </c>
      <c r="K477" s="9">
        <v>0.115</v>
      </c>
      <c r="L477" s="9">
        <v>2.5510000000000002</v>
      </c>
      <c r="M477" s="9">
        <v>2.1000000000000001E-2</v>
      </c>
      <c r="N477" s="8"/>
      <c r="O477" s="9">
        <v>0.02</v>
      </c>
      <c r="P477" s="9"/>
      <c r="Q477" s="44">
        <f t="shared" si="61"/>
        <v>10.703819423622461</v>
      </c>
      <c r="R477" s="8"/>
      <c r="S477" s="8"/>
      <c r="T477" s="8"/>
      <c r="U477" s="9">
        <v>0.03</v>
      </c>
      <c r="V477" s="9"/>
      <c r="W477" s="8"/>
      <c r="X477" s="8"/>
      <c r="Y477" s="8"/>
      <c r="Z477" s="2">
        <f t="shared" si="62"/>
        <v>96.268819423622446</v>
      </c>
      <c r="AA477" s="4" t="s">
        <v>31</v>
      </c>
      <c r="AB477" s="4" t="s">
        <v>32</v>
      </c>
      <c r="AC477" s="4" t="s">
        <v>407</v>
      </c>
      <c r="AD477" s="4" t="s">
        <v>404</v>
      </c>
      <c r="AE477" s="4" t="s">
        <v>403</v>
      </c>
      <c r="AF477" s="44">
        <f t="shared" si="47"/>
        <v>1.2510985352862849</v>
      </c>
      <c r="AG477" s="44">
        <f t="shared" si="48"/>
        <v>1.527290936404607E-3</v>
      </c>
      <c r="AH477" s="44">
        <f t="shared" si="49"/>
        <v>0.93418987838367995</v>
      </c>
      <c r="AI477" s="44">
        <f t="shared" si="50"/>
        <v>6.7000695894224083E-2</v>
      </c>
      <c r="AJ477" s="44">
        <f t="shared" si="51"/>
        <v>1.1277135607555681E-4</v>
      </c>
      <c r="AK477" s="44">
        <f t="shared" si="52"/>
        <v>0.21369727047146403</v>
      </c>
      <c r="AL477" s="44">
        <f t="shared" si="53"/>
        <v>2.050641940085592E-3</v>
      </c>
      <c r="AM477" s="44">
        <f t="shared" si="54"/>
        <v>4.1158438205872866E-2</v>
      </c>
      <c r="AN477" s="44">
        <f t="shared" si="55"/>
        <v>2.2292993630573248E-4</v>
      </c>
      <c r="AO477" s="44">
        <f t="shared" si="56"/>
        <v>1.3158760444766102E-4</v>
      </c>
      <c r="AP477" s="44">
        <f t="shared" si="57"/>
        <v>2.5111900400148452</v>
      </c>
      <c r="AQ477" s="44">
        <f t="shared" si="58"/>
        <v>9.7563305084847993</v>
      </c>
      <c r="AR477" s="44">
        <f t="shared" si="59"/>
        <v>6.103065404467114</v>
      </c>
      <c r="AS477" s="44">
        <f t="shared" si="60"/>
        <v>0.10249755265366715</v>
      </c>
    </row>
    <row r="478" spans="1:45" x14ac:dyDescent="0.25">
      <c r="A478" s="8" t="s">
        <v>333</v>
      </c>
      <c r="B478" s="9">
        <v>37.377000000000002</v>
      </c>
      <c r="C478" s="9">
        <v>6.4000000000000001E-2</v>
      </c>
      <c r="D478" s="9">
        <v>31.57</v>
      </c>
      <c r="E478" s="9">
        <v>4.899</v>
      </c>
      <c r="F478" s="2"/>
      <c r="G478" s="2"/>
      <c r="H478" s="2"/>
      <c r="I478" s="9">
        <v>1.2E-2</v>
      </c>
      <c r="J478" s="9">
        <v>8.6310000000000002</v>
      </c>
      <c r="K478" s="9">
        <v>0.109</v>
      </c>
      <c r="L478" s="9">
        <v>2.5739999999999998</v>
      </c>
      <c r="M478" s="9">
        <v>7.0000000000000001E-3</v>
      </c>
      <c r="N478" s="8"/>
      <c r="O478" s="9">
        <v>2.4E-2</v>
      </c>
      <c r="P478" s="9"/>
      <c r="Q478" s="44">
        <f t="shared" si="61"/>
        <v>10.660231874638233</v>
      </c>
      <c r="R478" s="8"/>
      <c r="S478" s="8"/>
      <c r="T478" s="8"/>
      <c r="U478" s="9">
        <v>3.6999999999999998E-2</v>
      </c>
      <c r="V478" s="9"/>
      <c r="W478" s="8"/>
      <c r="X478" s="8"/>
      <c r="Y478" s="8"/>
      <c r="Z478" s="2">
        <f t="shared" si="62"/>
        <v>95.96423187463823</v>
      </c>
      <c r="AA478" s="4" t="s">
        <v>31</v>
      </c>
      <c r="AB478" s="4" t="s">
        <v>32</v>
      </c>
      <c r="AC478" s="4" t="s">
        <v>407</v>
      </c>
      <c r="AD478" s="4" t="s">
        <v>404</v>
      </c>
      <c r="AE478" s="4" t="s">
        <v>403</v>
      </c>
      <c r="AF478" s="44">
        <f t="shared" si="47"/>
        <v>1.2442410119840215</v>
      </c>
      <c r="AG478" s="44">
        <f t="shared" si="48"/>
        <v>1.6024036054081124E-3</v>
      </c>
      <c r="AH478" s="44">
        <f t="shared" si="49"/>
        <v>0.92889368379756765</v>
      </c>
      <c r="AI478" s="44">
        <f t="shared" si="50"/>
        <v>6.8183716075156581E-2</v>
      </c>
      <c r="AJ478" s="44">
        <f t="shared" si="51"/>
        <v>1.6915703411333522E-4</v>
      </c>
      <c r="AK478" s="44">
        <f t="shared" si="52"/>
        <v>0.21416873449131515</v>
      </c>
      <c r="AL478" s="44">
        <f t="shared" si="53"/>
        <v>1.9436519258202568E-3</v>
      </c>
      <c r="AM478" s="44">
        <f t="shared" si="54"/>
        <v>4.1529525653436594E-2</v>
      </c>
      <c r="AN478" s="44">
        <f t="shared" si="55"/>
        <v>7.4309978768577494E-5</v>
      </c>
      <c r="AO478" s="44">
        <f t="shared" si="56"/>
        <v>1.5790512533719322E-4</v>
      </c>
      <c r="AP478" s="44">
        <f t="shared" si="57"/>
        <v>2.5009640996709446</v>
      </c>
      <c r="AQ478" s="44">
        <f t="shared" si="58"/>
        <v>9.7962221861655276</v>
      </c>
      <c r="AR478" s="44">
        <f t="shared" si="59"/>
        <v>6.0944307032674594</v>
      </c>
      <c r="AS478" s="44">
        <f t="shared" si="60"/>
        <v>0.10208016733350793</v>
      </c>
    </row>
    <row r="479" spans="1:45" x14ac:dyDescent="0.25">
      <c r="A479" s="8" t="s">
        <v>334</v>
      </c>
      <c r="B479" s="9">
        <v>37.405000000000001</v>
      </c>
      <c r="C479" s="9">
        <v>6.5000000000000002E-2</v>
      </c>
      <c r="D479" s="9">
        <v>31.648</v>
      </c>
      <c r="E479" s="9">
        <v>4.806</v>
      </c>
      <c r="F479" s="2"/>
      <c r="G479" s="2"/>
      <c r="H479" s="2"/>
      <c r="I479" s="9">
        <v>5.0000000000000001E-3</v>
      </c>
      <c r="J479" s="9">
        <v>8.6229999999999993</v>
      </c>
      <c r="K479" s="9">
        <v>0.115</v>
      </c>
      <c r="L479" s="9">
        <v>2.5605000000000002</v>
      </c>
      <c r="M479" s="9">
        <v>1.7000000000000001E-2</v>
      </c>
      <c r="N479" s="8"/>
      <c r="O479" s="9">
        <v>2.5000000000000001E-2</v>
      </c>
      <c r="P479" s="9"/>
      <c r="Q479" s="44">
        <f t="shared" si="61"/>
        <v>10.667318241701366</v>
      </c>
      <c r="R479" s="8"/>
      <c r="S479" s="8"/>
      <c r="T479" s="8"/>
      <c r="U479" s="9">
        <v>3.7999999999999999E-2</v>
      </c>
      <c r="V479" s="9"/>
      <c r="W479" s="8"/>
      <c r="X479" s="8"/>
      <c r="Y479" s="8"/>
      <c r="Z479" s="2">
        <f t="shared" si="62"/>
        <v>95.974818241701357</v>
      </c>
      <c r="AA479" s="4" t="s">
        <v>31</v>
      </c>
      <c r="AB479" s="4" t="s">
        <v>32</v>
      </c>
      <c r="AC479" s="4" t="s">
        <v>407</v>
      </c>
      <c r="AD479" s="4" t="s">
        <v>404</v>
      </c>
      <c r="AE479" s="4" t="s">
        <v>403</v>
      </c>
      <c r="AF479" s="44">
        <f t="shared" si="47"/>
        <v>1.2451731025299602</v>
      </c>
      <c r="AG479" s="44">
        <f t="shared" si="48"/>
        <v>1.627441161742614E-3</v>
      </c>
      <c r="AH479" s="44">
        <f t="shared" si="49"/>
        <v>0.93118870145154964</v>
      </c>
      <c r="AI479" s="44">
        <f t="shared" si="50"/>
        <v>6.688935281837162E-2</v>
      </c>
      <c r="AJ479" s="44">
        <f t="shared" si="51"/>
        <v>7.0482097547223005E-5</v>
      </c>
      <c r="AK479" s="44">
        <f t="shared" si="52"/>
        <v>0.21397022332506202</v>
      </c>
      <c r="AL479" s="44">
        <f t="shared" si="53"/>
        <v>2.050641940085592E-3</v>
      </c>
      <c r="AM479" s="44">
        <f t="shared" si="54"/>
        <v>4.1311713455953539E-2</v>
      </c>
      <c r="AN479" s="44">
        <f t="shared" si="55"/>
        <v>1.8046709129511678E-4</v>
      </c>
      <c r="AO479" s="44">
        <f t="shared" si="56"/>
        <v>1.6448450555957628E-4</v>
      </c>
      <c r="AP479" s="44">
        <f t="shared" si="57"/>
        <v>2.5026266103771277</v>
      </c>
      <c r="AQ479" s="44">
        <f t="shared" si="58"/>
        <v>9.7897144937286615</v>
      </c>
      <c r="AR479" s="44">
        <f t="shared" si="59"/>
        <v>6.0949445845193182</v>
      </c>
      <c r="AS479" s="44">
        <f t="shared" si="60"/>
        <v>0.10214802491335215</v>
      </c>
    </row>
    <row r="480" spans="1:45" x14ac:dyDescent="0.25">
      <c r="A480" s="8" t="s">
        <v>335</v>
      </c>
      <c r="B480" s="9">
        <v>37.447000000000003</v>
      </c>
      <c r="C480" s="9">
        <v>0.06</v>
      </c>
      <c r="D480" s="9">
        <v>31.898</v>
      </c>
      <c r="E480" s="9">
        <v>4.8860000000000001</v>
      </c>
      <c r="F480" s="2"/>
      <c r="G480" s="2"/>
      <c r="H480" s="2"/>
      <c r="I480" s="9">
        <v>8.9999999999999993E-3</v>
      </c>
      <c r="J480" s="9">
        <v>8.6134999999999984</v>
      </c>
      <c r="K480" s="9">
        <v>0.106</v>
      </c>
      <c r="L480" s="9">
        <v>2.556</v>
      </c>
      <c r="M480" s="9">
        <v>8.0000000000000002E-3</v>
      </c>
      <c r="N480" s="8"/>
      <c r="O480" s="9">
        <v>1.9E-2</v>
      </c>
      <c r="P480" s="9"/>
      <c r="Q480" s="44">
        <f t="shared" si="61"/>
        <v>10.706510400884596</v>
      </c>
      <c r="R480" s="8"/>
      <c r="S480" s="8"/>
      <c r="T480" s="8"/>
      <c r="U480" s="9">
        <v>3.1E-2</v>
      </c>
      <c r="V480" s="9"/>
      <c r="W480" s="8"/>
      <c r="X480" s="8"/>
      <c r="Y480" s="8"/>
      <c r="Z480" s="2">
        <f t="shared" si="62"/>
        <v>96.340010400884594</v>
      </c>
      <c r="AA480" s="4" t="s">
        <v>31</v>
      </c>
      <c r="AB480" s="4" t="s">
        <v>32</v>
      </c>
      <c r="AC480" s="4" t="s">
        <v>407</v>
      </c>
      <c r="AD480" s="4" t="s">
        <v>404</v>
      </c>
      <c r="AE480" s="4" t="s">
        <v>403</v>
      </c>
      <c r="AF480" s="44">
        <f t="shared" ref="AF480:AF543" si="63">B480/60.08*2</f>
        <v>1.2465712383488683</v>
      </c>
      <c r="AG480" s="44">
        <f t="shared" ref="AG480:AG543" si="64">C480/79.88*2</f>
        <v>1.5022533800701052E-3</v>
      </c>
      <c r="AH480" s="44">
        <f t="shared" ref="AH480:AH543" si="65">D480/101.96*3</f>
        <v>0.93854452726559434</v>
      </c>
      <c r="AI480" s="44">
        <f t="shared" ref="AI480:AI543" si="66">E480/71.85</f>
        <v>6.800278357689632E-2</v>
      </c>
      <c r="AJ480" s="44">
        <f t="shared" ref="AJ480:AJ543" si="67">I480/70.94</f>
        <v>1.268677755850014E-4</v>
      </c>
      <c r="AK480" s="44">
        <f t="shared" ref="AK480:AK543" si="68">J480/40.3</f>
        <v>0.21373449131513644</v>
      </c>
      <c r="AL480" s="44">
        <f t="shared" ref="AL480:AL543" si="69">K480/56.08</f>
        <v>1.8901569186875892E-3</v>
      </c>
      <c r="AM480" s="44">
        <f t="shared" ref="AM480:AM543" si="70">L480/61.98</f>
        <v>4.1239109390125851E-2</v>
      </c>
      <c r="AN480" s="44">
        <f t="shared" ref="AN480:AN543" si="71">M480/94.2</f>
        <v>8.4925690021231428E-5</v>
      </c>
      <c r="AO480" s="44">
        <f t="shared" ref="AO480:AO543" si="72">O480/151.99</f>
        <v>1.2500822422527796E-4</v>
      </c>
      <c r="AP480" s="44">
        <f t="shared" ref="AP480:AP543" si="73">SUM(AF480:AO480)</f>
        <v>2.5118213618852105</v>
      </c>
      <c r="AQ480" s="44">
        <f t="shared" ref="AQ480:AQ543" si="74">24.5/AP480</f>
        <v>9.7538783496975618</v>
      </c>
      <c r="AR480" s="44">
        <f t="shared" ref="AR480:AR543" si="75">AF480*AQ480/2</f>
        <v>6.0794521065433527</v>
      </c>
      <c r="AS480" s="44">
        <f t="shared" ref="AS480:AS543" si="76">B480/(AR480*60.08)</f>
        <v>0.10252332089327391</v>
      </c>
    </row>
    <row r="481" spans="1:45" x14ac:dyDescent="0.25">
      <c r="A481" s="8" t="s">
        <v>336</v>
      </c>
      <c r="B481" s="9">
        <v>37.585999999999999</v>
      </c>
      <c r="C481" s="9">
        <v>6.0999999999999999E-2</v>
      </c>
      <c r="D481" s="9">
        <v>31.731999999999999</v>
      </c>
      <c r="E481" s="9">
        <v>4.7880000000000003</v>
      </c>
      <c r="F481" s="2"/>
      <c r="G481" s="2"/>
      <c r="H481" s="2"/>
      <c r="I481" s="9">
        <v>8.0000000000000002E-3</v>
      </c>
      <c r="J481" s="9">
        <v>8.6174999999999997</v>
      </c>
      <c r="K481" s="9">
        <v>0.108</v>
      </c>
      <c r="L481" s="9">
        <v>2.524</v>
      </c>
      <c r="M481" s="9">
        <v>2.3E-2</v>
      </c>
      <c r="N481" s="8"/>
      <c r="O481" s="9">
        <v>2.3E-2</v>
      </c>
      <c r="P481" s="9"/>
      <c r="Q481" s="44">
        <f t="shared" si="61"/>
        <v>10.698812675608975</v>
      </c>
      <c r="R481" s="8"/>
      <c r="S481" s="8"/>
      <c r="T481" s="8"/>
      <c r="U481" s="9">
        <v>3.5999999999999997E-2</v>
      </c>
      <c r="V481" s="9"/>
      <c r="W481" s="8"/>
      <c r="X481" s="8"/>
      <c r="Y481" s="8"/>
      <c r="Z481" s="2">
        <f t="shared" si="62"/>
        <v>96.205312675608965</v>
      </c>
      <c r="AA481" s="4" t="s">
        <v>31</v>
      </c>
      <c r="AB481" s="4" t="s">
        <v>32</v>
      </c>
      <c r="AC481" s="4" t="s">
        <v>407</v>
      </c>
      <c r="AD481" s="4" t="s">
        <v>404</v>
      </c>
      <c r="AE481" s="4" t="s">
        <v>403</v>
      </c>
      <c r="AF481" s="44">
        <f t="shared" si="63"/>
        <v>1.2511984021304927</v>
      </c>
      <c r="AG481" s="44">
        <f t="shared" si="64"/>
        <v>1.527290936404607E-3</v>
      </c>
      <c r="AH481" s="44">
        <f t="shared" si="65"/>
        <v>0.93366025892506865</v>
      </c>
      <c r="AI481" s="44">
        <f t="shared" si="66"/>
        <v>6.663883089770356E-2</v>
      </c>
      <c r="AJ481" s="44">
        <f t="shared" si="67"/>
        <v>1.1277135607555681E-4</v>
      </c>
      <c r="AK481" s="44">
        <f t="shared" si="68"/>
        <v>0.21383374689826304</v>
      </c>
      <c r="AL481" s="44">
        <f t="shared" si="69"/>
        <v>1.9258202567760342E-3</v>
      </c>
      <c r="AM481" s="44">
        <f t="shared" si="70"/>
        <v>4.0722813810906748E-2</v>
      </c>
      <c r="AN481" s="44">
        <f t="shared" si="71"/>
        <v>2.4416135881104035E-4</v>
      </c>
      <c r="AO481" s="44">
        <f t="shared" si="72"/>
        <v>1.5132574511481016E-4</v>
      </c>
      <c r="AP481" s="44">
        <f t="shared" si="73"/>
        <v>2.5100154223156168</v>
      </c>
      <c r="AQ481" s="44">
        <f t="shared" si="74"/>
        <v>9.7608962009474443</v>
      </c>
      <c r="AR481" s="44">
        <f t="shared" si="75"/>
        <v>6.1064088649935195</v>
      </c>
      <c r="AS481" s="44">
        <f t="shared" si="76"/>
        <v>0.10244960907410681</v>
      </c>
    </row>
    <row r="482" spans="1:45" x14ac:dyDescent="0.25">
      <c r="A482" s="8" t="s">
        <v>337</v>
      </c>
      <c r="B482" s="9">
        <v>37.264000000000003</v>
      </c>
      <c r="C482" s="9">
        <v>6.4000000000000001E-2</v>
      </c>
      <c r="D482" s="9">
        <v>31.594999999999999</v>
      </c>
      <c r="E482" s="9">
        <v>4.8310000000000004</v>
      </c>
      <c r="F482" s="2"/>
      <c r="G482" s="2"/>
      <c r="H482" s="2"/>
      <c r="I482" s="9">
        <v>8.9999999999999993E-3</v>
      </c>
      <c r="J482" s="9">
        <v>8.5914999999999999</v>
      </c>
      <c r="K482" s="9">
        <v>0.109</v>
      </c>
      <c r="L482" s="9">
        <v>2.4939999999999998</v>
      </c>
      <c r="M482" s="9">
        <v>1.7000000000000001E-2</v>
      </c>
      <c r="N482" s="8"/>
      <c r="O482" s="9">
        <v>3.3000000000000002E-2</v>
      </c>
      <c r="P482" s="9"/>
      <c r="Q482" s="44">
        <f t="shared" si="61"/>
        <v>10.634144449704813</v>
      </c>
      <c r="R482" s="8"/>
      <c r="S482" s="8"/>
      <c r="T482" s="8"/>
      <c r="U482" s="9">
        <v>3.5000000000000003E-2</v>
      </c>
      <c r="V482" s="9"/>
      <c r="W482" s="8"/>
      <c r="X482" s="8"/>
      <c r="Y482" s="8"/>
      <c r="Z482" s="2">
        <f t="shared" si="62"/>
        <v>95.67664444970481</v>
      </c>
      <c r="AA482" s="4" t="s">
        <v>31</v>
      </c>
      <c r="AB482" s="4" t="s">
        <v>32</v>
      </c>
      <c r="AC482" s="4" t="s">
        <v>407</v>
      </c>
      <c r="AD482" s="4" t="s">
        <v>404</v>
      </c>
      <c r="AE482" s="4" t="s">
        <v>403</v>
      </c>
      <c r="AF482" s="44">
        <f t="shared" si="63"/>
        <v>1.2404793608521971</v>
      </c>
      <c r="AG482" s="44">
        <f t="shared" si="64"/>
        <v>1.6024036054081124E-3</v>
      </c>
      <c r="AH482" s="44">
        <f t="shared" si="65"/>
        <v>0.92962926637897214</v>
      </c>
      <c r="AI482" s="44">
        <f t="shared" si="66"/>
        <v>6.7237299930410582E-2</v>
      </c>
      <c r="AJ482" s="44">
        <f t="shared" si="67"/>
        <v>1.268677755850014E-4</v>
      </c>
      <c r="AK482" s="44">
        <f t="shared" si="68"/>
        <v>0.21318858560794046</v>
      </c>
      <c r="AL482" s="44">
        <f t="shared" si="69"/>
        <v>1.9436519258202568E-3</v>
      </c>
      <c r="AM482" s="44">
        <f t="shared" si="70"/>
        <v>4.0238786705388836E-2</v>
      </c>
      <c r="AN482" s="44">
        <f t="shared" si="71"/>
        <v>1.8046709129511678E-4</v>
      </c>
      <c r="AO482" s="44">
        <f t="shared" si="72"/>
        <v>2.1711954733864068E-4</v>
      </c>
      <c r="AP482" s="44">
        <f t="shared" si="73"/>
        <v>2.4948438094203569</v>
      </c>
      <c r="AQ482" s="44">
        <f t="shared" si="74"/>
        <v>9.8202540405494325</v>
      </c>
      <c r="AR482" s="44">
        <f t="shared" si="75"/>
        <v>6.0909112278134829</v>
      </c>
      <c r="AS482" s="44">
        <f t="shared" si="76"/>
        <v>0.10183035956817785</v>
      </c>
    </row>
    <row r="483" spans="1:45" x14ac:dyDescent="0.25">
      <c r="A483" s="8" t="s">
        <v>338</v>
      </c>
      <c r="B483" s="9">
        <v>37.506</v>
      </c>
      <c r="C483" s="9">
        <v>6.4000000000000001E-2</v>
      </c>
      <c r="D483" s="9">
        <v>31.72</v>
      </c>
      <c r="E483" s="9">
        <v>4.8239999999999998</v>
      </c>
      <c r="F483" s="2"/>
      <c r="G483" s="2"/>
      <c r="H483" s="2"/>
      <c r="I483" s="9">
        <v>4.0000000000000001E-3</v>
      </c>
      <c r="J483" s="9">
        <v>8.6</v>
      </c>
      <c r="K483" s="9">
        <v>0.113</v>
      </c>
      <c r="L483" s="9">
        <v>2.5724999999999998</v>
      </c>
      <c r="M483" s="9">
        <v>1.4999999999999999E-2</v>
      </c>
      <c r="N483" s="8"/>
      <c r="O483" s="9">
        <v>1.6E-2</v>
      </c>
      <c r="P483" s="9"/>
      <c r="Q483" s="44">
        <f t="shared" si="61"/>
        <v>10.68947799611105</v>
      </c>
      <c r="R483" s="8"/>
      <c r="S483" s="8"/>
      <c r="T483" s="8"/>
      <c r="U483" s="9">
        <v>2.9000000000000001E-2</v>
      </c>
      <c r="V483" s="9"/>
      <c r="W483" s="8"/>
      <c r="X483" s="8"/>
      <c r="Y483" s="8"/>
      <c r="Z483" s="2">
        <f t="shared" si="62"/>
        <v>96.152977996111048</v>
      </c>
      <c r="AA483" s="4" t="s">
        <v>31</v>
      </c>
      <c r="AB483" s="4" t="s">
        <v>32</v>
      </c>
      <c r="AC483" s="4" t="s">
        <v>407</v>
      </c>
      <c r="AD483" s="4" t="s">
        <v>404</v>
      </c>
      <c r="AE483" s="4" t="s">
        <v>403</v>
      </c>
      <c r="AF483" s="44">
        <f t="shared" si="63"/>
        <v>1.2485352862849535</v>
      </c>
      <c r="AG483" s="44">
        <f t="shared" si="64"/>
        <v>1.6024036054081124E-3</v>
      </c>
      <c r="AH483" s="44">
        <f t="shared" si="65"/>
        <v>0.93330717928599449</v>
      </c>
      <c r="AI483" s="44">
        <f t="shared" si="66"/>
        <v>6.7139874739039665E-2</v>
      </c>
      <c r="AJ483" s="44">
        <f t="shared" si="67"/>
        <v>5.6385678037778406E-5</v>
      </c>
      <c r="AK483" s="44">
        <f t="shared" si="68"/>
        <v>0.21339950372208438</v>
      </c>
      <c r="AL483" s="44">
        <f t="shared" si="69"/>
        <v>2.0149786019971472E-3</v>
      </c>
      <c r="AM483" s="44">
        <f t="shared" si="70"/>
        <v>4.1505324298160694E-2</v>
      </c>
      <c r="AN483" s="44">
        <f t="shared" si="71"/>
        <v>1.5923566878980891E-4</v>
      </c>
      <c r="AO483" s="44">
        <f t="shared" si="72"/>
        <v>1.0527008355812881E-4</v>
      </c>
      <c r="AP483" s="44">
        <f t="shared" si="73"/>
        <v>2.5078254419680235</v>
      </c>
      <c r="AQ483" s="44">
        <f t="shared" si="74"/>
        <v>9.7694199883280355</v>
      </c>
      <c r="AR483" s="44">
        <f t="shared" si="75"/>
        <v>6.0987327909825453</v>
      </c>
      <c r="AS483" s="44">
        <f t="shared" si="76"/>
        <v>0.10236022212114382</v>
      </c>
    </row>
    <row r="484" spans="1:45" x14ac:dyDescent="0.25">
      <c r="A484" s="8" t="s">
        <v>339</v>
      </c>
      <c r="B484" s="9">
        <v>37.314</v>
      </c>
      <c r="C484" s="9">
        <v>6.6000000000000003E-2</v>
      </c>
      <c r="D484" s="9">
        <v>31.753</v>
      </c>
      <c r="E484" s="9">
        <v>4.8730000000000002</v>
      </c>
      <c r="F484" s="2"/>
      <c r="G484" s="2"/>
      <c r="H484" s="2"/>
      <c r="I484" s="9">
        <v>5.0000000000000001E-3</v>
      </c>
      <c r="J484" s="9">
        <v>8.6329999999999991</v>
      </c>
      <c r="K484" s="9">
        <v>0.11</v>
      </c>
      <c r="L484" s="9">
        <v>2.5950000000000002</v>
      </c>
      <c r="M484" s="9">
        <v>2.5000000000000001E-2</v>
      </c>
      <c r="N484" s="8"/>
      <c r="O484" s="9">
        <v>2.8000000000000001E-2</v>
      </c>
      <c r="P484" s="9"/>
      <c r="Q484" s="44">
        <f t="shared" si="61"/>
        <v>10.675152469472687</v>
      </c>
      <c r="R484" s="8"/>
      <c r="S484" s="8"/>
      <c r="T484" s="8"/>
      <c r="U484" s="9">
        <v>3.2000000000000001E-2</v>
      </c>
      <c r="V484" s="9"/>
      <c r="W484" s="8"/>
      <c r="X484" s="8"/>
      <c r="Y484" s="8"/>
      <c r="Z484" s="2">
        <f t="shared" si="62"/>
        <v>96.109152469472704</v>
      </c>
      <c r="AA484" s="4" t="s">
        <v>31</v>
      </c>
      <c r="AB484" s="4" t="s">
        <v>32</v>
      </c>
      <c r="AC484" s="4" t="s">
        <v>407</v>
      </c>
      <c r="AD484" s="4" t="s">
        <v>404</v>
      </c>
      <c r="AE484" s="4" t="s">
        <v>403</v>
      </c>
      <c r="AF484" s="44">
        <f t="shared" si="63"/>
        <v>1.2421438082556591</v>
      </c>
      <c r="AG484" s="44">
        <f t="shared" si="64"/>
        <v>1.6524787180771158E-3</v>
      </c>
      <c r="AH484" s="44">
        <f t="shared" si="65"/>
        <v>0.93427814829344846</v>
      </c>
      <c r="AI484" s="44">
        <f t="shared" si="66"/>
        <v>6.7821851078636058E-2</v>
      </c>
      <c r="AJ484" s="44">
        <f t="shared" si="67"/>
        <v>7.0482097547223005E-5</v>
      </c>
      <c r="AK484" s="44">
        <f t="shared" si="68"/>
        <v>0.21421836228287841</v>
      </c>
      <c r="AL484" s="44">
        <f t="shared" si="69"/>
        <v>1.9614835948644793E-3</v>
      </c>
      <c r="AM484" s="44">
        <f t="shared" si="70"/>
        <v>4.1868344627299131E-2</v>
      </c>
      <c r="AN484" s="44">
        <f t="shared" si="71"/>
        <v>2.6539278131634819E-4</v>
      </c>
      <c r="AO484" s="44">
        <f t="shared" si="72"/>
        <v>1.8422264622672542E-4</v>
      </c>
      <c r="AP484" s="44">
        <f t="shared" si="73"/>
        <v>2.5044645743759535</v>
      </c>
      <c r="AQ484" s="44">
        <f t="shared" si="74"/>
        <v>9.7825300667727575</v>
      </c>
      <c r="AR484" s="44">
        <f t="shared" si="75"/>
        <v>6.0756545757582998</v>
      </c>
      <c r="AS484" s="44">
        <f t="shared" si="76"/>
        <v>0.10222304385207974</v>
      </c>
    </row>
    <row r="485" spans="1:45" x14ac:dyDescent="0.25">
      <c r="A485" s="8" t="s">
        <v>340</v>
      </c>
      <c r="B485" s="9">
        <v>37.357999999999997</v>
      </c>
      <c r="C485" s="9">
        <v>6.4000000000000001E-2</v>
      </c>
      <c r="D485" s="9">
        <v>31.655999999999999</v>
      </c>
      <c r="E485" s="9">
        <v>4.8259999999999996</v>
      </c>
      <c r="F485" s="2"/>
      <c r="G485" s="2"/>
      <c r="H485" s="2"/>
      <c r="I485" s="9">
        <v>0</v>
      </c>
      <c r="J485" s="9">
        <v>8.6675000000000004</v>
      </c>
      <c r="K485" s="9">
        <v>0.111</v>
      </c>
      <c r="L485" s="9">
        <v>2.5765000000000002</v>
      </c>
      <c r="M485" s="9">
        <v>1.7000000000000001E-2</v>
      </c>
      <c r="N485" s="8"/>
      <c r="O485" s="9">
        <v>1.7000000000000001E-2</v>
      </c>
      <c r="P485" s="9"/>
      <c r="Q485" s="44">
        <f t="shared" si="61"/>
        <v>10.667710593039274</v>
      </c>
      <c r="R485" s="8"/>
      <c r="S485" s="8"/>
      <c r="T485" s="8"/>
      <c r="U485" s="9">
        <v>0.02</v>
      </c>
      <c r="V485" s="9"/>
      <c r="W485" s="8"/>
      <c r="X485" s="8"/>
      <c r="Y485" s="8"/>
      <c r="Z485" s="2">
        <f t="shared" si="62"/>
        <v>95.980710593039262</v>
      </c>
      <c r="AA485" s="4" t="s">
        <v>31</v>
      </c>
      <c r="AB485" s="4" t="s">
        <v>32</v>
      </c>
      <c r="AC485" s="4" t="s">
        <v>407</v>
      </c>
      <c r="AD485" s="4" t="s">
        <v>404</v>
      </c>
      <c r="AE485" s="4" t="s">
        <v>403</v>
      </c>
      <c r="AF485" s="44">
        <f t="shared" si="63"/>
        <v>1.2436085219707056</v>
      </c>
      <c r="AG485" s="44">
        <f t="shared" si="64"/>
        <v>1.6024036054081124E-3</v>
      </c>
      <c r="AH485" s="44">
        <f t="shared" si="65"/>
        <v>0.93142408787759901</v>
      </c>
      <c r="AI485" s="44">
        <f t="shared" si="66"/>
        <v>6.7167710508002784E-2</v>
      </c>
      <c r="AJ485" s="44">
        <f t="shared" si="67"/>
        <v>0</v>
      </c>
      <c r="AK485" s="44">
        <f t="shared" si="68"/>
        <v>0.21507444168734494</v>
      </c>
      <c r="AL485" s="44">
        <f t="shared" si="69"/>
        <v>1.9793152639087019E-3</v>
      </c>
      <c r="AM485" s="44">
        <f t="shared" si="70"/>
        <v>4.156986124556309E-2</v>
      </c>
      <c r="AN485" s="44">
        <f t="shared" si="71"/>
        <v>1.8046709129511678E-4</v>
      </c>
      <c r="AO485" s="44">
        <f t="shared" si="72"/>
        <v>1.1184946378051187E-4</v>
      </c>
      <c r="AP485" s="44">
        <f t="shared" si="73"/>
        <v>2.5027186587136083</v>
      </c>
      <c r="AQ485" s="44">
        <f t="shared" si="74"/>
        <v>9.7893544345064107</v>
      </c>
      <c r="AR485" s="44">
        <f t="shared" si="75"/>
        <v>6.0870622996719446</v>
      </c>
      <c r="AS485" s="44">
        <f t="shared" si="76"/>
        <v>0.10215178198831057</v>
      </c>
    </row>
    <row r="486" spans="1:45" x14ac:dyDescent="0.25">
      <c r="A486" s="8" t="s">
        <v>341</v>
      </c>
      <c r="B486" s="9">
        <v>37.146000000000001</v>
      </c>
      <c r="C486" s="9">
        <v>5.5E-2</v>
      </c>
      <c r="D486" s="9">
        <v>31.792999999999999</v>
      </c>
      <c r="E486" s="9">
        <v>4.899</v>
      </c>
      <c r="F486" s="2"/>
      <c r="G486" s="2"/>
      <c r="H486" s="2"/>
      <c r="I486" s="9">
        <v>5.0000000000000001E-3</v>
      </c>
      <c r="J486" s="9">
        <v>8.6624999999999996</v>
      </c>
      <c r="K486" s="9">
        <v>0.109</v>
      </c>
      <c r="L486" s="9">
        <v>2.577</v>
      </c>
      <c r="M486" s="9">
        <v>1.0999999999999999E-2</v>
      </c>
      <c r="N486" s="8"/>
      <c r="O486" s="9">
        <v>2.9000000000000001E-2</v>
      </c>
      <c r="P486" s="9"/>
      <c r="Q486" s="44">
        <f t="shared" si="61"/>
        <v>10.657900472127672</v>
      </c>
      <c r="R486" s="8"/>
      <c r="S486" s="8"/>
      <c r="T486" s="8"/>
      <c r="U486" s="9">
        <v>3.5000000000000003E-2</v>
      </c>
      <c r="V486" s="9"/>
      <c r="W486" s="8"/>
      <c r="X486" s="8"/>
      <c r="Y486" s="8"/>
      <c r="Z486" s="2">
        <f t="shared" si="62"/>
        <v>95.979400472127651</v>
      </c>
      <c r="AA486" s="4" t="s">
        <v>31</v>
      </c>
      <c r="AB486" s="4" t="s">
        <v>32</v>
      </c>
      <c r="AC486" s="4" t="s">
        <v>407</v>
      </c>
      <c r="AD486" s="4" t="s">
        <v>404</v>
      </c>
      <c r="AE486" s="4" t="s">
        <v>403</v>
      </c>
      <c r="AF486" s="44">
        <f t="shared" si="63"/>
        <v>1.2365512649800268</v>
      </c>
      <c r="AG486" s="44">
        <f t="shared" si="64"/>
        <v>1.3770655983975965E-3</v>
      </c>
      <c r="AH486" s="44">
        <f t="shared" si="65"/>
        <v>0.93545508042369563</v>
      </c>
      <c r="AI486" s="44">
        <f t="shared" si="66"/>
        <v>6.8183716075156581E-2</v>
      </c>
      <c r="AJ486" s="44">
        <f t="shared" si="67"/>
        <v>7.0482097547223005E-5</v>
      </c>
      <c r="AK486" s="44">
        <f t="shared" si="68"/>
        <v>0.21495037220843674</v>
      </c>
      <c r="AL486" s="44">
        <f t="shared" si="69"/>
        <v>1.9436519258202568E-3</v>
      </c>
      <c r="AM486" s="44">
        <f t="shared" si="70"/>
        <v>4.1577928363988388E-2</v>
      </c>
      <c r="AN486" s="44">
        <f t="shared" si="71"/>
        <v>1.167728237791932E-4</v>
      </c>
      <c r="AO486" s="44">
        <f t="shared" si="72"/>
        <v>1.9080202644910848E-4</v>
      </c>
      <c r="AP486" s="44">
        <f t="shared" si="73"/>
        <v>2.5004171365232972</v>
      </c>
      <c r="AQ486" s="44">
        <f t="shared" si="74"/>
        <v>9.7983650976196728</v>
      </c>
      <c r="AR486" s="44">
        <f t="shared" si="75"/>
        <v>6.0580903780988749</v>
      </c>
      <c r="AS486" s="44">
        <f t="shared" si="76"/>
        <v>0.10205784230707336</v>
      </c>
    </row>
    <row r="487" spans="1:45" x14ac:dyDescent="0.25">
      <c r="A487" s="8" t="s">
        <v>342</v>
      </c>
      <c r="B487" s="9">
        <v>37.540999999999997</v>
      </c>
      <c r="C487" s="9">
        <v>6.0999999999999999E-2</v>
      </c>
      <c r="D487" s="9">
        <v>31.83</v>
      </c>
      <c r="E487" s="9">
        <v>4.8099999999999996</v>
      </c>
      <c r="F487" s="2"/>
      <c r="G487" s="2"/>
      <c r="H487" s="2"/>
      <c r="I487" s="9">
        <v>0.01</v>
      </c>
      <c r="J487" s="9">
        <v>8.6760000000000002</v>
      </c>
      <c r="K487" s="9">
        <v>0.11</v>
      </c>
      <c r="L487" s="9">
        <v>2.5785</v>
      </c>
      <c r="M487" s="9">
        <v>1.2E-2</v>
      </c>
      <c r="N487" s="8"/>
      <c r="O487" s="9">
        <v>2.5999999999999999E-2</v>
      </c>
      <c r="P487" s="9"/>
      <c r="Q487" s="44">
        <f t="shared" si="61"/>
        <v>10.715817395362834</v>
      </c>
      <c r="R487" s="8"/>
      <c r="S487" s="8"/>
      <c r="T487" s="8"/>
      <c r="U487" s="9">
        <v>2.5999999999999999E-2</v>
      </c>
      <c r="V487" s="9"/>
      <c r="W487" s="8"/>
      <c r="X487" s="8"/>
      <c r="Y487" s="8"/>
      <c r="Z487" s="2">
        <f t="shared" si="62"/>
        <v>96.396317395362829</v>
      </c>
      <c r="AA487" s="4" t="s">
        <v>31</v>
      </c>
      <c r="AB487" s="4" t="s">
        <v>32</v>
      </c>
      <c r="AC487" s="4" t="s">
        <v>407</v>
      </c>
      <c r="AD487" s="4" t="s">
        <v>404</v>
      </c>
      <c r="AE487" s="4" t="s">
        <v>403</v>
      </c>
      <c r="AF487" s="44">
        <f t="shared" si="63"/>
        <v>1.2497003994673768</v>
      </c>
      <c r="AG487" s="44">
        <f t="shared" si="64"/>
        <v>1.527290936404607E-3</v>
      </c>
      <c r="AH487" s="44">
        <f t="shared" si="65"/>
        <v>0.93654374264417406</v>
      </c>
      <c r="AI487" s="44">
        <f t="shared" si="66"/>
        <v>6.6945024356297844E-2</v>
      </c>
      <c r="AJ487" s="44">
        <f t="shared" si="67"/>
        <v>1.4096419509444601E-4</v>
      </c>
      <c r="AK487" s="44">
        <f t="shared" si="68"/>
        <v>0.21528535980148886</v>
      </c>
      <c r="AL487" s="44">
        <f t="shared" si="69"/>
        <v>1.9614835948644793E-3</v>
      </c>
      <c r="AM487" s="44">
        <f t="shared" si="70"/>
        <v>4.1602129719264282E-2</v>
      </c>
      <c r="AN487" s="44">
        <f t="shared" si="71"/>
        <v>1.2738853503184712E-4</v>
      </c>
      <c r="AO487" s="44">
        <f t="shared" si="72"/>
        <v>1.7106388578195931E-4</v>
      </c>
      <c r="AP487" s="44">
        <f t="shared" si="73"/>
        <v>2.5140048471357792</v>
      </c>
      <c r="AQ487" s="44">
        <f t="shared" si="74"/>
        <v>9.7454068268456187</v>
      </c>
      <c r="AR487" s="44">
        <f t="shared" si="75"/>
        <v>6.0894194022405355</v>
      </c>
      <c r="AS487" s="44">
        <f t="shared" si="76"/>
        <v>0.10261244274023588</v>
      </c>
    </row>
    <row r="488" spans="1:45" x14ac:dyDescent="0.25">
      <c r="A488" s="8" t="s">
        <v>343</v>
      </c>
      <c r="B488" s="9">
        <v>37.283999999999999</v>
      </c>
      <c r="C488" s="9">
        <v>5.0999999999999997E-2</v>
      </c>
      <c r="D488" s="9">
        <v>31.914999999999999</v>
      </c>
      <c r="E488" s="9">
        <v>4.8860000000000001</v>
      </c>
      <c r="F488" s="2"/>
      <c r="G488" s="2"/>
      <c r="H488" s="2"/>
      <c r="I488" s="9">
        <v>4.0000000000000001E-3</v>
      </c>
      <c r="J488" s="9">
        <v>8.652000000000001</v>
      </c>
      <c r="K488" s="9">
        <v>0.113</v>
      </c>
      <c r="L488" s="9">
        <v>2.56</v>
      </c>
      <c r="M488" s="9">
        <v>8.0000000000000002E-3</v>
      </c>
      <c r="N488" s="8"/>
      <c r="O488" s="9">
        <v>2.5999999999999999E-2</v>
      </c>
      <c r="P488" s="9"/>
      <c r="Q488" s="44">
        <f t="shared" si="61"/>
        <v>10.689328583261766</v>
      </c>
      <c r="R488" s="8"/>
      <c r="S488" s="8"/>
      <c r="T488" s="8"/>
      <c r="U488" s="9">
        <v>0.04</v>
      </c>
      <c r="V488" s="9"/>
      <c r="W488" s="8"/>
      <c r="X488" s="8"/>
      <c r="Y488" s="8"/>
      <c r="Z488" s="2">
        <f t="shared" si="62"/>
        <v>96.228328583261771</v>
      </c>
      <c r="AA488" s="4" t="s">
        <v>31</v>
      </c>
      <c r="AB488" s="4" t="s">
        <v>32</v>
      </c>
      <c r="AC488" s="4" t="s">
        <v>407</v>
      </c>
      <c r="AD488" s="4" t="s">
        <v>404</v>
      </c>
      <c r="AE488" s="4" t="s">
        <v>403</v>
      </c>
      <c r="AF488" s="44">
        <f t="shared" si="63"/>
        <v>1.241145139813582</v>
      </c>
      <c r="AG488" s="44">
        <f t="shared" si="64"/>
        <v>1.2769153730595893E-3</v>
      </c>
      <c r="AH488" s="44">
        <f t="shared" si="65"/>
        <v>0.93904472342094947</v>
      </c>
      <c r="AI488" s="44">
        <f t="shared" si="66"/>
        <v>6.800278357689632E-2</v>
      </c>
      <c r="AJ488" s="44">
        <f t="shared" si="67"/>
        <v>5.6385678037778406E-5</v>
      </c>
      <c r="AK488" s="44">
        <f t="shared" si="68"/>
        <v>0.21468982630272956</v>
      </c>
      <c r="AL488" s="44">
        <f t="shared" si="69"/>
        <v>2.0149786019971472E-3</v>
      </c>
      <c r="AM488" s="44">
        <f t="shared" si="70"/>
        <v>4.1303646337528241E-2</v>
      </c>
      <c r="AN488" s="44">
        <f t="shared" si="71"/>
        <v>8.4925690021231428E-5</v>
      </c>
      <c r="AO488" s="44">
        <f t="shared" si="72"/>
        <v>1.7106388578195931E-4</v>
      </c>
      <c r="AP488" s="44">
        <f t="shared" si="73"/>
        <v>2.5077903886805832</v>
      </c>
      <c r="AQ488" s="44">
        <f t="shared" si="74"/>
        <v>9.7695565429174955</v>
      </c>
      <c r="AR488" s="44">
        <f t="shared" si="75"/>
        <v>6.0627188106880148</v>
      </c>
      <c r="AS488" s="44">
        <f t="shared" si="76"/>
        <v>0.10235879137471766</v>
      </c>
    </row>
    <row r="489" spans="1:45" x14ac:dyDescent="0.25">
      <c r="A489" s="8" t="s">
        <v>344</v>
      </c>
      <c r="B489" s="9">
        <v>37.514000000000003</v>
      </c>
      <c r="C489" s="9">
        <v>6.5000000000000002E-2</v>
      </c>
      <c r="D489" s="9">
        <v>31.832000000000001</v>
      </c>
      <c r="E489" s="9">
        <v>4.7729999999999997</v>
      </c>
      <c r="F489" s="2"/>
      <c r="G489" s="2"/>
      <c r="H489" s="2"/>
      <c r="I489" s="9">
        <v>4.0000000000000001E-3</v>
      </c>
      <c r="J489" s="9">
        <v>8.6024999999999991</v>
      </c>
      <c r="K489" s="9">
        <v>0.109</v>
      </c>
      <c r="L489" s="9">
        <v>2.5720000000000001</v>
      </c>
      <c r="M489" s="9">
        <v>1.7999999999999999E-2</v>
      </c>
      <c r="N489" s="8"/>
      <c r="O489" s="9">
        <v>2.9000000000000001E-2</v>
      </c>
      <c r="P489" s="9"/>
      <c r="Q489" s="44">
        <f t="shared" si="61"/>
        <v>10.702167166141431</v>
      </c>
      <c r="R489" s="8"/>
      <c r="S489" s="8"/>
      <c r="T489" s="8"/>
      <c r="U489" s="9">
        <v>0.04</v>
      </c>
      <c r="V489" s="9"/>
      <c r="W489" s="8"/>
      <c r="X489" s="8"/>
      <c r="Y489" s="8"/>
      <c r="Z489" s="2">
        <f t="shared" si="62"/>
        <v>96.260667166141445</v>
      </c>
      <c r="AA489" s="4" t="s">
        <v>31</v>
      </c>
      <c r="AB489" s="4" t="s">
        <v>32</v>
      </c>
      <c r="AC489" s="4" t="s">
        <v>407</v>
      </c>
      <c r="AD489" s="4" t="s">
        <v>404</v>
      </c>
      <c r="AE489" s="4" t="s">
        <v>403</v>
      </c>
      <c r="AF489" s="44">
        <f t="shared" si="63"/>
        <v>1.2488015978695075</v>
      </c>
      <c r="AG489" s="44">
        <f t="shared" si="64"/>
        <v>1.627441161742614E-3</v>
      </c>
      <c r="AH489" s="44">
        <f t="shared" si="65"/>
        <v>0.93660258925068662</v>
      </c>
      <c r="AI489" s="44">
        <f t="shared" si="66"/>
        <v>6.6430062630480166E-2</v>
      </c>
      <c r="AJ489" s="44">
        <f t="shared" si="67"/>
        <v>5.6385678037778406E-5</v>
      </c>
      <c r="AK489" s="44">
        <f t="shared" si="68"/>
        <v>0.21346153846153845</v>
      </c>
      <c r="AL489" s="44">
        <f t="shared" si="69"/>
        <v>1.9436519258202568E-3</v>
      </c>
      <c r="AM489" s="44">
        <f t="shared" si="70"/>
        <v>4.1497257179735403E-2</v>
      </c>
      <c r="AN489" s="44">
        <f t="shared" si="71"/>
        <v>1.9108280254777067E-4</v>
      </c>
      <c r="AO489" s="44">
        <f t="shared" si="72"/>
        <v>1.9080202644910848E-4</v>
      </c>
      <c r="AP489" s="44">
        <f t="shared" si="73"/>
        <v>2.5108024089865464</v>
      </c>
      <c r="AQ489" s="44">
        <f t="shared" si="74"/>
        <v>9.75783674267268</v>
      </c>
      <c r="AR489" s="44">
        <f t="shared" si="75"/>
        <v>6.0928010579997167</v>
      </c>
      <c r="AS489" s="44">
        <f t="shared" si="76"/>
        <v>0.1024817309790427</v>
      </c>
    </row>
    <row r="490" spans="1:45" x14ac:dyDescent="0.25">
      <c r="A490" s="8" t="s">
        <v>345</v>
      </c>
      <c r="B490" s="9">
        <v>37.42</v>
      </c>
      <c r="C490" s="9">
        <v>0.05</v>
      </c>
      <c r="D490" s="9">
        <v>31.783999999999999</v>
      </c>
      <c r="E490" s="9">
        <v>4.8719999999999999</v>
      </c>
      <c r="F490" s="2"/>
      <c r="G490" s="2"/>
      <c r="H490" s="2"/>
      <c r="I490" s="9">
        <v>0.01</v>
      </c>
      <c r="J490" s="9">
        <v>8.6890000000000001</v>
      </c>
      <c r="K490" s="9">
        <v>0.107</v>
      </c>
      <c r="L490" s="9">
        <v>2.5760000000000001</v>
      </c>
      <c r="M490" s="9">
        <v>0.01</v>
      </c>
      <c r="N490" s="8"/>
      <c r="O490" s="9">
        <v>2.1000000000000001E-2</v>
      </c>
      <c r="P490" s="9"/>
      <c r="Q490" s="44">
        <f t="shared" si="61"/>
        <v>10.696127791367736</v>
      </c>
      <c r="R490" s="8"/>
      <c r="S490" s="8"/>
      <c r="T490" s="8"/>
      <c r="U490" s="9">
        <v>3.4000000000000002E-2</v>
      </c>
      <c r="V490" s="9"/>
      <c r="W490" s="8"/>
      <c r="X490" s="8"/>
      <c r="Y490" s="8"/>
      <c r="Z490" s="2">
        <f t="shared" si="62"/>
        <v>96.269127791367723</v>
      </c>
      <c r="AA490" s="4" t="s">
        <v>31</v>
      </c>
      <c r="AB490" s="4" t="s">
        <v>32</v>
      </c>
      <c r="AC490" s="4" t="s">
        <v>407</v>
      </c>
      <c r="AD490" s="4" t="s">
        <v>404</v>
      </c>
      <c r="AE490" s="4" t="s">
        <v>403</v>
      </c>
      <c r="AF490" s="44">
        <f t="shared" si="63"/>
        <v>1.2456724367509988</v>
      </c>
      <c r="AG490" s="44">
        <f t="shared" si="64"/>
        <v>1.2518778167250877E-3</v>
      </c>
      <c r="AH490" s="44">
        <f t="shared" si="65"/>
        <v>0.93519027069438998</v>
      </c>
      <c r="AI490" s="44">
        <f t="shared" si="66"/>
        <v>6.7807933194154499E-2</v>
      </c>
      <c r="AJ490" s="44">
        <f t="shared" si="67"/>
        <v>1.4096419509444601E-4</v>
      </c>
      <c r="AK490" s="44">
        <f t="shared" si="68"/>
        <v>0.21560794044665013</v>
      </c>
      <c r="AL490" s="44">
        <f t="shared" si="69"/>
        <v>1.9079885877318118E-3</v>
      </c>
      <c r="AM490" s="44">
        <f t="shared" si="70"/>
        <v>4.1561794127137792E-2</v>
      </c>
      <c r="AN490" s="44">
        <f t="shared" si="71"/>
        <v>1.0615711252653928E-4</v>
      </c>
      <c r="AO490" s="44">
        <f t="shared" si="72"/>
        <v>1.3816698467004407E-4</v>
      </c>
      <c r="AP490" s="44">
        <f t="shared" si="73"/>
        <v>2.5093855299100793</v>
      </c>
      <c r="AQ490" s="44">
        <f t="shared" si="74"/>
        <v>9.7633463284049178</v>
      </c>
      <c r="AR490" s="44">
        <f t="shared" si="75"/>
        <v>6.0809657058740356</v>
      </c>
      <c r="AS490" s="44">
        <f t="shared" si="76"/>
        <v>0.10242389918000322</v>
      </c>
    </row>
    <row r="491" spans="1:45" x14ac:dyDescent="0.25">
      <c r="A491" s="8" t="s">
        <v>346</v>
      </c>
      <c r="B491" s="9">
        <v>37.630000000000003</v>
      </c>
      <c r="C491" s="9">
        <v>0.06</v>
      </c>
      <c r="D491" s="9">
        <v>31.818999999999999</v>
      </c>
      <c r="E491" s="9">
        <v>4.8090000000000002</v>
      </c>
      <c r="F491" s="2"/>
      <c r="G491" s="2"/>
      <c r="H491" s="2"/>
      <c r="I491" s="9">
        <v>2E-3</v>
      </c>
      <c r="J491" s="9">
        <v>7.8465000000000007</v>
      </c>
      <c r="K491" s="9">
        <v>0.10299999999999999</v>
      </c>
      <c r="L491" s="9">
        <v>2.1684999999999999</v>
      </c>
      <c r="M491" s="9">
        <v>8.0000000000000002E-3</v>
      </c>
      <c r="N491" s="8"/>
      <c r="O491" s="9">
        <v>3.2000000000000001E-2</v>
      </c>
      <c r="P491" s="9"/>
      <c r="Q491" s="44">
        <f t="shared" si="61"/>
        <v>10.609943965347181</v>
      </c>
      <c r="R491" s="8"/>
      <c r="S491" s="8"/>
      <c r="T491" s="8"/>
      <c r="U491" s="9">
        <v>4.3999999999999997E-2</v>
      </c>
      <c r="V491" s="9"/>
      <c r="W491" s="8"/>
      <c r="X491" s="8"/>
      <c r="Y491" s="8"/>
      <c r="Z491" s="2">
        <f t="shared" si="62"/>
        <v>95.131943965347162</v>
      </c>
      <c r="AA491" s="4" t="s">
        <v>31</v>
      </c>
      <c r="AB491" s="4" t="s">
        <v>32</v>
      </c>
      <c r="AC491" s="4" t="s">
        <v>407</v>
      </c>
      <c r="AD491" s="4" t="s">
        <v>404</v>
      </c>
      <c r="AE491" s="4" t="s">
        <v>403</v>
      </c>
      <c r="AF491" s="44">
        <f t="shared" si="63"/>
        <v>1.2526631158455395</v>
      </c>
      <c r="AG491" s="44">
        <f t="shared" si="64"/>
        <v>1.5022533800701052E-3</v>
      </c>
      <c r="AH491" s="44">
        <f t="shared" si="65"/>
        <v>0.93622008630835629</v>
      </c>
      <c r="AI491" s="44">
        <f t="shared" si="66"/>
        <v>6.6931106471816285E-2</v>
      </c>
      <c r="AJ491" s="44">
        <f t="shared" si="67"/>
        <v>2.8192839018889203E-5</v>
      </c>
      <c r="AK491" s="44">
        <f t="shared" si="68"/>
        <v>0.19470223325062039</v>
      </c>
      <c r="AL491" s="44">
        <f t="shared" si="69"/>
        <v>1.8366619115549215E-3</v>
      </c>
      <c r="AM491" s="44">
        <f t="shared" si="70"/>
        <v>3.4987092610519521E-2</v>
      </c>
      <c r="AN491" s="44">
        <f t="shared" si="71"/>
        <v>8.4925690021231428E-5</v>
      </c>
      <c r="AO491" s="44">
        <f t="shared" si="72"/>
        <v>2.1054016711625763E-4</v>
      </c>
      <c r="AP491" s="44">
        <f t="shared" si="73"/>
        <v>2.4891662084746335</v>
      </c>
      <c r="AQ491" s="44">
        <f t="shared" si="74"/>
        <v>9.8426533015702695</v>
      </c>
      <c r="AR491" s="44">
        <f t="shared" si="75"/>
        <v>6.1647643764662003</v>
      </c>
      <c r="AS491" s="44">
        <f t="shared" si="76"/>
        <v>0.10159862075406666</v>
      </c>
    </row>
    <row r="492" spans="1:45" x14ac:dyDescent="0.25">
      <c r="A492" s="8" t="s">
        <v>347</v>
      </c>
      <c r="B492" s="9">
        <v>37.238999999999997</v>
      </c>
      <c r="C492" s="9">
        <v>5.0999999999999997E-2</v>
      </c>
      <c r="D492" s="9">
        <v>31.323</v>
      </c>
      <c r="E492" s="9">
        <v>4.8360000000000003</v>
      </c>
      <c r="F492" s="2"/>
      <c r="G492" s="2"/>
      <c r="H492" s="2"/>
      <c r="I492" s="9">
        <v>8.0000000000000002E-3</v>
      </c>
      <c r="J492" s="9">
        <v>5.7639999999999993</v>
      </c>
      <c r="K492" s="9">
        <v>0.106</v>
      </c>
      <c r="L492" s="9">
        <v>1.3559999999999999</v>
      </c>
      <c r="M492" s="9">
        <v>1.4999999999999999E-2</v>
      </c>
      <c r="N492" s="8"/>
      <c r="O492" s="9">
        <v>0.03</v>
      </c>
      <c r="P492" s="9"/>
      <c r="Q492" s="44">
        <f t="shared" si="61"/>
        <v>10.217609948247286</v>
      </c>
      <c r="R492" s="8"/>
      <c r="S492" s="8"/>
      <c r="T492" s="8"/>
      <c r="U492" s="9">
        <v>3.5000000000000003E-2</v>
      </c>
      <c r="V492" s="9"/>
      <c r="W492" s="8"/>
      <c r="X492" s="8"/>
      <c r="Y492" s="8"/>
      <c r="Z492" s="2">
        <f t="shared" si="62"/>
        <v>90.980609948247263</v>
      </c>
      <c r="AA492" s="4" t="s">
        <v>31</v>
      </c>
      <c r="AB492" s="4" t="s">
        <v>32</v>
      </c>
      <c r="AC492" s="4" t="s">
        <v>407</v>
      </c>
      <c r="AD492" s="4" t="s">
        <v>404</v>
      </c>
      <c r="AE492" s="4" t="s">
        <v>403</v>
      </c>
      <c r="AF492" s="44">
        <f t="shared" si="63"/>
        <v>1.239647137150466</v>
      </c>
      <c r="AG492" s="44">
        <f t="shared" si="64"/>
        <v>1.2769153730595893E-3</v>
      </c>
      <c r="AH492" s="44">
        <f t="shared" si="65"/>
        <v>0.92162612789329157</v>
      </c>
      <c r="AI492" s="44">
        <f t="shared" si="66"/>
        <v>6.730688935281838E-2</v>
      </c>
      <c r="AJ492" s="44">
        <f t="shared" si="67"/>
        <v>1.1277135607555681E-4</v>
      </c>
      <c r="AK492" s="44">
        <f t="shared" si="68"/>
        <v>0.14302729528535979</v>
      </c>
      <c r="AL492" s="44">
        <f t="shared" si="69"/>
        <v>1.8901569186875892E-3</v>
      </c>
      <c r="AM492" s="44">
        <f t="shared" si="70"/>
        <v>2.1878025169409485E-2</v>
      </c>
      <c r="AN492" s="44">
        <f t="shared" si="71"/>
        <v>1.5923566878980891E-4</v>
      </c>
      <c r="AO492" s="44">
        <f t="shared" si="72"/>
        <v>1.9738140667149154E-4</v>
      </c>
      <c r="AP492" s="44">
        <f t="shared" si="73"/>
        <v>2.3971219355746292</v>
      </c>
      <c r="AQ492" s="44">
        <f t="shared" si="74"/>
        <v>10.220589798293657</v>
      </c>
      <c r="AR492" s="44">
        <f t="shared" si="75"/>
        <v>6.3349624417219959</v>
      </c>
      <c r="AS492" s="44">
        <f t="shared" si="76"/>
        <v>9.7841711656107305E-2</v>
      </c>
    </row>
    <row r="493" spans="1:45" x14ac:dyDescent="0.25">
      <c r="A493" s="8" t="s">
        <v>348</v>
      </c>
      <c r="B493" s="9">
        <v>36.308</v>
      </c>
      <c r="C493" s="9">
        <v>5.5E-2</v>
      </c>
      <c r="D493" s="9">
        <v>29.875</v>
      </c>
      <c r="E493" s="9">
        <v>4.4059999999999997</v>
      </c>
      <c r="F493" s="2"/>
      <c r="G493" s="2"/>
      <c r="H493" s="2"/>
      <c r="I493" s="9">
        <v>1.2999999999999999E-2</v>
      </c>
      <c r="J493" s="9">
        <v>4.5519999999999996</v>
      </c>
      <c r="K493" s="9">
        <v>0.105</v>
      </c>
      <c r="L493" s="9">
        <v>1.1909999999999998</v>
      </c>
      <c r="M493" s="9">
        <v>8.9999999999999993E-3</v>
      </c>
      <c r="N493" s="8"/>
      <c r="O493" s="9">
        <v>2.4E-2</v>
      </c>
      <c r="P493" s="9"/>
      <c r="Q493" s="44">
        <f t="shared" si="61"/>
        <v>9.7390707484598291</v>
      </c>
      <c r="R493" s="8"/>
      <c r="S493" s="8"/>
      <c r="T493" s="8"/>
      <c r="U493" s="9">
        <v>1.7000000000000001E-2</v>
      </c>
      <c r="V493" s="9"/>
      <c r="W493" s="8"/>
      <c r="X493" s="8"/>
      <c r="Y493" s="8"/>
      <c r="Z493" s="2">
        <f t="shared" si="62"/>
        <v>86.294070748459831</v>
      </c>
      <c r="AA493" s="4" t="s">
        <v>31</v>
      </c>
      <c r="AB493" s="4" t="s">
        <v>32</v>
      </c>
      <c r="AC493" s="4" t="s">
        <v>407</v>
      </c>
      <c r="AD493" s="4" t="s">
        <v>404</v>
      </c>
      <c r="AE493" s="4" t="s">
        <v>403</v>
      </c>
      <c r="AF493" s="44">
        <f t="shared" si="63"/>
        <v>1.2086551264980028</v>
      </c>
      <c r="AG493" s="44">
        <f t="shared" si="64"/>
        <v>1.3770655983975965E-3</v>
      </c>
      <c r="AH493" s="44">
        <f t="shared" si="65"/>
        <v>0.87902118477834446</v>
      </c>
      <c r="AI493" s="44">
        <f t="shared" si="66"/>
        <v>6.1322199025748085E-2</v>
      </c>
      <c r="AJ493" s="44">
        <f t="shared" si="67"/>
        <v>1.832534536227798E-4</v>
      </c>
      <c r="AK493" s="44">
        <f t="shared" si="68"/>
        <v>0.11295285359801488</v>
      </c>
      <c r="AL493" s="44">
        <f t="shared" si="69"/>
        <v>1.8723252496433665E-3</v>
      </c>
      <c r="AM493" s="44">
        <f t="shared" si="70"/>
        <v>1.9215876089060984E-2</v>
      </c>
      <c r="AN493" s="44">
        <f t="shared" si="71"/>
        <v>9.5541401273885335E-5</v>
      </c>
      <c r="AO493" s="44">
        <f t="shared" si="72"/>
        <v>1.5790512533719322E-4</v>
      </c>
      <c r="AP493" s="44">
        <f t="shared" si="73"/>
        <v>2.2848533308174455</v>
      </c>
      <c r="AQ493" s="44">
        <f t="shared" si="74"/>
        <v>10.722788928965828</v>
      </c>
      <c r="AR493" s="44">
        <f t="shared" si="75"/>
        <v>6.4800769046752889</v>
      </c>
      <c r="AS493" s="44">
        <f t="shared" si="76"/>
        <v>9.3259319625201842E-2</v>
      </c>
    </row>
    <row r="494" spans="1:45" x14ac:dyDescent="0.25">
      <c r="A494" s="8" t="s">
        <v>349</v>
      </c>
      <c r="B494" s="9">
        <v>26.5</v>
      </c>
      <c r="C494" s="9">
        <v>3.1E-2</v>
      </c>
      <c r="D494" s="9">
        <v>21.940999999999999</v>
      </c>
      <c r="E494" s="9">
        <v>2.0870000000000002</v>
      </c>
      <c r="F494" s="2"/>
      <c r="G494" s="2"/>
      <c r="H494" s="2"/>
      <c r="I494" s="9">
        <v>5.0000000000000001E-3</v>
      </c>
      <c r="J494" s="9">
        <v>4.5984999999999996</v>
      </c>
      <c r="K494" s="9">
        <v>6.5000000000000002E-2</v>
      </c>
      <c r="L494" s="9">
        <v>1.4205000000000001</v>
      </c>
      <c r="M494" s="9">
        <v>1.2E-2</v>
      </c>
      <c r="N494" s="8"/>
      <c r="O494" s="9">
        <v>1.4999999999999999E-2</v>
      </c>
      <c r="P494" s="9"/>
      <c r="Q494" s="44">
        <f t="shared" si="61"/>
        <v>7.2292737918582963</v>
      </c>
      <c r="R494" s="8"/>
      <c r="S494" s="8"/>
      <c r="T494" s="8"/>
      <c r="U494" s="9">
        <v>2.4E-2</v>
      </c>
      <c r="V494" s="9"/>
      <c r="W494" s="8"/>
      <c r="X494" s="8"/>
      <c r="Y494" s="8"/>
      <c r="Z494" s="2">
        <f t="shared" si="62"/>
        <v>63.928273791858295</v>
      </c>
      <c r="AA494" s="4" t="s">
        <v>31</v>
      </c>
      <c r="AB494" s="4" t="s">
        <v>32</v>
      </c>
      <c r="AC494" s="4" t="s">
        <v>407</v>
      </c>
      <c r="AD494" s="4" t="s">
        <v>404</v>
      </c>
      <c r="AE494" s="4" t="s">
        <v>403</v>
      </c>
      <c r="AF494" s="44">
        <f t="shared" si="63"/>
        <v>0.88215712383488687</v>
      </c>
      <c r="AG494" s="44">
        <f t="shared" si="64"/>
        <v>7.761642463695544E-4</v>
      </c>
      <c r="AH494" s="44">
        <f t="shared" si="65"/>
        <v>0.64557669674382112</v>
      </c>
      <c r="AI494" s="44">
        <f t="shared" si="66"/>
        <v>2.9046624913013228E-2</v>
      </c>
      <c r="AJ494" s="44">
        <f t="shared" si="67"/>
        <v>7.0482097547223005E-5</v>
      </c>
      <c r="AK494" s="44">
        <f t="shared" si="68"/>
        <v>0.11410669975186104</v>
      </c>
      <c r="AL494" s="44">
        <f t="shared" si="69"/>
        <v>1.1590584878744651E-3</v>
      </c>
      <c r="AM494" s="44">
        <f t="shared" si="70"/>
        <v>2.2918683446272993E-2</v>
      </c>
      <c r="AN494" s="44">
        <f t="shared" si="71"/>
        <v>1.2738853503184712E-4</v>
      </c>
      <c r="AO494" s="44">
        <f t="shared" si="72"/>
        <v>9.8690703335745769E-5</v>
      </c>
      <c r="AP494" s="44">
        <f t="shared" si="73"/>
        <v>1.6960376127600141</v>
      </c>
      <c r="AQ494" s="44">
        <f t="shared" si="74"/>
        <v>14.445434355745448</v>
      </c>
      <c r="AR494" s="44">
        <f t="shared" si="75"/>
        <v>6.3715714119050331</v>
      </c>
      <c r="AS494" s="44">
        <f t="shared" si="76"/>
        <v>6.9226025010612813E-2</v>
      </c>
    </row>
    <row r="495" spans="1:45" x14ac:dyDescent="0.25">
      <c r="A495" s="8" t="s">
        <v>350</v>
      </c>
      <c r="B495" s="9">
        <v>24.989000000000001</v>
      </c>
      <c r="C495" s="9">
        <v>2.9000000000000001E-2</v>
      </c>
      <c r="D495" s="9">
        <v>21.277000000000001</v>
      </c>
      <c r="E495" s="9">
        <v>2.0499999999999998</v>
      </c>
      <c r="F495" s="2"/>
      <c r="G495" s="2"/>
      <c r="H495" s="2"/>
      <c r="I495" s="9">
        <v>0</v>
      </c>
      <c r="J495" s="9">
        <v>6.1684999999999999</v>
      </c>
      <c r="K495" s="9">
        <v>5.1999999999999998E-2</v>
      </c>
      <c r="L495" s="9">
        <v>1.8054999999999999</v>
      </c>
      <c r="M495" s="9">
        <v>4.0000000000000001E-3</v>
      </c>
      <c r="N495" s="8"/>
      <c r="O495" s="9">
        <v>1.4999999999999999E-2</v>
      </c>
      <c r="P495" s="9"/>
      <c r="Q495" s="44">
        <f t="shared" si="61"/>
        <v>7.1200722672857921</v>
      </c>
      <c r="R495" s="8"/>
      <c r="S495" s="8"/>
      <c r="T495" s="8"/>
      <c r="U495" s="9">
        <v>8.0000000000000002E-3</v>
      </c>
      <c r="V495" s="9"/>
      <c r="W495" s="8"/>
      <c r="X495" s="8"/>
      <c r="Y495" s="8"/>
      <c r="Z495" s="2">
        <f t="shared" si="62"/>
        <v>63.518072267285795</v>
      </c>
      <c r="AA495" s="4" t="s">
        <v>31</v>
      </c>
      <c r="AB495" s="4" t="s">
        <v>32</v>
      </c>
      <c r="AC495" s="4" t="s">
        <v>407</v>
      </c>
      <c r="AD495" s="4" t="s">
        <v>404</v>
      </c>
      <c r="AE495" s="4" t="s">
        <v>403</v>
      </c>
      <c r="AF495" s="44">
        <f t="shared" si="63"/>
        <v>0.8318575233022637</v>
      </c>
      <c r="AG495" s="44">
        <f t="shared" si="64"/>
        <v>7.2608913370055092E-4</v>
      </c>
      <c r="AH495" s="44">
        <f t="shared" si="65"/>
        <v>0.62603962338171837</v>
      </c>
      <c r="AI495" s="44">
        <f t="shared" si="66"/>
        <v>2.8531663187195546E-2</v>
      </c>
      <c r="AJ495" s="44">
        <f t="shared" si="67"/>
        <v>0</v>
      </c>
      <c r="AK495" s="44">
        <f t="shared" si="68"/>
        <v>0.15306451612903227</v>
      </c>
      <c r="AL495" s="44">
        <f t="shared" si="69"/>
        <v>9.2724679029957205E-4</v>
      </c>
      <c r="AM495" s="44">
        <f t="shared" si="70"/>
        <v>2.9130364633752823E-2</v>
      </c>
      <c r="AN495" s="44">
        <f t="shared" si="71"/>
        <v>4.2462845010615714E-5</v>
      </c>
      <c r="AO495" s="44">
        <f t="shared" si="72"/>
        <v>9.8690703335745769E-5</v>
      </c>
      <c r="AP495" s="44">
        <f t="shared" si="73"/>
        <v>1.6704181801063092</v>
      </c>
      <c r="AQ495" s="44">
        <f t="shared" si="74"/>
        <v>14.6669859630244</v>
      </c>
      <c r="AR495" s="44">
        <f t="shared" si="75"/>
        <v>6.1004213087552719</v>
      </c>
      <c r="AS495" s="44">
        <f t="shared" si="76"/>
        <v>6.8180333881890182E-2</v>
      </c>
    </row>
    <row r="496" spans="1:45" x14ac:dyDescent="0.25">
      <c r="A496" s="8" t="s">
        <v>351</v>
      </c>
      <c r="B496" s="9">
        <v>36.549999999999997</v>
      </c>
      <c r="C496" s="9">
        <v>4.8000000000000001E-2</v>
      </c>
      <c r="D496" s="9">
        <v>30.706</v>
      </c>
      <c r="E496" s="9">
        <v>4.4969999999999999</v>
      </c>
      <c r="F496" s="2"/>
      <c r="G496" s="2"/>
      <c r="H496" s="2"/>
      <c r="I496" s="9">
        <v>1.0999999999999999E-2</v>
      </c>
      <c r="J496" s="9">
        <v>8.1724999999999994</v>
      </c>
      <c r="K496" s="9">
        <v>0.107</v>
      </c>
      <c r="L496" s="9">
        <v>2.4015</v>
      </c>
      <c r="M496" s="9">
        <v>0.01</v>
      </c>
      <c r="N496" s="8"/>
      <c r="O496" s="9">
        <v>2.8000000000000001E-2</v>
      </c>
      <c r="P496" s="9"/>
      <c r="Q496" s="44">
        <f t="shared" si="61"/>
        <v>10.348650235609117</v>
      </c>
      <c r="R496" s="8"/>
      <c r="S496" s="8"/>
      <c r="T496" s="8"/>
      <c r="U496" s="9">
        <v>3.5000000000000003E-2</v>
      </c>
      <c r="V496" s="9"/>
      <c r="W496" s="8"/>
      <c r="X496" s="8"/>
      <c r="Y496" s="8"/>
      <c r="Z496" s="2">
        <f t="shared" si="62"/>
        <v>92.914650235609116</v>
      </c>
      <c r="AA496" s="4" t="s">
        <v>31</v>
      </c>
      <c r="AB496" s="4" t="s">
        <v>32</v>
      </c>
      <c r="AC496" s="4" t="s">
        <v>407</v>
      </c>
      <c r="AD496" s="4" t="s">
        <v>404</v>
      </c>
      <c r="AE496" s="4" t="s">
        <v>403</v>
      </c>
      <c r="AF496" s="44">
        <f t="shared" si="63"/>
        <v>1.2167110519307589</v>
      </c>
      <c r="AG496" s="44">
        <f t="shared" si="64"/>
        <v>1.2018027040560841E-3</v>
      </c>
      <c r="AH496" s="44">
        <f t="shared" si="65"/>
        <v>0.90347194978422918</v>
      </c>
      <c r="AI496" s="44">
        <f t="shared" si="66"/>
        <v>6.2588726513569934E-2</v>
      </c>
      <c r="AJ496" s="44">
        <f t="shared" si="67"/>
        <v>1.5506061460389062E-4</v>
      </c>
      <c r="AK496" s="44">
        <f t="shared" si="68"/>
        <v>0.20279156327543424</v>
      </c>
      <c r="AL496" s="44">
        <f t="shared" si="69"/>
        <v>1.9079885877318118E-3</v>
      </c>
      <c r="AM496" s="44">
        <f t="shared" si="70"/>
        <v>3.8746369796708618E-2</v>
      </c>
      <c r="AN496" s="44">
        <f t="shared" si="71"/>
        <v>1.0615711252653928E-4</v>
      </c>
      <c r="AO496" s="44">
        <f t="shared" si="72"/>
        <v>1.8422264622672542E-4</v>
      </c>
      <c r="AP496" s="44">
        <f t="shared" si="73"/>
        <v>2.4278648929658462</v>
      </c>
      <c r="AQ496" s="44">
        <f t="shared" si="74"/>
        <v>10.091171082453084</v>
      </c>
      <c r="AR496" s="44">
        <f t="shared" si="75"/>
        <v>6.1390196914723729</v>
      </c>
      <c r="AS496" s="44">
        <f t="shared" si="76"/>
        <v>9.9096526243503943E-2</v>
      </c>
    </row>
    <row r="497" spans="1:45" x14ac:dyDescent="0.25">
      <c r="A497" s="8" t="s">
        <v>352</v>
      </c>
      <c r="B497" s="9">
        <v>37.58</v>
      </c>
      <c r="C497" s="9">
        <v>6.3E-2</v>
      </c>
      <c r="D497" s="9">
        <v>31.616</v>
      </c>
      <c r="E497" s="9">
        <v>4.6970000000000001</v>
      </c>
      <c r="F497" s="2"/>
      <c r="G497" s="2"/>
      <c r="H497" s="2"/>
      <c r="I497" s="9">
        <v>8.9999999999999993E-3</v>
      </c>
      <c r="J497" s="9">
        <v>8.6890000000000001</v>
      </c>
      <c r="K497" s="9">
        <v>0.11600000000000001</v>
      </c>
      <c r="L497" s="9">
        <v>2.6105</v>
      </c>
      <c r="M497" s="9">
        <v>1.7999999999999999E-2</v>
      </c>
      <c r="N497" s="8"/>
      <c r="O497" s="9">
        <v>2.5000000000000001E-2</v>
      </c>
      <c r="P497" s="9"/>
      <c r="Q497" s="44">
        <f t="shared" si="61"/>
        <v>10.69223719066353</v>
      </c>
      <c r="R497" s="8"/>
      <c r="S497" s="8"/>
      <c r="T497" s="8"/>
      <c r="U497" s="9">
        <v>3.4000000000000002E-2</v>
      </c>
      <c r="V497" s="9"/>
      <c r="W497" s="8"/>
      <c r="X497" s="8"/>
      <c r="Y497" s="8"/>
      <c r="Z497" s="2">
        <f t="shared" si="62"/>
        <v>96.149737190663544</v>
      </c>
      <c r="AA497" s="4" t="s">
        <v>31</v>
      </c>
      <c r="AB497" s="4" t="s">
        <v>32</v>
      </c>
      <c r="AC497" s="4" t="s">
        <v>407</v>
      </c>
      <c r="AD497" s="4" t="s">
        <v>404</v>
      </c>
      <c r="AE497" s="4" t="s">
        <v>403</v>
      </c>
      <c r="AF497" s="44">
        <f t="shared" si="63"/>
        <v>1.2509986684420773</v>
      </c>
      <c r="AG497" s="44">
        <f t="shared" si="64"/>
        <v>1.5773660490736106E-3</v>
      </c>
      <c r="AH497" s="44">
        <f t="shared" si="65"/>
        <v>0.93024715574735195</v>
      </c>
      <c r="AI497" s="44">
        <f t="shared" si="66"/>
        <v>6.5372303409881705E-2</v>
      </c>
      <c r="AJ497" s="44">
        <f t="shared" si="67"/>
        <v>1.268677755850014E-4</v>
      </c>
      <c r="AK497" s="44">
        <f t="shared" si="68"/>
        <v>0.21560794044665013</v>
      </c>
      <c r="AL497" s="44">
        <f t="shared" si="69"/>
        <v>2.0684736091298147E-3</v>
      </c>
      <c r="AM497" s="44">
        <f t="shared" si="70"/>
        <v>4.2118425298483385E-2</v>
      </c>
      <c r="AN497" s="44">
        <f t="shared" si="71"/>
        <v>1.9108280254777067E-4</v>
      </c>
      <c r="AO497" s="44">
        <f t="shared" si="72"/>
        <v>1.6448450555957628E-4</v>
      </c>
      <c r="AP497" s="44">
        <f t="shared" si="73"/>
        <v>2.5084727680863406</v>
      </c>
      <c r="AQ497" s="44">
        <f t="shared" si="74"/>
        <v>9.7668989321699993</v>
      </c>
      <c r="AR497" s="44">
        <f t="shared" si="75"/>
        <v>6.1091887794765078</v>
      </c>
      <c r="AS497" s="44">
        <f t="shared" si="76"/>
        <v>0.10238664359536082</v>
      </c>
    </row>
    <row r="498" spans="1:45" x14ac:dyDescent="0.25">
      <c r="A498" s="8" t="s">
        <v>353</v>
      </c>
      <c r="B498" s="9">
        <v>37.197000000000003</v>
      </c>
      <c r="C498" s="9">
        <v>5.7000000000000002E-2</v>
      </c>
      <c r="D498" s="9">
        <v>31.818000000000001</v>
      </c>
      <c r="E498" s="9">
        <v>4.7640000000000002</v>
      </c>
      <c r="F498" s="2"/>
      <c r="G498" s="2"/>
      <c r="H498" s="2"/>
      <c r="I498" s="9">
        <v>8.0000000000000002E-3</v>
      </c>
      <c r="J498" s="9">
        <v>8.6589999999999989</v>
      </c>
      <c r="K498" s="9">
        <v>0.109</v>
      </c>
      <c r="L498" s="9">
        <v>2.5950000000000002</v>
      </c>
      <c r="M498" s="9">
        <v>1.9E-2</v>
      </c>
      <c r="N498" s="8"/>
      <c r="O498" s="9">
        <v>0.02</v>
      </c>
      <c r="P498" s="9"/>
      <c r="Q498" s="44">
        <f t="shared" si="61"/>
        <v>10.661634581158468</v>
      </c>
      <c r="R498" s="8"/>
      <c r="S498" s="8"/>
      <c r="T498" s="8"/>
      <c r="U498" s="9">
        <v>3.3000000000000002E-2</v>
      </c>
      <c r="V498" s="9"/>
      <c r="W498" s="8"/>
      <c r="X498" s="8"/>
      <c r="Y498" s="8"/>
      <c r="Z498" s="2">
        <f t="shared" si="62"/>
        <v>95.940634581158449</v>
      </c>
      <c r="AA498" s="4" t="s">
        <v>31</v>
      </c>
      <c r="AB498" s="4" t="s">
        <v>32</v>
      </c>
      <c r="AC498" s="4" t="s">
        <v>407</v>
      </c>
      <c r="AD498" s="4" t="s">
        <v>404</v>
      </c>
      <c r="AE498" s="4" t="s">
        <v>403</v>
      </c>
      <c r="AF498" s="44">
        <f t="shared" si="63"/>
        <v>1.2382490013315581</v>
      </c>
      <c r="AG498" s="44">
        <f t="shared" si="64"/>
        <v>1.4271407110666001E-3</v>
      </c>
      <c r="AH498" s="44">
        <f t="shared" si="65"/>
        <v>0.93619066300510001</v>
      </c>
      <c r="AI498" s="44">
        <f t="shared" si="66"/>
        <v>6.6304801670146143E-2</v>
      </c>
      <c r="AJ498" s="44">
        <f t="shared" si="67"/>
        <v>1.1277135607555681E-4</v>
      </c>
      <c r="AK498" s="44">
        <f t="shared" si="68"/>
        <v>0.21486352357320099</v>
      </c>
      <c r="AL498" s="44">
        <f t="shared" si="69"/>
        <v>1.9436519258202568E-3</v>
      </c>
      <c r="AM498" s="44">
        <f t="shared" si="70"/>
        <v>4.1868344627299131E-2</v>
      </c>
      <c r="AN498" s="44">
        <f t="shared" si="71"/>
        <v>2.0169851380042462E-4</v>
      </c>
      <c r="AO498" s="44">
        <f t="shared" si="72"/>
        <v>1.3158760444766102E-4</v>
      </c>
      <c r="AP498" s="44">
        <f t="shared" si="73"/>
        <v>2.5012931843185147</v>
      </c>
      <c r="AQ498" s="44">
        <f t="shared" si="74"/>
        <v>9.7949333383223944</v>
      </c>
      <c r="AR498" s="44">
        <f t="shared" si="75"/>
        <v>6.0642832121434447</v>
      </c>
      <c r="AS498" s="44">
        <f t="shared" si="76"/>
        <v>0.10209359935993936</v>
      </c>
    </row>
    <row r="499" spans="1:45" x14ac:dyDescent="0.25">
      <c r="A499" s="8" t="s">
        <v>354</v>
      </c>
      <c r="B499" s="9">
        <v>37.579000000000001</v>
      </c>
      <c r="C499" s="9">
        <v>0.06</v>
      </c>
      <c r="D499" s="9">
        <v>31.771000000000001</v>
      </c>
      <c r="E499" s="9">
        <v>4.68</v>
      </c>
      <c r="F499" s="2"/>
      <c r="G499" s="2"/>
      <c r="H499" s="2"/>
      <c r="I499" s="9">
        <v>8.0000000000000002E-3</v>
      </c>
      <c r="J499" s="9">
        <v>8.6445000000000007</v>
      </c>
      <c r="K499" s="9">
        <v>0.11700000000000001</v>
      </c>
      <c r="L499" s="9">
        <v>2.5365000000000002</v>
      </c>
      <c r="M499" s="9">
        <v>1.4999999999999999E-2</v>
      </c>
      <c r="N499" s="8"/>
      <c r="O499" s="9">
        <v>2.8000000000000001E-2</v>
      </c>
      <c r="P499" s="9"/>
      <c r="Q499" s="44">
        <f t="shared" si="61"/>
        <v>10.700374549824767</v>
      </c>
      <c r="R499" s="8"/>
      <c r="S499" s="8"/>
      <c r="T499" s="8"/>
      <c r="U499" s="9">
        <v>2.5999999999999999E-2</v>
      </c>
      <c r="V499" s="9"/>
      <c r="W499" s="8"/>
      <c r="X499" s="8"/>
      <c r="Y499" s="8"/>
      <c r="Z499" s="2">
        <f t="shared" si="62"/>
        <v>96.16537454982479</v>
      </c>
      <c r="AA499" s="4" t="s">
        <v>31</v>
      </c>
      <c r="AB499" s="4" t="s">
        <v>32</v>
      </c>
      <c r="AC499" s="4" t="s">
        <v>407</v>
      </c>
      <c r="AD499" s="4" t="s">
        <v>404</v>
      </c>
      <c r="AE499" s="4" t="s">
        <v>403</v>
      </c>
      <c r="AF499" s="44">
        <f t="shared" si="63"/>
        <v>1.2509653794940081</v>
      </c>
      <c r="AG499" s="44">
        <f t="shared" si="64"/>
        <v>1.5022533800701052E-3</v>
      </c>
      <c r="AH499" s="44">
        <f t="shared" si="65"/>
        <v>0.93480776775205965</v>
      </c>
      <c r="AI499" s="44">
        <f t="shared" si="66"/>
        <v>6.5135699373695205E-2</v>
      </c>
      <c r="AJ499" s="44">
        <f t="shared" si="67"/>
        <v>1.1277135607555681E-4</v>
      </c>
      <c r="AK499" s="44">
        <f t="shared" si="68"/>
        <v>0.21450372208436727</v>
      </c>
      <c r="AL499" s="44">
        <f t="shared" si="69"/>
        <v>2.0863052781740373E-3</v>
      </c>
      <c r="AM499" s="44">
        <f t="shared" si="70"/>
        <v>4.0924491771539215E-2</v>
      </c>
      <c r="AN499" s="44">
        <f t="shared" si="71"/>
        <v>1.5923566878980891E-4</v>
      </c>
      <c r="AO499" s="44">
        <f t="shared" si="72"/>
        <v>1.8422264622672542E-4</v>
      </c>
      <c r="AP499" s="44">
        <f t="shared" si="73"/>
        <v>2.5103818488050056</v>
      </c>
      <c r="AQ499" s="44">
        <f t="shared" si="74"/>
        <v>9.759471457165974</v>
      </c>
      <c r="AR499" s="44">
        <f t="shared" si="75"/>
        <v>6.1043804575372862</v>
      </c>
      <c r="AS499" s="44">
        <f t="shared" si="76"/>
        <v>0.10246456525734718</v>
      </c>
    </row>
    <row r="500" spans="1:45" x14ac:dyDescent="0.25">
      <c r="A500" s="8" t="s">
        <v>355</v>
      </c>
      <c r="B500" s="9">
        <v>37.279000000000003</v>
      </c>
      <c r="C500" s="9">
        <v>5.1999999999999998E-2</v>
      </c>
      <c r="D500" s="9">
        <v>31.858000000000001</v>
      </c>
      <c r="E500" s="9">
        <v>4.7329999999999997</v>
      </c>
      <c r="F500" s="2"/>
      <c r="G500" s="2"/>
      <c r="H500" s="2"/>
      <c r="I500" s="9">
        <v>2E-3</v>
      </c>
      <c r="J500" s="9">
        <v>8.6404999999999994</v>
      </c>
      <c r="K500" s="9">
        <v>0.113</v>
      </c>
      <c r="L500" s="9">
        <v>2.5299999999999998</v>
      </c>
      <c r="M500" s="9">
        <v>1.2999999999999999E-2</v>
      </c>
      <c r="N500" s="8"/>
      <c r="O500" s="9">
        <v>3.2000000000000001E-2</v>
      </c>
      <c r="P500" s="9"/>
      <c r="Q500" s="44">
        <f t="shared" si="61"/>
        <v>10.66949542220995</v>
      </c>
      <c r="R500" s="8"/>
      <c r="S500" s="8"/>
      <c r="T500" s="8"/>
      <c r="U500" s="9">
        <v>4.7E-2</v>
      </c>
      <c r="V500" s="9"/>
      <c r="W500" s="8"/>
      <c r="X500" s="8"/>
      <c r="Y500" s="8"/>
      <c r="Z500" s="2">
        <f t="shared" si="62"/>
        <v>95.968995422209957</v>
      </c>
      <c r="AA500" s="4" t="s">
        <v>31</v>
      </c>
      <c r="AB500" s="4" t="s">
        <v>32</v>
      </c>
      <c r="AC500" s="4" t="s">
        <v>407</v>
      </c>
      <c r="AD500" s="4" t="s">
        <v>404</v>
      </c>
      <c r="AE500" s="4" t="s">
        <v>403</v>
      </c>
      <c r="AF500" s="44">
        <f t="shared" si="63"/>
        <v>1.2409786950732358</v>
      </c>
      <c r="AG500" s="44">
        <f t="shared" si="64"/>
        <v>1.3019529293940911E-3</v>
      </c>
      <c r="AH500" s="44">
        <f t="shared" si="65"/>
        <v>0.93736759513534729</v>
      </c>
      <c r="AI500" s="44">
        <f t="shared" si="66"/>
        <v>6.5873347251217809E-2</v>
      </c>
      <c r="AJ500" s="44">
        <f t="shared" si="67"/>
        <v>2.8192839018889203E-5</v>
      </c>
      <c r="AK500" s="44">
        <f t="shared" si="68"/>
        <v>0.2144044665012407</v>
      </c>
      <c r="AL500" s="44">
        <f t="shared" si="69"/>
        <v>2.0149786019971472E-3</v>
      </c>
      <c r="AM500" s="44">
        <f t="shared" si="70"/>
        <v>4.0819619232010322E-2</v>
      </c>
      <c r="AN500" s="44">
        <f t="shared" si="71"/>
        <v>1.3800424628450104E-4</v>
      </c>
      <c r="AO500" s="44">
        <f t="shared" si="72"/>
        <v>2.1054016711625763E-4</v>
      </c>
      <c r="AP500" s="44">
        <f t="shared" si="73"/>
        <v>2.5031373919768631</v>
      </c>
      <c r="AQ500" s="44">
        <f t="shared" si="74"/>
        <v>9.7877168382878992</v>
      </c>
      <c r="AR500" s="44">
        <f t="shared" si="75"/>
        <v>6.0731740348624275</v>
      </c>
      <c r="AS500" s="44">
        <f t="shared" si="76"/>
        <v>0.10216887314191277</v>
      </c>
    </row>
    <row r="501" spans="1:45" x14ac:dyDescent="0.25">
      <c r="A501" s="8" t="s">
        <v>356</v>
      </c>
      <c r="B501" s="9">
        <v>37.338000000000001</v>
      </c>
      <c r="C501" s="9">
        <v>5.7000000000000002E-2</v>
      </c>
      <c r="D501" s="9">
        <v>31.7</v>
      </c>
      <c r="E501" s="9">
        <v>4.7110000000000003</v>
      </c>
      <c r="F501" s="2"/>
      <c r="G501" s="2"/>
      <c r="H501" s="2"/>
      <c r="I501" s="9">
        <v>1.2999999999999999E-2</v>
      </c>
      <c r="J501" s="9">
        <v>8.6404999999999994</v>
      </c>
      <c r="K501" s="9">
        <v>0.11799999999999999</v>
      </c>
      <c r="L501" s="9">
        <v>2.5309999999999997</v>
      </c>
      <c r="M501" s="9">
        <v>0.01</v>
      </c>
      <c r="N501" s="8"/>
      <c r="O501" s="9">
        <v>2.7E-2</v>
      </c>
      <c r="P501" s="9"/>
      <c r="Q501" s="44">
        <f t="shared" si="61"/>
        <v>10.658113700967629</v>
      </c>
      <c r="R501" s="8"/>
      <c r="S501" s="8"/>
      <c r="T501" s="8"/>
      <c r="U501" s="9">
        <v>3.9E-2</v>
      </c>
      <c r="V501" s="9"/>
      <c r="W501" s="8"/>
      <c r="X501" s="8"/>
      <c r="Y501" s="8"/>
      <c r="Z501" s="2">
        <f t="shared" si="62"/>
        <v>95.842613700967647</v>
      </c>
      <c r="AA501" s="4" t="s">
        <v>31</v>
      </c>
      <c r="AB501" s="4" t="s">
        <v>32</v>
      </c>
      <c r="AC501" s="4" t="s">
        <v>407</v>
      </c>
      <c r="AD501" s="4" t="s">
        <v>404</v>
      </c>
      <c r="AE501" s="4" t="s">
        <v>403</v>
      </c>
      <c r="AF501" s="44">
        <f t="shared" si="63"/>
        <v>1.2429427430093209</v>
      </c>
      <c r="AG501" s="44">
        <f t="shared" si="64"/>
        <v>1.4271407110666001E-3</v>
      </c>
      <c r="AH501" s="44">
        <f t="shared" si="65"/>
        <v>0.93271871322087097</v>
      </c>
      <c r="AI501" s="44">
        <f t="shared" si="66"/>
        <v>6.5567153792623525E-2</v>
      </c>
      <c r="AJ501" s="44">
        <f t="shared" si="67"/>
        <v>1.832534536227798E-4</v>
      </c>
      <c r="AK501" s="44">
        <f t="shared" si="68"/>
        <v>0.2144044665012407</v>
      </c>
      <c r="AL501" s="44">
        <f t="shared" si="69"/>
        <v>2.1041369472182595E-3</v>
      </c>
      <c r="AM501" s="44">
        <f t="shared" si="70"/>
        <v>4.0835753468860918E-2</v>
      </c>
      <c r="AN501" s="44">
        <f t="shared" si="71"/>
        <v>1.0615711252653928E-4</v>
      </c>
      <c r="AO501" s="44">
        <f t="shared" si="72"/>
        <v>1.7764326600434237E-4</v>
      </c>
      <c r="AP501" s="44">
        <f t="shared" si="73"/>
        <v>2.500467161483356</v>
      </c>
      <c r="AQ501" s="44">
        <f t="shared" si="74"/>
        <v>9.7981690691213981</v>
      </c>
      <c r="AR501" s="44">
        <f t="shared" si="75"/>
        <v>6.0892815696214173</v>
      </c>
      <c r="AS501" s="44">
        <f t="shared" si="76"/>
        <v>0.10205988414217781</v>
      </c>
    </row>
    <row r="502" spans="1:45" x14ac:dyDescent="0.25">
      <c r="A502" s="8" t="s">
        <v>357</v>
      </c>
      <c r="B502" s="9">
        <v>37.341999999999999</v>
      </c>
      <c r="C502" s="9">
        <v>5.3999999999999999E-2</v>
      </c>
      <c r="D502" s="9">
        <v>31.745999999999999</v>
      </c>
      <c r="E502" s="9">
        <v>4.74</v>
      </c>
      <c r="F502" s="2"/>
      <c r="G502" s="2"/>
      <c r="H502" s="2"/>
      <c r="I502" s="9">
        <v>1.2E-2</v>
      </c>
      <c r="J502" s="9">
        <v>8.6355000000000004</v>
      </c>
      <c r="K502" s="9">
        <v>0.122</v>
      </c>
      <c r="L502" s="9">
        <v>2.552</v>
      </c>
      <c r="M502" s="9">
        <v>1.4999999999999999E-2</v>
      </c>
      <c r="N502" s="8"/>
      <c r="O502" s="9">
        <v>1.9E-2</v>
      </c>
      <c r="P502" s="9"/>
      <c r="Q502" s="44">
        <f t="shared" si="61"/>
        <v>10.667011806125776</v>
      </c>
      <c r="R502" s="8"/>
      <c r="S502" s="8"/>
      <c r="T502" s="8"/>
      <c r="U502" s="9">
        <v>3.2000000000000001E-2</v>
      </c>
      <c r="V502" s="9"/>
      <c r="W502" s="8"/>
      <c r="X502" s="8"/>
      <c r="Y502" s="8"/>
      <c r="Z502" s="2">
        <f t="shared" si="62"/>
        <v>95.936511806125765</v>
      </c>
      <c r="AA502" s="4" t="s">
        <v>31</v>
      </c>
      <c r="AB502" s="4" t="s">
        <v>32</v>
      </c>
      <c r="AC502" s="4" t="s">
        <v>407</v>
      </c>
      <c r="AD502" s="4" t="s">
        <v>404</v>
      </c>
      <c r="AE502" s="4" t="s">
        <v>403</v>
      </c>
      <c r="AF502" s="44">
        <f t="shared" si="63"/>
        <v>1.243075898801598</v>
      </c>
      <c r="AG502" s="44">
        <f t="shared" si="64"/>
        <v>1.3520280420630947E-3</v>
      </c>
      <c r="AH502" s="44">
        <f t="shared" si="65"/>
        <v>0.93407218517065504</v>
      </c>
      <c r="AI502" s="44">
        <f t="shared" si="66"/>
        <v>6.597077244258874E-2</v>
      </c>
      <c r="AJ502" s="44">
        <f t="shared" si="67"/>
        <v>1.6915703411333522E-4</v>
      </c>
      <c r="AK502" s="44">
        <f t="shared" si="68"/>
        <v>0.21428039702233254</v>
      </c>
      <c r="AL502" s="44">
        <f t="shared" si="69"/>
        <v>2.1754636233951496E-3</v>
      </c>
      <c r="AM502" s="44">
        <f t="shared" si="70"/>
        <v>4.1174572442723462E-2</v>
      </c>
      <c r="AN502" s="44">
        <f t="shared" si="71"/>
        <v>1.5923566878980891E-4</v>
      </c>
      <c r="AO502" s="44">
        <f t="shared" si="72"/>
        <v>1.2500822422527796E-4</v>
      </c>
      <c r="AP502" s="44">
        <f t="shared" si="73"/>
        <v>2.5025547184724841</v>
      </c>
      <c r="AQ502" s="44">
        <f t="shared" si="74"/>
        <v>9.7899957268284528</v>
      </c>
      <c r="AR502" s="44">
        <f t="shared" si="75"/>
        <v>6.0848538686955411</v>
      </c>
      <c r="AS502" s="44">
        <f t="shared" si="76"/>
        <v>0.1021450905498973</v>
      </c>
    </row>
    <row r="503" spans="1:45" x14ac:dyDescent="0.25">
      <c r="A503" s="8" t="s">
        <v>358</v>
      </c>
      <c r="B503" s="9">
        <v>37.517000000000003</v>
      </c>
      <c r="C503" s="9">
        <v>5.1999999999999998E-2</v>
      </c>
      <c r="D503" s="9">
        <v>31.637</v>
      </c>
      <c r="E503" s="9">
        <v>4.726</v>
      </c>
      <c r="F503" s="2"/>
      <c r="G503" s="2"/>
      <c r="H503" s="2"/>
      <c r="I503" s="9">
        <v>3.0000000000000001E-3</v>
      </c>
      <c r="J503" s="9">
        <v>8.6504999999999992</v>
      </c>
      <c r="K503" s="9">
        <v>0.111</v>
      </c>
      <c r="L503" s="9">
        <v>2.5665</v>
      </c>
      <c r="M503" s="9">
        <v>1.9E-2</v>
      </c>
      <c r="N503" s="8"/>
      <c r="O503" s="9">
        <v>0.02</v>
      </c>
      <c r="P503" s="9"/>
      <c r="Q503" s="44">
        <f t="shared" si="61"/>
        <v>10.678544634720113</v>
      </c>
      <c r="R503" s="8"/>
      <c r="S503" s="8"/>
      <c r="T503" s="8"/>
      <c r="U503" s="9">
        <v>3.4000000000000002E-2</v>
      </c>
      <c r="V503" s="9"/>
      <c r="W503" s="8"/>
      <c r="X503" s="8"/>
      <c r="Y503" s="8"/>
      <c r="Z503" s="2">
        <f t="shared" si="62"/>
        <v>96.014544634720124</v>
      </c>
      <c r="AA503" s="4" t="s">
        <v>31</v>
      </c>
      <c r="AB503" s="4" t="s">
        <v>32</v>
      </c>
      <c r="AC503" s="4" t="s">
        <v>407</v>
      </c>
      <c r="AD503" s="4" t="s">
        <v>404</v>
      </c>
      <c r="AE503" s="4" t="s">
        <v>403</v>
      </c>
      <c r="AF503" s="44">
        <f t="shared" si="63"/>
        <v>1.2489014647137151</v>
      </c>
      <c r="AG503" s="44">
        <f t="shared" si="64"/>
        <v>1.3019529293940911E-3</v>
      </c>
      <c r="AH503" s="44">
        <f t="shared" si="65"/>
        <v>0.93086504511573165</v>
      </c>
      <c r="AI503" s="44">
        <f t="shared" si="66"/>
        <v>6.5775922059846906E-2</v>
      </c>
      <c r="AJ503" s="44">
        <f t="shared" si="67"/>
        <v>4.2289258528333806E-5</v>
      </c>
      <c r="AK503" s="44">
        <f t="shared" si="68"/>
        <v>0.21465260545905707</v>
      </c>
      <c r="AL503" s="44">
        <f t="shared" si="69"/>
        <v>1.9793152639087019E-3</v>
      </c>
      <c r="AM503" s="44">
        <f t="shared" si="70"/>
        <v>4.140851887705712E-2</v>
      </c>
      <c r="AN503" s="44">
        <f t="shared" si="71"/>
        <v>2.0169851380042462E-4</v>
      </c>
      <c r="AO503" s="44">
        <f t="shared" si="72"/>
        <v>1.3158760444766102E-4</v>
      </c>
      <c r="AP503" s="44">
        <f t="shared" si="73"/>
        <v>2.5052603997954872</v>
      </c>
      <c r="AQ503" s="44">
        <f t="shared" si="74"/>
        <v>9.7794225310869951</v>
      </c>
      <c r="AR503" s="44">
        <f t="shared" si="75"/>
        <v>6.1067675615644275</v>
      </c>
      <c r="AS503" s="44">
        <f t="shared" si="76"/>
        <v>0.1022555265222648</v>
      </c>
    </row>
    <row r="504" spans="1:45" x14ac:dyDescent="0.25">
      <c r="A504" s="8" t="s">
        <v>359</v>
      </c>
      <c r="B504" s="9">
        <v>37.195</v>
      </c>
      <c r="C504" s="9">
        <v>5.5E-2</v>
      </c>
      <c r="D504" s="9">
        <v>31.867999999999999</v>
      </c>
      <c r="E504" s="9">
        <v>4.8040000000000003</v>
      </c>
      <c r="F504" s="2"/>
      <c r="G504" s="2"/>
      <c r="H504" s="2"/>
      <c r="I504" s="9">
        <v>3.0000000000000001E-3</v>
      </c>
      <c r="J504" s="9">
        <v>8.6920000000000002</v>
      </c>
      <c r="K504" s="9">
        <v>0.12</v>
      </c>
      <c r="L504" s="9">
        <v>2.5874999999999999</v>
      </c>
      <c r="M504" s="9">
        <v>0.01</v>
      </c>
      <c r="N504" s="8"/>
      <c r="O504" s="9">
        <v>2.7E-2</v>
      </c>
      <c r="P504" s="9"/>
      <c r="Q504" s="44">
        <f t="shared" si="61"/>
        <v>10.673080364222994</v>
      </c>
      <c r="R504" s="8"/>
      <c r="S504" s="8"/>
      <c r="T504" s="8"/>
      <c r="U504" s="9">
        <v>3.7999999999999999E-2</v>
      </c>
      <c r="V504" s="9"/>
      <c r="W504" s="8"/>
      <c r="X504" s="8"/>
      <c r="Y504" s="8"/>
      <c r="Z504" s="2">
        <f t="shared" si="62"/>
        <v>96.072580364223001</v>
      </c>
      <c r="AA504" s="4" t="s">
        <v>31</v>
      </c>
      <c r="AB504" s="4" t="s">
        <v>32</v>
      </c>
      <c r="AC504" s="4" t="s">
        <v>407</v>
      </c>
      <c r="AD504" s="4" t="s">
        <v>404</v>
      </c>
      <c r="AE504" s="4" t="s">
        <v>403</v>
      </c>
      <c r="AF504" s="44">
        <f t="shared" si="63"/>
        <v>1.2381824234354195</v>
      </c>
      <c r="AG504" s="44">
        <f t="shared" si="64"/>
        <v>1.3770655983975965E-3</v>
      </c>
      <c r="AH504" s="44">
        <f t="shared" si="65"/>
        <v>0.937661828167909</v>
      </c>
      <c r="AI504" s="44">
        <f t="shared" si="66"/>
        <v>6.68615170494085E-2</v>
      </c>
      <c r="AJ504" s="44">
        <f t="shared" si="67"/>
        <v>4.2289258528333806E-5</v>
      </c>
      <c r="AK504" s="44">
        <f t="shared" si="68"/>
        <v>0.21568238213399504</v>
      </c>
      <c r="AL504" s="44">
        <f t="shared" si="69"/>
        <v>2.1398002853067048E-3</v>
      </c>
      <c r="AM504" s="44">
        <f t="shared" si="70"/>
        <v>4.174733785091965E-2</v>
      </c>
      <c r="AN504" s="44">
        <f t="shared" si="71"/>
        <v>1.0615711252653928E-4</v>
      </c>
      <c r="AO504" s="44">
        <f t="shared" si="72"/>
        <v>1.7764326600434237E-4</v>
      </c>
      <c r="AP504" s="44">
        <f t="shared" si="73"/>
        <v>2.5039784441584154</v>
      </c>
      <c r="AQ504" s="44">
        <f t="shared" si="74"/>
        <v>9.7844292777985249</v>
      </c>
      <c r="AR504" s="44">
        <f t="shared" si="75"/>
        <v>6.0574541775585242</v>
      </c>
      <c r="AS504" s="44">
        <f t="shared" si="76"/>
        <v>0.10220320180238431</v>
      </c>
    </row>
    <row r="505" spans="1:45" x14ac:dyDescent="0.25">
      <c r="A505" s="8" t="s">
        <v>360</v>
      </c>
      <c r="B505" s="9">
        <v>37.683999999999997</v>
      </c>
      <c r="C505" s="9">
        <v>5.5E-2</v>
      </c>
      <c r="D505" s="9">
        <v>31.792000000000002</v>
      </c>
      <c r="E505" s="9">
        <v>4.7709999999999999</v>
      </c>
      <c r="F505" s="2"/>
      <c r="G505" s="2"/>
      <c r="H505" s="2"/>
      <c r="I505" s="9">
        <v>1.0999999999999999E-2</v>
      </c>
      <c r="J505" s="9">
        <v>8.6615000000000002</v>
      </c>
      <c r="K505" s="9">
        <v>0.11600000000000001</v>
      </c>
      <c r="L505" s="9">
        <v>2.6085000000000003</v>
      </c>
      <c r="M505" s="9">
        <v>0.01</v>
      </c>
      <c r="N505" s="8"/>
      <c r="O505" s="9">
        <v>1.9E-2</v>
      </c>
      <c r="P505" s="9"/>
      <c r="Q505" s="44">
        <f t="shared" si="61"/>
        <v>10.729147080043317</v>
      </c>
      <c r="R505" s="8"/>
      <c r="S505" s="8"/>
      <c r="T505" s="8"/>
      <c r="U505" s="9">
        <v>3.3000000000000002E-2</v>
      </c>
      <c r="V505" s="9"/>
      <c r="W505" s="8"/>
      <c r="X505" s="8"/>
      <c r="Y505" s="8"/>
      <c r="Z505" s="2">
        <f t="shared" si="62"/>
        <v>96.490147080043343</v>
      </c>
      <c r="AA505" s="4" t="s">
        <v>31</v>
      </c>
      <c r="AB505" s="4" t="s">
        <v>32</v>
      </c>
      <c r="AC505" s="4" t="s">
        <v>407</v>
      </c>
      <c r="AD505" s="4" t="s">
        <v>404</v>
      </c>
      <c r="AE505" s="4" t="s">
        <v>403</v>
      </c>
      <c r="AF505" s="44">
        <f t="shared" si="63"/>
        <v>1.2544607190412782</v>
      </c>
      <c r="AG505" s="44">
        <f t="shared" si="64"/>
        <v>1.3770655983975965E-3</v>
      </c>
      <c r="AH505" s="44">
        <f t="shared" si="65"/>
        <v>0.93542565712043946</v>
      </c>
      <c r="AI505" s="44">
        <f t="shared" si="66"/>
        <v>6.6402226861517047E-2</v>
      </c>
      <c r="AJ505" s="44">
        <f t="shared" si="67"/>
        <v>1.5506061460389062E-4</v>
      </c>
      <c r="AK505" s="44">
        <f t="shared" si="68"/>
        <v>0.21492555831265511</v>
      </c>
      <c r="AL505" s="44">
        <f t="shared" si="69"/>
        <v>2.0684736091298147E-3</v>
      </c>
      <c r="AM505" s="44">
        <f t="shared" si="70"/>
        <v>4.2086156824782193E-2</v>
      </c>
      <c r="AN505" s="44">
        <f t="shared" si="71"/>
        <v>1.0615711252653928E-4</v>
      </c>
      <c r="AO505" s="44">
        <f t="shared" si="72"/>
        <v>1.2500822422527796E-4</v>
      </c>
      <c r="AP505" s="44">
        <f t="shared" si="73"/>
        <v>2.5171320833195558</v>
      </c>
      <c r="AQ505" s="44">
        <f t="shared" si="74"/>
        <v>9.7332993220164159</v>
      </c>
      <c r="AR505" s="44">
        <f t="shared" si="75"/>
        <v>6.1050208330703493</v>
      </c>
      <c r="AS505" s="44">
        <f t="shared" si="76"/>
        <v>0.10274008503345126</v>
      </c>
    </row>
    <row r="506" spans="1:45" x14ac:dyDescent="0.25">
      <c r="A506" s="8" t="s">
        <v>361</v>
      </c>
      <c r="B506" s="9">
        <v>37.136000000000003</v>
      </c>
      <c r="C506" s="9">
        <v>0.05</v>
      </c>
      <c r="D506" s="9">
        <v>31.777999999999999</v>
      </c>
      <c r="E506" s="9">
        <v>4.74</v>
      </c>
      <c r="F506" s="2"/>
      <c r="G506" s="2"/>
      <c r="H506" s="2"/>
      <c r="I506" s="9">
        <v>1E-3</v>
      </c>
      <c r="J506" s="9">
        <v>8.6479999999999997</v>
      </c>
      <c r="K506" s="9">
        <v>0.115</v>
      </c>
      <c r="L506" s="9">
        <v>2.6065</v>
      </c>
      <c r="M506" s="9">
        <v>5.0000000000000001E-3</v>
      </c>
      <c r="N506" s="8"/>
      <c r="O506" s="9">
        <v>0.02</v>
      </c>
      <c r="P506" s="9"/>
      <c r="Q506" s="44">
        <f t="shared" si="61"/>
        <v>10.644821077960964</v>
      </c>
      <c r="R506" s="8"/>
      <c r="S506" s="8"/>
      <c r="T506" s="8"/>
      <c r="U506" s="9">
        <v>2.5999999999999999E-2</v>
      </c>
      <c r="V506" s="9"/>
      <c r="W506" s="8"/>
      <c r="X506" s="8"/>
      <c r="Y506" s="8"/>
      <c r="Z506" s="2">
        <f t="shared" si="62"/>
        <v>95.770321077960944</v>
      </c>
      <c r="AA506" s="4" t="s">
        <v>31</v>
      </c>
      <c r="AB506" s="4" t="s">
        <v>32</v>
      </c>
      <c r="AC506" s="4" t="s">
        <v>407</v>
      </c>
      <c r="AD506" s="4" t="s">
        <v>404</v>
      </c>
      <c r="AE506" s="4" t="s">
        <v>403</v>
      </c>
      <c r="AF506" s="44">
        <f t="shared" si="63"/>
        <v>1.2362183754993343</v>
      </c>
      <c r="AG506" s="44">
        <f t="shared" si="64"/>
        <v>1.2518778167250877E-3</v>
      </c>
      <c r="AH506" s="44">
        <f t="shared" si="65"/>
        <v>0.93501373087485296</v>
      </c>
      <c r="AI506" s="44">
        <f t="shared" si="66"/>
        <v>6.597077244258874E-2</v>
      </c>
      <c r="AJ506" s="44">
        <f t="shared" si="67"/>
        <v>1.4096419509444601E-5</v>
      </c>
      <c r="AK506" s="44">
        <f t="shared" si="68"/>
        <v>0.214590570719603</v>
      </c>
      <c r="AL506" s="44">
        <f t="shared" si="69"/>
        <v>2.050641940085592E-3</v>
      </c>
      <c r="AM506" s="44">
        <f t="shared" si="70"/>
        <v>4.2053888351080995E-2</v>
      </c>
      <c r="AN506" s="44">
        <f t="shared" si="71"/>
        <v>5.3078556263269641E-5</v>
      </c>
      <c r="AO506" s="44">
        <f t="shared" si="72"/>
        <v>1.3158760444766102E-4</v>
      </c>
      <c r="AP506" s="44">
        <f t="shared" si="73"/>
        <v>2.497348620224491</v>
      </c>
      <c r="AQ506" s="44">
        <f t="shared" si="74"/>
        <v>9.8104044431720752</v>
      </c>
      <c r="AR506" s="44">
        <f t="shared" si="75"/>
        <v>6.0639011218648173</v>
      </c>
      <c r="AS506" s="44">
        <f t="shared" si="76"/>
        <v>0.10193259674385678</v>
      </c>
    </row>
    <row r="507" spans="1:45" x14ac:dyDescent="0.25">
      <c r="A507" s="8" t="s">
        <v>362</v>
      </c>
      <c r="B507" s="9">
        <v>37.526000000000003</v>
      </c>
      <c r="C507" s="9">
        <v>5.2999999999999999E-2</v>
      </c>
      <c r="D507" s="9">
        <v>31.911999999999999</v>
      </c>
      <c r="E507" s="9">
        <v>4.734</v>
      </c>
      <c r="F507" s="2"/>
      <c r="G507" s="2"/>
      <c r="H507" s="2"/>
      <c r="I507" s="9">
        <v>7.0000000000000001E-3</v>
      </c>
      <c r="J507" s="9">
        <v>8.6720000000000006</v>
      </c>
      <c r="K507" s="9">
        <v>0.11899999999999999</v>
      </c>
      <c r="L507" s="9">
        <v>2.5705</v>
      </c>
      <c r="M507" s="9">
        <v>1.0999999999999999E-2</v>
      </c>
      <c r="N507" s="8"/>
      <c r="O507" s="9">
        <v>1.4E-2</v>
      </c>
      <c r="P507" s="9"/>
      <c r="Q507" s="44">
        <f t="shared" si="61"/>
        <v>10.717759430993766</v>
      </c>
      <c r="R507" s="8"/>
      <c r="S507" s="8"/>
      <c r="T507" s="8"/>
      <c r="U507" s="9">
        <v>3.5000000000000003E-2</v>
      </c>
      <c r="V507" s="9"/>
      <c r="W507" s="8"/>
      <c r="X507" s="8"/>
      <c r="Y507" s="8"/>
      <c r="Z507" s="2">
        <f t="shared" si="62"/>
        <v>96.371259430993746</v>
      </c>
      <c r="AA507" s="4" t="s">
        <v>31</v>
      </c>
      <c r="AB507" s="4" t="s">
        <v>32</v>
      </c>
      <c r="AC507" s="4" t="s">
        <v>407</v>
      </c>
      <c r="AD507" s="4" t="s">
        <v>404</v>
      </c>
      <c r="AE507" s="4" t="s">
        <v>403</v>
      </c>
      <c r="AF507" s="44">
        <f t="shared" si="63"/>
        <v>1.2492010652463383</v>
      </c>
      <c r="AG507" s="44">
        <f t="shared" si="64"/>
        <v>1.3269904857285929E-3</v>
      </c>
      <c r="AH507" s="44">
        <f t="shared" si="65"/>
        <v>0.93895645351118096</v>
      </c>
      <c r="AI507" s="44">
        <f t="shared" si="66"/>
        <v>6.5887265135699383E-2</v>
      </c>
      <c r="AJ507" s="44">
        <f t="shared" si="67"/>
        <v>9.8674936566112219E-5</v>
      </c>
      <c r="AK507" s="44">
        <f t="shared" si="68"/>
        <v>0.21518610421836232</v>
      </c>
      <c r="AL507" s="44">
        <f t="shared" si="69"/>
        <v>2.1219686162624821E-3</v>
      </c>
      <c r="AM507" s="44">
        <f t="shared" si="70"/>
        <v>4.1473055824459502E-2</v>
      </c>
      <c r="AN507" s="44">
        <f t="shared" si="71"/>
        <v>1.167728237791932E-4</v>
      </c>
      <c r="AO507" s="44">
        <f t="shared" si="72"/>
        <v>9.2111323113362712E-5</v>
      </c>
      <c r="AP507" s="44">
        <f t="shared" si="73"/>
        <v>2.5144604621214901</v>
      </c>
      <c r="AQ507" s="44">
        <f t="shared" si="74"/>
        <v>9.7436409794763534</v>
      </c>
      <c r="AR507" s="44">
        <f t="shared" si="75"/>
        <v>6.0858833454698678</v>
      </c>
      <c r="AS507" s="44">
        <f t="shared" si="76"/>
        <v>0.10263103927026491</v>
      </c>
    </row>
    <row r="508" spans="1:45" x14ac:dyDescent="0.25">
      <c r="A508" s="8" t="s">
        <v>363</v>
      </c>
      <c r="B508" s="9">
        <v>37.459000000000003</v>
      </c>
      <c r="C508" s="9">
        <v>5.6000000000000001E-2</v>
      </c>
      <c r="D508" s="9">
        <v>31.856000000000002</v>
      </c>
      <c r="E508" s="9">
        <v>4.7389999999999999</v>
      </c>
      <c r="F508" s="2"/>
      <c r="G508" s="2"/>
      <c r="H508" s="2"/>
      <c r="I508" s="9">
        <v>0</v>
      </c>
      <c r="J508" s="9">
        <v>8.6529999999999987</v>
      </c>
      <c r="K508" s="9">
        <v>0.113</v>
      </c>
      <c r="L508" s="9">
        <v>2.5625</v>
      </c>
      <c r="M508" s="9">
        <v>1.2E-2</v>
      </c>
      <c r="N508" s="8"/>
      <c r="O508" s="9">
        <v>2.1999999999999999E-2</v>
      </c>
      <c r="P508" s="9"/>
      <c r="Q508" s="44">
        <f t="shared" ref="Q508:Q571" si="77">3*69.62*AS508/2</f>
        <v>10.698679368718482</v>
      </c>
      <c r="R508" s="8"/>
      <c r="S508" s="8"/>
      <c r="T508" s="8"/>
      <c r="U508" s="9">
        <v>3.3000000000000002E-2</v>
      </c>
      <c r="V508" s="9"/>
      <c r="W508" s="8"/>
      <c r="X508" s="8"/>
      <c r="Y508" s="8"/>
      <c r="Z508" s="2">
        <f t="shared" si="62"/>
        <v>96.204179368718499</v>
      </c>
      <c r="AA508" s="4" t="s">
        <v>31</v>
      </c>
      <c r="AB508" s="4" t="s">
        <v>32</v>
      </c>
      <c r="AC508" s="4" t="s">
        <v>407</v>
      </c>
      <c r="AD508" s="4" t="s">
        <v>404</v>
      </c>
      <c r="AE508" s="4" t="s">
        <v>403</v>
      </c>
      <c r="AF508" s="44">
        <f t="shared" si="63"/>
        <v>1.2469707057256991</v>
      </c>
      <c r="AG508" s="44">
        <f t="shared" si="64"/>
        <v>1.4021031547320983E-3</v>
      </c>
      <c r="AH508" s="44">
        <f t="shared" si="65"/>
        <v>0.93730874852883495</v>
      </c>
      <c r="AI508" s="44">
        <f t="shared" si="66"/>
        <v>6.5956854558107167E-2</v>
      </c>
      <c r="AJ508" s="44">
        <f t="shared" si="67"/>
        <v>0</v>
      </c>
      <c r="AK508" s="44">
        <f t="shared" si="68"/>
        <v>0.21471464019851114</v>
      </c>
      <c r="AL508" s="44">
        <f t="shared" si="69"/>
        <v>2.0149786019971472E-3</v>
      </c>
      <c r="AM508" s="44">
        <f t="shared" si="70"/>
        <v>4.134398192965473E-2</v>
      </c>
      <c r="AN508" s="44">
        <f t="shared" si="71"/>
        <v>1.2738853503184712E-4</v>
      </c>
      <c r="AO508" s="44">
        <f t="shared" si="72"/>
        <v>1.4474636489242711E-4</v>
      </c>
      <c r="AP508" s="44">
        <f t="shared" si="73"/>
        <v>2.5099841475974602</v>
      </c>
      <c r="AQ508" s="44">
        <f t="shared" si="74"/>
        <v>9.7610178229417244</v>
      </c>
      <c r="AR508" s="44">
        <f t="shared" si="75"/>
        <v>6.0858516416373849</v>
      </c>
      <c r="AS508" s="44">
        <f t="shared" si="76"/>
        <v>0.10244833255499838</v>
      </c>
    </row>
    <row r="509" spans="1:45" x14ac:dyDescent="0.25">
      <c r="A509" s="8" t="s">
        <v>364</v>
      </c>
      <c r="B509" s="9">
        <v>37.536000000000001</v>
      </c>
      <c r="C509" s="9">
        <v>6.4000000000000001E-2</v>
      </c>
      <c r="D509" s="9">
        <v>31.872</v>
      </c>
      <c r="E509" s="9">
        <v>4.726</v>
      </c>
      <c r="F509" s="2"/>
      <c r="G509" s="2"/>
      <c r="H509" s="2"/>
      <c r="I509" s="9">
        <v>7.0000000000000001E-3</v>
      </c>
      <c r="J509" s="9">
        <v>8.6054999999999993</v>
      </c>
      <c r="K509" s="9">
        <v>0.12</v>
      </c>
      <c r="L509" s="9">
        <v>2.5840000000000001</v>
      </c>
      <c r="M509" s="9">
        <v>5.0000000000000001E-3</v>
      </c>
      <c r="N509" s="8"/>
      <c r="O509" s="9">
        <v>3.4000000000000002E-2</v>
      </c>
      <c r="P509" s="9"/>
      <c r="Q509" s="44">
        <f t="shared" si="77"/>
        <v>10.709121324641332</v>
      </c>
      <c r="R509" s="8"/>
      <c r="S509" s="8"/>
      <c r="T509" s="8"/>
      <c r="U509" s="9">
        <v>0.04</v>
      </c>
      <c r="V509" s="9"/>
      <c r="W509" s="8"/>
      <c r="X509" s="8"/>
      <c r="Y509" s="8"/>
      <c r="Z509" s="2">
        <f t="shared" si="62"/>
        <v>96.302621324641365</v>
      </c>
      <c r="AA509" s="4" t="s">
        <v>31</v>
      </c>
      <c r="AB509" s="4" t="s">
        <v>32</v>
      </c>
      <c r="AC509" s="4" t="s">
        <v>407</v>
      </c>
      <c r="AD509" s="4" t="s">
        <v>404</v>
      </c>
      <c r="AE509" s="4" t="s">
        <v>403</v>
      </c>
      <c r="AF509" s="44">
        <f t="shared" si="63"/>
        <v>1.2495339547270308</v>
      </c>
      <c r="AG509" s="44">
        <f t="shared" si="64"/>
        <v>1.6024036054081124E-3</v>
      </c>
      <c r="AH509" s="44">
        <f t="shared" si="65"/>
        <v>0.93777952138093379</v>
      </c>
      <c r="AI509" s="44">
        <f t="shared" si="66"/>
        <v>6.5775922059846906E-2</v>
      </c>
      <c r="AJ509" s="44">
        <f t="shared" si="67"/>
        <v>9.8674936566112219E-5</v>
      </c>
      <c r="AK509" s="44">
        <f t="shared" si="68"/>
        <v>0.21353598014888336</v>
      </c>
      <c r="AL509" s="44">
        <f t="shared" si="69"/>
        <v>2.1398002853067048E-3</v>
      </c>
      <c r="AM509" s="44">
        <f t="shared" si="70"/>
        <v>4.1690868021942565E-2</v>
      </c>
      <c r="AN509" s="44">
        <f t="shared" si="71"/>
        <v>5.3078556263269641E-5</v>
      </c>
      <c r="AO509" s="44">
        <f t="shared" si="72"/>
        <v>2.2369892756102374E-4</v>
      </c>
      <c r="AP509" s="44">
        <f t="shared" si="73"/>
        <v>2.5124339026497426</v>
      </c>
      <c r="AQ509" s="44">
        <f t="shared" si="74"/>
        <v>9.7515003177440942</v>
      </c>
      <c r="AR509" s="44">
        <f t="shared" si="75"/>
        <v>6.0924153782763373</v>
      </c>
      <c r="AS509" s="44">
        <f t="shared" si="76"/>
        <v>0.10254832255713235</v>
      </c>
    </row>
    <row r="510" spans="1:45" x14ac:dyDescent="0.25">
      <c r="A510" s="8" t="s">
        <v>365</v>
      </c>
      <c r="B510" s="9">
        <v>37.441000000000003</v>
      </c>
      <c r="C510" s="9">
        <v>6.6000000000000003E-2</v>
      </c>
      <c r="D510" s="9">
        <v>31.731000000000002</v>
      </c>
      <c r="E510" s="9">
        <v>4.8120000000000003</v>
      </c>
      <c r="F510" s="2"/>
      <c r="G510" s="2"/>
      <c r="H510" s="2"/>
      <c r="I510" s="9">
        <v>1E-3</v>
      </c>
      <c r="J510" s="9">
        <v>8.6185000000000009</v>
      </c>
      <c r="K510" s="9">
        <v>0.114</v>
      </c>
      <c r="L510" s="9">
        <v>2.5950000000000002</v>
      </c>
      <c r="M510" s="9">
        <v>1.2E-2</v>
      </c>
      <c r="N510" s="8"/>
      <c r="O510" s="9">
        <v>2.4E-2</v>
      </c>
      <c r="P510" s="9"/>
      <c r="Q510" s="44">
        <f t="shared" si="77"/>
        <v>10.684624528444255</v>
      </c>
      <c r="R510" s="8"/>
      <c r="S510" s="8"/>
      <c r="T510" s="8"/>
      <c r="U510" s="9">
        <v>3.3000000000000002E-2</v>
      </c>
      <c r="V510" s="9"/>
      <c r="W510" s="8"/>
      <c r="X510" s="8"/>
      <c r="Y510" s="8"/>
      <c r="Z510" s="2">
        <f t="shared" si="62"/>
        <v>96.132124528444265</v>
      </c>
      <c r="AA510" s="4" t="s">
        <v>31</v>
      </c>
      <c r="AB510" s="4" t="s">
        <v>32</v>
      </c>
      <c r="AC510" s="4" t="s">
        <v>407</v>
      </c>
      <c r="AD510" s="4" t="s">
        <v>404</v>
      </c>
      <c r="AE510" s="4" t="s">
        <v>403</v>
      </c>
      <c r="AF510" s="44">
        <f t="shared" si="63"/>
        <v>1.2463715046604529</v>
      </c>
      <c r="AG510" s="44">
        <f t="shared" si="64"/>
        <v>1.6524787180771158E-3</v>
      </c>
      <c r="AH510" s="44">
        <f t="shared" si="65"/>
        <v>0.93363083562181259</v>
      </c>
      <c r="AI510" s="44">
        <f t="shared" si="66"/>
        <v>6.6972860125260963E-2</v>
      </c>
      <c r="AJ510" s="44">
        <f t="shared" si="67"/>
        <v>1.4096419509444601E-5</v>
      </c>
      <c r="AK510" s="44">
        <f t="shared" si="68"/>
        <v>0.21385856079404469</v>
      </c>
      <c r="AL510" s="44">
        <f t="shared" si="69"/>
        <v>2.0328102710413698E-3</v>
      </c>
      <c r="AM510" s="44">
        <f t="shared" si="70"/>
        <v>4.1868344627299131E-2</v>
      </c>
      <c r="AN510" s="44">
        <f t="shared" si="71"/>
        <v>1.2738853503184712E-4</v>
      </c>
      <c r="AO510" s="44">
        <f t="shared" si="72"/>
        <v>1.5790512533719322E-4</v>
      </c>
      <c r="AP510" s="44">
        <f t="shared" si="73"/>
        <v>2.5066867848978669</v>
      </c>
      <c r="AQ510" s="44">
        <f t="shared" si="74"/>
        <v>9.7738577263047386</v>
      </c>
      <c r="AR510" s="44">
        <f t="shared" si="75"/>
        <v>6.0909288803358148</v>
      </c>
      <c r="AS510" s="44">
        <f t="shared" si="76"/>
        <v>0.10231374632236191</v>
      </c>
    </row>
    <row r="511" spans="1:45" x14ac:dyDescent="0.25">
      <c r="A511" s="8" t="s">
        <v>366</v>
      </c>
      <c r="B511" s="9">
        <v>37.433</v>
      </c>
      <c r="C511" s="9">
        <v>5.8999999999999997E-2</v>
      </c>
      <c r="D511" s="9">
        <v>31.77</v>
      </c>
      <c r="E511" s="9">
        <v>4.8029999999999999</v>
      </c>
      <c r="F511" s="2"/>
      <c r="G511" s="2"/>
      <c r="H511" s="2"/>
      <c r="I511" s="9">
        <v>4.0000000000000001E-3</v>
      </c>
      <c r="J511" s="9">
        <v>8.69</v>
      </c>
      <c r="K511" s="9">
        <v>0.11700000000000001</v>
      </c>
      <c r="L511" s="9">
        <v>2.5425</v>
      </c>
      <c r="M511" s="9">
        <v>1.7000000000000001E-2</v>
      </c>
      <c r="N511" s="8"/>
      <c r="O511" s="9">
        <v>2.3E-2</v>
      </c>
      <c r="P511" s="9"/>
      <c r="Q511" s="44">
        <f t="shared" si="77"/>
        <v>10.691658008050696</v>
      </c>
      <c r="R511" s="8"/>
      <c r="S511" s="8"/>
      <c r="T511" s="8"/>
      <c r="U511" s="9">
        <v>3.1E-2</v>
      </c>
      <c r="V511" s="9"/>
      <c r="W511" s="8"/>
      <c r="X511" s="8"/>
      <c r="Y511" s="8"/>
      <c r="Z511" s="2">
        <f t="shared" si="62"/>
        <v>96.181158008050701</v>
      </c>
      <c r="AA511" s="4" t="s">
        <v>31</v>
      </c>
      <c r="AB511" s="4" t="s">
        <v>32</v>
      </c>
      <c r="AC511" s="4" t="s">
        <v>407</v>
      </c>
      <c r="AD511" s="4" t="s">
        <v>404</v>
      </c>
      <c r="AE511" s="4" t="s">
        <v>403</v>
      </c>
      <c r="AF511" s="44">
        <f t="shared" si="63"/>
        <v>1.2461051930758988</v>
      </c>
      <c r="AG511" s="44">
        <f t="shared" si="64"/>
        <v>1.4772158237356034E-3</v>
      </c>
      <c r="AH511" s="44">
        <f t="shared" si="65"/>
        <v>0.93477834444880359</v>
      </c>
      <c r="AI511" s="44">
        <f t="shared" si="66"/>
        <v>6.6847599164926941E-2</v>
      </c>
      <c r="AJ511" s="44">
        <f t="shared" si="67"/>
        <v>5.6385678037778406E-5</v>
      </c>
      <c r="AK511" s="44">
        <f t="shared" si="68"/>
        <v>0.21563275434243176</v>
      </c>
      <c r="AL511" s="44">
        <f t="shared" si="69"/>
        <v>2.0863052781740373E-3</v>
      </c>
      <c r="AM511" s="44">
        <f t="shared" si="70"/>
        <v>4.1021297192642789E-2</v>
      </c>
      <c r="AN511" s="44">
        <f t="shared" si="71"/>
        <v>1.8046709129511678E-4</v>
      </c>
      <c r="AO511" s="44">
        <f t="shared" si="72"/>
        <v>1.5132574511481016E-4</v>
      </c>
      <c r="AP511" s="44">
        <f t="shared" si="73"/>
        <v>2.5083368878410615</v>
      </c>
      <c r="AQ511" s="44">
        <f t="shared" si="74"/>
        <v>9.7674280192431713</v>
      </c>
      <c r="AR511" s="44">
        <f t="shared" si="75"/>
        <v>6.0856213888869783</v>
      </c>
      <c r="AS511" s="44">
        <f t="shared" si="76"/>
        <v>0.10238109746290046</v>
      </c>
    </row>
    <row r="512" spans="1:45" x14ac:dyDescent="0.25">
      <c r="A512" s="8" t="s">
        <v>367</v>
      </c>
      <c r="B512" s="9">
        <v>37.207000000000001</v>
      </c>
      <c r="C512" s="9">
        <v>6.6000000000000003E-2</v>
      </c>
      <c r="D512" s="9">
        <v>31.802</v>
      </c>
      <c r="E512" s="9">
        <v>4.819</v>
      </c>
      <c r="F512" s="2"/>
      <c r="G512" s="2"/>
      <c r="H512" s="2"/>
      <c r="I512" s="9">
        <v>8.0000000000000002E-3</v>
      </c>
      <c r="J512" s="9">
        <v>8.6669999999999998</v>
      </c>
      <c r="K512" s="9">
        <v>0.124</v>
      </c>
      <c r="L512" s="9">
        <v>2.5365000000000002</v>
      </c>
      <c r="M512" s="9">
        <v>1.2E-2</v>
      </c>
      <c r="N512" s="8"/>
      <c r="O512" s="9">
        <v>0.02</v>
      </c>
      <c r="P512" s="9"/>
      <c r="Q512" s="44">
        <f t="shared" si="77"/>
        <v>10.662916562344385</v>
      </c>
      <c r="R512" s="8"/>
      <c r="S512" s="8"/>
      <c r="T512" s="8"/>
      <c r="U512" s="9">
        <v>3.1E-2</v>
      </c>
      <c r="V512" s="9"/>
      <c r="W512" s="8"/>
      <c r="X512" s="8"/>
      <c r="Y512" s="8"/>
      <c r="Z512" s="2">
        <f t="shared" si="62"/>
        <v>95.955416562344396</v>
      </c>
      <c r="AA512" s="4" t="s">
        <v>31</v>
      </c>
      <c r="AB512" s="4" t="s">
        <v>32</v>
      </c>
      <c r="AC512" s="4" t="s">
        <v>407</v>
      </c>
      <c r="AD512" s="4" t="s">
        <v>404</v>
      </c>
      <c r="AE512" s="4" t="s">
        <v>403</v>
      </c>
      <c r="AF512" s="44">
        <f t="shared" si="63"/>
        <v>1.2385818908122503</v>
      </c>
      <c r="AG512" s="44">
        <f t="shared" si="64"/>
        <v>1.6524787180771158E-3</v>
      </c>
      <c r="AH512" s="44">
        <f t="shared" si="65"/>
        <v>0.93571989015300117</v>
      </c>
      <c r="AI512" s="44">
        <f t="shared" si="66"/>
        <v>6.7070285316631881E-2</v>
      </c>
      <c r="AJ512" s="44">
        <f t="shared" si="67"/>
        <v>1.1277135607555681E-4</v>
      </c>
      <c r="AK512" s="44">
        <f t="shared" si="68"/>
        <v>0.21506203473945409</v>
      </c>
      <c r="AL512" s="44">
        <f t="shared" si="69"/>
        <v>2.2111269614835949E-3</v>
      </c>
      <c r="AM512" s="44">
        <f t="shared" si="70"/>
        <v>4.0924491771539215E-2</v>
      </c>
      <c r="AN512" s="44">
        <f t="shared" si="71"/>
        <v>1.2738853503184712E-4</v>
      </c>
      <c r="AO512" s="44">
        <f t="shared" si="72"/>
        <v>1.3158760444766102E-4</v>
      </c>
      <c r="AP512" s="44">
        <f t="shared" si="73"/>
        <v>2.5015939459679921</v>
      </c>
      <c r="AQ512" s="44">
        <f t="shared" si="74"/>
        <v>9.7937557130278883</v>
      </c>
      <c r="AR512" s="44">
        <f t="shared" si="75"/>
        <v>6.0651842345976803</v>
      </c>
      <c r="AS512" s="44">
        <f t="shared" si="76"/>
        <v>0.10210587534563233</v>
      </c>
    </row>
    <row r="513" spans="1:45" x14ac:dyDescent="0.25">
      <c r="A513" s="8" t="s">
        <v>368</v>
      </c>
      <c r="B513" s="9">
        <v>37.475000000000001</v>
      </c>
      <c r="C513" s="9">
        <v>6.5000000000000002E-2</v>
      </c>
      <c r="D513" s="9">
        <v>31.702000000000002</v>
      </c>
      <c r="E513" s="9">
        <v>4.7519999999999998</v>
      </c>
      <c r="F513" s="2"/>
      <c r="G513" s="2"/>
      <c r="H513" s="2"/>
      <c r="I513" s="9">
        <v>1.4E-2</v>
      </c>
      <c r="J513" s="9">
        <v>8.6359999999999992</v>
      </c>
      <c r="K513" s="9">
        <v>0.126</v>
      </c>
      <c r="L513" s="9">
        <v>2.5825</v>
      </c>
      <c r="M513" s="9">
        <v>1.4999999999999999E-2</v>
      </c>
      <c r="N513" s="8"/>
      <c r="O513" s="9">
        <v>2.8000000000000001E-2</v>
      </c>
      <c r="P513" s="9"/>
      <c r="Q513" s="44">
        <f t="shared" si="77"/>
        <v>10.685078057990152</v>
      </c>
      <c r="R513" s="8"/>
      <c r="S513" s="8"/>
      <c r="T513" s="8"/>
      <c r="U513" s="9">
        <v>2.9000000000000001E-2</v>
      </c>
      <c r="V513" s="9"/>
      <c r="W513" s="8"/>
      <c r="X513" s="8"/>
      <c r="Y513" s="8"/>
      <c r="Z513" s="2">
        <f t="shared" si="62"/>
        <v>96.109578057990149</v>
      </c>
      <c r="AA513" s="4" t="s">
        <v>31</v>
      </c>
      <c r="AB513" s="4" t="s">
        <v>32</v>
      </c>
      <c r="AC513" s="4" t="s">
        <v>407</v>
      </c>
      <c r="AD513" s="4" t="s">
        <v>404</v>
      </c>
      <c r="AE513" s="4" t="s">
        <v>403</v>
      </c>
      <c r="AF513" s="44">
        <f t="shared" si="63"/>
        <v>1.247503328894807</v>
      </c>
      <c r="AG513" s="44">
        <f t="shared" si="64"/>
        <v>1.627441161742614E-3</v>
      </c>
      <c r="AH513" s="44">
        <f t="shared" si="65"/>
        <v>0.93277755982738342</v>
      </c>
      <c r="AI513" s="44">
        <f t="shared" si="66"/>
        <v>6.6137787056367428E-2</v>
      </c>
      <c r="AJ513" s="44">
        <f t="shared" si="67"/>
        <v>1.9734987313222444E-4</v>
      </c>
      <c r="AK513" s="44">
        <f t="shared" si="68"/>
        <v>0.21429280397022332</v>
      </c>
      <c r="AL513" s="44">
        <f t="shared" si="69"/>
        <v>2.2467902995720402E-3</v>
      </c>
      <c r="AM513" s="44">
        <f t="shared" si="70"/>
        <v>4.1666666666666671E-2</v>
      </c>
      <c r="AN513" s="44">
        <f t="shared" si="71"/>
        <v>1.5923566878980891E-4</v>
      </c>
      <c r="AO513" s="44">
        <f t="shared" si="72"/>
        <v>1.8422264622672542E-4</v>
      </c>
      <c r="AP513" s="44">
        <f t="shared" si="73"/>
        <v>2.5067931860649111</v>
      </c>
      <c r="AQ513" s="44">
        <f t="shared" si="74"/>
        <v>9.7734428736258714</v>
      </c>
      <c r="AR513" s="44">
        <f t="shared" si="75"/>
        <v>6.0962012598057518</v>
      </c>
      <c r="AS513" s="44">
        <f t="shared" si="76"/>
        <v>0.10231808922713924</v>
      </c>
    </row>
    <row r="514" spans="1:45" x14ac:dyDescent="0.25">
      <c r="A514" s="8" t="s">
        <v>369</v>
      </c>
      <c r="B514" s="9">
        <v>37.246000000000002</v>
      </c>
      <c r="C514" s="9">
        <v>6.4000000000000001E-2</v>
      </c>
      <c r="D514" s="9">
        <v>31.797999999999998</v>
      </c>
      <c r="E514" s="9">
        <v>4.8330000000000002</v>
      </c>
      <c r="F514" s="2"/>
      <c r="G514" s="2"/>
      <c r="H514" s="2"/>
      <c r="I514" s="9">
        <v>1.0999999999999999E-2</v>
      </c>
      <c r="J514" s="9">
        <v>8.6864999999999988</v>
      </c>
      <c r="K514" s="9">
        <v>0.112</v>
      </c>
      <c r="L514" s="9">
        <v>2.577</v>
      </c>
      <c r="M514" s="9">
        <v>1.2999999999999999E-2</v>
      </c>
      <c r="N514" s="8"/>
      <c r="O514" s="9">
        <v>0.02</v>
      </c>
      <c r="P514" s="9"/>
      <c r="Q514" s="44">
        <f t="shared" si="77"/>
        <v>10.672726944726879</v>
      </c>
      <c r="R514" s="8"/>
      <c r="S514" s="8"/>
      <c r="T514" s="8"/>
      <c r="U514" s="9">
        <v>3.5000000000000003E-2</v>
      </c>
      <c r="V514" s="9"/>
      <c r="W514" s="8"/>
      <c r="X514" s="8"/>
      <c r="Y514" s="8"/>
      <c r="Z514" s="2">
        <f t="shared" si="62"/>
        <v>96.06822694472686</v>
      </c>
      <c r="AA514" s="4" t="s">
        <v>31</v>
      </c>
      <c r="AB514" s="4" t="s">
        <v>32</v>
      </c>
      <c r="AC514" s="4" t="s">
        <v>407</v>
      </c>
      <c r="AD514" s="4" t="s">
        <v>404</v>
      </c>
      <c r="AE514" s="4" t="s">
        <v>403</v>
      </c>
      <c r="AF514" s="44">
        <f t="shared" si="63"/>
        <v>1.2398801597869509</v>
      </c>
      <c r="AG514" s="44">
        <f t="shared" si="64"/>
        <v>1.6024036054081124E-3</v>
      </c>
      <c r="AH514" s="44">
        <f t="shared" si="65"/>
        <v>0.93560219693997648</v>
      </c>
      <c r="AI514" s="44">
        <f t="shared" si="66"/>
        <v>6.7265135699373702E-2</v>
      </c>
      <c r="AJ514" s="44">
        <f t="shared" si="67"/>
        <v>1.5506061460389062E-4</v>
      </c>
      <c r="AK514" s="44">
        <f t="shared" si="68"/>
        <v>0.21554590570719601</v>
      </c>
      <c r="AL514" s="44">
        <f t="shared" si="69"/>
        <v>1.9971469329529245E-3</v>
      </c>
      <c r="AM514" s="44">
        <f t="shared" si="70"/>
        <v>4.1577928363988388E-2</v>
      </c>
      <c r="AN514" s="44">
        <f t="shared" si="71"/>
        <v>1.3800424628450104E-4</v>
      </c>
      <c r="AO514" s="44">
        <f t="shared" si="72"/>
        <v>1.3158760444766102E-4</v>
      </c>
      <c r="AP514" s="44">
        <f t="shared" si="73"/>
        <v>2.5038955295011829</v>
      </c>
      <c r="AQ514" s="44">
        <f t="shared" si="74"/>
        <v>9.7847532819713141</v>
      </c>
      <c r="AR514" s="44">
        <f t="shared" si="75"/>
        <v>6.0659607313632424</v>
      </c>
      <c r="AS514" s="44">
        <f t="shared" si="76"/>
        <v>0.10219981753066053</v>
      </c>
    </row>
    <row r="515" spans="1:45" x14ac:dyDescent="0.25">
      <c r="A515" s="8" t="s">
        <v>370</v>
      </c>
      <c r="B515" s="9">
        <v>37.529000000000003</v>
      </c>
      <c r="C515" s="9">
        <v>6.0999999999999999E-2</v>
      </c>
      <c r="D515" s="9">
        <v>31.747</v>
      </c>
      <c r="E515" s="9">
        <v>4.7859999999999996</v>
      </c>
      <c r="F515" s="2"/>
      <c r="G515" s="2"/>
      <c r="H515" s="2"/>
      <c r="I515" s="9">
        <v>1.0999999999999999E-2</v>
      </c>
      <c r="J515" s="9">
        <v>8.6534999999999993</v>
      </c>
      <c r="K515" s="9">
        <v>0.121</v>
      </c>
      <c r="L515" s="9">
        <v>2.556</v>
      </c>
      <c r="M515" s="9">
        <v>1.4E-2</v>
      </c>
      <c r="N515" s="8"/>
      <c r="O515" s="9">
        <v>3.3000000000000002E-2</v>
      </c>
      <c r="P515" s="9"/>
      <c r="Q515" s="44">
        <f t="shared" si="77"/>
        <v>10.699537261775886</v>
      </c>
      <c r="R515" s="8"/>
      <c r="S515" s="8"/>
      <c r="T515" s="8"/>
      <c r="U515" s="9">
        <v>2.7E-2</v>
      </c>
      <c r="V515" s="9"/>
      <c r="W515" s="8"/>
      <c r="X515" s="8"/>
      <c r="Y515" s="8"/>
      <c r="Z515" s="2">
        <f t="shared" si="62"/>
        <v>96.238037261775872</v>
      </c>
      <c r="AA515" s="4" t="s">
        <v>31</v>
      </c>
      <c r="AB515" s="4" t="s">
        <v>32</v>
      </c>
      <c r="AC515" s="4" t="s">
        <v>407</v>
      </c>
      <c r="AD515" s="4" t="s">
        <v>404</v>
      </c>
      <c r="AE515" s="4" t="s">
        <v>403</v>
      </c>
      <c r="AF515" s="44">
        <f t="shared" si="63"/>
        <v>1.2493009320905462</v>
      </c>
      <c r="AG515" s="44">
        <f t="shared" si="64"/>
        <v>1.527290936404607E-3</v>
      </c>
      <c r="AH515" s="44">
        <f t="shared" si="65"/>
        <v>0.93410160847391144</v>
      </c>
      <c r="AI515" s="44">
        <f t="shared" si="66"/>
        <v>6.6610995128740427E-2</v>
      </c>
      <c r="AJ515" s="44">
        <f t="shared" si="67"/>
        <v>1.5506061460389062E-4</v>
      </c>
      <c r="AK515" s="44">
        <f t="shared" si="68"/>
        <v>0.21472704714640198</v>
      </c>
      <c r="AL515" s="44">
        <f t="shared" si="69"/>
        <v>2.1576319543509274E-3</v>
      </c>
      <c r="AM515" s="44">
        <f t="shared" si="70"/>
        <v>4.1239109390125851E-2</v>
      </c>
      <c r="AN515" s="44">
        <f t="shared" si="71"/>
        <v>1.4861995753715499E-4</v>
      </c>
      <c r="AO515" s="44">
        <f t="shared" si="72"/>
        <v>2.1711954733864068E-4</v>
      </c>
      <c r="AP515" s="44">
        <f t="shared" si="73"/>
        <v>2.5101854152399614</v>
      </c>
      <c r="AQ515" s="44">
        <f t="shared" si="74"/>
        <v>9.7602351807378014</v>
      </c>
      <c r="AR515" s="44">
        <f t="shared" si="75"/>
        <v>6.0967354543593375</v>
      </c>
      <c r="AS515" s="44">
        <f t="shared" si="76"/>
        <v>0.10245654756081475</v>
      </c>
    </row>
    <row r="516" spans="1:45" x14ac:dyDescent="0.25">
      <c r="A516" s="8" t="s">
        <v>371</v>
      </c>
      <c r="B516" s="9">
        <v>37.26</v>
      </c>
      <c r="C516" s="9">
        <v>5.7000000000000002E-2</v>
      </c>
      <c r="D516" s="9">
        <v>31.629000000000001</v>
      </c>
      <c r="E516" s="9">
        <v>4.8550000000000004</v>
      </c>
      <c r="F516" s="2"/>
      <c r="G516" s="2"/>
      <c r="H516" s="2"/>
      <c r="I516" s="9">
        <v>0</v>
      </c>
      <c r="J516" s="9">
        <v>8.6219999999999999</v>
      </c>
      <c r="K516" s="9">
        <v>0.112</v>
      </c>
      <c r="L516" s="9">
        <v>2.5545</v>
      </c>
      <c r="M516" s="9">
        <v>1.7000000000000001E-2</v>
      </c>
      <c r="N516" s="8"/>
      <c r="O516" s="9">
        <v>2.9000000000000001E-2</v>
      </c>
      <c r="P516" s="9"/>
      <c r="Q516" s="44">
        <f t="shared" si="77"/>
        <v>10.645479400030522</v>
      </c>
      <c r="R516" s="8"/>
      <c r="S516" s="8"/>
      <c r="T516" s="8"/>
      <c r="U516" s="9">
        <v>3.4000000000000002E-2</v>
      </c>
      <c r="V516" s="9"/>
      <c r="W516" s="8"/>
      <c r="X516" s="8"/>
      <c r="Y516" s="8"/>
      <c r="Z516" s="2">
        <f t="shared" si="62"/>
        <v>95.814979400030523</v>
      </c>
      <c r="AA516" s="4" t="s">
        <v>31</v>
      </c>
      <c r="AB516" s="4" t="s">
        <v>32</v>
      </c>
      <c r="AC516" s="4" t="s">
        <v>407</v>
      </c>
      <c r="AD516" s="4" t="s">
        <v>404</v>
      </c>
      <c r="AE516" s="4" t="s">
        <v>403</v>
      </c>
      <c r="AF516" s="44">
        <f t="shared" si="63"/>
        <v>1.2403462050599201</v>
      </c>
      <c r="AG516" s="44">
        <f t="shared" si="64"/>
        <v>1.4271407110666001E-3</v>
      </c>
      <c r="AH516" s="44">
        <f t="shared" si="65"/>
        <v>0.93062965868968228</v>
      </c>
      <c r="AI516" s="44">
        <f t="shared" si="66"/>
        <v>6.7571329157967999E-2</v>
      </c>
      <c r="AJ516" s="44">
        <f t="shared" si="67"/>
        <v>0</v>
      </c>
      <c r="AK516" s="44">
        <f t="shared" si="68"/>
        <v>0.21394540942928042</v>
      </c>
      <c r="AL516" s="44">
        <f t="shared" si="69"/>
        <v>1.9971469329529245E-3</v>
      </c>
      <c r="AM516" s="44">
        <f t="shared" si="70"/>
        <v>4.1214908034849951E-2</v>
      </c>
      <c r="AN516" s="44">
        <f t="shared" si="71"/>
        <v>1.8046709129511678E-4</v>
      </c>
      <c r="AO516" s="44">
        <f t="shared" si="72"/>
        <v>1.9080202644910848E-4</v>
      </c>
      <c r="AP516" s="44">
        <f t="shared" si="73"/>
        <v>2.497503067133465</v>
      </c>
      <c r="AQ516" s="44">
        <f t="shared" si="74"/>
        <v>9.8097977625789774</v>
      </c>
      <c r="AR516" s="44">
        <f t="shared" si="75"/>
        <v>6.083772713610065</v>
      </c>
      <c r="AS516" s="44">
        <f t="shared" si="76"/>
        <v>0.10193890069932511</v>
      </c>
    </row>
    <row r="517" spans="1:45" x14ac:dyDescent="0.25">
      <c r="A517" s="8" t="s">
        <v>372</v>
      </c>
      <c r="B517" s="9">
        <v>37.545000000000002</v>
      </c>
      <c r="C517" s="9">
        <v>6.4000000000000001E-2</v>
      </c>
      <c r="D517" s="9">
        <v>31.756</v>
      </c>
      <c r="E517" s="9">
        <v>4.8330000000000002</v>
      </c>
      <c r="F517" s="2"/>
      <c r="G517" s="2"/>
      <c r="H517" s="2"/>
      <c r="I517" s="9">
        <v>1E-3</v>
      </c>
      <c r="J517" s="9">
        <v>8.6565000000000012</v>
      </c>
      <c r="K517" s="9">
        <v>0.109</v>
      </c>
      <c r="L517" s="9">
        <v>2.5979999999999999</v>
      </c>
      <c r="M517" s="9">
        <v>1E-3</v>
      </c>
      <c r="N517" s="8"/>
      <c r="O517" s="9">
        <v>3.3000000000000002E-2</v>
      </c>
      <c r="P517" s="9"/>
      <c r="Q517" s="44">
        <f t="shared" si="77"/>
        <v>10.707149216917692</v>
      </c>
      <c r="R517" s="8"/>
      <c r="S517" s="8"/>
      <c r="T517" s="8"/>
      <c r="U517" s="9">
        <v>2.8000000000000001E-2</v>
      </c>
      <c r="V517" s="9"/>
      <c r="W517" s="8"/>
      <c r="X517" s="8"/>
      <c r="Y517" s="8"/>
      <c r="Z517" s="2">
        <f t="shared" si="62"/>
        <v>96.331649216917711</v>
      </c>
      <c r="AA517" s="4" t="s">
        <v>31</v>
      </c>
      <c r="AB517" s="4" t="s">
        <v>32</v>
      </c>
      <c r="AC517" s="4" t="s">
        <v>407</v>
      </c>
      <c r="AD517" s="4" t="s">
        <v>404</v>
      </c>
      <c r="AE517" s="4" t="s">
        <v>403</v>
      </c>
      <c r="AF517" s="44">
        <f t="shared" si="63"/>
        <v>1.2498335552596538</v>
      </c>
      <c r="AG517" s="44">
        <f t="shared" si="64"/>
        <v>1.6024036054081124E-3</v>
      </c>
      <c r="AH517" s="44">
        <f t="shared" si="65"/>
        <v>0.93436641820321698</v>
      </c>
      <c r="AI517" s="44">
        <f t="shared" si="66"/>
        <v>6.7265135699373702E-2</v>
      </c>
      <c r="AJ517" s="44">
        <f t="shared" si="67"/>
        <v>1.4096419509444601E-5</v>
      </c>
      <c r="AK517" s="44">
        <f t="shared" si="68"/>
        <v>0.21480148883374695</v>
      </c>
      <c r="AL517" s="44">
        <f t="shared" si="69"/>
        <v>1.9436519258202568E-3</v>
      </c>
      <c r="AM517" s="44">
        <f t="shared" si="70"/>
        <v>4.1916747337850918E-2</v>
      </c>
      <c r="AN517" s="44">
        <f t="shared" si="71"/>
        <v>1.0615711252653929E-5</v>
      </c>
      <c r="AO517" s="44">
        <f t="shared" si="72"/>
        <v>2.1711954733864068E-4</v>
      </c>
      <c r="AP517" s="44">
        <f t="shared" si="73"/>
        <v>2.5119712325431713</v>
      </c>
      <c r="AQ517" s="44">
        <f t="shared" si="74"/>
        <v>9.7532964082537266</v>
      </c>
      <c r="AR517" s="44">
        <f t="shared" si="75"/>
        <v>6.0949985627144834</v>
      </c>
      <c r="AS517" s="44">
        <f t="shared" si="76"/>
        <v>0.1025294380629866</v>
      </c>
    </row>
    <row r="518" spans="1:45" x14ac:dyDescent="0.25">
      <c r="A518" s="8" t="s">
        <v>373</v>
      </c>
      <c r="B518" s="9">
        <v>37.347000000000001</v>
      </c>
      <c r="C518" s="9">
        <v>6.7000000000000004E-2</v>
      </c>
      <c r="D518" s="9">
        <v>31.762</v>
      </c>
      <c r="E518" s="9">
        <v>4.827</v>
      </c>
      <c r="F518" s="2"/>
      <c r="G518" s="2"/>
      <c r="H518" s="2"/>
      <c r="I518" s="9">
        <v>1.0999999999999999E-2</v>
      </c>
      <c r="J518" s="9">
        <v>8.6615000000000002</v>
      </c>
      <c r="K518" s="9">
        <v>0.13100000000000001</v>
      </c>
      <c r="L518" s="9">
        <v>2.5914999999999999</v>
      </c>
      <c r="M518" s="9">
        <v>1.4999999999999999E-2</v>
      </c>
      <c r="N518" s="8"/>
      <c r="O518" s="9">
        <v>0.02</v>
      </c>
      <c r="P518" s="9"/>
      <c r="Q518" s="44">
        <f t="shared" si="77"/>
        <v>10.682394956372566</v>
      </c>
      <c r="R518" s="8"/>
      <c r="S518" s="8"/>
      <c r="T518" s="8"/>
      <c r="U518" s="9">
        <v>3.6999999999999998E-2</v>
      </c>
      <c r="V518" s="9"/>
      <c r="W518" s="8"/>
      <c r="X518" s="8"/>
      <c r="Y518" s="8"/>
      <c r="Z518" s="2">
        <f t="shared" si="62"/>
        <v>96.152394956372561</v>
      </c>
      <c r="AA518" s="4" t="s">
        <v>31</v>
      </c>
      <c r="AB518" s="4" t="s">
        <v>32</v>
      </c>
      <c r="AC518" s="4" t="s">
        <v>407</v>
      </c>
      <c r="AD518" s="4" t="s">
        <v>404</v>
      </c>
      <c r="AE518" s="4" t="s">
        <v>403</v>
      </c>
      <c r="AF518" s="44">
        <f t="shared" si="63"/>
        <v>1.2432423435419442</v>
      </c>
      <c r="AG518" s="44">
        <f t="shared" si="64"/>
        <v>1.6775162744116176E-3</v>
      </c>
      <c r="AH518" s="44">
        <f t="shared" si="65"/>
        <v>0.93454295802275422</v>
      </c>
      <c r="AI518" s="44">
        <f t="shared" si="66"/>
        <v>6.7181628392484344E-2</v>
      </c>
      <c r="AJ518" s="44">
        <f t="shared" si="67"/>
        <v>1.5506061460389062E-4</v>
      </c>
      <c r="AK518" s="44">
        <f t="shared" si="68"/>
        <v>0.21492555831265511</v>
      </c>
      <c r="AL518" s="44">
        <f t="shared" si="69"/>
        <v>2.3359486447931529E-3</v>
      </c>
      <c r="AM518" s="44">
        <f t="shared" si="70"/>
        <v>4.1811874798322039E-2</v>
      </c>
      <c r="AN518" s="44">
        <f t="shared" si="71"/>
        <v>1.5923566878980891E-4</v>
      </c>
      <c r="AO518" s="44">
        <f t="shared" si="72"/>
        <v>1.3158760444766102E-4</v>
      </c>
      <c r="AP518" s="44">
        <f t="shared" si="73"/>
        <v>2.5061637118752067</v>
      </c>
      <c r="AQ518" s="44">
        <f t="shared" si="74"/>
        <v>9.7758976733679432</v>
      </c>
      <c r="AR518" s="44">
        <f t="shared" si="75"/>
        <v>6.0769049668321005</v>
      </c>
      <c r="AS518" s="44">
        <f t="shared" si="76"/>
        <v>0.10229239640306965</v>
      </c>
    </row>
    <row r="519" spans="1:45" x14ac:dyDescent="0.25">
      <c r="A519" s="8" t="s">
        <v>374</v>
      </c>
      <c r="B519" s="9">
        <v>37.479999999999997</v>
      </c>
      <c r="C519" s="9">
        <v>0.08</v>
      </c>
      <c r="D519" s="9">
        <v>31.744</v>
      </c>
      <c r="E519" s="9">
        <v>4.8319999999999999</v>
      </c>
      <c r="F519" s="2"/>
      <c r="G519" s="2"/>
      <c r="H519" s="2"/>
      <c r="I519" s="9">
        <v>8.0000000000000002E-3</v>
      </c>
      <c r="J519" s="9">
        <v>8.6430000000000007</v>
      </c>
      <c r="K519" s="9">
        <v>0.123</v>
      </c>
      <c r="L519" s="9">
        <v>2.6005000000000003</v>
      </c>
      <c r="M519" s="9">
        <v>1.0999999999999999E-2</v>
      </c>
      <c r="N519" s="8"/>
      <c r="O519" s="9">
        <v>3.4000000000000002E-2</v>
      </c>
      <c r="P519" s="9"/>
      <c r="Q519" s="44">
        <f t="shared" si="77"/>
        <v>10.698778724247463</v>
      </c>
      <c r="R519" s="8"/>
      <c r="S519" s="8"/>
      <c r="T519" s="8"/>
      <c r="U519" s="9">
        <v>2.8000000000000001E-2</v>
      </c>
      <c r="V519" s="9"/>
      <c r="W519" s="8"/>
      <c r="X519" s="8"/>
      <c r="Y519" s="8"/>
      <c r="Z519" s="2">
        <f t="shared" si="62"/>
        <v>96.282278724247462</v>
      </c>
      <c r="AA519" s="4" t="s">
        <v>31</v>
      </c>
      <c r="AB519" s="4" t="s">
        <v>32</v>
      </c>
      <c r="AC519" s="4" t="s">
        <v>407</v>
      </c>
      <c r="AD519" s="4" t="s">
        <v>404</v>
      </c>
      <c r="AE519" s="4" t="s">
        <v>403</v>
      </c>
      <c r="AF519" s="44">
        <f t="shared" si="63"/>
        <v>1.247669773635153</v>
      </c>
      <c r="AG519" s="44">
        <f t="shared" si="64"/>
        <v>2.0030045067601404E-3</v>
      </c>
      <c r="AH519" s="44">
        <f t="shared" si="65"/>
        <v>0.93401333856414293</v>
      </c>
      <c r="AI519" s="44">
        <f t="shared" si="66"/>
        <v>6.7251217814892142E-2</v>
      </c>
      <c r="AJ519" s="44">
        <f t="shared" si="67"/>
        <v>1.1277135607555681E-4</v>
      </c>
      <c r="AK519" s="44">
        <f t="shared" si="68"/>
        <v>0.21446650124069483</v>
      </c>
      <c r="AL519" s="44">
        <f t="shared" si="69"/>
        <v>2.1932952924393723E-3</v>
      </c>
      <c r="AM519" s="44">
        <f t="shared" si="70"/>
        <v>4.1957082929977421E-2</v>
      </c>
      <c r="AN519" s="44">
        <f t="shared" si="71"/>
        <v>1.167728237791932E-4</v>
      </c>
      <c r="AO519" s="44">
        <f t="shared" si="72"/>
        <v>2.2369892756102374E-4</v>
      </c>
      <c r="AP519" s="44">
        <f t="shared" si="73"/>
        <v>2.5100074570914761</v>
      </c>
      <c r="AQ519" s="44">
        <f t="shared" si="74"/>
        <v>9.7609271760450831</v>
      </c>
      <c r="AR519" s="44">
        <f t="shared" si="75"/>
        <v>6.0892069001026909</v>
      </c>
      <c r="AS519" s="44">
        <f t="shared" si="76"/>
        <v>0.10244928396291739</v>
      </c>
    </row>
    <row r="520" spans="1:45" x14ac:dyDescent="0.25">
      <c r="A520" s="8" t="s">
        <v>375</v>
      </c>
      <c r="B520" s="9">
        <v>37.232999999999997</v>
      </c>
      <c r="C520" s="9">
        <v>8.1000000000000003E-2</v>
      </c>
      <c r="D520" s="9">
        <v>31.663</v>
      </c>
      <c r="E520" s="9">
        <v>4.8319999999999999</v>
      </c>
      <c r="F520" s="2"/>
      <c r="G520" s="2"/>
      <c r="H520" s="2"/>
      <c r="I520" s="9">
        <v>7.0000000000000001E-3</v>
      </c>
      <c r="J520" s="9">
        <v>8.6780000000000008</v>
      </c>
      <c r="K520" s="9">
        <v>0.125</v>
      </c>
      <c r="L520" s="9">
        <v>2.6109999999999998</v>
      </c>
      <c r="M520" s="9">
        <v>1.0999999999999999E-2</v>
      </c>
      <c r="N520" s="8"/>
      <c r="O520" s="9">
        <v>4.1000000000000002E-2</v>
      </c>
      <c r="P520" s="9"/>
      <c r="Q520" s="44">
        <f t="shared" si="77"/>
        <v>10.658391586414355</v>
      </c>
      <c r="R520" s="8"/>
      <c r="S520" s="8"/>
      <c r="T520" s="8"/>
      <c r="U520" s="9">
        <v>2.3E-2</v>
      </c>
      <c r="V520" s="9"/>
      <c r="W520" s="8"/>
      <c r="X520" s="8"/>
      <c r="Y520" s="8"/>
      <c r="Z520" s="2">
        <f t="shared" si="62"/>
        <v>95.963391586414346</v>
      </c>
      <c r="AA520" s="4" t="s">
        <v>31</v>
      </c>
      <c r="AB520" s="4" t="s">
        <v>32</v>
      </c>
      <c r="AC520" s="4" t="s">
        <v>407</v>
      </c>
      <c r="AD520" s="4" t="s">
        <v>404</v>
      </c>
      <c r="AE520" s="4" t="s">
        <v>403</v>
      </c>
      <c r="AF520" s="44">
        <f t="shared" si="63"/>
        <v>1.2394474034620506</v>
      </c>
      <c r="AG520" s="44">
        <f t="shared" si="64"/>
        <v>2.0280420630946422E-3</v>
      </c>
      <c r="AH520" s="44">
        <f t="shared" si="65"/>
        <v>0.93163005100039242</v>
      </c>
      <c r="AI520" s="44">
        <f t="shared" si="66"/>
        <v>6.7251217814892142E-2</v>
      </c>
      <c r="AJ520" s="44">
        <f t="shared" si="67"/>
        <v>9.8674936566112219E-5</v>
      </c>
      <c r="AK520" s="44">
        <f t="shared" si="68"/>
        <v>0.21533498759305214</v>
      </c>
      <c r="AL520" s="44">
        <f t="shared" si="69"/>
        <v>2.2289586305278175E-3</v>
      </c>
      <c r="AM520" s="44">
        <f t="shared" si="70"/>
        <v>4.2126492416908676E-2</v>
      </c>
      <c r="AN520" s="44">
        <f t="shared" si="71"/>
        <v>1.167728237791932E-4</v>
      </c>
      <c r="AO520" s="44">
        <f t="shared" si="72"/>
        <v>2.6975458911770512E-4</v>
      </c>
      <c r="AP520" s="44">
        <f t="shared" si="73"/>
        <v>2.5005323553303813</v>
      </c>
      <c r="AQ520" s="44">
        <f t="shared" si="74"/>
        <v>9.7979136113849457</v>
      </c>
      <c r="AR520" s="44">
        <f t="shared" si="75"/>
        <v>6.0719992924882771</v>
      </c>
      <c r="AS520" s="44">
        <f t="shared" si="76"/>
        <v>0.10206254511552576</v>
      </c>
    </row>
    <row r="521" spans="1:45" x14ac:dyDescent="0.25">
      <c r="A521" s="8" t="s">
        <v>376</v>
      </c>
      <c r="B521" s="9">
        <v>37.557000000000002</v>
      </c>
      <c r="C521" s="9">
        <v>8.3000000000000004E-2</v>
      </c>
      <c r="D521" s="9">
        <v>31.678999999999998</v>
      </c>
      <c r="E521" s="9">
        <v>4.8109999999999999</v>
      </c>
      <c r="F521" s="2"/>
      <c r="G521" s="2"/>
      <c r="H521" s="2"/>
      <c r="I521" s="9">
        <v>1.2E-2</v>
      </c>
      <c r="J521" s="9">
        <v>8.7029999999999994</v>
      </c>
      <c r="K521" s="9">
        <v>0.13500000000000001</v>
      </c>
      <c r="L521" s="9">
        <v>2.5489999999999999</v>
      </c>
      <c r="M521" s="9">
        <v>8.9999999999999993E-3</v>
      </c>
      <c r="N521" s="8"/>
      <c r="O521" s="9">
        <v>2.5000000000000001E-2</v>
      </c>
      <c r="P521" s="9"/>
      <c r="Q521" s="44">
        <f t="shared" si="77"/>
        <v>10.704240676648585</v>
      </c>
      <c r="R521" s="8"/>
      <c r="S521" s="8"/>
      <c r="T521" s="8"/>
      <c r="U521" s="9">
        <v>2.5000000000000001E-2</v>
      </c>
      <c r="V521" s="9"/>
      <c r="W521" s="8"/>
      <c r="X521" s="8"/>
      <c r="Y521" s="8"/>
      <c r="Z521" s="2">
        <f t="shared" si="62"/>
        <v>96.292240676648603</v>
      </c>
      <c r="AA521" s="4" t="s">
        <v>31</v>
      </c>
      <c r="AB521" s="4" t="s">
        <v>32</v>
      </c>
      <c r="AC521" s="4" t="s">
        <v>407</v>
      </c>
      <c r="AD521" s="4" t="s">
        <v>404</v>
      </c>
      <c r="AE521" s="4" t="s">
        <v>403</v>
      </c>
      <c r="AF521" s="44">
        <f t="shared" si="63"/>
        <v>1.2502330226364848</v>
      </c>
      <c r="AG521" s="44">
        <f t="shared" si="64"/>
        <v>2.0781171757636458E-3</v>
      </c>
      <c r="AH521" s="44">
        <f t="shared" si="65"/>
        <v>0.93210082385249116</v>
      </c>
      <c r="AI521" s="44">
        <f t="shared" si="66"/>
        <v>6.6958942240779404E-2</v>
      </c>
      <c r="AJ521" s="44">
        <f t="shared" si="67"/>
        <v>1.6915703411333522E-4</v>
      </c>
      <c r="AK521" s="44">
        <f t="shared" si="68"/>
        <v>0.21595533498759306</v>
      </c>
      <c r="AL521" s="44">
        <f t="shared" si="69"/>
        <v>2.407275320970043E-3</v>
      </c>
      <c r="AM521" s="44">
        <f t="shared" si="70"/>
        <v>4.1126169732171668E-2</v>
      </c>
      <c r="AN521" s="44">
        <f t="shared" si="71"/>
        <v>9.5541401273885335E-5</v>
      </c>
      <c r="AO521" s="44">
        <f t="shared" si="72"/>
        <v>1.6448450555957628E-4</v>
      </c>
      <c r="AP521" s="44">
        <f t="shared" si="73"/>
        <v>2.5112888688871999</v>
      </c>
      <c r="AQ521" s="44">
        <f t="shared" si="74"/>
        <v>9.7559465593683043</v>
      </c>
      <c r="AR521" s="44">
        <f t="shared" si="75"/>
        <v>6.0986032777995245</v>
      </c>
      <c r="AS521" s="44">
        <f t="shared" si="76"/>
        <v>0.10250158648519184</v>
      </c>
    </row>
    <row r="522" spans="1:45" x14ac:dyDescent="0.25">
      <c r="A522" s="8" t="s">
        <v>377</v>
      </c>
      <c r="B522" s="9">
        <v>37.414000000000001</v>
      </c>
      <c r="C522" s="9">
        <v>8.4000000000000005E-2</v>
      </c>
      <c r="D522" s="9">
        <v>31.565000000000001</v>
      </c>
      <c r="E522" s="9">
        <v>4.8710000000000004</v>
      </c>
      <c r="F522" s="2"/>
      <c r="G522" s="2"/>
      <c r="H522" s="2"/>
      <c r="I522" s="9">
        <v>0.01</v>
      </c>
      <c r="J522" s="9">
        <v>8.6769999999999996</v>
      </c>
      <c r="K522" s="9">
        <v>0.126</v>
      </c>
      <c r="L522" s="9">
        <v>2.5449999999999999</v>
      </c>
      <c r="M522" s="9">
        <v>1.7999999999999999E-2</v>
      </c>
      <c r="N522" s="8"/>
      <c r="O522" s="9">
        <v>3.1E-2</v>
      </c>
      <c r="P522" s="9"/>
      <c r="Q522" s="44">
        <f t="shared" si="77"/>
        <v>10.670065111196546</v>
      </c>
      <c r="R522" s="8"/>
      <c r="S522" s="8"/>
      <c r="T522" s="8"/>
      <c r="U522" s="9">
        <v>2.5000000000000001E-2</v>
      </c>
      <c r="V522" s="9"/>
      <c r="W522" s="8"/>
      <c r="X522" s="8"/>
      <c r="Y522" s="8"/>
      <c r="Z522" s="2">
        <f t="shared" si="62"/>
        <v>96.036065111196578</v>
      </c>
      <c r="AA522" s="4" t="s">
        <v>31</v>
      </c>
      <c r="AB522" s="4" t="s">
        <v>32</v>
      </c>
      <c r="AC522" s="4" t="s">
        <v>407</v>
      </c>
      <c r="AD522" s="4" t="s">
        <v>404</v>
      </c>
      <c r="AE522" s="4" t="s">
        <v>403</v>
      </c>
      <c r="AF522" s="44">
        <f t="shared" si="63"/>
        <v>1.2454727030625834</v>
      </c>
      <c r="AG522" s="44">
        <f t="shared" si="64"/>
        <v>2.1031547320981476E-3</v>
      </c>
      <c r="AH522" s="44">
        <f t="shared" si="65"/>
        <v>0.92874656728128691</v>
      </c>
      <c r="AI522" s="44">
        <f t="shared" si="66"/>
        <v>6.7794015309672939E-2</v>
      </c>
      <c r="AJ522" s="44">
        <f t="shared" si="67"/>
        <v>1.4096419509444601E-4</v>
      </c>
      <c r="AK522" s="44">
        <f t="shared" si="68"/>
        <v>0.21531017369727048</v>
      </c>
      <c r="AL522" s="44">
        <f t="shared" si="69"/>
        <v>2.2467902995720402E-3</v>
      </c>
      <c r="AM522" s="44">
        <f t="shared" si="70"/>
        <v>4.1061632784769278E-2</v>
      </c>
      <c r="AN522" s="44">
        <f t="shared" si="71"/>
        <v>1.9108280254777067E-4</v>
      </c>
      <c r="AO522" s="44">
        <f t="shared" si="72"/>
        <v>2.039607868938746E-4</v>
      </c>
      <c r="AP522" s="44">
        <f t="shared" si="73"/>
        <v>2.5032710449517896</v>
      </c>
      <c r="AQ522" s="44">
        <f t="shared" si="74"/>
        <v>9.7871942590506986</v>
      </c>
      <c r="AR522" s="44">
        <f t="shared" si="75"/>
        <v>6.0948416446092359</v>
      </c>
      <c r="AS522" s="44">
        <f t="shared" si="76"/>
        <v>0.10217432836537917</v>
      </c>
    </row>
    <row r="523" spans="1:45" x14ac:dyDescent="0.25">
      <c r="A523" s="8" t="s">
        <v>378</v>
      </c>
      <c r="B523" s="9">
        <v>37.619999999999997</v>
      </c>
      <c r="C523" s="9">
        <v>7.9000000000000001E-2</v>
      </c>
      <c r="D523" s="9">
        <v>31.617000000000001</v>
      </c>
      <c r="E523" s="9">
        <v>4.8440000000000003</v>
      </c>
      <c r="F523" s="2"/>
      <c r="G523" s="2"/>
      <c r="H523" s="2"/>
      <c r="I523" s="9">
        <v>0</v>
      </c>
      <c r="J523" s="9">
        <v>8.6839999999999993</v>
      </c>
      <c r="K523" s="9">
        <v>0.128</v>
      </c>
      <c r="L523" s="9">
        <v>2.6014999999999997</v>
      </c>
      <c r="M523" s="9">
        <v>1.2999999999999999E-2</v>
      </c>
      <c r="N523" s="8"/>
      <c r="O523" s="9">
        <v>2.5999999999999999E-2</v>
      </c>
      <c r="P523" s="9"/>
      <c r="Q523" s="44">
        <f t="shared" si="77"/>
        <v>10.707491841755134</v>
      </c>
      <c r="R523" s="8"/>
      <c r="S523" s="8"/>
      <c r="T523" s="8"/>
      <c r="U523" s="9">
        <v>2.9000000000000001E-2</v>
      </c>
      <c r="V523" s="9"/>
      <c r="W523" s="8"/>
      <c r="X523" s="8"/>
      <c r="Y523" s="8"/>
      <c r="Z523" s="2">
        <f t="shared" si="62"/>
        <v>96.348991841755122</v>
      </c>
      <c r="AA523" s="4" t="s">
        <v>31</v>
      </c>
      <c r="AB523" s="4" t="s">
        <v>32</v>
      </c>
      <c r="AC523" s="4" t="s">
        <v>407</v>
      </c>
      <c r="AD523" s="4" t="s">
        <v>404</v>
      </c>
      <c r="AE523" s="4" t="s">
        <v>403</v>
      </c>
      <c r="AF523" s="44">
        <f t="shared" si="63"/>
        <v>1.2523302263648468</v>
      </c>
      <c r="AG523" s="44">
        <f t="shared" si="64"/>
        <v>1.9779669504256386E-3</v>
      </c>
      <c r="AH523" s="44">
        <f t="shared" si="65"/>
        <v>0.93027657905060823</v>
      </c>
      <c r="AI523" s="44">
        <f t="shared" si="66"/>
        <v>6.7418232428670857E-2</v>
      </c>
      <c r="AJ523" s="44">
        <f t="shared" si="67"/>
        <v>0</v>
      </c>
      <c r="AK523" s="44">
        <f t="shared" si="68"/>
        <v>0.21548387096774194</v>
      </c>
      <c r="AL523" s="44">
        <f t="shared" si="69"/>
        <v>2.282453637660485E-3</v>
      </c>
      <c r="AM523" s="44">
        <f t="shared" si="70"/>
        <v>4.1973217166828003E-2</v>
      </c>
      <c r="AN523" s="44">
        <f t="shared" si="71"/>
        <v>1.3800424628450104E-4</v>
      </c>
      <c r="AO523" s="44">
        <f t="shared" si="72"/>
        <v>1.7106388578195931E-4</v>
      </c>
      <c r="AP523" s="44">
        <f t="shared" si="73"/>
        <v>2.5120516146988483</v>
      </c>
      <c r="AQ523" s="44">
        <f t="shared" si="74"/>
        <v>9.7529843163422125</v>
      </c>
      <c r="AR523" s="44">
        <f t="shared" si="75"/>
        <v>6.1069785283088223</v>
      </c>
      <c r="AS523" s="44">
        <f t="shared" si="76"/>
        <v>0.10253271896729994</v>
      </c>
    </row>
    <row r="524" spans="1:45" x14ac:dyDescent="0.25">
      <c r="A524" s="8" t="s">
        <v>379</v>
      </c>
      <c r="B524" s="9">
        <v>37.201999999999998</v>
      </c>
      <c r="C524" s="9">
        <v>8.4000000000000005E-2</v>
      </c>
      <c r="D524" s="9">
        <v>31.545000000000002</v>
      </c>
      <c r="E524" s="9">
        <v>4.8470000000000004</v>
      </c>
      <c r="F524" s="2"/>
      <c r="G524" s="2"/>
      <c r="H524" s="2"/>
      <c r="I524" s="9">
        <v>0</v>
      </c>
      <c r="J524" s="9">
        <v>8.6775000000000002</v>
      </c>
      <c r="K524" s="9">
        <v>0.128</v>
      </c>
      <c r="L524" s="9">
        <v>2.5985</v>
      </c>
      <c r="M524" s="9">
        <v>8.9999999999999993E-3</v>
      </c>
      <c r="N524" s="8"/>
      <c r="O524" s="9">
        <v>2.9000000000000001E-2</v>
      </c>
      <c r="P524" s="9"/>
      <c r="Q524" s="44">
        <f t="shared" si="77"/>
        <v>10.638871807612341</v>
      </c>
      <c r="R524" s="8"/>
      <c r="S524" s="8"/>
      <c r="T524" s="8"/>
      <c r="U524" s="9">
        <v>3.5000000000000003E-2</v>
      </c>
      <c r="V524" s="9"/>
      <c r="W524" s="8"/>
      <c r="X524" s="8"/>
      <c r="Y524" s="8"/>
      <c r="Z524" s="2">
        <f t="shared" si="62"/>
        <v>95.793871807612334</v>
      </c>
      <c r="AA524" s="4" t="s">
        <v>31</v>
      </c>
      <c r="AB524" s="4" t="s">
        <v>32</v>
      </c>
      <c r="AC524" s="4" t="s">
        <v>407</v>
      </c>
      <c r="AD524" s="4" t="s">
        <v>404</v>
      </c>
      <c r="AE524" s="4" t="s">
        <v>403</v>
      </c>
      <c r="AF524" s="44">
        <f t="shared" si="63"/>
        <v>1.2384154460719041</v>
      </c>
      <c r="AG524" s="44">
        <f t="shared" si="64"/>
        <v>2.1031547320981476E-3</v>
      </c>
      <c r="AH524" s="44">
        <f t="shared" si="65"/>
        <v>0.92815810121616327</v>
      </c>
      <c r="AI524" s="44">
        <f t="shared" si="66"/>
        <v>6.7459986082115536E-2</v>
      </c>
      <c r="AJ524" s="44">
        <f t="shared" si="67"/>
        <v>0</v>
      </c>
      <c r="AK524" s="44">
        <f t="shared" si="68"/>
        <v>0.2153225806451613</v>
      </c>
      <c r="AL524" s="44">
        <f t="shared" si="69"/>
        <v>2.282453637660485E-3</v>
      </c>
      <c r="AM524" s="44">
        <f t="shared" si="70"/>
        <v>4.1924814456276223E-2</v>
      </c>
      <c r="AN524" s="44">
        <f t="shared" si="71"/>
        <v>9.5541401273885335E-5</v>
      </c>
      <c r="AO524" s="44">
        <f t="shared" si="72"/>
        <v>1.9080202644910848E-4</v>
      </c>
      <c r="AP524" s="44">
        <f t="shared" si="73"/>
        <v>2.495952880269102</v>
      </c>
      <c r="AQ524" s="44">
        <f t="shared" si="74"/>
        <v>9.8158904335399644</v>
      </c>
      <c r="AR524" s="44">
        <f t="shared" si="75"/>
        <v>6.0780751649226659</v>
      </c>
      <c r="AS524" s="44">
        <f t="shared" si="76"/>
        <v>0.1018756277660858</v>
      </c>
    </row>
    <row r="525" spans="1:45" x14ac:dyDescent="0.25">
      <c r="A525" s="8" t="s">
        <v>380</v>
      </c>
      <c r="B525" s="9">
        <v>37.613</v>
      </c>
      <c r="C525" s="9">
        <v>8.8999999999999996E-2</v>
      </c>
      <c r="D525" s="9">
        <v>31.596</v>
      </c>
      <c r="E525" s="9">
        <v>4.8550000000000004</v>
      </c>
      <c r="F525" s="2"/>
      <c r="G525" s="2"/>
      <c r="H525" s="2"/>
      <c r="I525" s="9">
        <v>4.0000000000000001E-3</v>
      </c>
      <c r="J525" s="9">
        <v>8.6844999999999999</v>
      </c>
      <c r="K525" s="9">
        <v>0.13200000000000001</v>
      </c>
      <c r="L525" s="9">
        <v>2.6145</v>
      </c>
      <c r="M525" s="9">
        <v>1E-3</v>
      </c>
      <c r="N525" s="8"/>
      <c r="O525" s="9">
        <v>2.9000000000000001E-2</v>
      </c>
      <c r="P525" s="9"/>
      <c r="Q525" s="44">
        <f t="shared" si="77"/>
        <v>10.706617077571213</v>
      </c>
      <c r="R525" s="8"/>
      <c r="S525" s="8"/>
      <c r="T525" s="8"/>
      <c r="U525" s="9">
        <v>3.2000000000000001E-2</v>
      </c>
      <c r="V525" s="9"/>
      <c r="W525" s="8"/>
      <c r="X525" s="8"/>
      <c r="Y525" s="8"/>
      <c r="Z525" s="2">
        <f t="shared" si="62"/>
        <v>96.356617077571229</v>
      </c>
      <c r="AA525" s="4" t="s">
        <v>31</v>
      </c>
      <c r="AB525" s="4" t="s">
        <v>32</v>
      </c>
      <c r="AC525" s="4" t="s">
        <v>407</v>
      </c>
      <c r="AD525" s="4" t="s">
        <v>404</v>
      </c>
      <c r="AE525" s="4" t="s">
        <v>403</v>
      </c>
      <c r="AF525" s="44">
        <f t="shared" si="63"/>
        <v>1.2520972037283622</v>
      </c>
      <c r="AG525" s="44">
        <f t="shared" si="64"/>
        <v>2.2283425137706561E-3</v>
      </c>
      <c r="AH525" s="44">
        <f t="shared" si="65"/>
        <v>0.92965868968222831</v>
      </c>
      <c r="AI525" s="44">
        <f t="shared" si="66"/>
        <v>6.7571329157967999E-2</v>
      </c>
      <c r="AJ525" s="44">
        <f t="shared" si="67"/>
        <v>5.6385678037778406E-5</v>
      </c>
      <c r="AK525" s="44">
        <f t="shared" si="68"/>
        <v>0.21549627791563278</v>
      </c>
      <c r="AL525" s="44">
        <f t="shared" si="69"/>
        <v>2.3537803138373756E-3</v>
      </c>
      <c r="AM525" s="44">
        <f t="shared" si="70"/>
        <v>4.2182962245885774E-2</v>
      </c>
      <c r="AN525" s="44">
        <f t="shared" si="71"/>
        <v>1.0615711252653929E-5</v>
      </c>
      <c r="AO525" s="44">
        <f t="shared" si="72"/>
        <v>1.9080202644910848E-4</v>
      </c>
      <c r="AP525" s="44">
        <f t="shared" si="73"/>
        <v>2.5118463889734244</v>
      </c>
      <c r="AQ525" s="44">
        <f t="shared" si="74"/>
        <v>9.7537811657395945</v>
      </c>
      <c r="AR525" s="44">
        <f t="shared" si="75"/>
        <v>6.1063410617004559</v>
      </c>
      <c r="AS525" s="44">
        <f t="shared" si="76"/>
        <v>0.10252434240707854</v>
      </c>
    </row>
    <row r="526" spans="1:45" x14ac:dyDescent="0.25">
      <c r="A526" s="8" t="s">
        <v>381</v>
      </c>
      <c r="B526" s="9">
        <v>37.465000000000003</v>
      </c>
      <c r="C526" s="9">
        <v>9.1999999999999998E-2</v>
      </c>
      <c r="D526" s="9">
        <v>31.617000000000001</v>
      </c>
      <c r="E526" s="9">
        <v>4.8550000000000004</v>
      </c>
      <c r="F526" s="2"/>
      <c r="G526" s="2"/>
      <c r="H526" s="2"/>
      <c r="I526" s="9">
        <v>5.0000000000000001E-3</v>
      </c>
      <c r="J526" s="9">
        <v>8.6960000000000015</v>
      </c>
      <c r="K526" s="9">
        <v>0.14000000000000001</v>
      </c>
      <c r="L526" s="9">
        <v>2.601</v>
      </c>
      <c r="M526" s="9">
        <v>1.4999999999999999E-2</v>
      </c>
      <c r="N526" s="8"/>
      <c r="O526" s="9">
        <v>2.9000000000000001E-2</v>
      </c>
      <c r="P526" s="9"/>
      <c r="Q526" s="44">
        <f t="shared" si="77"/>
        <v>10.690160422981608</v>
      </c>
      <c r="R526" s="8"/>
      <c r="S526" s="8"/>
      <c r="T526" s="8"/>
      <c r="U526" s="9">
        <v>3.3000000000000002E-2</v>
      </c>
      <c r="V526" s="9"/>
      <c r="W526" s="8"/>
      <c r="X526" s="8"/>
      <c r="Y526" s="8"/>
      <c r="Z526" s="2">
        <f t="shared" si="62"/>
        <v>96.238160422981608</v>
      </c>
      <c r="AA526" s="4" t="s">
        <v>31</v>
      </c>
      <c r="AB526" s="4" t="s">
        <v>32</v>
      </c>
      <c r="AC526" s="4" t="s">
        <v>407</v>
      </c>
      <c r="AD526" s="4" t="s">
        <v>404</v>
      </c>
      <c r="AE526" s="4" t="s">
        <v>403</v>
      </c>
      <c r="AF526" s="44">
        <f t="shared" si="63"/>
        <v>1.2471704394141148</v>
      </c>
      <c r="AG526" s="44">
        <f t="shared" si="64"/>
        <v>2.3034551827741615E-3</v>
      </c>
      <c r="AH526" s="44">
        <f t="shared" si="65"/>
        <v>0.93027657905060823</v>
      </c>
      <c r="AI526" s="44">
        <f t="shared" si="66"/>
        <v>6.7571329157967999E-2</v>
      </c>
      <c r="AJ526" s="44">
        <f t="shared" si="67"/>
        <v>7.0482097547223005E-5</v>
      </c>
      <c r="AK526" s="44">
        <f t="shared" si="68"/>
        <v>0.21578163771712164</v>
      </c>
      <c r="AL526" s="44">
        <f t="shared" si="69"/>
        <v>2.4964336661911558E-3</v>
      </c>
      <c r="AM526" s="44">
        <f t="shared" si="70"/>
        <v>4.1965150048402712E-2</v>
      </c>
      <c r="AN526" s="44">
        <f t="shared" si="71"/>
        <v>1.5923566878980891E-4</v>
      </c>
      <c r="AO526" s="44">
        <f t="shared" si="72"/>
        <v>1.9080202644910848E-4</v>
      </c>
      <c r="AP526" s="44">
        <f t="shared" si="73"/>
        <v>2.507985544029967</v>
      </c>
      <c r="AQ526" s="44">
        <f t="shared" si="74"/>
        <v>9.7687963386870535</v>
      </c>
      <c r="AR526" s="44">
        <f t="shared" si="75"/>
        <v>6.0916770111336644</v>
      </c>
      <c r="AS526" s="44">
        <f t="shared" si="76"/>
        <v>0.1023667568991823</v>
      </c>
    </row>
    <row r="527" spans="1:45" x14ac:dyDescent="0.25">
      <c r="A527" s="8" t="s">
        <v>382</v>
      </c>
      <c r="B527" s="9">
        <v>37.533000000000001</v>
      </c>
      <c r="C527" s="9">
        <v>9.8000000000000004E-2</v>
      </c>
      <c r="D527" s="9">
        <v>31.57</v>
      </c>
      <c r="E527" s="9">
        <v>4.82</v>
      </c>
      <c r="F527" s="2"/>
      <c r="G527" s="2"/>
      <c r="H527" s="2"/>
      <c r="I527" s="9">
        <v>3.0000000000000001E-3</v>
      </c>
      <c r="J527" s="9">
        <v>8.7340000000000018</v>
      </c>
      <c r="K527" s="9">
        <v>0.13900000000000001</v>
      </c>
      <c r="L527" s="9">
        <v>2.5629999999999997</v>
      </c>
      <c r="M527" s="9">
        <v>8.9999999999999993E-3</v>
      </c>
      <c r="N527" s="8"/>
      <c r="O527" s="9">
        <v>2.3E-2</v>
      </c>
      <c r="P527" s="9"/>
      <c r="Q527" s="44">
        <f t="shared" si="77"/>
        <v>10.693248501537317</v>
      </c>
      <c r="R527" s="8"/>
      <c r="S527" s="8"/>
      <c r="T527" s="8"/>
      <c r="U527" s="9">
        <v>3.3000000000000002E-2</v>
      </c>
      <c r="V527" s="9"/>
      <c r="W527" s="8"/>
      <c r="X527" s="8"/>
      <c r="Y527" s="8"/>
      <c r="Z527" s="2">
        <f t="shared" si="62"/>
        <v>96.218248501537289</v>
      </c>
      <c r="AA527" s="4" t="s">
        <v>31</v>
      </c>
      <c r="AB527" s="4" t="s">
        <v>32</v>
      </c>
      <c r="AC527" s="4" t="s">
        <v>407</v>
      </c>
      <c r="AD527" s="4" t="s">
        <v>404</v>
      </c>
      <c r="AE527" s="4" t="s">
        <v>403</v>
      </c>
      <c r="AF527" s="44">
        <f t="shared" si="63"/>
        <v>1.249434087882823</v>
      </c>
      <c r="AG527" s="44">
        <f t="shared" si="64"/>
        <v>2.4536805207811718E-3</v>
      </c>
      <c r="AH527" s="44">
        <f t="shared" si="65"/>
        <v>0.92889368379756765</v>
      </c>
      <c r="AI527" s="44">
        <f t="shared" si="66"/>
        <v>6.708420320111344E-2</v>
      </c>
      <c r="AJ527" s="44">
        <f t="shared" si="67"/>
        <v>4.2289258528333806E-5</v>
      </c>
      <c r="AK527" s="44">
        <f t="shared" si="68"/>
        <v>0.21672456575682389</v>
      </c>
      <c r="AL527" s="44">
        <f t="shared" si="69"/>
        <v>2.4786019971469331E-3</v>
      </c>
      <c r="AM527" s="44">
        <f t="shared" si="70"/>
        <v>4.1352049048080021E-2</v>
      </c>
      <c r="AN527" s="44">
        <f t="shared" si="71"/>
        <v>9.5541401273885335E-5</v>
      </c>
      <c r="AO527" s="44">
        <f t="shared" si="72"/>
        <v>1.5132574511481016E-4</v>
      </c>
      <c r="AP527" s="44">
        <f t="shared" si="73"/>
        <v>2.508710028609253</v>
      </c>
      <c r="AQ527" s="44">
        <f t="shared" si="74"/>
        <v>9.7659752305379044</v>
      </c>
      <c r="AR527" s="44">
        <f t="shared" si="75"/>
        <v>6.1009711772266844</v>
      </c>
      <c r="AS527" s="44">
        <f t="shared" si="76"/>
        <v>0.10239632769833684</v>
      </c>
    </row>
    <row r="528" spans="1:45" x14ac:dyDescent="0.25">
      <c r="A528" s="8" t="s">
        <v>383</v>
      </c>
      <c r="B528" s="9">
        <v>37.076000000000001</v>
      </c>
      <c r="C528" s="9">
        <v>8.8999999999999996E-2</v>
      </c>
      <c r="D528" s="9">
        <v>31.710999999999999</v>
      </c>
      <c r="E528" s="9">
        <v>4.8259999999999996</v>
      </c>
      <c r="F528" s="2"/>
      <c r="G528" s="2"/>
      <c r="H528" s="2"/>
      <c r="I528" s="9">
        <v>2E-3</v>
      </c>
      <c r="J528" s="9">
        <v>8.7510000000000012</v>
      </c>
      <c r="K528" s="9">
        <v>0.13</v>
      </c>
      <c r="L528" s="9">
        <v>2.58</v>
      </c>
      <c r="M528" s="9">
        <v>1.4E-2</v>
      </c>
      <c r="N528" s="8"/>
      <c r="O528" s="9">
        <v>3.1E-2</v>
      </c>
      <c r="P528" s="9"/>
      <c r="Q528" s="44">
        <f t="shared" si="77"/>
        <v>10.648156293345657</v>
      </c>
      <c r="R528" s="8"/>
      <c r="S528" s="8"/>
      <c r="T528" s="8"/>
      <c r="U528" s="9">
        <v>2.5999999999999999E-2</v>
      </c>
      <c r="V528" s="9"/>
      <c r="W528" s="8"/>
      <c r="X528" s="8"/>
      <c r="Y528" s="8"/>
      <c r="Z528" s="2">
        <f t="shared" si="62"/>
        <v>95.88415629334564</v>
      </c>
      <c r="AA528" s="4" t="s">
        <v>31</v>
      </c>
      <c r="AB528" s="4" t="s">
        <v>32</v>
      </c>
      <c r="AC528" s="4" t="s">
        <v>407</v>
      </c>
      <c r="AD528" s="4" t="s">
        <v>404</v>
      </c>
      <c r="AE528" s="4" t="s">
        <v>403</v>
      </c>
      <c r="AF528" s="44">
        <f t="shared" si="63"/>
        <v>1.2342210386151797</v>
      </c>
      <c r="AG528" s="44">
        <f t="shared" si="64"/>
        <v>2.2283425137706561E-3</v>
      </c>
      <c r="AH528" s="44">
        <f t="shared" si="65"/>
        <v>0.93304236955668896</v>
      </c>
      <c r="AI528" s="44">
        <f t="shared" si="66"/>
        <v>6.7167710508002784E-2</v>
      </c>
      <c r="AJ528" s="44">
        <f t="shared" si="67"/>
        <v>2.8192839018889203E-5</v>
      </c>
      <c r="AK528" s="44">
        <f t="shared" si="68"/>
        <v>0.2171464019851117</v>
      </c>
      <c r="AL528" s="44">
        <f t="shared" si="69"/>
        <v>2.3181169757489303E-3</v>
      </c>
      <c r="AM528" s="44">
        <f t="shared" si="70"/>
        <v>4.1626331074540175E-2</v>
      </c>
      <c r="AN528" s="44">
        <f t="shared" si="71"/>
        <v>1.4861995753715499E-4</v>
      </c>
      <c r="AO528" s="44">
        <f t="shared" si="72"/>
        <v>2.039607868938746E-4</v>
      </c>
      <c r="AP528" s="44">
        <f t="shared" si="73"/>
        <v>2.4981310848124925</v>
      </c>
      <c r="AQ528" s="44">
        <f t="shared" si="74"/>
        <v>9.8073316284117045</v>
      </c>
      <c r="AR528" s="44">
        <f t="shared" si="75"/>
        <v>6.052207514230898</v>
      </c>
      <c r="AS528" s="44">
        <f t="shared" si="76"/>
        <v>0.10196453407397929</v>
      </c>
    </row>
    <row r="529" spans="1:45" x14ac:dyDescent="0.25">
      <c r="A529" s="8" t="s">
        <v>384</v>
      </c>
      <c r="B529" s="9">
        <v>37.582999999999998</v>
      </c>
      <c r="C529" s="9">
        <v>9.0999999999999998E-2</v>
      </c>
      <c r="D529" s="9">
        <v>31.716999999999999</v>
      </c>
      <c r="E529" s="9">
        <v>4.8360000000000003</v>
      </c>
      <c r="F529" s="2"/>
      <c r="G529" s="2"/>
      <c r="H529" s="2"/>
      <c r="I529" s="9">
        <v>1.2999999999999999E-2</v>
      </c>
      <c r="J529" s="9">
        <v>8.7349999999999994</v>
      </c>
      <c r="K529" s="9">
        <v>0.14399999999999999</v>
      </c>
      <c r="L529" s="9">
        <v>2.5619999999999998</v>
      </c>
      <c r="M529" s="9">
        <v>1.6E-2</v>
      </c>
      <c r="N529" s="8"/>
      <c r="O529" s="9">
        <v>2.7E-2</v>
      </c>
      <c r="P529" s="9"/>
      <c r="Q529" s="44">
        <f t="shared" si="77"/>
        <v>10.720428118016743</v>
      </c>
      <c r="R529" s="8"/>
      <c r="S529" s="8"/>
      <c r="T529" s="8"/>
      <c r="U529" s="9">
        <v>2.5000000000000001E-2</v>
      </c>
      <c r="V529" s="9"/>
      <c r="W529" s="8"/>
      <c r="X529" s="8"/>
      <c r="Y529" s="8"/>
      <c r="Z529" s="2">
        <f t="shared" si="62"/>
        <v>96.469428118016751</v>
      </c>
      <c r="AA529" s="4" t="s">
        <v>31</v>
      </c>
      <c r="AB529" s="4" t="s">
        <v>32</v>
      </c>
      <c r="AC529" s="4" t="s">
        <v>407</v>
      </c>
      <c r="AD529" s="4" t="s">
        <v>404</v>
      </c>
      <c r="AE529" s="4" t="s">
        <v>403</v>
      </c>
      <c r="AF529" s="44">
        <f t="shared" si="63"/>
        <v>1.2510985352862849</v>
      </c>
      <c r="AG529" s="44">
        <f t="shared" si="64"/>
        <v>2.2784176264396597E-3</v>
      </c>
      <c r="AH529" s="44">
        <f t="shared" si="65"/>
        <v>0.93321890937622598</v>
      </c>
      <c r="AI529" s="44">
        <f t="shared" si="66"/>
        <v>6.730688935281838E-2</v>
      </c>
      <c r="AJ529" s="44">
        <f t="shared" si="67"/>
        <v>1.832534536227798E-4</v>
      </c>
      <c r="AK529" s="44">
        <f t="shared" si="68"/>
        <v>0.21674937965260546</v>
      </c>
      <c r="AL529" s="44">
        <f t="shared" si="69"/>
        <v>2.5677603423680455E-3</v>
      </c>
      <c r="AM529" s="44">
        <f t="shared" si="70"/>
        <v>4.1335914811229425E-2</v>
      </c>
      <c r="AN529" s="44">
        <f t="shared" si="71"/>
        <v>1.6985138004246286E-4</v>
      </c>
      <c r="AO529" s="44">
        <f t="shared" si="72"/>
        <v>1.7764326600434237E-4</v>
      </c>
      <c r="AP529" s="44">
        <f t="shared" si="73"/>
        <v>2.5150865545476417</v>
      </c>
      <c r="AQ529" s="44">
        <f t="shared" si="74"/>
        <v>9.7412154487090881</v>
      </c>
      <c r="AR529" s="44">
        <f t="shared" si="75"/>
        <v>6.0936101898940356</v>
      </c>
      <c r="AS529" s="44">
        <f t="shared" si="76"/>
        <v>0.10265659406316904</v>
      </c>
    </row>
    <row r="530" spans="1:45" x14ac:dyDescent="0.25">
      <c r="A530" s="8" t="s">
        <v>385</v>
      </c>
      <c r="B530" s="9">
        <v>37.243000000000002</v>
      </c>
      <c r="C530" s="9">
        <v>8.5000000000000006E-2</v>
      </c>
      <c r="D530" s="9">
        <v>31.623000000000001</v>
      </c>
      <c r="E530" s="9">
        <v>4.8280000000000003</v>
      </c>
      <c r="F530" s="2"/>
      <c r="G530" s="2"/>
      <c r="H530" s="2"/>
      <c r="I530" s="9">
        <v>1.2999999999999999E-2</v>
      </c>
      <c r="J530" s="9">
        <v>8.6990000000000016</v>
      </c>
      <c r="K530" s="9">
        <v>0.14099999999999999</v>
      </c>
      <c r="L530" s="9">
        <v>2.5674999999999999</v>
      </c>
      <c r="M530" s="9">
        <v>0.01</v>
      </c>
      <c r="N530" s="8"/>
      <c r="O530" s="9">
        <v>1.6E-2</v>
      </c>
      <c r="P530" s="9"/>
      <c r="Q530" s="44">
        <f t="shared" si="77"/>
        <v>10.655043320004323</v>
      </c>
      <c r="R530" s="8"/>
      <c r="S530" s="8"/>
      <c r="T530" s="8"/>
      <c r="U530" s="9">
        <v>2.8000000000000001E-2</v>
      </c>
      <c r="V530" s="9"/>
      <c r="W530" s="8"/>
      <c r="X530" s="8"/>
      <c r="Y530" s="8"/>
      <c r="Z530" s="2">
        <f t="shared" si="62"/>
        <v>95.908543320004355</v>
      </c>
      <c r="AA530" s="4" t="s">
        <v>31</v>
      </c>
      <c r="AB530" s="4" t="s">
        <v>32</v>
      </c>
      <c r="AC530" s="4" t="s">
        <v>407</v>
      </c>
      <c r="AD530" s="4" t="s">
        <v>404</v>
      </c>
      <c r="AE530" s="4" t="s">
        <v>403</v>
      </c>
      <c r="AF530" s="44">
        <f t="shared" si="63"/>
        <v>1.2397802929427431</v>
      </c>
      <c r="AG530" s="44">
        <f t="shared" si="64"/>
        <v>2.1281922884326494E-3</v>
      </c>
      <c r="AH530" s="44">
        <f t="shared" si="65"/>
        <v>0.93045311887014526</v>
      </c>
      <c r="AI530" s="44">
        <f t="shared" si="66"/>
        <v>6.7195546276965917E-2</v>
      </c>
      <c r="AJ530" s="44">
        <f t="shared" si="67"/>
        <v>1.832534536227798E-4</v>
      </c>
      <c r="AK530" s="44">
        <f t="shared" si="68"/>
        <v>0.21585607940446655</v>
      </c>
      <c r="AL530" s="44">
        <f t="shared" si="69"/>
        <v>2.514265335235378E-3</v>
      </c>
      <c r="AM530" s="44">
        <f t="shared" si="70"/>
        <v>4.1424653113907715E-2</v>
      </c>
      <c r="AN530" s="44">
        <f t="shared" si="71"/>
        <v>1.0615711252653928E-4</v>
      </c>
      <c r="AO530" s="44">
        <f t="shared" si="72"/>
        <v>1.0527008355812881E-4</v>
      </c>
      <c r="AP530" s="44">
        <f t="shared" si="73"/>
        <v>2.4997468288816038</v>
      </c>
      <c r="AQ530" s="44">
        <f t="shared" si="74"/>
        <v>9.8009925312962167</v>
      </c>
      <c r="AR530" s="44">
        <f t="shared" si="75"/>
        <v>6.0755386957900299</v>
      </c>
      <c r="AS530" s="44">
        <f t="shared" si="76"/>
        <v>0.10203048281149403</v>
      </c>
    </row>
    <row r="531" spans="1:45" x14ac:dyDescent="0.25">
      <c r="A531" s="8" t="s">
        <v>386</v>
      </c>
      <c r="B531" s="9">
        <v>37.573</v>
      </c>
      <c r="C531" s="9">
        <v>8.5999999999999993E-2</v>
      </c>
      <c r="D531" s="9">
        <v>31.780999999999999</v>
      </c>
      <c r="E531" s="9">
        <v>4.7859999999999996</v>
      </c>
      <c r="F531" s="2"/>
      <c r="G531" s="2"/>
      <c r="H531" s="2"/>
      <c r="I531" s="9">
        <v>7.0000000000000001E-3</v>
      </c>
      <c r="J531" s="9">
        <v>8.6630000000000003</v>
      </c>
      <c r="K531" s="9">
        <v>0.128</v>
      </c>
      <c r="L531" s="9">
        <v>2.5940000000000003</v>
      </c>
      <c r="M531" s="9">
        <v>8.9999999999999993E-3</v>
      </c>
      <c r="N531" s="8"/>
      <c r="O531" s="9">
        <v>2.9000000000000001E-2</v>
      </c>
      <c r="P531" s="9"/>
      <c r="Q531" s="44">
        <f t="shared" si="77"/>
        <v>10.716284073752364</v>
      </c>
      <c r="R531" s="8"/>
      <c r="S531" s="8"/>
      <c r="T531" s="8"/>
      <c r="U531" s="9">
        <v>3.5000000000000003E-2</v>
      </c>
      <c r="V531" s="9"/>
      <c r="W531" s="8"/>
      <c r="X531" s="8"/>
      <c r="Y531" s="8"/>
      <c r="Z531" s="2">
        <f t="shared" si="62"/>
        <v>96.407284073752351</v>
      </c>
      <c r="AA531" s="4" t="s">
        <v>31</v>
      </c>
      <c r="AB531" s="4" t="s">
        <v>32</v>
      </c>
      <c r="AC531" s="4" t="s">
        <v>407</v>
      </c>
      <c r="AD531" s="4" t="s">
        <v>404</v>
      </c>
      <c r="AE531" s="4" t="s">
        <v>403</v>
      </c>
      <c r="AF531" s="44">
        <f t="shared" si="63"/>
        <v>1.2507656458055927</v>
      </c>
      <c r="AG531" s="44">
        <f t="shared" si="64"/>
        <v>2.1532298447671508E-3</v>
      </c>
      <c r="AH531" s="44">
        <f t="shared" si="65"/>
        <v>0.93510200078462136</v>
      </c>
      <c r="AI531" s="44">
        <f t="shared" si="66"/>
        <v>6.6610995128740427E-2</v>
      </c>
      <c r="AJ531" s="44">
        <f t="shared" si="67"/>
        <v>9.8674936566112219E-5</v>
      </c>
      <c r="AK531" s="44">
        <f t="shared" si="68"/>
        <v>0.21496277915632755</v>
      </c>
      <c r="AL531" s="44">
        <f t="shared" si="69"/>
        <v>2.282453637660485E-3</v>
      </c>
      <c r="AM531" s="44">
        <f t="shared" si="70"/>
        <v>4.1852210390448535E-2</v>
      </c>
      <c r="AN531" s="44">
        <f t="shared" si="71"/>
        <v>9.5541401273885335E-5</v>
      </c>
      <c r="AO531" s="44">
        <f t="shared" si="72"/>
        <v>1.9080202644910848E-4</v>
      </c>
      <c r="AP531" s="44">
        <f t="shared" si="73"/>
        <v>2.514114333112448</v>
      </c>
      <c r="AQ531" s="44">
        <f t="shared" si="74"/>
        <v>9.7449824287303795</v>
      </c>
      <c r="AR531" s="44">
        <f t="shared" si="75"/>
        <v>6.0943446204175533</v>
      </c>
      <c r="AS531" s="44">
        <f t="shared" si="76"/>
        <v>0.1026169115556101</v>
      </c>
    </row>
    <row r="532" spans="1:45" x14ac:dyDescent="0.25">
      <c r="A532" s="8" t="s">
        <v>387</v>
      </c>
      <c r="B532" s="9">
        <v>37.356000000000002</v>
      </c>
      <c r="C532" s="9">
        <v>8.5999999999999993E-2</v>
      </c>
      <c r="D532" s="9">
        <v>31.664000000000001</v>
      </c>
      <c r="E532" s="9">
        <v>4.8209999999999997</v>
      </c>
      <c r="F532" s="2"/>
      <c r="G532" s="2"/>
      <c r="H532" s="2"/>
      <c r="I532" s="9">
        <v>8.0000000000000002E-3</v>
      </c>
      <c r="J532" s="9">
        <v>8.6769999999999996</v>
      </c>
      <c r="K532" s="9">
        <v>0.128</v>
      </c>
      <c r="L532" s="9">
        <v>2.5715000000000003</v>
      </c>
      <c r="M532" s="9">
        <v>1.0999999999999999E-2</v>
      </c>
      <c r="N532" s="8"/>
      <c r="O532" s="9">
        <v>2.3E-2</v>
      </c>
      <c r="P532" s="9"/>
      <c r="Q532" s="44">
        <f t="shared" si="77"/>
        <v>10.672811883095868</v>
      </c>
      <c r="R532" s="8"/>
      <c r="S532" s="8"/>
      <c r="T532" s="8"/>
      <c r="U532" s="9">
        <v>2.7E-2</v>
      </c>
      <c r="V532" s="9"/>
      <c r="W532" s="8"/>
      <c r="X532" s="8"/>
      <c r="Y532" s="8"/>
      <c r="Z532" s="2">
        <f t="shared" si="62"/>
        <v>96.045311883095863</v>
      </c>
      <c r="AA532" s="4" t="s">
        <v>31</v>
      </c>
      <c r="AB532" s="4" t="s">
        <v>32</v>
      </c>
      <c r="AC532" s="4" t="s">
        <v>407</v>
      </c>
      <c r="AD532" s="4" t="s">
        <v>404</v>
      </c>
      <c r="AE532" s="4" t="s">
        <v>403</v>
      </c>
      <c r="AF532" s="44">
        <f t="shared" si="63"/>
        <v>1.2435419440745674</v>
      </c>
      <c r="AG532" s="44">
        <f t="shared" si="64"/>
        <v>2.1532298447671508E-3</v>
      </c>
      <c r="AH532" s="44">
        <f t="shared" si="65"/>
        <v>0.93165947430364859</v>
      </c>
      <c r="AI532" s="44">
        <f t="shared" si="66"/>
        <v>6.7098121085594986E-2</v>
      </c>
      <c r="AJ532" s="44">
        <f t="shared" si="67"/>
        <v>1.1277135607555681E-4</v>
      </c>
      <c r="AK532" s="44">
        <f t="shared" si="68"/>
        <v>0.21531017369727048</v>
      </c>
      <c r="AL532" s="44">
        <f t="shared" si="69"/>
        <v>2.282453637660485E-3</v>
      </c>
      <c r="AM532" s="44">
        <f t="shared" si="70"/>
        <v>4.1489190061310105E-2</v>
      </c>
      <c r="AN532" s="44">
        <f t="shared" si="71"/>
        <v>1.167728237791932E-4</v>
      </c>
      <c r="AO532" s="44">
        <f t="shared" si="72"/>
        <v>1.5132574511481016E-4</v>
      </c>
      <c r="AP532" s="44">
        <f t="shared" si="73"/>
        <v>2.5039154566297883</v>
      </c>
      <c r="AQ532" s="44">
        <f t="shared" si="74"/>
        <v>9.7846754111164866</v>
      </c>
      <c r="AR532" s="44">
        <f t="shared" si="75"/>
        <v>6.0838271414392064</v>
      </c>
      <c r="AS532" s="44">
        <f t="shared" si="76"/>
        <v>0.10220063088284849</v>
      </c>
    </row>
    <row r="533" spans="1:45" x14ac:dyDescent="0.25">
      <c r="A533" s="8" t="s">
        <v>388</v>
      </c>
      <c r="B533" s="9">
        <v>37.433999999999997</v>
      </c>
      <c r="C533" s="9">
        <v>7.2999999999999995E-2</v>
      </c>
      <c r="D533" s="9">
        <v>31.725000000000001</v>
      </c>
      <c r="E533" s="9">
        <v>4.7839999999999998</v>
      </c>
      <c r="F533" s="2"/>
      <c r="G533" s="2"/>
      <c r="H533" s="2"/>
      <c r="I533" s="9">
        <v>0</v>
      </c>
      <c r="J533" s="9">
        <v>8.6854999999999993</v>
      </c>
      <c r="K533" s="9">
        <v>0.13300000000000001</v>
      </c>
      <c r="L533" s="9">
        <v>2.5510000000000002</v>
      </c>
      <c r="M533" s="9">
        <v>1.7000000000000001E-2</v>
      </c>
      <c r="N533" s="8"/>
      <c r="O533" s="9">
        <v>1.2999999999999999E-2</v>
      </c>
      <c r="P533" s="9"/>
      <c r="Q533" s="44">
        <f t="shared" si="77"/>
        <v>10.687327070005662</v>
      </c>
      <c r="R533" s="8"/>
      <c r="S533" s="8"/>
      <c r="T533" s="8"/>
      <c r="U533" s="9">
        <v>2.8000000000000001E-2</v>
      </c>
      <c r="V533" s="9"/>
      <c r="W533" s="8"/>
      <c r="X533" s="8"/>
      <c r="Y533" s="8"/>
      <c r="Z533" s="2">
        <f t="shared" si="62"/>
        <v>96.13082707000568</v>
      </c>
      <c r="AA533" s="4" t="s">
        <v>31</v>
      </c>
      <c r="AB533" s="4" t="s">
        <v>32</v>
      </c>
      <c r="AC533" s="4" t="s">
        <v>407</v>
      </c>
      <c r="AD533" s="4" t="s">
        <v>404</v>
      </c>
      <c r="AE533" s="4" t="s">
        <v>403</v>
      </c>
      <c r="AF533" s="44">
        <f t="shared" si="63"/>
        <v>1.246138482023968</v>
      </c>
      <c r="AG533" s="44">
        <f t="shared" si="64"/>
        <v>1.8277416124186279E-3</v>
      </c>
      <c r="AH533" s="44">
        <f t="shared" si="65"/>
        <v>0.93345429580227557</v>
      </c>
      <c r="AI533" s="44">
        <f t="shared" si="66"/>
        <v>6.6583159359777322E-2</v>
      </c>
      <c r="AJ533" s="44">
        <f t="shared" si="67"/>
        <v>0</v>
      </c>
      <c r="AK533" s="44">
        <f t="shared" si="68"/>
        <v>0.21552109181141438</v>
      </c>
      <c r="AL533" s="44">
        <f t="shared" si="69"/>
        <v>2.3716119828815978E-3</v>
      </c>
      <c r="AM533" s="44">
        <f t="shared" si="70"/>
        <v>4.1158438205872866E-2</v>
      </c>
      <c r="AN533" s="44">
        <f t="shared" si="71"/>
        <v>1.8046709129511678E-4</v>
      </c>
      <c r="AO533" s="44">
        <f t="shared" si="72"/>
        <v>8.5531942890979654E-5</v>
      </c>
      <c r="AP533" s="44">
        <f t="shared" si="73"/>
        <v>2.5073208198327941</v>
      </c>
      <c r="AQ533" s="44">
        <f t="shared" si="74"/>
        <v>9.7713861769128663</v>
      </c>
      <c r="AR533" s="44">
        <f t="shared" si="75"/>
        <v>6.088250168884092</v>
      </c>
      <c r="AS533" s="44">
        <f t="shared" si="76"/>
        <v>0.10233962529929772</v>
      </c>
    </row>
    <row r="534" spans="1:45" x14ac:dyDescent="0.25">
      <c r="A534" s="8" t="s">
        <v>389</v>
      </c>
      <c r="B534" s="9">
        <v>37.328000000000003</v>
      </c>
      <c r="C534" s="9">
        <v>7.1999999999999995E-2</v>
      </c>
      <c r="D534" s="9">
        <v>31.614999999999998</v>
      </c>
      <c r="E534" s="9">
        <v>4.7750000000000004</v>
      </c>
      <c r="F534" s="2"/>
      <c r="G534" s="2"/>
      <c r="H534" s="2"/>
      <c r="I534" s="9">
        <v>3.0000000000000001E-3</v>
      </c>
      <c r="J534" s="9">
        <v>8.7210000000000001</v>
      </c>
      <c r="K534" s="9">
        <v>0.11600000000000001</v>
      </c>
      <c r="L534" s="9">
        <v>2.5685000000000002</v>
      </c>
      <c r="M534" s="9">
        <v>1.7000000000000001E-2</v>
      </c>
      <c r="N534" s="8"/>
      <c r="O534" s="9">
        <v>1.9E-2</v>
      </c>
      <c r="P534" s="9"/>
      <c r="Q534" s="44">
        <f t="shared" si="77"/>
        <v>10.661864816297239</v>
      </c>
      <c r="R534" s="8"/>
      <c r="S534" s="8"/>
      <c r="T534" s="8"/>
      <c r="U534" s="9">
        <v>2.5999999999999999E-2</v>
      </c>
      <c r="V534" s="9"/>
      <c r="W534" s="8"/>
      <c r="X534" s="8"/>
      <c r="Y534" s="8"/>
      <c r="Z534" s="2">
        <f t="shared" si="62"/>
        <v>95.922364816297247</v>
      </c>
      <c r="AA534" s="4" t="s">
        <v>31</v>
      </c>
      <c r="AB534" s="4" t="s">
        <v>32</v>
      </c>
      <c r="AC534" s="4" t="s">
        <v>407</v>
      </c>
      <c r="AD534" s="4" t="s">
        <v>404</v>
      </c>
      <c r="AE534" s="4" t="s">
        <v>403</v>
      </c>
      <c r="AF534" s="44">
        <f t="shared" si="63"/>
        <v>1.2426098535286287</v>
      </c>
      <c r="AG534" s="44">
        <f t="shared" si="64"/>
        <v>1.8027040560841261E-3</v>
      </c>
      <c r="AH534" s="44">
        <f t="shared" si="65"/>
        <v>0.93021773244409567</v>
      </c>
      <c r="AI534" s="44">
        <f t="shared" si="66"/>
        <v>6.6457898399443299E-2</v>
      </c>
      <c r="AJ534" s="44">
        <f t="shared" si="67"/>
        <v>4.2289258528333806E-5</v>
      </c>
      <c r="AK534" s="44">
        <f t="shared" si="68"/>
        <v>0.21640198511166256</v>
      </c>
      <c r="AL534" s="44">
        <f t="shared" si="69"/>
        <v>2.0684736091298147E-3</v>
      </c>
      <c r="AM534" s="44">
        <f t="shared" si="70"/>
        <v>4.1440787350758318E-2</v>
      </c>
      <c r="AN534" s="44">
        <f t="shared" si="71"/>
        <v>1.8046709129511678E-4</v>
      </c>
      <c r="AO534" s="44">
        <f t="shared" si="72"/>
        <v>1.2500822422527796E-4</v>
      </c>
      <c r="AP534" s="44">
        <f t="shared" si="73"/>
        <v>2.5013471990738521</v>
      </c>
      <c r="AQ534" s="44">
        <f t="shared" si="74"/>
        <v>9.7947218239320648</v>
      </c>
      <c r="AR534" s="44">
        <f t="shared" si="75"/>
        <v>6.0855089254949428</v>
      </c>
      <c r="AS534" s="44">
        <f t="shared" si="76"/>
        <v>0.10209580404383069</v>
      </c>
    </row>
    <row r="535" spans="1:45" x14ac:dyDescent="0.25">
      <c r="A535" s="8" t="s">
        <v>390</v>
      </c>
      <c r="B535" s="9">
        <v>37.337000000000003</v>
      </c>
      <c r="C535" s="9">
        <v>6.2E-2</v>
      </c>
      <c r="D535" s="9">
        <v>31.677</v>
      </c>
      <c r="E535" s="9">
        <v>4.7539999999999996</v>
      </c>
      <c r="F535" s="2"/>
      <c r="G535" s="2"/>
      <c r="H535" s="2"/>
      <c r="I535" s="9">
        <v>8.9999999999999993E-3</v>
      </c>
      <c r="J535" s="9">
        <v>8.6984999999999992</v>
      </c>
      <c r="K535" s="9">
        <v>0.123</v>
      </c>
      <c r="L535" s="9">
        <v>2.5950000000000002</v>
      </c>
      <c r="M535" s="9">
        <v>1.0999999999999999E-2</v>
      </c>
      <c r="N535" s="8"/>
      <c r="O535" s="9">
        <v>1.4999999999999999E-2</v>
      </c>
      <c r="P535" s="9"/>
      <c r="Q535" s="44">
        <f t="shared" si="77"/>
        <v>10.668556124773861</v>
      </c>
      <c r="R535" s="8"/>
      <c r="S535" s="8"/>
      <c r="T535" s="8"/>
      <c r="U535" s="9">
        <v>2.7E-2</v>
      </c>
      <c r="V535" s="9"/>
      <c r="W535" s="8"/>
      <c r="X535" s="8"/>
      <c r="Y535" s="8"/>
      <c r="Z535" s="2">
        <f t="shared" si="62"/>
        <v>95.977056124773853</v>
      </c>
      <c r="AA535" s="4" t="s">
        <v>31</v>
      </c>
      <c r="AB535" s="4" t="s">
        <v>32</v>
      </c>
      <c r="AC535" s="4" t="s">
        <v>407</v>
      </c>
      <c r="AD535" s="4" t="s">
        <v>404</v>
      </c>
      <c r="AE535" s="4" t="s">
        <v>403</v>
      </c>
      <c r="AF535" s="44">
        <f t="shared" si="63"/>
        <v>1.2429094540612518</v>
      </c>
      <c r="AG535" s="44">
        <f t="shared" si="64"/>
        <v>1.5523284927391088E-3</v>
      </c>
      <c r="AH535" s="44">
        <f t="shared" si="65"/>
        <v>0.93204197724597881</v>
      </c>
      <c r="AI535" s="44">
        <f t="shared" si="66"/>
        <v>6.6165622825330547E-2</v>
      </c>
      <c r="AJ535" s="44">
        <f t="shared" si="67"/>
        <v>1.268677755850014E-4</v>
      </c>
      <c r="AK535" s="44">
        <f t="shared" si="68"/>
        <v>0.21584367245657568</v>
      </c>
      <c r="AL535" s="44">
        <f t="shared" si="69"/>
        <v>2.1932952924393723E-3</v>
      </c>
      <c r="AM535" s="44">
        <f t="shared" si="70"/>
        <v>4.1868344627299131E-2</v>
      </c>
      <c r="AN535" s="44">
        <f t="shared" si="71"/>
        <v>1.167728237791932E-4</v>
      </c>
      <c r="AO535" s="44">
        <f t="shared" si="72"/>
        <v>9.8690703335745769E-5</v>
      </c>
      <c r="AP535" s="44">
        <f t="shared" si="73"/>
        <v>2.5029170263043143</v>
      </c>
      <c r="AQ535" s="44">
        <f t="shared" si="74"/>
        <v>9.7885785835160135</v>
      </c>
      <c r="AR535" s="44">
        <f t="shared" si="75"/>
        <v>6.0831584316367744</v>
      </c>
      <c r="AS535" s="44">
        <f t="shared" si="76"/>
        <v>0.10215987862466591</v>
      </c>
    </row>
    <row r="536" spans="1:45" x14ac:dyDescent="0.25">
      <c r="A536" s="8" t="s">
        <v>391</v>
      </c>
      <c r="B536" s="9">
        <v>37.371000000000002</v>
      </c>
      <c r="C536" s="9">
        <v>6.2E-2</v>
      </c>
      <c r="D536" s="9">
        <v>31.661000000000001</v>
      </c>
      <c r="E536" s="9">
        <v>4.883</v>
      </c>
      <c r="F536" s="2"/>
      <c r="G536" s="2"/>
      <c r="H536" s="2"/>
      <c r="I536" s="9">
        <v>4.0000000000000001E-3</v>
      </c>
      <c r="J536" s="9">
        <v>8.6624999999999996</v>
      </c>
      <c r="K536" s="9">
        <v>0.127</v>
      </c>
      <c r="L536" s="9">
        <v>2.5804999999999998</v>
      </c>
      <c r="M536" s="9">
        <v>1.7999999999999999E-2</v>
      </c>
      <c r="N536" s="8"/>
      <c r="O536" s="9">
        <v>1.7000000000000001E-2</v>
      </c>
      <c r="P536" s="9"/>
      <c r="Q536" s="44">
        <f t="shared" si="77"/>
        <v>10.674598253257024</v>
      </c>
      <c r="R536" s="8"/>
      <c r="S536" s="8"/>
      <c r="T536" s="8"/>
      <c r="U536" s="9">
        <v>3.6999999999999998E-2</v>
      </c>
      <c r="V536" s="9"/>
      <c r="W536" s="8"/>
      <c r="X536" s="8"/>
      <c r="Y536" s="8"/>
      <c r="Z536" s="2">
        <f t="shared" si="62"/>
        <v>96.097598253257019</v>
      </c>
      <c r="AA536" s="4" t="s">
        <v>31</v>
      </c>
      <c r="AB536" s="4" t="s">
        <v>32</v>
      </c>
      <c r="AC536" s="4" t="s">
        <v>407</v>
      </c>
      <c r="AD536" s="4" t="s">
        <v>404</v>
      </c>
      <c r="AE536" s="4" t="s">
        <v>403</v>
      </c>
      <c r="AF536" s="44">
        <f t="shared" si="63"/>
        <v>1.2440412782956061</v>
      </c>
      <c r="AG536" s="44">
        <f t="shared" si="64"/>
        <v>1.5523284927391088E-3</v>
      </c>
      <c r="AH536" s="44">
        <f t="shared" si="65"/>
        <v>0.93157120439388008</v>
      </c>
      <c r="AI536" s="44">
        <f t="shared" si="66"/>
        <v>6.7961029923451641E-2</v>
      </c>
      <c r="AJ536" s="44">
        <f t="shared" si="67"/>
        <v>5.6385678037778406E-5</v>
      </c>
      <c r="AK536" s="44">
        <f t="shared" si="68"/>
        <v>0.21495037220843674</v>
      </c>
      <c r="AL536" s="44">
        <f t="shared" si="69"/>
        <v>2.2646219686162624E-3</v>
      </c>
      <c r="AM536" s="44">
        <f t="shared" si="70"/>
        <v>4.1634398192965473E-2</v>
      </c>
      <c r="AN536" s="44">
        <f t="shared" si="71"/>
        <v>1.9108280254777067E-4</v>
      </c>
      <c r="AO536" s="44">
        <f t="shared" si="72"/>
        <v>1.1184946378051187E-4</v>
      </c>
      <c r="AP536" s="44">
        <f t="shared" si="73"/>
        <v>2.5043345514200621</v>
      </c>
      <c r="AQ536" s="44">
        <f t="shared" si="74"/>
        <v>9.7830379675540868</v>
      </c>
      <c r="AR536" s="44">
        <f t="shared" si="75"/>
        <v>6.085251529385217</v>
      </c>
      <c r="AS536" s="44">
        <f t="shared" si="76"/>
        <v>0.10221773679265558</v>
      </c>
    </row>
    <row r="537" spans="1:45" x14ac:dyDescent="0.25">
      <c r="A537" s="8" t="s">
        <v>392</v>
      </c>
      <c r="B537" s="9">
        <v>37.616</v>
      </c>
      <c r="C537" s="9">
        <v>6.4000000000000001E-2</v>
      </c>
      <c r="D537" s="9">
        <v>31.597999999999999</v>
      </c>
      <c r="E537" s="9">
        <v>4.8579999999999997</v>
      </c>
      <c r="F537" s="2"/>
      <c r="G537" s="2"/>
      <c r="H537" s="2"/>
      <c r="I537" s="9">
        <v>5.0000000000000001E-3</v>
      </c>
      <c r="J537" s="9">
        <v>8.6460000000000008</v>
      </c>
      <c r="K537" s="9">
        <v>0.122</v>
      </c>
      <c r="L537" s="9">
        <v>2.5285000000000002</v>
      </c>
      <c r="M537" s="9">
        <v>1.6E-2</v>
      </c>
      <c r="N537" s="8"/>
      <c r="O537" s="9">
        <v>1.7999999999999999E-2</v>
      </c>
      <c r="P537" s="9"/>
      <c r="Q537" s="44">
        <f t="shared" si="77"/>
        <v>10.694487388380116</v>
      </c>
      <c r="R537" s="8"/>
      <c r="S537" s="8"/>
      <c r="T537" s="8"/>
      <c r="U537" s="9">
        <v>0.03</v>
      </c>
      <c r="V537" s="9"/>
      <c r="W537" s="8"/>
      <c r="X537" s="8"/>
      <c r="Y537" s="8"/>
      <c r="Z537" s="2">
        <f t="shared" si="62"/>
        <v>96.195987388380104</v>
      </c>
      <c r="AA537" s="4" t="s">
        <v>31</v>
      </c>
      <c r="AB537" s="4" t="s">
        <v>32</v>
      </c>
      <c r="AC537" s="4" t="s">
        <v>407</v>
      </c>
      <c r="AD537" s="4" t="s">
        <v>404</v>
      </c>
      <c r="AE537" s="4" t="s">
        <v>403</v>
      </c>
      <c r="AF537" s="44">
        <f t="shared" si="63"/>
        <v>1.25219707057257</v>
      </c>
      <c r="AG537" s="44">
        <f t="shared" si="64"/>
        <v>1.6024036054081124E-3</v>
      </c>
      <c r="AH537" s="44">
        <f t="shared" si="65"/>
        <v>0.92971753628874065</v>
      </c>
      <c r="AI537" s="44">
        <f t="shared" si="66"/>
        <v>6.7613082811412664E-2</v>
      </c>
      <c r="AJ537" s="44">
        <f t="shared" si="67"/>
        <v>7.0482097547223005E-5</v>
      </c>
      <c r="AK537" s="44">
        <f t="shared" si="68"/>
        <v>0.21454094292803974</v>
      </c>
      <c r="AL537" s="44">
        <f t="shared" si="69"/>
        <v>2.1754636233951496E-3</v>
      </c>
      <c r="AM537" s="44">
        <f t="shared" si="70"/>
        <v>4.0795417876734436E-2</v>
      </c>
      <c r="AN537" s="44">
        <f t="shared" si="71"/>
        <v>1.6985138004246286E-4</v>
      </c>
      <c r="AO537" s="44">
        <f t="shared" si="72"/>
        <v>1.1842884400289492E-4</v>
      </c>
      <c r="AP537" s="44">
        <f t="shared" si="73"/>
        <v>2.509000680027893</v>
      </c>
      <c r="AQ537" s="44">
        <f t="shared" si="74"/>
        <v>9.7648439057926559</v>
      </c>
      <c r="AR537" s="44">
        <f t="shared" si="75"/>
        <v>6.1137544667159887</v>
      </c>
      <c r="AS537" s="44">
        <f t="shared" si="76"/>
        <v>0.10240819102154664</v>
      </c>
    </row>
    <row r="538" spans="1:45" x14ac:dyDescent="0.25">
      <c r="A538" s="8" t="s">
        <v>393</v>
      </c>
      <c r="B538" s="9">
        <v>36.984999999999999</v>
      </c>
      <c r="C538" s="9">
        <v>6.6000000000000003E-2</v>
      </c>
      <c r="D538" s="9">
        <v>31.847999999999999</v>
      </c>
      <c r="E538" s="9">
        <v>4.8869999999999996</v>
      </c>
      <c r="F538" s="2"/>
      <c r="G538" s="2"/>
      <c r="H538" s="2"/>
      <c r="I538" s="9">
        <v>8.0000000000000002E-3</v>
      </c>
      <c r="J538" s="9">
        <v>8.6914999999999996</v>
      </c>
      <c r="K538" s="9">
        <v>0.105</v>
      </c>
      <c r="L538" s="9">
        <v>2.5255000000000001</v>
      </c>
      <c r="M538" s="9">
        <v>8.9999999999999993E-3</v>
      </c>
      <c r="N538" s="8"/>
      <c r="O538" s="9">
        <v>1.9E-2</v>
      </c>
      <c r="P538" s="9"/>
      <c r="Q538" s="44">
        <f t="shared" si="77"/>
        <v>10.641446509815013</v>
      </c>
      <c r="R538" s="8"/>
      <c r="S538" s="8"/>
      <c r="T538" s="8"/>
      <c r="U538" s="9">
        <v>3.5000000000000003E-2</v>
      </c>
      <c r="V538" s="9"/>
      <c r="W538" s="8"/>
      <c r="X538" s="8"/>
      <c r="Y538" s="8"/>
      <c r="Z538" s="2">
        <f t="shared" si="62"/>
        <v>95.820446509815014</v>
      </c>
      <c r="AA538" s="4" t="s">
        <v>31</v>
      </c>
      <c r="AB538" s="4" t="s">
        <v>32</v>
      </c>
      <c r="AC538" s="4" t="s">
        <v>407</v>
      </c>
      <c r="AD538" s="4" t="s">
        <v>404</v>
      </c>
      <c r="AE538" s="4" t="s">
        <v>403</v>
      </c>
      <c r="AF538" s="44">
        <f t="shared" si="63"/>
        <v>1.2311917443408789</v>
      </c>
      <c r="AG538" s="44">
        <f t="shared" si="64"/>
        <v>1.6524787180771158E-3</v>
      </c>
      <c r="AH538" s="44">
        <f t="shared" si="65"/>
        <v>0.93707336210278536</v>
      </c>
      <c r="AI538" s="44">
        <f t="shared" si="66"/>
        <v>6.8016701461377865E-2</v>
      </c>
      <c r="AJ538" s="44">
        <f t="shared" si="67"/>
        <v>1.1277135607555681E-4</v>
      </c>
      <c r="AK538" s="44">
        <f t="shared" si="68"/>
        <v>0.21566997518610423</v>
      </c>
      <c r="AL538" s="44">
        <f t="shared" si="69"/>
        <v>1.8723252496433665E-3</v>
      </c>
      <c r="AM538" s="44">
        <f t="shared" si="70"/>
        <v>4.0747015166182642E-2</v>
      </c>
      <c r="AN538" s="44">
        <f t="shared" si="71"/>
        <v>9.5541401273885335E-5</v>
      </c>
      <c r="AO538" s="44">
        <f t="shared" si="72"/>
        <v>1.2500822422527796E-4</v>
      </c>
      <c r="AP538" s="44">
        <f t="shared" si="73"/>
        <v>2.4965569232066245</v>
      </c>
      <c r="AQ538" s="44">
        <f t="shared" si="74"/>
        <v>9.8135154749573026</v>
      </c>
      <c r="AR538" s="44">
        <f t="shared" si="75"/>
        <v>6.0411596178644444</v>
      </c>
      <c r="AS538" s="44">
        <f t="shared" si="76"/>
        <v>0.10190028257986224</v>
      </c>
    </row>
    <row r="539" spans="1:45" x14ac:dyDescent="0.25">
      <c r="A539" s="8" t="s">
        <v>394</v>
      </c>
      <c r="B539" s="9">
        <v>37.573999999999998</v>
      </c>
      <c r="C539" s="9">
        <v>7.0999999999999994E-2</v>
      </c>
      <c r="D539" s="9">
        <v>31.651</v>
      </c>
      <c r="E539" s="9">
        <v>4.843</v>
      </c>
      <c r="F539" s="2"/>
      <c r="G539" s="2"/>
      <c r="H539" s="2"/>
      <c r="I539" s="9">
        <v>7.0000000000000001E-3</v>
      </c>
      <c r="J539" s="9">
        <v>8.7200000000000006</v>
      </c>
      <c r="K539" s="9">
        <v>0.105</v>
      </c>
      <c r="L539" s="9">
        <v>2.5380000000000003</v>
      </c>
      <c r="M539" s="9">
        <v>0.01</v>
      </c>
      <c r="N539" s="8"/>
      <c r="O539" s="9">
        <v>1.9E-2</v>
      </c>
      <c r="P539" s="9"/>
      <c r="Q539" s="44">
        <f t="shared" si="77"/>
        <v>10.702096869994962</v>
      </c>
      <c r="R539" s="8"/>
      <c r="S539" s="8"/>
      <c r="T539" s="8"/>
      <c r="U539" s="9">
        <v>2.5000000000000001E-2</v>
      </c>
      <c r="V539" s="9"/>
      <c r="W539" s="8"/>
      <c r="X539" s="8"/>
      <c r="Y539" s="8"/>
      <c r="Z539" s="2">
        <f t="shared" ref="Z539:Z547" si="78">SUM(B539:Y539)</f>
        <v>96.265096869994977</v>
      </c>
      <c r="AA539" s="4" t="s">
        <v>31</v>
      </c>
      <c r="AB539" s="4" t="s">
        <v>32</v>
      </c>
      <c r="AC539" s="4" t="s">
        <v>407</v>
      </c>
      <c r="AD539" s="4" t="s">
        <v>404</v>
      </c>
      <c r="AE539" s="4" t="s">
        <v>403</v>
      </c>
      <c r="AF539" s="44">
        <f t="shared" si="63"/>
        <v>1.2507989347536617</v>
      </c>
      <c r="AG539" s="44">
        <f t="shared" si="64"/>
        <v>1.7776664997496243E-3</v>
      </c>
      <c r="AH539" s="44">
        <f t="shared" si="65"/>
        <v>0.93127697136131826</v>
      </c>
      <c r="AI539" s="44">
        <f t="shared" si="66"/>
        <v>6.7404314544189284E-2</v>
      </c>
      <c r="AJ539" s="44">
        <f t="shared" si="67"/>
        <v>9.8674936566112219E-5</v>
      </c>
      <c r="AK539" s="44">
        <f t="shared" si="68"/>
        <v>0.21637717121588093</v>
      </c>
      <c r="AL539" s="44">
        <f t="shared" si="69"/>
        <v>1.8723252496433665E-3</v>
      </c>
      <c r="AM539" s="44">
        <f t="shared" si="70"/>
        <v>4.0948693126815108E-2</v>
      </c>
      <c r="AN539" s="44">
        <f t="shared" si="71"/>
        <v>1.0615711252653928E-4</v>
      </c>
      <c r="AO539" s="44">
        <f t="shared" si="72"/>
        <v>1.2500822422527796E-4</v>
      </c>
      <c r="AP539" s="44">
        <f t="shared" si="73"/>
        <v>2.5107859170245765</v>
      </c>
      <c r="AQ539" s="44">
        <f t="shared" si="74"/>
        <v>9.7579008364973969</v>
      </c>
      <c r="AR539" s="44">
        <f t="shared" si="75"/>
        <v>6.1025859858614044</v>
      </c>
      <c r="AS539" s="44">
        <f t="shared" si="76"/>
        <v>0.10248105783773782</v>
      </c>
    </row>
    <row r="540" spans="1:45" x14ac:dyDescent="0.25">
      <c r="A540" s="8" t="s">
        <v>395</v>
      </c>
      <c r="B540" s="9">
        <v>37.457000000000001</v>
      </c>
      <c r="C540" s="9">
        <v>7.0000000000000007E-2</v>
      </c>
      <c r="D540" s="9">
        <v>31.858000000000001</v>
      </c>
      <c r="E540" s="9">
        <v>4.8620000000000001</v>
      </c>
      <c r="F540" s="2"/>
      <c r="G540" s="2"/>
      <c r="H540" s="2"/>
      <c r="I540" s="9">
        <v>8.9999999999999993E-3</v>
      </c>
      <c r="J540" s="9">
        <v>8.6610000000000014</v>
      </c>
      <c r="K540" s="9">
        <v>0.112</v>
      </c>
      <c r="L540" s="9">
        <v>2.5369999999999999</v>
      </c>
      <c r="M540" s="9">
        <v>1.0999999999999999E-2</v>
      </c>
      <c r="N540" s="8"/>
      <c r="O540" s="9">
        <v>1.7000000000000001E-2</v>
      </c>
      <c r="P540" s="9"/>
      <c r="Q540" s="44">
        <f t="shared" si="77"/>
        <v>10.706809162852714</v>
      </c>
      <c r="R540" s="8"/>
      <c r="S540" s="8"/>
      <c r="T540" s="8"/>
      <c r="U540" s="9">
        <v>3.4000000000000002E-2</v>
      </c>
      <c r="V540" s="9"/>
      <c r="W540" s="8"/>
      <c r="X540" s="8"/>
      <c r="Y540" s="8"/>
      <c r="Z540" s="2">
        <f t="shared" si="78"/>
        <v>96.334809162852721</v>
      </c>
      <c r="AA540" s="4" t="s">
        <v>31</v>
      </c>
      <c r="AB540" s="4" t="s">
        <v>32</v>
      </c>
      <c r="AC540" s="4" t="s">
        <v>407</v>
      </c>
      <c r="AD540" s="4" t="s">
        <v>404</v>
      </c>
      <c r="AE540" s="4" t="s">
        <v>403</v>
      </c>
      <c r="AF540" s="44">
        <f t="shared" si="63"/>
        <v>1.2469041278295607</v>
      </c>
      <c r="AG540" s="44">
        <f t="shared" si="64"/>
        <v>1.7526289434151229E-3</v>
      </c>
      <c r="AH540" s="44">
        <f t="shared" si="65"/>
        <v>0.93736759513534729</v>
      </c>
      <c r="AI540" s="44">
        <f t="shared" si="66"/>
        <v>6.7668754349338903E-2</v>
      </c>
      <c r="AJ540" s="44">
        <f t="shared" si="67"/>
        <v>1.268677755850014E-4</v>
      </c>
      <c r="AK540" s="44">
        <f t="shared" si="68"/>
        <v>0.21491315136476433</v>
      </c>
      <c r="AL540" s="44">
        <f t="shared" si="69"/>
        <v>1.9971469329529245E-3</v>
      </c>
      <c r="AM540" s="44">
        <f t="shared" si="70"/>
        <v>4.0932558889964506E-2</v>
      </c>
      <c r="AN540" s="44">
        <f t="shared" si="71"/>
        <v>1.167728237791932E-4</v>
      </c>
      <c r="AO540" s="44">
        <f t="shared" si="72"/>
        <v>1.1184946378051187E-4</v>
      </c>
      <c r="AP540" s="44">
        <f t="shared" si="73"/>
        <v>2.5118914535084884</v>
      </c>
      <c r="AQ540" s="44">
        <f t="shared" si="74"/>
        <v>9.7536061782365575</v>
      </c>
      <c r="AR540" s="44">
        <f t="shared" si="75"/>
        <v>6.0809059024335346</v>
      </c>
      <c r="AS540" s="44">
        <f t="shared" si="76"/>
        <v>0.10252618177585668</v>
      </c>
    </row>
    <row r="541" spans="1:45" x14ac:dyDescent="0.25">
      <c r="A541" s="8" t="s">
        <v>396</v>
      </c>
      <c r="B541" s="9">
        <v>37.686</v>
      </c>
      <c r="C541" s="9">
        <v>6.7000000000000004E-2</v>
      </c>
      <c r="D541" s="9">
        <v>31.707999999999998</v>
      </c>
      <c r="E541" s="9">
        <v>4.8769999999999998</v>
      </c>
      <c r="F541" s="2"/>
      <c r="G541" s="2"/>
      <c r="H541" s="2"/>
      <c r="I541" s="9">
        <v>1.7000000000000001E-2</v>
      </c>
      <c r="J541" s="9">
        <v>8.6795000000000009</v>
      </c>
      <c r="K541" s="9">
        <v>0.11899999999999999</v>
      </c>
      <c r="L541" s="9">
        <v>2.5534999999999997</v>
      </c>
      <c r="M541" s="9">
        <v>1.4999999999999999E-2</v>
      </c>
      <c r="N541" s="8"/>
      <c r="O541" s="9">
        <v>2.5999999999999999E-2</v>
      </c>
      <c r="P541" s="9"/>
      <c r="Q541" s="44">
        <f t="shared" si="77"/>
        <v>10.725597490247287</v>
      </c>
      <c r="R541" s="8"/>
      <c r="S541" s="8"/>
      <c r="T541" s="8"/>
      <c r="U541" s="9">
        <v>2.3E-2</v>
      </c>
      <c r="V541" s="9"/>
      <c r="W541" s="8"/>
      <c r="X541" s="8"/>
      <c r="Y541" s="8"/>
      <c r="Z541" s="2">
        <f t="shared" si="78"/>
        <v>96.496597490247268</v>
      </c>
      <c r="AA541" s="4" t="s">
        <v>31</v>
      </c>
      <c r="AB541" s="4" t="s">
        <v>32</v>
      </c>
      <c r="AC541" s="4" t="s">
        <v>407</v>
      </c>
      <c r="AD541" s="4" t="s">
        <v>404</v>
      </c>
      <c r="AE541" s="4" t="s">
        <v>403</v>
      </c>
      <c r="AF541" s="44">
        <f t="shared" si="63"/>
        <v>1.2545272969374168</v>
      </c>
      <c r="AG541" s="44">
        <f t="shared" si="64"/>
        <v>1.6775162744116176E-3</v>
      </c>
      <c r="AH541" s="44">
        <f t="shared" si="65"/>
        <v>0.93295409964692044</v>
      </c>
      <c r="AI541" s="44">
        <f t="shared" si="66"/>
        <v>6.7877522616562283E-2</v>
      </c>
      <c r="AJ541" s="44">
        <f t="shared" si="67"/>
        <v>2.3963913166055826E-4</v>
      </c>
      <c r="AK541" s="44">
        <f t="shared" si="68"/>
        <v>0.21537220843672461</v>
      </c>
      <c r="AL541" s="44">
        <f t="shared" si="69"/>
        <v>2.1219686162624821E-3</v>
      </c>
      <c r="AM541" s="44">
        <f t="shared" si="70"/>
        <v>4.1198773797999348E-2</v>
      </c>
      <c r="AN541" s="44">
        <f t="shared" si="71"/>
        <v>1.5923566878980891E-4</v>
      </c>
      <c r="AO541" s="44">
        <f t="shared" si="72"/>
        <v>1.7106388578195931E-4</v>
      </c>
      <c r="AP541" s="44">
        <f t="shared" si="73"/>
        <v>2.5162993250125303</v>
      </c>
      <c r="AQ541" s="44">
        <f t="shared" si="74"/>
        <v>9.7365205150535896</v>
      </c>
      <c r="AR541" s="44">
        <f t="shared" si="75"/>
        <v>6.1073653816629427</v>
      </c>
      <c r="AS541" s="44">
        <f t="shared" si="76"/>
        <v>0.10270609489847062</v>
      </c>
    </row>
    <row r="542" spans="1:45" x14ac:dyDescent="0.25">
      <c r="A542" s="8" t="s">
        <v>397</v>
      </c>
      <c r="B542" s="9">
        <v>37.210999999999999</v>
      </c>
      <c r="C542" s="9">
        <v>6.4000000000000001E-2</v>
      </c>
      <c r="D542" s="9">
        <v>31.731999999999999</v>
      </c>
      <c r="E542" s="9">
        <v>4.9260000000000002</v>
      </c>
      <c r="F542" s="2"/>
      <c r="G542" s="2"/>
      <c r="H542" s="2"/>
      <c r="I542" s="9">
        <v>7.0000000000000001E-3</v>
      </c>
      <c r="J542" s="9">
        <v>8.6935000000000002</v>
      </c>
      <c r="K542" s="9">
        <v>0.109</v>
      </c>
      <c r="L542" s="9">
        <v>2.5620000000000003</v>
      </c>
      <c r="M542" s="9">
        <v>8.9999999999999993E-3</v>
      </c>
      <c r="N542" s="8"/>
      <c r="O542" s="9">
        <v>1.7999999999999999E-2</v>
      </c>
      <c r="P542" s="9"/>
      <c r="Q542" s="44">
        <f t="shared" si="77"/>
        <v>10.664003815126851</v>
      </c>
      <c r="R542" s="8"/>
      <c r="S542" s="8"/>
      <c r="T542" s="8"/>
      <c r="U542" s="9">
        <v>3.1E-2</v>
      </c>
      <c r="V542" s="9"/>
      <c r="W542" s="8"/>
      <c r="X542" s="8"/>
      <c r="Y542" s="8"/>
      <c r="Z542" s="2">
        <f t="shared" si="78"/>
        <v>96.026503815126858</v>
      </c>
      <c r="AA542" s="4" t="s">
        <v>31</v>
      </c>
      <c r="AB542" s="4" t="s">
        <v>32</v>
      </c>
      <c r="AC542" s="4" t="s">
        <v>407</v>
      </c>
      <c r="AD542" s="4" t="s">
        <v>404</v>
      </c>
      <c r="AE542" s="4" t="s">
        <v>403</v>
      </c>
      <c r="AF542" s="44">
        <f t="shared" si="63"/>
        <v>1.2387150466045274</v>
      </c>
      <c r="AG542" s="44">
        <f t="shared" si="64"/>
        <v>1.6024036054081124E-3</v>
      </c>
      <c r="AH542" s="44">
        <f t="shared" si="65"/>
        <v>0.93366025892506865</v>
      </c>
      <c r="AI542" s="44">
        <f t="shared" si="66"/>
        <v>6.8559498956158677E-2</v>
      </c>
      <c r="AJ542" s="44">
        <f t="shared" si="67"/>
        <v>9.8674936566112219E-5</v>
      </c>
      <c r="AK542" s="44">
        <f t="shared" si="68"/>
        <v>0.21571960297766751</v>
      </c>
      <c r="AL542" s="44">
        <f t="shared" si="69"/>
        <v>1.9436519258202568E-3</v>
      </c>
      <c r="AM542" s="44">
        <f t="shared" si="70"/>
        <v>4.1335914811229432E-2</v>
      </c>
      <c r="AN542" s="44">
        <f t="shared" si="71"/>
        <v>9.5541401273885335E-5</v>
      </c>
      <c r="AO542" s="44">
        <f t="shared" si="72"/>
        <v>1.1842884400289492E-4</v>
      </c>
      <c r="AP542" s="44">
        <f t="shared" si="73"/>
        <v>2.5018490229877228</v>
      </c>
      <c r="AQ542" s="44">
        <f t="shared" si="74"/>
        <v>9.7927571867394132</v>
      </c>
      <c r="AR542" s="44">
        <f t="shared" si="75"/>
        <v>6.0652178374793664</v>
      </c>
      <c r="AS542" s="44">
        <f t="shared" si="76"/>
        <v>0.10211628665256009</v>
      </c>
    </row>
    <row r="543" spans="1:45" x14ac:dyDescent="0.25">
      <c r="A543" s="8" t="s">
        <v>398</v>
      </c>
      <c r="B543" s="9">
        <v>37.468000000000004</v>
      </c>
      <c r="C543" s="9">
        <v>5.7000000000000002E-2</v>
      </c>
      <c r="D543" s="9">
        <v>31.701000000000001</v>
      </c>
      <c r="E543" s="9">
        <v>4.9180000000000001</v>
      </c>
      <c r="F543" s="2"/>
      <c r="G543" s="2"/>
      <c r="H543" s="2"/>
      <c r="I543" s="9">
        <v>3.0000000000000001E-3</v>
      </c>
      <c r="J543" s="9">
        <v>8.6694999999999993</v>
      </c>
      <c r="K543" s="9">
        <v>0.108</v>
      </c>
      <c r="L543" s="9">
        <v>2.5445000000000002</v>
      </c>
      <c r="M543" s="9">
        <v>1.6E-2</v>
      </c>
      <c r="N543" s="8"/>
      <c r="O543" s="9">
        <v>1.7999999999999999E-2</v>
      </c>
      <c r="P543" s="9"/>
      <c r="Q543" s="44">
        <f t="shared" si="77"/>
        <v>10.691619119245196</v>
      </c>
      <c r="R543" s="8"/>
      <c r="S543" s="8"/>
      <c r="T543" s="8"/>
      <c r="U543" s="9">
        <v>2.9000000000000001E-2</v>
      </c>
      <c r="V543" s="9"/>
      <c r="W543" s="8"/>
      <c r="X543" s="8"/>
      <c r="Y543" s="8"/>
      <c r="Z543" s="2">
        <f t="shared" si="78"/>
        <v>96.2236191192452</v>
      </c>
      <c r="AA543" s="4" t="s">
        <v>31</v>
      </c>
      <c r="AB543" s="4" t="s">
        <v>32</v>
      </c>
      <c r="AC543" s="4" t="s">
        <v>407</v>
      </c>
      <c r="AD543" s="4" t="s">
        <v>404</v>
      </c>
      <c r="AE543" s="4" t="s">
        <v>403</v>
      </c>
      <c r="AF543" s="44">
        <f t="shared" si="63"/>
        <v>1.2472703062583224</v>
      </c>
      <c r="AG543" s="44">
        <f t="shared" si="64"/>
        <v>1.4271407110666001E-3</v>
      </c>
      <c r="AH543" s="44">
        <f t="shared" si="65"/>
        <v>0.93274813652412725</v>
      </c>
      <c r="AI543" s="44">
        <f t="shared" si="66"/>
        <v>6.84481558803062E-2</v>
      </c>
      <c r="AJ543" s="44">
        <f t="shared" si="67"/>
        <v>4.2289258528333806E-5</v>
      </c>
      <c r="AK543" s="44">
        <f t="shared" si="68"/>
        <v>0.21512406947890819</v>
      </c>
      <c r="AL543" s="44">
        <f t="shared" si="69"/>
        <v>1.9258202567760342E-3</v>
      </c>
      <c r="AM543" s="44">
        <f t="shared" si="70"/>
        <v>4.1053565666343987E-2</v>
      </c>
      <c r="AN543" s="44">
        <f t="shared" si="71"/>
        <v>1.6985138004246286E-4</v>
      </c>
      <c r="AO543" s="44">
        <f t="shared" si="72"/>
        <v>1.1842884400289492E-4</v>
      </c>
      <c r="AP543" s="44">
        <f t="shared" si="73"/>
        <v>2.5083277642584245</v>
      </c>
      <c r="AQ543" s="44">
        <f t="shared" si="74"/>
        <v>9.7674635464728876</v>
      </c>
      <c r="AR543" s="44">
        <f t="shared" si="75"/>
        <v>6.0913336244881187</v>
      </c>
      <c r="AS543" s="44">
        <f t="shared" si="76"/>
        <v>0.10238072507177243</v>
      </c>
    </row>
    <row r="544" spans="1:45" x14ac:dyDescent="0.25">
      <c r="A544" s="8" t="s">
        <v>399</v>
      </c>
      <c r="B544" s="9">
        <v>37.380000000000003</v>
      </c>
      <c r="C544" s="9">
        <v>6.3E-2</v>
      </c>
      <c r="D544" s="9">
        <v>31.614000000000001</v>
      </c>
      <c r="E544" s="9">
        <v>4.9349999999999996</v>
      </c>
      <c r="F544" s="2"/>
      <c r="G544" s="2"/>
      <c r="H544" s="2"/>
      <c r="I544" s="9">
        <v>7.0000000000000001E-3</v>
      </c>
      <c r="J544" s="9">
        <v>8.7125000000000004</v>
      </c>
      <c r="K544" s="9">
        <v>0.109</v>
      </c>
      <c r="L544" s="9">
        <v>2.5644999999999998</v>
      </c>
      <c r="M544" s="9">
        <v>1.4999999999999999E-2</v>
      </c>
      <c r="N544" s="8"/>
      <c r="O544" s="9">
        <v>4.0000000000000001E-3</v>
      </c>
      <c r="P544" s="9"/>
      <c r="Q544" s="44">
        <f t="shared" si="77"/>
        <v>10.675672219763449</v>
      </c>
      <c r="R544" s="8"/>
      <c r="S544" s="8"/>
      <c r="T544" s="8"/>
      <c r="U544" s="9">
        <v>1.7000000000000001E-2</v>
      </c>
      <c r="V544" s="9"/>
      <c r="W544" s="8"/>
      <c r="X544" s="8"/>
      <c r="Y544" s="8"/>
      <c r="Z544" s="2">
        <f t="shared" si="78"/>
        <v>96.096672219763462</v>
      </c>
      <c r="AA544" s="4" t="s">
        <v>31</v>
      </c>
      <c r="AB544" s="4" t="s">
        <v>32</v>
      </c>
      <c r="AC544" s="4" t="s">
        <v>407</v>
      </c>
      <c r="AD544" s="4" t="s">
        <v>404</v>
      </c>
      <c r="AE544" s="4" t="s">
        <v>403</v>
      </c>
      <c r="AF544" s="44">
        <f t="shared" ref="AF544:AF607" si="79">B544/60.08*2</f>
        <v>1.2443408788282291</v>
      </c>
      <c r="AG544" s="44">
        <f t="shared" ref="AG544:AG607" si="80">C544/79.88*2</f>
        <v>1.5773660490736106E-3</v>
      </c>
      <c r="AH544" s="44">
        <f t="shared" ref="AH544:AH607" si="81">D544/101.96*3</f>
        <v>0.93018830914083961</v>
      </c>
      <c r="AI544" s="44">
        <f t="shared" ref="AI544:AI607" si="82">E544/71.85</f>
        <v>6.8684759916492699E-2</v>
      </c>
      <c r="AJ544" s="44">
        <f t="shared" ref="AJ544:AJ607" si="83">I544/70.94</f>
        <v>9.8674936566112219E-5</v>
      </c>
      <c r="AK544" s="44">
        <f t="shared" ref="AK544:AK607" si="84">J544/40.3</f>
        <v>0.21619106699751864</v>
      </c>
      <c r="AL544" s="44">
        <f t="shared" ref="AL544:AL607" si="85">K544/56.08</f>
        <v>1.9436519258202568E-3</v>
      </c>
      <c r="AM544" s="44">
        <f t="shared" ref="AM544:AM607" si="86">L544/61.98</f>
        <v>4.1376250403355921E-2</v>
      </c>
      <c r="AN544" s="44">
        <f t="shared" ref="AN544:AN607" si="87">M544/94.2</f>
        <v>1.5923566878980891E-4</v>
      </c>
      <c r="AO544" s="44">
        <f t="shared" ref="AO544:AO607" si="88">O544/151.99</f>
        <v>2.6317520889532203E-5</v>
      </c>
      <c r="AP544" s="44">
        <f t="shared" ref="AP544:AP607" si="89">SUM(AF544:AO544)</f>
        <v>2.5045865113875752</v>
      </c>
      <c r="AQ544" s="44">
        <f t="shared" ref="AQ544:AQ607" si="90">24.5/AP544</f>
        <v>9.7820537995418118</v>
      </c>
      <c r="AR544" s="44">
        <f t="shared" ref="AR544:AR607" si="91">AF544*AQ544/2</f>
        <v>6.0861047108334381</v>
      </c>
      <c r="AS544" s="44">
        <f t="shared" ref="AS544:AS607" si="92">B544/(AR544*60.08)</f>
        <v>0.10222802087296225</v>
      </c>
    </row>
    <row r="545" spans="1:45" x14ac:dyDescent="0.25">
      <c r="A545" s="8" t="s">
        <v>400</v>
      </c>
      <c r="B545" s="9">
        <v>37.375</v>
      </c>
      <c r="C545" s="9">
        <v>6.7000000000000004E-2</v>
      </c>
      <c r="D545" s="9">
        <v>31.6</v>
      </c>
      <c r="E545" s="9">
        <v>4.9279999999999999</v>
      </c>
      <c r="F545" s="2"/>
      <c r="G545" s="2"/>
      <c r="H545" s="2"/>
      <c r="I545" s="9">
        <v>7.0000000000000001E-3</v>
      </c>
      <c r="J545" s="9">
        <v>8.7914999999999992</v>
      </c>
      <c r="K545" s="9">
        <v>0.112</v>
      </c>
      <c r="L545" s="9">
        <v>2.5870000000000002</v>
      </c>
      <c r="M545" s="9">
        <v>1.7000000000000001E-2</v>
      </c>
      <c r="N545" s="8"/>
      <c r="O545" s="9">
        <v>1.7000000000000001E-2</v>
      </c>
      <c r="P545" s="9"/>
      <c r="Q545" s="44">
        <f t="shared" si="77"/>
        <v>10.683804676246426</v>
      </c>
      <c r="R545" s="8"/>
      <c r="S545" s="8"/>
      <c r="T545" s="8"/>
      <c r="U545" s="9">
        <v>0.04</v>
      </c>
      <c r="V545" s="9"/>
      <c r="W545" s="8"/>
      <c r="X545" s="8"/>
      <c r="Y545" s="8"/>
      <c r="Z545" s="2">
        <f t="shared" si="78"/>
        <v>96.225304676246424</v>
      </c>
      <c r="AA545" s="4" t="s">
        <v>31</v>
      </c>
      <c r="AB545" s="4" t="s">
        <v>32</v>
      </c>
      <c r="AC545" s="4" t="s">
        <v>407</v>
      </c>
      <c r="AD545" s="4" t="s">
        <v>404</v>
      </c>
      <c r="AE545" s="4" t="s">
        <v>403</v>
      </c>
      <c r="AF545" s="44">
        <f t="shared" si="79"/>
        <v>1.2441744340878829</v>
      </c>
      <c r="AG545" s="44">
        <f t="shared" si="80"/>
        <v>1.6775162744116176E-3</v>
      </c>
      <c r="AH545" s="44">
        <f t="shared" si="81"/>
        <v>0.92977638289525322</v>
      </c>
      <c r="AI545" s="44">
        <f t="shared" si="82"/>
        <v>6.8587334725121782E-2</v>
      </c>
      <c r="AJ545" s="44">
        <f t="shared" si="83"/>
        <v>9.8674936566112219E-5</v>
      </c>
      <c r="AK545" s="44">
        <f t="shared" si="84"/>
        <v>0.218151364764268</v>
      </c>
      <c r="AL545" s="44">
        <f t="shared" si="85"/>
        <v>1.9971469329529245E-3</v>
      </c>
      <c r="AM545" s="44">
        <f t="shared" si="86"/>
        <v>4.1739270732494359E-2</v>
      </c>
      <c r="AN545" s="44">
        <f t="shared" si="87"/>
        <v>1.8046709129511678E-4</v>
      </c>
      <c r="AO545" s="44">
        <f t="shared" si="88"/>
        <v>1.1184946378051187E-4</v>
      </c>
      <c r="AP545" s="44">
        <f t="shared" si="89"/>
        <v>2.5064944419040263</v>
      </c>
      <c r="AQ545" s="44">
        <f t="shared" si="90"/>
        <v>9.7746077511302563</v>
      </c>
      <c r="AR545" s="44">
        <f t="shared" si="91"/>
        <v>6.0806585335967602</v>
      </c>
      <c r="AS545" s="44">
        <f t="shared" si="92"/>
        <v>0.10230589558791943</v>
      </c>
    </row>
    <row r="546" spans="1:45" x14ac:dyDescent="0.25">
      <c r="A546" s="8" t="s">
        <v>401</v>
      </c>
      <c r="B546" s="9">
        <v>36.917999999999999</v>
      </c>
      <c r="C546" s="9">
        <v>6.5000000000000002E-2</v>
      </c>
      <c r="D546" s="9">
        <v>31.532</v>
      </c>
      <c r="E546" s="9">
        <v>4.8730000000000002</v>
      </c>
      <c r="F546" s="2"/>
      <c r="G546" s="2"/>
      <c r="H546" s="2"/>
      <c r="I546" s="9">
        <v>1.4999999999999999E-2</v>
      </c>
      <c r="J546" s="9">
        <v>8.9030000000000005</v>
      </c>
      <c r="K546" s="9">
        <v>0.115</v>
      </c>
      <c r="L546" s="9">
        <v>2.5810000000000004</v>
      </c>
      <c r="M546" s="9">
        <v>6.0000000000000001E-3</v>
      </c>
      <c r="N546" s="8"/>
      <c r="O546" s="9">
        <v>2.4E-2</v>
      </c>
      <c r="P546" s="9"/>
      <c r="Q546" s="44">
        <f t="shared" si="77"/>
        <v>10.618743083446295</v>
      </c>
      <c r="R546" s="8"/>
      <c r="S546" s="8"/>
      <c r="T546" s="8"/>
      <c r="U546" s="9">
        <v>0.04</v>
      </c>
      <c r="V546" s="9"/>
      <c r="W546" s="8"/>
      <c r="X546" s="8"/>
      <c r="Y546" s="8"/>
      <c r="Z546" s="2">
        <f t="shared" si="78"/>
        <v>95.690743083446307</v>
      </c>
      <c r="AA546" s="4" t="s">
        <v>31</v>
      </c>
      <c r="AB546" s="4" t="s">
        <v>32</v>
      </c>
      <c r="AC546" s="4" t="s">
        <v>407</v>
      </c>
      <c r="AD546" s="4" t="s">
        <v>404</v>
      </c>
      <c r="AE546" s="4" t="s">
        <v>403</v>
      </c>
      <c r="AF546" s="44">
        <f t="shared" si="79"/>
        <v>1.2289613848202396</v>
      </c>
      <c r="AG546" s="44">
        <f t="shared" si="80"/>
        <v>1.627441161742614E-3</v>
      </c>
      <c r="AH546" s="44">
        <f t="shared" si="81"/>
        <v>0.92777559827383294</v>
      </c>
      <c r="AI546" s="44">
        <f t="shared" si="82"/>
        <v>6.7821851078636058E-2</v>
      </c>
      <c r="AJ546" s="44">
        <f t="shared" si="83"/>
        <v>2.1144629264166902E-4</v>
      </c>
      <c r="AK546" s="44">
        <f t="shared" si="84"/>
        <v>0.22091811414392062</v>
      </c>
      <c r="AL546" s="44">
        <f t="shared" si="85"/>
        <v>2.050641940085592E-3</v>
      </c>
      <c r="AM546" s="44">
        <f t="shared" si="86"/>
        <v>4.1642465311390778E-2</v>
      </c>
      <c r="AN546" s="44">
        <f t="shared" si="87"/>
        <v>6.3694267515923561E-5</v>
      </c>
      <c r="AO546" s="44">
        <f t="shared" si="88"/>
        <v>1.5790512533719322E-4</v>
      </c>
      <c r="AP546" s="44">
        <f t="shared" si="89"/>
        <v>2.4912305424153427</v>
      </c>
      <c r="AQ546" s="44">
        <f t="shared" si="90"/>
        <v>9.834497282714878</v>
      </c>
      <c r="AR546" s="44">
        <f t="shared" si="91"/>
        <v>6.0431086997880801</v>
      </c>
      <c r="AS546" s="44">
        <f t="shared" si="92"/>
        <v>0.10168287928225889</v>
      </c>
    </row>
    <row r="547" spans="1:45" x14ac:dyDescent="0.25">
      <c r="A547" s="8" t="s">
        <v>402</v>
      </c>
      <c r="B547" s="9">
        <v>35.887</v>
      </c>
      <c r="C547" s="9">
        <v>7.0000000000000007E-2</v>
      </c>
      <c r="D547" s="9">
        <v>28.49</v>
      </c>
      <c r="E547" s="9">
        <v>4.9729999999999999</v>
      </c>
      <c r="F547" s="2"/>
      <c r="G547" s="2"/>
      <c r="H547" s="2"/>
      <c r="I547" s="9">
        <v>2E-3</v>
      </c>
      <c r="J547" s="9">
        <v>8.9030000000000005</v>
      </c>
      <c r="K547" s="9">
        <v>0.17100000000000001</v>
      </c>
      <c r="L547" s="9">
        <v>2.5810000000000004</v>
      </c>
      <c r="M547" s="9">
        <v>6.9000000000000006E-2</v>
      </c>
      <c r="N547" s="8"/>
      <c r="O547" s="9">
        <v>2.9000000000000001E-2</v>
      </c>
      <c r="P547" s="9"/>
      <c r="Q547" s="44">
        <f t="shared" si="77"/>
        <v>10.103870741896085</v>
      </c>
      <c r="R547" s="8"/>
      <c r="S547" s="8"/>
      <c r="T547" s="8"/>
      <c r="U547" s="9">
        <v>2.5999999999999999E-2</v>
      </c>
      <c r="V547" s="9"/>
      <c r="W547" s="8"/>
      <c r="X547" s="8"/>
      <c r="Y547" s="8"/>
      <c r="Z547" s="2">
        <f t="shared" si="78"/>
        <v>91.304870741896096</v>
      </c>
      <c r="AA547" s="4" t="s">
        <v>31</v>
      </c>
      <c r="AB547" s="4" t="s">
        <v>32</v>
      </c>
      <c r="AC547" s="4" t="s">
        <v>407</v>
      </c>
      <c r="AD547" s="4" t="s">
        <v>404</v>
      </c>
      <c r="AE547" s="4" t="s">
        <v>403</v>
      </c>
      <c r="AF547" s="44">
        <f t="shared" si="79"/>
        <v>1.1946404793608523</v>
      </c>
      <c r="AG547" s="44">
        <f t="shared" si="80"/>
        <v>1.7526289434151229E-3</v>
      </c>
      <c r="AH547" s="44">
        <f t="shared" si="81"/>
        <v>0.83826990976853677</v>
      </c>
      <c r="AI547" s="44">
        <f t="shared" si="82"/>
        <v>6.9213639526791937E-2</v>
      </c>
      <c r="AJ547" s="44">
        <f t="shared" si="83"/>
        <v>2.8192839018889203E-5</v>
      </c>
      <c r="AK547" s="44">
        <f t="shared" si="84"/>
        <v>0.22091811414392062</v>
      </c>
      <c r="AL547" s="44">
        <f t="shared" si="85"/>
        <v>3.0492154065620545E-3</v>
      </c>
      <c r="AM547" s="44">
        <f t="shared" si="86"/>
        <v>4.1642465311390778E-2</v>
      </c>
      <c r="AN547" s="44">
        <f t="shared" si="87"/>
        <v>7.3248407643312105E-4</v>
      </c>
      <c r="AO547" s="44">
        <f t="shared" si="88"/>
        <v>1.9080202644910848E-4</v>
      </c>
      <c r="AP547" s="44">
        <f t="shared" si="89"/>
        <v>2.3704379314033712</v>
      </c>
      <c r="AQ547" s="44">
        <f t="shared" si="90"/>
        <v>10.335642910293481</v>
      </c>
      <c r="AR547" s="44">
        <f t="shared" si="91"/>
        <v>6.1736887004277996</v>
      </c>
      <c r="AS547" s="44">
        <f t="shared" si="92"/>
        <v>9.6752568628709026E-2</v>
      </c>
    </row>
    <row r="548" spans="1:45" x14ac:dyDescent="0.25">
      <c r="A548" s="21" t="s">
        <v>408</v>
      </c>
      <c r="B548" s="22">
        <v>37.125</v>
      </c>
      <c r="C548" s="22">
        <v>0.192</v>
      </c>
      <c r="D548" s="22">
        <v>31.56</v>
      </c>
      <c r="E548" s="22">
        <v>3.5049999999999999</v>
      </c>
      <c r="F548" s="2"/>
      <c r="G548" s="2"/>
      <c r="H548" s="2"/>
      <c r="I548" s="22">
        <v>2.7E-2</v>
      </c>
      <c r="J548" s="22">
        <v>9.7629999999999999</v>
      </c>
      <c r="K548" s="22">
        <v>0.99</v>
      </c>
      <c r="L548" s="22">
        <v>2.323</v>
      </c>
      <c r="M548" s="22">
        <v>1.7999999999999999E-2</v>
      </c>
      <c r="N548" s="22"/>
      <c r="O548" s="22">
        <v>0.02</v>
      </c>
      <c r="P548" s="22"/>
      <c r="Q548" s="44">
        <f t="shared" si="77"/>
        <v>10.724899478229363</v>
      </c>
      <c r="R548" s="8"/>
      <c r="S548" s="8"/>
      <c r="T548" s="8"/>
      <c r="U548" s="8"/>
      <c r="V548" s="8"/>
      <c r="W548" s="22">
        <v>0</v>
      </c>
      <c r="X548" s="22">
        <v>0</v>
      </c>
      <c r="Y548" s="8"/>
      <c r="Z548" s="9">
        <v>85.522999999999982</v>
      </c>
      <c r="AA548" s="4" t="s">
        <v>31</v>
      </c>
      <c r="AB548" s="4" t="s">
        <v>32</v>
      </c>
      <c r="AC548" s="4" t="s">
        <v>428</v>
      </c>
      <c r="AD548" s="4" t="s">
        <v>426</v>
      </c>
      <c r="AE548" s="4" t="s">
        <v>427</v>
      </c>
      <c r="AF548" s="44">
        <f t="shared" si="79"/>
        <v>1.2358521970705727</v>
      </c>
      <c r="AG548" s="44">
        <f t="shared" si="80"/>
        <v>4.8072108162243365E-3</v>
      </c>
      <c r="AH548" s="44">
        <f t="shared" si="81"/>
        <v>0.92859945076500583</v>
      </c>
      <c r="AI548" s="44">
        <f t="shared" si="82"/>
        <v>4.8782185107863606E-2</v>
      </c>
      <c r="AJ548" s="44">
        <f t="shared" si="83"/>
        <v>3.8060332675500421E-4</v>
      </c>
      <c r="AK548" s="44">
        <f t="shared" si="84"/>
        <v>0.24225806451612905</v>
      </c>
      <c r="AL548" s="44">
        <f t="shared" si="85"/>
        <v>1.7653352353780315E-2</v>
      </c>
      <c r="AM548" s="44">
        <f t="shared" si="86"/>
        <v>3.7479832203936754E-2</v>
      </c>
      <c r="AN548" s="44">
        <f t="shared" si="87"/>
        <v>1.9108280254777067E-4</v>
      </c>
      <c r="AO548" s="44">
        <f t="shared" si="88"/>
        <v>1.3158760444766102E-4</v>
      </c>
      <c r="AP548" s="44">
        <f t="shared" si="89"/>
        <v>2.5161355665672636</v>
      </c>
      <c r="AQ548" s="44">
        <f t="shared" si="90"/>
        <v>9.737154200091485</v>
      </c>
      <c r="AR548" s="44">
        <f t="shared" si="91"/>
        <v>6.016841705699008</v>
      </c>
      <c r="AS548" s="44">
        <f t="shared" si="92"/>
        <v>0.10269941088029648</v>
      </c>
    </row>
    <row r="549" spans="1:45" x14ac:dyDescent="0.25">
      <c r="A549" s="21" t="s">
        <v>408</v>
      </c>
      <c r="B549" s="22">
        <v>37.051000000000002</v>
      </c>
      <c r="C549" s="22">
        <v>0.184</v>
      </c>
      <c r="D549" s="22">
        <v>31.687999999999999</v>
      </c>
      <c r="E549" s="22">
        <v>3.4430000000000001</v>
      </c>
      <c r="F549" s="2"/>
      <c r="G549" s="2"/>
      <c r="H549" s="2"/>
      <c r="I549" s="22">
        <v>5.7000000000000002E-2</v>
      </c>
      <c r="J549" s="22">
        <v>9.907</v>
      </c>
      <c r="K549" s="22">
        <v>0.95399999999999996</v>
      </c>
      <c r="L549" s="22">
        <v>2.33</v>
      </c>
      <c r="M549" s="22">
        <v>1.9E-2</v>
      </c>
      <c r="N549" s="22"/>
      <c r="O549" s="22">
        <v>0.01</v>
      </c>
      <c r="P549" s="22"/>
      <c r="Q549" s="44">
        <f t="shared" si="77"/>
        <v>10.740463838087438</v>
      </c>
      <c r="R549" s="8"/>
      <c r="S549" s="8"/>
      <c r="T549" s="8"/>
      <c r="U549" s="8"/>
      <c r="V549" s="8"/>
      <c r="W549" s="22">
        <v>0</v>
      </c>
      <c r="X549" s="22">
        <v>2E-3</v>
      </c>
      <c r="Y549" s="8"/>
      <c r="Z549" s="9">
        <v>85.644999999999996</v>
      </c>
      <c r="AA549" s="4" t="s">
        <v>31</v>
      </c>
      <c r="AB549" s="4" t="s">
        <v>32</v>
      </c>
      <c r="AC549" s="4" t="s">
        <v>428</v>
      </c>
      <c r="AD549" s="4" t="s">
        <v>426</v>
      </c>
      <c r="AE549" s="4" t="s">
        <v>427</v>
      </c>
      <c r="AF549" s="44">
        <f t="shared" si="79"/>
        <v>1.2333888149134489</v>
      </c>
      <c r="AG549" s="44">
        <f t="shared" si="80"/>
        <v>4.606910365548323E-3</v>
      </c>
      <c r="AH549" s="44">
        <f t="shared" si="81"/>
        <v>0.93236563358179692</v>
      </c>
      <c r="AI549" s="44">
        <f t="shared" si="82"/>
        <v>4.7919276270006965E-2</v>
      </c>
      <c r="AJ549" s="44">
        <f t="shared" si="83"/>
        <v>8.034959120383423E-4</v>
      </c>
      <c r="AK549" s="44">
        <f t="shared" si="84"/>
        <v>0.24583126550868489</v>
      </c>
      <c r="AL549" s="44">
        <f t="shared" si="85"/>
        <v>1.7011412268188301E-2</v>
      </c>
      <c r="AM549" s="44">
        <f t="shared" si="86"/>
        <v>3.7592771861890938E-2</v>
      </c>
      <c r="AN549" s="44">
        <f t="shared" si="87"/>
        <v>2.0169851380042462E-4</v>
      </c>
      <c r="AO549" s="44">
        <f t="shared" si="88"/>
        <v>6.5793802223830508E-5</v>
      </c>
      <c r="AP549" s="44">
        <f t="shared" si="89"/>
        <v>2.5197870729976275</v>
      </c>
      <c r="AQ549" s="44">
        <f t="shared" si="90"/>
        <v>9.723043769271321</v>
      </c>
      <c r="AR549" s="44">
        <f t="shared" si="91"/>
        <v>5.9961467159665736</v>
      </c>
      <c r="AS549" s="44">
        <f t="shared" si="92"/>
        <v>0.10284845195908683</v>
      </c>
    </row>
    <row r="550" spans="1:45" x14ac:dyDescent="0.25">
      <c r="A550" s="21" t="s">
        <v>408</v>
      </c>
      <c r="B550" s="22">
        <v>36.902000000000001</v>
      </c>
      <c r="C550" s="22">
        <v>0.13300000000000001</v>
      </c>
      <c r="D550" s="22">
        <v>31.861999999999998</v>
      </c>
      <c r="E550" s="22">
        <v>3.4420000000000002</v>
      </c>
      <c r="F550" s="2"/>
      <c r="G550" s="2"/>
      <c r="H550" s="2"/>
      <c r="I550" s="22">
        <v>2.4E-2</v>
      </c>
      <c r="J550" s="22">
        <v>9.7620000000000005</v>
      </c>
      <c r="K550" s="22">
        <v>0.79600000000000004</v>
      </c>
      <c r="L550" s="22">
        <v>2.39</v>
      </c>
      <c r="M550" s="22">
        <v>2.8000000000000001E-2</v>
      </c>
      <c r="N550" s="22"/>
      <c r="O550" s="22">
        <v>0.01</v>
      </c>
      <c r="P550" s="22"/>
      <c r="Q550" s="44">
        <f t="shared" si="77"/>
        <v>10.710847334158064</v>
      </c>
      <c r="R550" s="8"/>
      <c r="S550" s="8"/>
      <c r="T550" s="8"/>
      <c r="U550" s="8"/>
      <c r="V550" s="8"/>
      <c r="W550" s="22">
        <v>0</v>
      </c>
      <c r="X550" s="22">
        <v>1E-3</v>
      </c>
      <c r="Y550" s="8"/>
      <c r="Z550" s="9">
        <v>85.35</v>
      </c>
      <c r="AA550" s="4" t="s">
        <v>31</v>
      </c>
      <c r="AB550" s="4" t="s">
        <v>32</v>
      </c>
      <c r="AC550" s="4" t="s">
        <v>428</v>
      </c>
      <c r="AD550" s="4" t="s">
        <v>426</v>
      </c>
      <c r="AE550" s="4" t="s">
        <v>427</v>
      </c>
      <c r="AF550" s="44">
        <f t="shared" si="79"/>
        <v>1.2284287616511318</v>
      </c>
      <c r="AG550" s="44">
        <f t="shared" si="80"/>
        <v>3.3299949924887333E-3</v>
      </c>
      <c r="AH550" s="44">
        <f t="shared" si="81"/>
        <v>0.93748528834837197</v>
      </c>
      <c r="AI550" s="44">
        <f t="shared" si="82"/>
        <v>4.7905358385525405E-2</v>
      </c>
      <c r="AJ550" s="44">
        <f t="shared" si="83"/>
        <v>3.3831406822667045E-4</v>
      </c>
      <c r="AK550" s="44">
        <f t="shared" si="84"/>
        <v>0.24223325062034742</v>
      </c>
      <c r="AL550" s="44">
        <f t="shared" si="85"/>
        <v>1.4194008559201143E-2</v>
      </c>
      <c r="AM550" s="44">
        <f t="shared" si="86"/>
        <v>3.8560826072926754E-2</v>
      </c>
      <c r="AN550" s="44">
        <f t="shared" si="87"/>
        <v>2.9723991507430998E-4</v>
      </c>
      <c r="AO550" s="44">
        <f t="shared" si="88"/>
        <v>6.5793802223830508E-5</v>
      </c>
      <c r="AP550" s="44">
        <f t="shared" si="89"/>
        <v>2.5128388364155176</v>
      </c>
      <c r="AQ550" s="44">
        <f t="shared" si="90"/>
        <v>9.7499289031000682</v>
      </c>
      <c r="AR550" s="44">
        <f t="shared" si="91"/>
        <v>5.9885465443108972</v>
      </c>
      <c r="AS550" s="44">
        <f t="shared" si="92"/>
        <v>0.10256485046593951</v>
      </c>
    </row>
    <row r="551" spans="1:45" x14ac:dyDescent="0.25">
      <c r="A551" s="21" t="s">
        <v>408</v>
      </c>
      <c r="B551" s="22">
        <v>37.095999999999997</v>
      </c>
      <c r="C551" s="22">
        <v>0.152</v>
      </c>
      <c r="D551" s="22">
        <v>31.716999999999999</v>
      </c>
      <c r="E551" s="22">
        <v>3.5419999999999998</v>
      </c>
      <c r="F551" s="2"/>
      <c r="G551" s="2"/>
      <c r="H551" s="2"/>
      <c r="I551" s="22">
        <v>0</v>
      </c>
      <c r="J551" s="22">
        <v>9.5830000000000002</v>
      </c>
      <c r="K551" s="22">
        <v>0.80600000000000005</v>
      </c>
      <c r="L551" s="22">
        <v>2.456</v>
      </c>
      <c r="M551" s="22">
        <v>0</v>
      </c>
      <c r="N551" s="22"/>
      <c r="O551" s="22">
        <v>0.01</v>
      </c>
      <c r="P551" s="22"/>
      <c r="Q551" s="44">
        <f t="shared" si="77"/>
        <v>10.711806870953438</v>
      </c>
      <c r="R551" s="8"/>
      <c r="S551" s="8"/>
      <c r="T551" s="8"/>
      <c r="U551" s="8"/>
      <c r="V551" s="8"/>
      <c r="W551" s="22">
        <v>0</v>
      </c>
      <c r="X551" s="22">
        <v>0</v>
      </c>
      <c r="Y551" s="8"/>
      <c r="Z551" s="9">
        <v>85.362000000000009</v>
      </c>
      <c r="AA551" s="4" t="s">
        <v>31</v>
      </c>
      <c r="AB551" s="4" t="s">
        <v>32</v>
      </c>
      <c r="AC551" s="4" t="s">
        <v>428</v>
      </c>
      <c r="AD551" s="4" t="s">
        <v>426</v>
      </c>
      <c r="AE551" s="4" t="s">
        <v>427</v>
      </c>
      <c r="AF551" s="44">
        <f t="shared" si="79"/>
        <v>1.2348868175765646</v>
      </c>
      <c r="AG551" s="44">
        <f t="shared" si="80"/>
        <v>3.8057085628442665E-3</v>
      </c>
      <c r="AH551" s="44">
        <f t="shared" si="81"/>
        <v>0.93321890937622598</v>
      </c>
      <c r="AI551" s="44">
        <f t="shared" si="82"/>
        <v>4.9297146833681284E-2</v>
      </c>
      <c r="AJ551" s="44">
        <f t="shared" si="83"/>
        <v>0</v>
      </c>
      <c r="AK551" s="44">
        <f t="shared" si="84"/>
        <v>0.23779156327543427</v>
      </c>
      <c r="AL551" s="44">
        <f t="shared" si="85"/>
        <v>1.4372325249643369E-2</v>
      </c>
      <c r="AM551" s="44">
        <f t="shared" si="86"/>
        <v>3.9625685705066152E-2</v>
      </c>
      <c r="AN551" s="44">
        <f t="shared" si="87"/>
        <v>0</v>
      </c>
      <c r="AO551" s="44">
        <f t="shared" si="88"/>
        <v>6.5793802223830508E-5</v>
      </c>
      <c r="AP551" s="44">
        <f t="shared" si="89"/>
        <v>2.5130639503816838</v>
      </c>
      <c r="AQ551" s="44">
        <f t="shared" si="90"/>
        <v>9.7490555289207599</v>
      </c>
      <c r="AR551" s="44">
        <f t="shared" si="91"/>
        <v>6.0194900782430842</v>
      </c>
      <c r="AS551" s="44">
        <f t="shared" si="92"/>
        <v>0.10257403879108913</v>
      </c>
    </row>
    <row r="552" spans="1:45" x14ac:dyDescent="0.25">
      <c r="A552" s="21" t="s">
        <v>408</v>
      </c>
      <c r="B552" s="22">
        <v>37.771000000000001</v>
      </c>
      <c r="C552" s="22">
        <v>0.17299999999999999</v>
      </c>
      <c r="D552" s="22">
        <v>31.864000000000001</v>
      </c>
      <c r="E552" s="22">
        <v>3.5110000000000001</v>
      </c>
      <c r="F552" s="2"/>
      <c r="G552" s="2"/>
      <c r="H552" s="2"/>
      <c r="I552" s="22">
        <v>0.03</v>
      </c>
      <c r="J552" s="22">
        <v>9.5920000000000005</v>
      </c>
      <c r="K552" s="22">
        <v>0.69499999999999995</v>
      </c>
      <c r="L552" s="22">
        <v>2.3620000000000001</v>
      </c>
      <c r="M552" s="22">
        <v>1.2999999999999999E-2</v>
      </c>
      <c r="N552" s="22"/>
      <c r="O552" s="22">
        <v>0</v>
      </c>
      <c r="P552" s="22"/>
      <c r="Q552" s="44">
        <f t="shared" si="77"/>
        <v>10.814583442924231</v>
      </c>
      <c r="R552" s="8"/>
      <c r="S552" s="8"/>
      <c r="T552" s="8"/>
      <c r="U552" s="8"/>
      <c r="V552" s="8"/>
      <c r="W552" s="22">
        <v>0</v>
      </c>
      <c r="X552" s="22">
        <v>0</v>
      </c>
      <c r="Y552" s="8"/>
      <c r="Z552" s="9">
        <v>86.010999999999996</v>
      </c>
      <c r="AA552" s="4" t="s">
        <v>31</v>
      </c>
      <c r="AB552" s="4" t="s">
        <v>32</v>
      </c>
      <c r="AC552" s="4" t="s">
        <v>428</v>
      </c>
      <c r="AD552" s="4" t="s">
        <v>426</v>
      </c>
      <c r="AE552" s="4" t="s">
        <v>427</v>
      </c>
      <c r="AF552" s="44">
        <f t="shared" si="79"/>
        <v>1.2573568575233023</v>
      </c>
      <c r="AG552" s="44">
        <f t="shared" si="80"/>
        <v>4.3314972458688029E-3</v>
      </c>
      <c r="AH552" s="44">
        <f t="shared" si="81"/>
        <v>0.93754413495488442</v>
      </c>
      <c r="AI552" s="44">
        <f t="shared" si="82"/>
        <v>4.8865692414752963E-2</v>
      </c>
      <c r="AJ552" s="44">
        <f t="shared" si="83"/>
        <v>4.2289258528333803E-4</v>
      </c>
      <c r="AK552" s="44">
        <f t="shared" si="84"/>
        <v>0.238014888337469</v>
      </c>
      <c r="AL552" s="44">
        <f t="shared" si="85"/>
        <v>1.2393009985734664E-2</v>
      </c>
      <c r="AM552" s="44">
        <f t="shared" si="86"/>
        <v>3.8109067441110041E-2</v>
      </c>
      <c r="AN552" s="44">
        <f t="shared" si="87"/>
        <v>1.3800424628450104E-4</v>
      </c>
      <c r="AO552" s="44">
        <f t="shared" si="88"/>
        <v>0</v>
      </c>
      <c r="AP552" s="44">
        <f t="shared" si="89"/>
        <v>2.5371760447346898</v>
      </c>
      <c r="AQ552" s="44">
        <f t="shared" si="90"/>
        <v>9.6564052190402663</v>
      </c>
      <c r="AR552" s="44">
        <f t="shared" si="91"/>
        <v>6.0707736605920424</v>
      </c>
      <c r="AS552" s="44">
        <f t="shared" si="92"/>
        <v>0.10355820590753836</v>
      </c>
    </row>
    <row r="553" spans="1:45" x14ac:dyDescent="0.25">
      <c r="A553" s="21" t="s">
        <v>408</v>
      </c>
      <c r="B553" s="22">
        <v>36.789000000000001</v>
      </c>
      <c r="C553" s="22">
        <v>0.17</v>
      </c>
      <c r="D553" s="22">
        <v>31.635999999999999</v>
      </c>
      <c r="E553" s="22">
        <v>3.5760000000000001</v>
      </c>
      <c r="F553" s="2"/>
      <c r="G553" s="2"/>
      <c r="H553" s="2"/>
      <c r="I553" s="22">
        <v>1.7000000000000001E-2</v>
      </c>
      <c r="J553" s="22">
        <v>9.5969999999999995</v>
      </c>
      <c r="K553" s="22">
        <v>0.79800000000000004</v>
      </c>
      <c r="L553" s="22">
        <v>2.4780000000000002</v>
      </c>
      <c r="M553" s="22">
        <v>1.4999999999999999E-2</v>
      </c>
      <c r="N553" s="22"/>
      <c r="O553" s="22">
        <v>0.02</v>
      </c>
      <c r="P553" s="22"/>
      <c r="Q553" s="44">
        <f t="shared" si="77"/>
        <v>10.666391553205143</v>
      </c>
      <c r="R553" s="8"/>
      <c r="S553" s="8"/>
      <c r="T553" s="8"/>
      <c r="U553" s="8"/>
      <c r="V553" s="8"/>
      <c r="W553" s="22">
        <v>0</v>
      </c>
      <c r="X553" s="22">
        <v>1.2E-2</v>
      </c>
      <c r="Y553" s="8"/>
      <c r="Z553" s="9">
        <v>85.107999999999976</v>
      </c>
      <c r="AA553" s="4" t="s">
        <v>31</v>
      </c>
      <c r="AB553" s="4" t="s">
        <v>32</v>
      </c>
      <c r="AC553" s="4" t="s">
        <v>428</v>
      </c>
      <c r="AD553" s="4" t="s">
        <v>426</v>
      </c>
      <c r="AE553" s="4" t="s">
        <v>427</v>
      </c>
      <c r="AF553" s="44">
        <f t="shared" si="79"/>
        <v>1.2246671105193077</v>
      </c>
      <c r="AG553" s="44">
        <f t="shared" si="80"/>
        <v>4.2563845768652988E-3</v>
      </c>
      <c r="AH553" s="44">
        <f t="shared" si="81"/>
        <v>0.93083562181247548</v>
      </c>
      <c r="AI553" s="44">
        <f t="shared" si="82"/>
        <v>4.9770354906054283E-2</v>
      </c>
      <c r="AJ553" s="44">
        <f t="shared" si="83"/>
        <v>2.3963913166055826E-4</v>
      </c>
      <c r="AK553" s="44">
        <f t="shared" si="84"/>
        <v>0.23813895781637717</v>
      </c>
      <c r="AL553" s="44">
        <f t="shared" si="85"/>
        <v>1.4229671897289587E-2</v>
      </c>
      <c r="AM553" s="44">
        <f t="shared" si="86"/>
        <v>3.9980638915779292E-2</v>
      </c>
      <c r="AN553" s="44">
        <f t="shared" si="87"/>
        <v>1.5923566878980891E-4</v>
      </c>
      <c r="AO553" s="44">
        <f t="shared" si="88"/>
        <v>1.3158760444766102E-4</v>
      </c>
      <c r="AP553" s="44">
        <f t="shared" si="89"/>
        <v>2.502409202849047</v>
      </c>
      <c r="AQ553" s="44">
        <f t="shared" si="90"/>
        <v>9.7905650171467649</v>
      </c>
      <c r="AR553" s="44">
        <f t="shared" si="91"/>
        <v>5.9950914849502723</v>
      </c>
      <c r="AS553" s="44">
        <f t="shared" si="92"/>
        <v>0.10213915113669579</v>
      </c>
    </row>
    <row r="554" spans="1:45" x14ac:dyDescent="0.25">
      <c r="A554" s="21" t="s">
        <v>408</v>
      </c>
      <c r="B554" s="22">
        <v>37.479999999999997</v>
      </c>
      <c r="C554" s="22">
        <v>0.14699999999999999</v>
      </c>
      <c r="D554" s="22">
        <v>31.494</v>
      </c>
      <c r="E554" s="22">
        <v>3.4569999999999999</v>
      </c>
      <c r="F554" s="2"/>
      <c r="G554" s="2"/>
      <c r="H554" s="2"/>
      <c r="I554" s="22">
        <v>4.2000000000000003E-2</v>
      </c>
      <c r="J554" s="22">
        <v>9.5649999999999995</v>
      </c>
      <c r="K554" s="22">
        <v>0.81699999999999995</v>
      </c>
      <c r="L554" s="22">
        <v>2.37</v>
      </c>
      <c r="M554" s="22">
        <v>0.02</v>
      </c>
      <c r="N554" s="22"/>
      <c r="O554" s="22">
        <v>0</v>
      </c>
      <c r="P554" s="22"/>
      <c r="Q554" s="44">
        <f t="shared" si="77"/>
        <v>10.728915809964084</v>
      </c>
      <c r="R554" s="8"/>
      <c r="S554" s="8"/>
      <c r="T554" s="8"/>
      <c r="U554" s="8"/>
      <c r="V554" s="8"/>
      <c r="W554" s="22">
        <v>0</v>
      </c>
      <c r="X554" s="22">
        <v>3.0000000000000001E-3</v>
      </c>
      <c r="Y554" s="8"/>
      <c r="Z554" s="9">
        <v>85.394999999999996</v>
      </c>
      <c r="AA554" s="4" t="s">
        <v>31</v>
      </c>
      <c r="AB554" s="4" t="s">
        <v>32</v>
      </c>
      <c r="AC554" s="4" t="s">
        <v>428</v>
      </c>
      <c r="AD554" s="4" t="s">
        <v>426</v>
      </c>
      <c r="AE554" s="4" t="s">
        <v>427</v>
      </c>
      <c r="AF554" s="44">
        <f t="shared" si="79"/>
        <v>1.247669773635153</v>
      </c>
      <c r="AG554" s="44">
        <f t="shared" si="80"/>
        <v>3.6805207811717575E-3</v>
      </c>
      <c r="AH554" s="44">
        <f t="shared" si="81"/>
        <v>0.926657512750098</v>
      </c>
      <c r="AI554" s="44">
        <f t="shared" si="82"/>
        <v>4.8114126652748786E-2</v>
      </c>
      <c r="AJ554" s="44">
        <f t="shared" si="83"/>
        <v>5.9204961939667326E-4</v>
      </c>
      <c r="AK554" s="44">
        <f t="shared" si="84"/>
        <v>0.23734491315136477</v>
      </c>
      <c r="AL554" s="44">
        <f t="shared" si="85"/>
        <v>1.4568473609129814E-2</v>
      </c>
      <c r="AM554" s="44">
        <f t="shared" si="86"/>
        <v>3.8238141335914813E-2</v>
      </c>
      <c r="AN554" s="44">
        <f t="shared" si="87"/>
        <v>2.1231422505307856E-4</v>
      </c>
      <c r="AO554" s="44">
        <f t="shared" si="88"/>
        <v>0</v>
      </c>
      <c r="AP554" s="44">
        <f t="shared" si="89"/>
        <v>2.5170778257600306</v>
      </c>
      <c r="AQ554" s="44">
        <f t="shared" si="90"/>
        <v>9.7335091308121289</v>
      </c>
      <c r="AR554" s="44">
        <f t="shared" si="91"/>
        <v>6.0721025669580317</v>
      </c>
      <c r="AS554" s="44">
        <f t="shared" si="92"/>
        <v>0.10273787043918493</v>
      </c>
    </row>
    <row r="555" spans="1:45" x14ac:dyDescent="0.25">
      <c r="A555" s="21" t="s">
        <v>409</v>
      </c>
      <c r="B555" s="22">
        <v>37.258000000000003</v>
      </c>
      <c r="C555" s="22">
        <v>0.184</v>
      </c>
      <c r="D555" s="22">
        <v>31.506</v>
      </c>
      <c r="E555" s="22">
        <v>3.427</v>
      </c>
      <c r="F555" s="2"/>
      <c r="G555" s="2"/>
      <c r="H555" s="2"/>
      <c r="I555" s="22">
        <v>1.9E-2</v>
      </c>
      <c r="J555" s="22">
        <v>9.7940000000000005</v>
      </c>
      <c r="K555" s="22">
        <v>0.93300000000000005</v>
      </c>
      <c r="L555" s="22">
        <v>2.3170000000000002</v>
      </c>
      <c r="M555" s="22">
        <v>1.6E-2</v>
      </c>
      <c r="N555" s="22"/>
      <c r="O555" s="22">
        <v>0.02</v>
      </c>
      <c r="P555" s="22"/>
      <c r="Q555" s="44">
        <f t="shared" si="77"/>
        <v>10.72948030534188</v>
      </c>
      <c r="R555" s="8"/>
      <c r="S555" s="8"/>
      <c r="T555" s="8"/>
      <c r="U555" s="8"/>
      <c r="V555" s="8"/>
      <c r="W555" s="22">
        <v>0</v>
      </c>
      <c r="X555" s="22">
        <v>0</v>
      </c>
      <c r="Y555" s="8"/>
      <c r="Z555" s="9">
        <v>85.474000000000032</v>
      </c>
      <c r="AA555" s="4" t="s">
        <v>31</v>
      </c>
      <c r="AB555" s="4" t="s">
        <v>32</v>
      </c>
      <c r="AC555" s="4" t="s">
        <v>428</v>
      </c>
      <c r="AD555" s="4" t="s">
        <v>426</v>
      </c>
      <c r="AE555" s="4" t="s">
        <v>427</v>
      </c>
      <c r="AF555" s="44">
        <f t="shared" si="79"/>
        <v>1.2402796271637817</v>
      </c>
      <c r="AG555" s="44">
        <f t="shared" si="80"/>
        <v>4.606910365548323E-3</v>
      </c>
      <c r="AH555" s="44">
        <f t="shared" si="81"/>
        <v>0.92701059238917227</v>
      </c>
      <c r="AI555" s="44">
        <f t="shared" si="82"/>
        <v>4.7696590118302025E-2</v>
      </c>
      <c r="AJ555" s="44">
        <f t="shared" si="83"/>
        <v>2.6783197067944742E-4</v>
      </c>
      <c r="AK555" s="44">
        <f t="shared" si="84"/>
        <v>0.24302729528535982</v>
      </c>
      <c r="AL555" s="44">
        <f t="shared" si="85"/>
        <v>1.6636947218259632E-2</v>
      </c>
      <c r="AM555" s="44">
        <f t="shared" si="86"/>
        <v>3.738302678283318E-2</v>
      </c>
      <c r="AN555" s="44">
        <f t="shared" si="87"/>
        <v>1.6985138004246286E-4</v>
      </c>
      <c r="AO555" s="44">
        <f t="shared" si="88"/>
        <v>1.3158760444766102E-4</v>
      </c>
      <c r="AP555" s="44">
        <f t="shared" si="89"/>
        <v>2.5172102602784263</v>
      </c>
      <c r="AQ555" s="44">
        <f t="shared" si="90"/>
        <v>9.7329970350947477</v>
      </c>
      <c r="AR555" s="44">
        <f t="shared" si="91"/>
        <v>6.0358189669367528</v>
      </c>
      <c r="AS555" s="44">
        <f t="shared" si="92"/>
        <v>0.10274327592973169</v>
      </c>
    </row>
    <row r="556" spans="1:45" x14ac:dyDescent="0.25">
      <c r="A556" s="21" t="s">
        <v>409</v>
      </c>
      <c r="B556" s="22">
        <v>37.225999999999999</v>
      </c>
      <c r="C556" s="22">
        <v>0.20699999999999999</v>
      </c>
      <c r="D556" s="22">
        <v>31.734999999999999</v>
      </c>
      <c r="E556" s="22">
        <v>3.3820000000000001</v>
      </c>
      <c r="F556" s="2"/>
      <c r="G556" s="2"/>
      <c r="H556" s="2"/>
      <c r="I556" s="22">
        <v>0.02</v>
      </c>
      <c r="J556" s="22">
        <v>9.766</v>
      </c>
      <c r="K556" s="22">
        <v>0.95399999999999996</v>
      </c>
      <c r="L556" s="22">
        <v>2.2890000000000001</v>
      </c>
      <c r="M556" s="22">
        <v>2E-3</v>
      </c>
      <c r="N556" s="22"/>
      <c r="O556" s="22">
        <v>0.02</v>
      </c>
      <c r="P556" s="22"/>
      <c r="Q556" s="44">
        <f t="shared" si="77"/>
        <v>10.749580492607706</v>
      </c>
      <c r="R556" s="8"/>
      <c r="S556" s="8"/>
      <c r="T556" s="8"/>
      <c r="U556" s="8"/>
      <c r="V556" s="8"/>
      <c r="W556" s="22">
        <v>0</v>
      </c>
      <c r="X556" s="22">
        <v>0</v>
      </c>
      <c r="Y556" s="8"/>
      <c r="Z556" s="9">
        <v>85.600999999999999</v>
      </c>
      <c r="AA556" s="4" t="s">
        <v>31</v>
      </c>
      <c r="AB556" s="4" t="s">
        <v>32</v>
      </c>
      <c r="AC556" s="4" t="s">
        <v>428</v>
      </c>
      <c r="AD556" s="4" t="s">
        <v>426</v>
      </c>
      <c r="AE556" s="4" t="s">
        <v>427</v>
      </c>
      <c r="AF556" s="44">
        <f t="shared" si="79"/>
        <v>1.239214380825566</v>
      </c>
      <c r="AG556" s="44">
        <f t="shared" si="80"/>
        <v>5.182774161241863E-3</v>
      </c>
      <c r="AH556" s="44">
        <f t="shared" si="81"/>
        <v>0.93374852883483728</v>
      </c>
      <c r="AI556" s="44">
        <f t="shared" si="82"/>
        <v>4.7070285316631877E-2</v>
      </c>
      <c r="AJ556" s="44">
        <f t="shared" si="83"/>
        <v>2.8192839018889202E-4</v>
      </c>
      <c r="AK556" s="44">
        <f t="shared" si="84"/>
        <v>0.24233250620347396</v>
      </c>
      <c r="AL556" s="44">
        <f t="shared" si="85"/>
        <v>1.7011412268188301E-2</v>
      </c>
      <c r="AM556" s="44">
        <f t="shared" si="86"/>
        <v>3.6931268151016459E-2</v>
      </c>
      <c r="AN556" s="44">
        <f t="shared" si="87"/>
        <v>2.1231422505307857E-5</v>
      </c>
      <c r="AO556" s="44">
        <f t="shared" si="88"/>
        <v>1.3158760444766102E-4</v>
      </c>
      <c r="AP556" s="44">
        <f t="shared" si="89"/>
        <v>2.5219259031780981</v>
      </c>
      <c r="AQ556" s="44">
        <f t="shared" si="90"/>
        <v>9.7147977143679842</v>
      </c>
      <c r="AR556" s="44">
        <f t="shared" si="91"/>
        <v>6.0193585172280724</v>
      </c>
      <c r="AS556" s="44">
        <f t="shared" si="92"/>
        <v>0.10293575115012644</v>
      </c>
    </row>
    <row r="557" spans="1:45" x14ac:dyDescent="0.25">
      <c r="A557" s="21" t="s">
        <v>409</v>
      </c>
      <c r="B557" s="22">
        <v>37.57</v>
      </c>
      <c r="C557" s="22">
        <v>0.18099999999999999</v>
      </c>
      <c r="D557" s="22">
        <v>31.591000000000001</v>
      </c>
      <c r="E557" s="22">
        <v>3.3010000000000002</v>
      </c>
      <c r="F557" s="2"/>
      <c r="G557" s="2"/>
      <c r="H557" s="2"/>
      <c r="I557" s="22">
        <v>3.5999999999999997E-2</v>
      </c>
      <c r="J557" s="22">
        <v>9.8130000000000006</v>
      </c>
      <c r="K557" s="22">
        <v>0.99199999999999999</v>
      </c>
      <c r="L557" s="22">
        <v>2.3140000000000001</v>
      </c>
      <c r="M557" s="22">
        <v>3.2000000000000001E-2</v>
      </c>
      <c r="N557" s="22"/>
      <c r="O557" s="22">
        <v>0</v>
      </c>
      <c r="P557" s="22"/>
      <c r="Q557" s="44">
        <f t="shared" si="77"/>
        <v>10.784088240579617</v>
      </c>
      <c r="R557" s="8"/>
      <c r="S557" s="8"/>
      <c r="T557" s="8"/>
      <c r="U557" s="8"/>
      <c r="V557" s="8"/>
      <c r="W557" s="22">
        <v>0</v>
      </c>
      <c r="X557" s="22">
        <v>0</v>
      </c>
      <c r="Y557" s="8"/>
      <c r="Z557" s="9">
        <v>85.83</v>
      </c>
      <c r="AA557" s="4" t="s">
        <v>31</v>
      </c>
      <c r="AB557" s="4" t="s">
        <v>32</v>
      </c>
      <c r="AC557" s="4" t="s">
        <v>428</v>
      </c>
      <c r="AD557" s="4" t="s">
        <v>426</v>
      </c>
      <c r="AE557" s="4" t="s">
        <v>427</v>
      </c>
      <c r="AF557" s="44">
        <f t="shared" si="79"/>
        <v>1.2506657789613849</v>
      </c>
      <c r="AG557" s="44">
        <f t="shared" si="80"/>
        <v>4.5317976965448172E-3</v>
      </c>
      <c r="AH557" s="44">
        <f t="shared" si="81"/>
        <v>0.92951157316594746</v>
      </c>
      <c r="AI557" s="44">
        <f t="shared" si="82"/>
        <v>4.5942936673625617E-2</v>
      </c>
      <c r="AJ557" s="44">
        <f t="shared" si="83"/>
        <v>5.0747110234000562E-4</v>
      </c>
      <c r="AK557" s="44">
        <f t="shared" si="84"/>
        <v>0.24349875930521095</v>
      </c>
      <c r="AL557" s="44">
        <f t="shared" si="85"/>
        <v>1.7689015691868759E-2</v>
      </c>
      <c r="AM557" s="44">
        <f t="shared" si="86"/>
        <v>3.7334624072281386E-2</v>
      </c>
      <c r="AN557" s="44">
        <f t="shared" si="87"/>
        <v>3.3970276008492571E-4</v>
      </c>
      <c r="AO557" s="44">
        <f t="shared" si="88"/>
        <v>0</v>
      </c>
      <c r="AP557" s="44">
        <f t="shared" si="89"/>
        <v>2.5300216594292886</v>
      </c>
      <c r="AQ557" s="44">
        <f t="shared" si="90"/>
        <v>9.6837115637684317</v>
      </c>
      <c r="AR557" s="44">
        <f t="shared" si="91"/>
        <v>6.0555433330689077</v>
      </c>
      <c r="AS557" s="44">
        <f t="shared" si="92"/>
        <v>0.1032661901807873</v>
      </c>
    </row>
    <row r="558" spans="1:45" x14ac:dyDescent="0.25">
      <c r="A558" s="21" t="s">
        <v>409</v>
      </c>
      <c r="B558" s="22">
        <v>37.512</v>
      </c>
      <c r="C558" s="22">
        <v>0.16200000000000001</v>
      </c>
      <c r="D558" s="22">
        <v>31.321000000000002</v>
      </c>
      <c r="E558" s="22">
        <v>3.3170000000000002</v>
      </c>
      <c r="F558" s="2"/>
      <c r="G558" s="2"/>
      <c r="H558" s="2"/>
      <c r="I558" s="22">
        <v>0</v>
      </c>
      <c r="J558" s="22">
        <v>9.8049999999999997</v>
      </c>
      <c r="K558" s="22">
        <v>0.88300000000000001</v>
      </c>
      <c r="L558" s="22">
        <v>2.3319999999999999</v>
      </c>
      <c r="M558" s="22">
        <v>1.6E-2</v>
      </c>
      <c r="N558" s="22"/>
      <c r="O558" s="22">
        <v>0</v>
      </c>
      <c r="P558" s="22"/>
      <c r="Q558" s="44">
        <f t="shared" si="77"/>
        <v>10.730137794720328</v>
      </c>
      <c r="R558" s="8"/>
      <c r="S558" s="8"/>
      <c r="T558" s="8"/>
      <c r="U558" s="8"/>
      <c r="V558" s="8"/>
      <c r="W558" s="22">
        <v>0</v>
      </c>
      <c r="X558" s="22">
        <v>1E-3</v>
      </c>
      <c r="Y558" s="8"/>
      <c r="Z558" s="9">
        <v>85.349000000000018</v>
      </c>
      <c r="AA558" s="4" t="s">
        <v>31</v>
      </c>
      <c r="AB558" s="4" t="s">
        <v>32</v>
      </c>
      <c r="AC558" s="4" t="s">
        <v>428</v>
      </c>
      <c r="AD558" s="4" t="s">
        <v>426</v>
      </c>
      <c r="AE558" s="4" t="s">
        <v>427</v>
      </c>
      <c r="AF558" s="44">
        <f t="shared" si="79"/>
        <v>1.2487350199733689</v>
      </c>
      <c r="AG558" s="44">
        <f t="shared" si="80"/>
        <v>4.0560841261892844E-3</v>
      </c>
      <c r="AH558" s="44">
        <f t="shared" si="81"/>
        <v>0.92156728128677923</v>
      </c>
      <c r="AI558" s="44">
        <f t="shared" si="82"/>
        <v>4.6165622825330557E-2</v>
      </c>
      <c r="AJ558" s="44">
        <f t="shared" si="83"/>
        <v>0</v>
      </c>
      <c r="AK558" s="44">
        <f t="shared" si="84"/>
        <v>0.24330024813895781</v>
      </c>
      <c r="AL558" s="44">
        <f t="shared" si="85"/>
        <v>1.5745363766048504E-2</v>
      </c>
      <c r="AM558" s="44">
        <f t="shared" si="86"/>
        <v>3.7625040335592129E-2</v>
      </c>
      <c r="AN558" s="44">
        <f t="shared" si="87"/>
        <v>1.6985138004246286E-4</v>
      </c>
      <c r="AO558" s="44">
        <f t="shared" si="88"/>
        <v>0</v>
      </c>
      <c r="AP558" s="44">
        <f t="shared" si="89"/>
        <v>2.5173645118323087</v>
      </c>
      <c r="AQ558" s="44">
        <f t="shared" si="90"/>
        <v>9.732400645533545</v>
      </c>
      <c r="AR558" s="44">
        <f t="shared" si="91"/>
        <v>6.07659475724458</v>
      </c>
      <c r="AS558" s="44">
        <f t="shared" si="92"/>
        <v>0.10274957191152281</v>
      </c>
    </row>
    <row r="559" spans="1:45" x14ac:dyDescent="0.25">
      <c r="A559" s="21" t="s">
        <v>409</v>
      </c>
      <c r="B559" s="22">
        <v>36.781999999999996</v>
      </c>
      <c r="C559" s="22">
        <v>0.18</v>
      </c>
      <c r="D559" s="22">
        <v>31.654</v>
      </c>
      <c r="E559" s="22">
        <v>3.2850000000000001</v>
      </c>
      <c r="F559" s="2"/>
      <c r="G559" s="2"/>
      <c r="H559" s="2"/>
      <c r="I559" s="22">
        <v>3.2000000000000001E-2</v>
      </c>
      <c r="J559" s="22">
        <v>9.8260000000000005</v>
      </c>
      <c r="K559" s="22">
        <v>0.92</v>
      </c>
      <c r="L559" s="22">
        <v>2.3290000000000002</v>
      </c>
      <c r="M559" s="22">
        <v>1.6E-2</v>
      </c>
      <c r="N559" s="22"/>
      <c r="O559" s="22">
        <v>0</v>
      </c>
      <c r="P559" s="22"/>
      <c r="Q559" s="44">
        <f t="shared" si="77"/>
        <v>10.675092008085402</v>
      </c>
      <c r="R559" s="8"/>
      <c r="S559" s="8"/>
      <c r="T559" s="8"/>
      <c r="U559" s="8"/>
      <c r="V559" s="8"/>
      <c r="W559" s="22">
        <v>0</v>
      </c>
      <c r="X559" s="22">
        <v>5.0000000000000001E-3</v>
      </c>
      <c r="Y559" s="8"/>
      <c r="Z559" s="9">
        <v>85.028999999999996</v>
      </c>
      <c r="AA559" s="4" t="s">
        <v>31</v>
      </c>
      <c r="AB559" s="4" t="s">
        <v>32</v>
      </c>
      <c r="AC559" s="4" t="s">
        <v>428</v>
      </c>
      <c r="AD559" s="4" t="s">
        <v>426</v>
      </c>
      <c r="AE559" s="4" t="s">
        <v>427</v>
      </c>
      <c r="AF559" s="44">
        <f t="shared" si="79"/>
        <v>1.2244340878828228</v>
      </c>
      <c r="AG559" s="44">
        <f t="shared" si="80"/>
        <v>4.5067601402103159E-3</v>
      </c>
      <c r="AH559" s="44">
        <f t="shared" si="81"/>
        <v>0.93136524127108666</v>
      </c>
      <c r="AI559" s="44">
        <f t="shared" si="82"/>
        <v>4.572025052192067E-2</v>
      </c>
      <c r="AJ559" s="44">
        <f t="shared" si="83"/>
        <v>4.5108542430222725E-4</v>
      </c>
      <c r="AK559" s="44">
        <f t="shared" si="84"/>
        <v>0.24382133995037225</v>
      </c>
      <c r="AL559" s="44">
        <f t="shared" si="85"/>
        <v>1.6405135520684736E-2</v>
      </c>
      <c r="AM559" s="44">
        <f t="shared" si="86"/>
        <v>3.7576637625040342E-2</v>
      </c>
      <c r="AN559" s="44">
        <f t="shared" si="87"/>
        <v>1.6985138004246286E-4</v>
      </c>
      <c r="AO559" s="44">
        <f t="shared" si="88"/>
        <v>0</v>
      </c>
      <c r="AP559" s="44">
        <f t="shared" si="89"/>
        <v>2.5044503897164829</v>
      </c>
      <c r="AQ559" s="44">
        <f t="shared" si="90"/>
        <v>9.7825854728843442</v>
      </c>
      <c r="AR559" s="44">
        <f t="shared" si="91"/>
        <v>5.9890655603134473</v>
      </c>
      <c r="AS559" s="44">
        <f t="shared" si="92"/>
        <v>0.10222246488638706</v>
      </c>
    </row>
    <row r="560" spans="1:45" x14ac:dyDescent="0.25">
      <c r="A560" s="21" t="s">
        <v>409</v>
      </c>
      <c r="B560" s="22">
        <v>37.357999999999997</v>
      </c>
      <c r="C560" s="22">
        <v>0.183</v>
      </c>
      <c r="D560" s="22">
        <v>31.593</v>
      </c>
      <c r="E560" s="22">
        <v>3.4140000000000001</v>
      </c>
      <c r="F560" s="2"/>
      <c r="G560" s="2"/>
      <c r="H560" s="2"/>
      <c r="I560" s="22">
        <v>2E-3</v>
      </c>
      <c r="J560" s="22">
        <v>9.9369999999999994</v>
      </c>
      <c r="K560" s="22">
        <v>0.90400000000000003</v>
      </c>
      <c r="L560" s="22">
        <v>2.343</v>
      </c>
      <c r="M560" s="22">
        <v>1.6E-2</v>
      </c>
      <c r="N560" s="22"/>
      <c r="O560" s="22">
        <v>0.01</v>
      </c>
      <c r="P560" s="22"/>
      <c r="Q560" s="44">
        <f t="shared" si="77"/>
        <v>10.767109537636358</v>
      </c>
      <c r="R560" s="8"/>
      <c r="S560" s="8"/>
      <c r="T560" s="8"/>
      <c r="U560" s="8"/>
      <c r="V560" s="8"/>
      <c r="W560" s="22">
        <v>0</v>
      </c>
      <c r="X560" s="22">
        <v>8.0000000000000002E-3</v>
      </c>
      <c r="Y560" s="8"/>
      <c r="Z560" s="9">
        <v>85.768000000000001</v>
      </c>
      <c r="AA560" s="4" t="s">
        <v>31</v>
      </c>
      <c r="AB560" s="4" t="s">
        <v>32</v>
      </c>
      <c r="AC560" s="4" t="s">
        <v>428</v>
      </c>
      <c r="AD560" s="4" t="s">
        <v>426</v>
      </c>
      <c r="AE560" s="4" t="s">
        <v>427</v>
      </c>
      <c r="AF560" s="44">
        <f t="shared" si="79"/>
        <v>1.2436085219707056</v>
      </c>
      <c r="AG560" s="44">
        <f t="shared" si="80"/>
        <v>4.5818728092138208E-3</v>
      </c>
      <c r="AH560" s="44">
        <f t="shared" si="81"/>
        <v>0.9295704197724598</v>
      </c>
      <c r="AI560" s="44">
        <f t="shared" si="82"/>
        <v>4.7515657620041757E-2</v>
      </c>
      <c r="AJ560" s="44">
        <f t="shared" si="83"/>
        <v>2.8192839018889203E-5</v>
      </c>
      <c r="AK560" s="44">
        <f t="shared" si="84"/>
        <v>0.24657568238213401</v>
      </c>
      <c r="AL560" s="44">
        <f t="shared" si="85"/>
        <v>1.6119828815977177E-2</v>
      </c>
      <c r="AM560" s="44">
        <f t="shared" si="86"/>
        <v>3.7802516940948695E-2</v>
      </c>
      <c r="AN560" s="44">
        <f t="shared" si="87"/>
        <v>1.6985138004246286E-4</v>
      </c>
      <c r="AO560" s="44">
        <f t="shared" si="88"/>
        <v>6.5793802223830508E-5</v>
      </c>
      <c r="AP560" s="44">
        <f t="shared" si="89"/>
        <v>2.5260383383327656</v>
      </c>
      <c r="AQ560" s="44">
        <f t="shared" si="90"/>
        <v>9.6989818516256072</v>
      </c>
      <c r="AR560" s="44">
        <f t="shared" si="91"/>
        <v>6.030868242560409</v>
      </c>
      <c r="AS560" s="44">
        <f t="shared" si="92"/>
        <v>0.10310360564623534</v>
      </c>
    </row>
    <row r="561" spans="1:45" x14ac:dyDescent="0.25">
      <c r="A561" s="21" t="s">
        <v>408</v>
      </c>
      <c r="B561" s="22">
        <v>37.241999999999997</v>
      </c>
      <c r="C561" s="22">
        <v>0.3</v>
      </c>
      <c r="D561" s="22">
        <v>30.949000000000002</v>
      </c>
      <c r="E561" s="22">
        <v>4.0279999999999996</v>
      </c>
      <c r="F561" s="2"/>
      <c r="G561" s="2"/>
      <c r="H561" s="2"/>
      <c r="I561" s="22">
        <v>1.4999999999999999E-2</v>
      </c>
      <c r="J561" s="22">
        <v>9.9489999999999998</v>
      </c>
      <c r="K561" s="22">
        <v>1.052</v>
      </c>
      <c r="L561" s="22">
        <v>2.2770000000000001</v>
      </c>
      <c r="M561" s="22">
        <v>2.5999999999999999E-2</v>
      </c>
      <c r="N561" s="22"/>
      <c r="O561" s="22">
        <v>0</v>
      </c>
      <c r="P561" s="22"/>
      <c r="Q561" s="44">
        <f t="shared" si="77"/>
        <v>10.72772647315672</v>
      </c>
      <c r="R561" s="8"/>
      <c r="S561" s="8"/>
      <c r="T561" s="8"/>
      <c r="U561" s="8"/>
      <c r="V561" s="8"/>
      <c r="W561" s="22">
        <v>1.9E-2</v>
      </c>
      <c r="X561" s="22">
        <v>0</v>
      </c>
      <c r="Y561" s="8"/>
      <c r="Z561" s="9">
        <v>85.857000000000014</v>
      </c>
      <c r="AA561" s="4" t="s">
        <v>31</v>
      </c>
      <c r="AB561" s="4" t="s">
        <v>32</v>
      </c>
      <c r="AC561" s="4" t="s">
        <v>428</v>
      </c>
      <c r="AD561" s="4" t="s">
        <v>426</v>
      </c>
      <c r="AE561" s="4" t="s">
        <v>427</v>
      </c>
      <c r="AF561" s="44">
        <f t="shared" si="79"/>
        <v>1.2397470039946736</v>
      </c>
      <c r="AG561" s="44">
        <f t="shared" si="80"/>
        <v>7.5112669003505259E-3</v>
      </c>
      <c r="AH561" s="44">
        <f t="shared" si="81"/>
        <v>0.91062181247548057</v>
      </c>
      <c r="AI561" s="44">
        <f t="shared" si="82"/>
        <v>5.6061238691718855E-2</v>
      </c>
      <c r="AJ561" s="44">
        <f t="shared" si="83"/>
        <v>2.1144629264166902E-4</v>
      </c>
      <c r="AK561" s="44">
        <f t="shared" si="84"/>
        <v>0.24687344913151366</v>
      </c>
      <c r="AL561" s="44">
        <f t="shared" si="85"/>
        <v>1.8758915834522112E-2</v>
      </c>
      <c r="AM561" s="44">
        <f t="shared" si="86"/>
        <v>3.6737657308809298E-2</v>
      </c>
      <c r="AN561" s="44">
        <f t="shared" si="87"/>
        <v>2.7600849256900208E-4</v>
      </c>
      <c r="AO561" s="44">
        <f t="shared" si="88"/>
        <v>0</v>
      </c>
      <c r="AP561" s="44">
        <f t="shared" si="89"/>
        <v>2.5167987991222791</v>
      </c>
      <c r="AQ561" s="44">
        <f t="shared" si="90"/>
        <v>9.7345882430269164</v>
      </c>
      <c r="AR561" s="44">
        <f t="shared" si="91"/>
        <v>6.0342133047071966</v>
      </c>
      <c r="AS561" s="44">
        <f t="shared" si="92"/>
        <v>0.10272648159682772</v>
      </c>
    </row>
    <row r="562" spans="1:45" x14ac:dyDescent="0.25">
      <c r="A562" s="21" t="s">
        <v>409</v>
      </c>
      <c r="B562" s="22">
        <v>36.982999999999997</v>
      </c>
      <c r="C562" s="22">
        <v>0.13100000000000001</v>
      </c>
      <c r="D562" s="22">
        <v>31.138999999999999</v>
      </c>
      <c r="E562" s="22">
        <v>3.698</v>
      </c>
      <c r="F562" s="2"/>
      <c r="G562" s="2"/>
      <c r="H562" s="2"/>
      <c r="I562" s="22">
        <v>0.01</v>
      </c>
      <c r="J562" s="22">
        <v>9.4610000000000003</v>
      </c>
      <c r="K562" s="22">
        <v>0.78200000000000003</v>
      </c>
      <c r="L562" s="22">
        <v>2.4790000000000001</v>
      </c>
      <c r="M562" s="22">
        <v>3.9E-2</v>
      </c>
      <c r="N562" s="22"/>
      <c r="O562" s="22">
        <v>0</v>
      </c>
      <c r="P562" s="22"/>
      <c r="Q562" s="44">
        <f t="shared" si="77"/>
        <v>10.619235413717295</v>
      </c>
      <c r="R562" s="8"/>
      <c r="S562" s="8"/>
      <c r="T562" s="8"/>
      <c r="U562" s="8"/>
      <c r="V562" s="8"/>
      <c r="W562" s="22">
        <v>0</v>
      </c>
      <c r="X562" s="22">
        <v>0</v>
      </c>
      <c r="Y562" s="8"/>
      <c r="Z562" s="9">
        <v>84.721999999999994</v>
      </c>
      <c r="AA562" s="4" t="s">
        <v>31</v>
      </c>
      <c r="AB562" s="4" t="s">
        <v>32</v>
      </c>
      <c r="AC562" s="4" t="s">
        <v>428</v>
      </c>
      <c r="AD562" s="4" t="s">
        <v>426</v>
      </c>
      <c r="AE562" s="4" t="s">
        <v>427</v>
      </c>
      <c r="AF562" s="44">
        <f t="shared" si="79"/>
        <v>1.2311251664447402</v>
      </c>
      <c r="AG562" s="44">
        <f t="shared" si="80"/>
        <v>3.2799198798197297E-3</v>
      </c>
      <c r="AH562" s="44">
        <f t="shared" si="81"/>
        <v>0.91621224009415458</v>
      </c>
      <c r="AI562" s="44">
        <f t="shared" si="82"/>
        <v>5.1468336812804459E-2</v>
      </c>
      <c r="AJ562" s="44">
        <f t="shared" si="83"/>
        <v>1.4096419509444601E-4</v>
      </c>
      <c r="AK562" s="44">
        <f t="shared" si="84"/>
        <v>0.23476426799007447</v>
      </c>
      <c r="AL562" s="44">
        <f t="shared" si="85"/>
        <v>1.3944365192582027E-2</v>
      </c>
      <c r="AM562" s="44">
        <f t="shared" si="86"/>
        <v>3.9996773152629887E-2</v>
      </c>
      <c r="AN562" s="44">
        <f t="shared" si="87"/>
        <v>4.1401273885350318E-4</v>
      </c>
      <c r="AO562" s="44">
        <f t="shared" si="88"/>
        <v>0</v>
      </c>
      <c r="AP562" s="44">
        <f t="shared" si="89"/>
        <v>2.4913460465007535</v>
      </c>
      <c r="AQ562" s="44">
        <f t="shared" si="90"/>
        <v>9.8340413345676065</v>
      </c>
      <c r="AR562" s="44">
        <f t="shared" si="91"/>
        <v>6.0534678874220003</v>
      </c>
      <c r="AS562" s="44">
        <f t="shared" si="92"/>
        <v>0.10168759373472464</v>
      </c>
    </row>
    <row r="563" spans="1:45" x14ac:dyDescent="0.25">
      <c r="A563" s="21" t="s">
        <v>409</v>
      </c>
      <c r="B563" s="22">
        <v>37.704000000000001</v>
      </c>
      <c r="C563" s="22">
        <v>0.109</v>
      </c>
      <c r="D563" s="22">
        <v>31.89</v>
      </c>
      <c r="E563" s="22">
        <v>3.4359999999999999</v>
      </c>
      <c r="F563" s="2"/>
      <c r="G563" s="2"/>
      <c r="H563" s="2"/>
      <c r="I563" s="22">
        <v>1.9E-2</v>
      </c>
      <c r="J563" s="22">
        <v>9.8030000000000008</v>
      </c>
      <c r="K563" s="22">
        <v>0.77600000000000002</v>
      </c>
      <c r="L563" s="22">
        <v>2.5129999999999999</v>
      </c>
      <c r="M563" s="22">
        <v>1.2999999999999999E-2</v>
      </c>
      <c r="N563" s="22"/>
      <c r="O563" s="22">
        <v>0</v>
      </c>
      <c r="P563" s="22"/>
      <c r="Q563" s="44">
        <f t="shared" si="77"/>
        <v>10.835255074880417</v>
      </c>
      <c r="R563" s="8"/>
      <c r="S563" s="8"/>
      <c r="T563" s="8"/>
      <c r="U563" s="8"/>
      <c r="V563" s="8"/>
      <c r="W563" s="22">
        <v>0</v>
      </c>
      <c r="X563" s="22">
        <v>0</v>
      </c>
      <c r="Y563" s="8"/>
      <c r="Z563" s="9">
        <v>86.263000000000019</v>
      </c>
      <c r="AA563" s="4" t="s">
        <v>31</v>
      </c>
      <c r="AB563" s="4" t="s">
        <v>32</v>
      </c>
      <c r="AC563" s="4" t="s">
        <v>428</v>
      </c>
      <c r="AD563" s="4" t="s">
        <v>426</v>
      </c>
      <c r="AE563" s="4" t="s">
        <v>427</v>
      </c>
      <c r="AF563" s="44">
        <f t="shared" si="79"/>
        <v>1.2551264980026631</v>
      </c>
      <c r="AG563" s="44">
        <f t="shared" si="80"/>
        <v>2.7290936404606911E-3</v>
      </c>
      <c r="AH563" s="44">
        <f t="shared" si="81"/>
        <v>0.93830914083954498</v>
      </c>
      <c r="AI563" s="44">
        <f t="shared" si="82"/>
        <v>4.7821851078636048E-2</v>
      </c>
      <c r="AJ563" s="44">
        <f t="shared" si="83"/>
        <v>2.6783197067944742E-4</v>
      </c>
      <c r="AK563" s="44">
        <f t="shared" si="84"/>
        <v>0.24325062034739459</v>
      </c>
      <c r="AL563" s="44">
        <f t="shared" si="85"/>
        <v>1.3837375178316692E-2</v>
      </c>
      <c r="AM563" s="44">
        <f t="shared" si="86"/>
        <v>4.0545337205550175E-2</v>
      </c>
      <c r="AN563" s="44">
        <f t="shared" si="87"/>
        <v>1.3800424628450104E-4</v>
      </c>
      <c r="AO563" s="44">
        <f t="shared" si="88"/>
        <v>0</v>
      </c>
      <c r="AP563" s="44">
        <f t="shared" si="89"/>
        <v>2.5420257525095296</v>
      </c>
      <c r="AQ563" s="44">
        <f t="shared" si="90"/>
        <v>9.6379826112356248</v>
      </c>
      <c r="AR563" s="44">
        <f t="shared" si="91"/>
        <v>6.0484436813253657</v>
      </c>
      <c r="AS563" s="44">
        <f t="shared" si="92"/>
        <v>0.10375615316365427</v>
      </c>
    </row>
    <row r="564" spans="1:45" x14ac:dyDescent="0.25">
      <c r="A564" s="21" t="s">
        <v>409</v>
      </c>
      <c r="B564" s="22">
        <v>37.183999999999997</v>
      </c>
      <c r="C564" s="22">
        <v>0.153</v>
      </c>
      <c r="D564" s="22">
        <v>31.579000000000001</v>
      </c>
      <c r="E564" s="22">
        <v>3.4710000000000001</v>
      </c>
      <c r="F564" s="2"/>
      <c r="G564" s="2"/>
      <c r="H564" s="2"/>
      <c r="I564" s="22">
        <v>5.0000000000000001E-3</v>
      </c>
      <c r="J564" s="22">
        <v>9.6649999999999991</v>
      </c>
      <c r="K564" s="22">
        <v>0.93100000000000005</v>
      </c>
      <c r="L564" s="22">
        <v>2.33</v>
      </c>
      <c r="M564" s="22">
        <v>2.8000000000000001E-2</v>
      </c>
      <c r="N564" s="22"/>
      <c r="O564" s="22">
        <v>0.02</v>
      </c>
      <c r="P564" s="22"/>
      <c r="Q564" s="44">
        <f t="shared" si="77"/>
        <v>10.714237231534595</v>
      </c>
      <c r="R564" s="8"/>
      <c r="S564" s="8"/>
      <c r="T564" s="8"/>
      <c r="U564" s="8"/>
      <c r="V564" s="8"/>
      <c r="W564" s="22">
        <v>0</v>
      </c>
      <c r="X564" s="22">
        <v>0</v>
      </c>
      <c r="Y564" s="8"/>
      <c r="Z564" s="9">
        <v>85.365999999999985</v>
      </c>
      <c r="AA564" s="4" t="s">
        <v>31</v>
      </c>
      <c r="AB564" s="4" t="s">
        <v>32</v>
      </c>
      <c r="AC564" s="4" t="s">
        <v>428</v>
      </c>
      <c r="AD564" s="4" t="s">
        <v>426</v>
      </c>
      <c r="AE564" s="4" t="s">
        <v>427</v>
      </c>
      <c r="AF564" s="44">
        <f t="shared" si="79"/>
        <v>1.2378162450066577</v>
      </c>
      <c r="AG564" s="44">
        <f t="shared" si="80"/>
        <v>3.8307461191787683E-3</v>
      </c>
      <c r="AH564" s="44">
        <f t="shared" si="81"/>
        <v>0.92915849352687341</v>
      </c>
      <c r="AI564" s="44">
        <f t="shared" si="82"/>
        <v>4.8308977035490613E-2</v>
      </c>
      <c r="AJ564" s="44">
        <f t="shared" si="83"/>
        <v>7.0482097547223005E-5</v>
      </c>
      <c r="AK564" s="44">
        <f t="shared" si="84"/>
        <v>0.23982630272952854</v>
      </c>
      <c r="AL564" s="44">
        <f t="shared" si="85"/>
        <v>1.6601283880171184E-2</v>
      </c>
      <c r="AM564" s="44">
        <f t="shared" si="86"/>
        <v>3.7592771861890938E-2</v>
      </c>
      <c r="AN564" s="44">
        <f t="shared" si="87"/>
        <v>2.9723991507430998E-4</v>
      </c>
      <c r="AO564" s="44">
        <f t="shared" si="88"/>
        <v>1.3158760444766102E-4</v>
      </c>
      <c r="AP564" s="44">
        <f t="shared" si="89"/>
        <v>2.5136341297768601</v>
      </c>
      <c r="AQ564" s="44">
        <f t="shared" si="90"/>
        <v>9.7468441050229178</v>
      </c>
      <c r="AR564" s="44">
        <f t="shared" si="91"/>
        <v>6.0324009853723721</v>
      </c>
      <c r="AS564" s="44">
        <f t="shared" si="92"/>
        <v>0.1025973114194637</v>
      </c>
    </row>
    <row r="565" spans="1:45" x14ac:dyDescent="0.25">
      <c r="A565" s="21" t="s">
        <v>408</v>
      </c>
      <c r="B565" s="22">
        <v>37.295999999999999</v>
      </c>
      <c r="C565" s="22">
        <v>0.26200000000000001</v>
      </c>
      <c r="D565" s="22">
        <v>31.085999999999999</v>
      </c>
      <c r="E565" s="22">
        <v>3.7250000000000001</v>
      </c>
      <c r="F565" s="2"/>
      <c r="G565" s="2"/>
      <c r="H565" s="2"/>
      <c r="I565" s="22">
        <v>8.0000000000000002E-3</v>
      </c>
      <c r="J565" s="22">
        <v>9.9190000000000005</v>
      </c>
      <c r="K565" s="22">
        <v>1.1619999999999999</v>
      </c>
      <c r="L565" s="22">
        <v>2.2879999999999998</v>
      </c>
      <c r="M565" s="22">
        <v>1.2999999999999999E-2</v>
      </c>
      <c r="N565" s="22"/>
      <c r="O565" s="22">
        <v>0.03</v>
      </c>
      <c r="P565" s="22"/>
      <c r="Q565" s="44">
        <f t="shared" si="77"/>
        <v>10.736316565928632</v>
      </c>
      <c r="R565" s="8"/>
      <c r="S565" s="8"/>
      <c r="T565" s="8"/>
      <c r="U565" s="8"/>
      <c r="V565" s="8"/>
      <c r="W565" s="22">
        <v>0</v>
      </c>
      <c r="X565" s="22">
        <v>0</v>
      </c>
      <c r="Y565" s="8"/>
      <c r="Z565" s="9">
        <v>85.789000000000001</v>
      </c>
      <c r="AA565" s="4" t="s">
        <v>31</v>
      </c>
      <c r="AB565" s="4" t="s">
        <v>32</v>
      </c>
      <c r="AC565" s="4" t="s">
        <v>428</v>
      </c>
      <c r="AD565" s="4" t="s">
        <v>426</v>
      </c>
      <c r="AE565" s="4" t="s">
        <v>427</v>
      </c>
      <c r="AF565" s="44">
        <f t="shared" si="79"/>
        <v>1.2415446071904128</v>
      </c>
      <c r="AG565" s="44">
        <f t="shared" si="80"/>
        <v>6.5598397596394594E-3</v>
      </c>
      <c r="AH565" s="44">
        <f t="shared" si="81"/>
        <v>0.91465280502157698</v>
      </c>
      <c r="AI565" s="44">
        <f t="shared" si="82"/>
        <v>5.1844119693806548E-2</v>
      </c>
      <c r="AJ565" s="44">
        <f t="shared" si="83"/>
        <v>1.1277135607555681E-4</v>
      </c>
      <c r="AK565" s="44">
        <f t="shared" si="84"/>
        <v>0.24612903225806454</v>
      </c>
      <c r="AL565" s="44">
        <f t="shared" si="85"/>
        <v>2.0720399429386589E-2</v>
      </c>
      <c r="AM565" s="44">
        <f t="shared" si="86"/>
        <v>3.6915133914165857E-2</v>
      </c>
      <c r="AN565" s="44">
        <f t="shared" si="87"/>
        <v>1.3800424628450104E-4</v>
      </c>
      <c r="AO565" s="44">
        <f t="shared" si="88"/>
        <v>1.9738140667149154E-4</v>
      </c>
      <c r="AP565" s="44">
        <f t="shared" si="89"/>
        <v>2.5188140942760846</v>
      </c>
      <c r="AQ565" s="44">
        <f t="shared" si="90"/>
        <v>9.7267996299033648</v>
      </c>
      <c r="AR565" s="44">
        <f t="shared" si="91"/>
        <v>6.0381278128641132</v>
      </c>
      <c r="AS565" s="44">
        <f t="shared" si="92"/>
        <v>0.102808738541881</v>
      </c>
    </row>
    <row r="566" spans="1:45" x14ac:dyDescent="0.25">
      <c r="A566" s="21" t="s">
        <v>408</v>
      </c>
      <c r="B566" s="22">
        <v>37.335999999999999</v>
      </c>
      <c r="C566" s="22">
        <v>0.373</v>
      </c>
      <c r="D566" s="22">
        <v>30.667000000000002</v>
      </c>
      <c r="E566" s="22">
        <v>3.976</v>
      </c>
      <c r="F566" s="2"/>
      <c r="G566" s="2"/>
      <c r="H566" s="2"/>
      <c r="I566" s="22">
        <v>3.9E-2</v>
      </c>
      <c r="J566" s="22">
        <v>10.073</v>
      </c>
      <c r="K566" s="22">
        <v>1.0680000000000001</v>
      </c>
      <c r="L566" s="22">
        <v>2.2890000000000001</v>
      </c>
      <c r="M566" s="22">
        <v>8.0000000000000002E-3</v>
      </c>
      <c r="N566" s="22"/>
      <c r="O566" s="22">
        <v>0.03</v>
      </c>
      <c r="P566" s="22"/>
      <c r="Q566" s="44">
        <f t="shared" si="77"/>
        <v>10.72702851638482</v>
      </c>
      <c r="R566" s="8"/>
      <c r="S566" s="8"/>
      <c r="T566" s="8"/>
      <c r="U566" s="8"/>
      <c r="V566" s="8"/>
      <c r="W566" s="22">
        <v>0</v>
      </c>
      <c r="X566" s="22">
        <v>3.0000000000000001E-3</v>
      </c>
      <c r="Y566" s="8"/>
      <c r="Z566" s="9">
        <v>85.862000000000009</v>
      </c>
      <c r="AA566" s="4" t="s">
        <v>31</v>
      </c>
      <c r="AB566" s="4" t="s">
        <v>32</v>
      </c>
      <c r="AC566" s="4" t="s">
        <v>428</v>
      </c>
      <c r="AD566" s="4" t="s">
        <v>426</v>
      </c>
      <c r="AE566" s="4" t="s">
        <v>427</v>
      </c>
      <c r="AF566" s="44">
        <f t="shared" si="79"/>
        <v>1.2428761651131823</v>
      </c>
      <c r="AG566" s="44">
        <f t="shared" si="80"/>
        <v>9.3390085127691546E-3</v>
      </c>
      <c r="AH566" s="44">
        <f t="shared" si="81"/>
        <v>0.90232444095723829</v>
      </c>
      <c r="AI566" s="44">
        <f t="shared" si="82"/>
        <v>5.5337508698677804E-2</v>
      </c>
      <c r="AJ566" s="44">
        <f t="shared" si="83"/>
        <v>5.4976036086833949E-4</v>
      </c>
      <c r="AK566" s="44">
        <f t="shared" si="84"/>
        <v>0.24995037220843674</v>
      </c>
      <c r="AL566" s="44">
        <f t="shared" si="85"/>
        <v>1.9044222539229674E-2</v>
      </c>
      <c r="AM566" s="44">
        <f t="shared" si="86"/>
        <v>3.6931268151016459E-2</v>
      </c>
      <c r="AN566" s="44">
        <f t="shared" si="87"/>
        <v>8.4925690021231428E-5</v>
      </c>
      <c r="AO566" s="44">
        <f t="shared" si="88"/>
        <v>1.9738140667149154E-4</v>
      </c>
      <c r="AP566" s="44">
        <f t="shared" si="89"/>
        <v>2.5166350536381117</v>
      </c>
      <c r="AQ566" s="44">
        <f t="shared" si="90"/>
        <v>9.7352216264261973</v>
      </c>
      <c r="AR566" s="44">
        <f t="shared" si="91"/>
        <v>6.0498374607897549</v>
      </c>
      <c r="AS566" s="44">
        <f t="shared" si="92"/>
        <v>0.10271979810767805</v>
      </c>
    </row>
    <row r="567" spans="1:45" x14ac:dyDescent="0.25">
      <c r="A567" s="21" t="s">
        <v>408</v>
      </c>
      <c r="B567" s="22">
        <v>37.722999999999999</v>
      </c>
      <c r="C567" s="22">
        <v>0.111</v>
      </c>
      <c r="D567" s="22">
        <v>31.867999999999999</v>
      </c>
      <c r="E567" s="22">
        <v>3.2040000000000002</v>
      </c>
      <c r="F567" s="2"/>
      <c r="G567" s="2"/>
      <c r="H567" s="2"/>
      <c r="I567" s="22">
        <v>5.1999999999999998E-2</v>
      </c>
      <c r="J567" s="22">
        <v>9.7029999999999994</v>
      </c>
      <c r="K567" s="22">
        <v>0.432</v>
      </c>
      <c r="L567" s="22">
        <v>2.4769999999999999</v>
      </c>
      <c r="M567" s="22">
        <v>1.0999999999999999E-2</v>
      </c>
      <c r="N567" s="22"/>
      <c r="O567" s="22">
        <v>0.02</v>
      </c>
      <c r="P567" s="22"/>
      <c r="Q567" s="44">
        <f t="shared" si="77"/>
        <v>10.784896478076188</v>
      </c>
      <c r="R567" s="8"/>
      <c r="S567" s="8"/>
      <c r="T567" s="8"/>
      <c r="U567" s="8"/>
      <c r="V567" s="8"/>
      <c r="W567" s="22">
        <v>0</v>
      </c>
      <c r="X567" s="22">
        <v>0</v>
      </c>
      <c r="Y567" s="8"/>
      <c r="Z567" s="9">
        <v>85.600999999999999</v>
      </c>
      <c r="AA567" s="4" t="s">
        <v>31</v>
      </c>
      <c r="AB567" s="4" t="s">
        <v>32</v>
      </c>
      <c r="AC567" s="4" t="s">
        <v>428</v>
      </c>
      <c r="AD567" s="4" t="s">
        <v>426</v>
      </c>
      <c r="AE567" s="4" t="s">
        <v>427</v>
      </c>
      <c r="AF567" s="44">
        <f t="shared" si="79"/>
        <v>1.2557589880159787</v>
      </c>
      <c r="AG567" s="44">
        <f t="shared" si="80"/>
        <v>2.7791687531296947E-3</v>
      </c>
      <c r="AH567" s="44">
        <f t="shared" si="81"/>
        <v>0.937661828167909</v>
      </c>
      <c r="AI567" s="44">
        <f t="shared" si="82"/>
        <v>4.4592901878914411E-2</v>
      </c>
      <c r="AJ567" s="44">
        <f t="shared" si="83"/>
        <v>7.3301381449111921E-4</v>
      </c>
      <c r="AK567" s="44">
        <f t="shared" si="84"/>
        <v>0.24076923076923076</v>
      </c>
      <c r="AL567" s="44">
        <f t="shared" si="85"/>
        <v>7.7032810271041368E-3</v>
      </c>
      <c r="AM567" s="44">
        <f t="shared" si="86"/>
        <v>3.9964504678928689E-2</v>
      </c>
      <c r="AN567" s="44">
        <f t="shared" si="87"/>
        <v>1.167728237791932E-4</v>
      </c>
      <c r="AO567" s="44">
        <f t="shared" si="88"/>
        <v>1.3158760444766102E-4</v>
      </c>
      <c r="AP567" s="44">
        <f t="shared" si="89"/>
        <v>2.5302112775339132</v>
      </c>
      <c r="AQ567" s="44">
        <f t="shared" si="90"/>
        <v>9.6829858508413107</v>
      </c>
      <c r="AR567" s="44">
        <f t="shared" si="91"/>
        <v>6.0797482565127625</v>
      </c>
      <c r="AS567" s="44">
        <f t="shared" si="92"/>
        <v>0.10327392969526178</v>
      </c>
    </row>
    <row r="568" spans="1:45" x14ac:dyDescent="0.25">
      <c r="A568" s="21" t="s">
        <v>410</v>
      </c>
      <c r="B568" s="22">
        <v>37.276000000000003</v>
      </c>
      <c r="C568" s="22">
        <v>0.21099999999999999</v>
      </c>
      <c r="D568" s="22">
        <v>31.405999999999999</v>
      </c>
      <c r="E568" s="22">
        <v>3.6680000000000001</v>
      </c>
      <c r="F568" s="2"/>
      <c r="G568" s="2"/>
      <c r="H568" s="2"/>
      <c r="I568" s="22">
        <v>2.5000000000000001E-2</v>
      </c>
      <c r="J568" s="22">
        <v>9.6150000000000002</v>
      </c>
      <c r="K568" s="22">
        <v>0.89700000000000002</v>
      </c>
      <c r="L568" s="22">
        <v>2.41</v>
      </c>
      <c r="M568" s="22">
        <v>2.9000000000000001E-2</v>
      </c>
      <c r="N568" s="22"/>
      <c r="O568" s="22">
        <v>0</v>
      </c>
      <c r="P568" s="22"/>
      <c r="Q568" s="44">
        <f t="shared" si="77"/>
        <v>10.721786357643783</v>
      </c>
      <c r="R568" s="8"/>
      <c r="S568" s="8"/>
      <c r="T568" s="8"/>
      <c r="U568" s="8"/>
      <c r="V568" s="8"/>
      <c r="W568" s="22">
        <v>0</v>
      </c>
      <c r="X568" s="22">
        <v>0</v>
      </c>
      <c r="Y568" s="8"/>
      <c r="Z568" s="9">
        <v>85.537000000000006</v>
      </c>
      <c r="AA568" s="4" t="s">
        <v>31</v>
      </c>
      <c r="AB568" s="4" t="s">
        <v>32</v>
      </c>
      <c r="AC568" s="4" t="s">
        <v>428</v>
      </c>
      <c r="AD568" s="4" t="s">
        <v>426</v>
      </c>
      <c r="AE568" s="4" t="s">
        <v>427</v>
      </c>
      <c r="AF568" s="44">
        <f t="shared" si="79"/>
        <v>1.2408788282290282</v>
      </c>
      <c r="AG568" s="44">
        <f t="shared" si="80"/>
        <v>5.2829243865798702E-3</v>
      </c>
      <c r="AH568" s="44">
        <f t="shared" si="81"/>
        <v>0.9240682620635543</v>
      </c>
      <c r="AI568" s="44">
        <f t="shared" si="82"/>
        <v>5.1050800278357698E-2</v>
      </c>
      <c r="AJ568" s="44">
        <f t="shared" si="83"/>
        <v>3.5241048773611505E-4</v>
      </c>
      <c r="AK568" s="44">
        <f t="shared" si="84"/>
        <v>0.23858560794044667</v>
      </c>
      <c r="AL568" s="44">
        <f t="shared" si="85"/>
        <v>1.5995007132667619E-2</v>
      </c>
      <c r="AM568" s="44">
        <f t="shared" si="86"/>
        <v>3.8883510809938696E-2</v>
      </c>
      <c r="AN568" s="44">
        <f t="shared" si="87"/>
        <v>3.0785562632696392E-4</v>
      </c>
      <c r="AO568" s="44">
        <f t="shared" si="88"/>
        <v>0</v>
      </c>
      <c r="AP568" s="44">
        <f t="shared" si="89"/>
        <v>2.515405206954636</v>
      </c>
      <c r="AQ568" s="44">
        <f t="shared" si="90"/>
        <v>9.7399814281460397</v>
      </c>
      <c r="AR568" s="44">
        <f t="shared" si="91"/>
        <v>6.0430683707651767</v>
      </c>
      <c r="AS568" s="44">
        <f t="shared" si="92"/>
        <v>0.1026696002838627</v>
      </c>
    </row>
    <row r="569" spans="1:45" x14ac:dyDescent="0.25">
      <c r="A569" s="21" t="s">
        <v>410</v>
      </c>
      <c r="B569" s="22">
        <v>37.569000000000003</v>
      </c>
      <c r="C569" s="22">
        <v>0.16800000000000001</v>
      </c>
      <c r="D569" s="22">
        <v>31.541</v>
      </c>
      <c r="E569" s="22">
        <v>3.4239999999999999</v>
      </c>
      <c r="F569" s="2"/>
      <c r="G569" s="2"/>
      <c r="H569" s="2"/>
      <c r="I569" s="22">
        <v>2.1999999999999999E-2</v>
      </c>
      <c r="J569" s="22">
        <v>9.4870000000000001</v>
      </c>
      <c r="K569" s="22">
        <v>0.83</v>
      </c>
      <c r="L569" s="22">
        <v>2.347</v>
      </c>
      <c r="M569" s="22">
        <v>2.1999999999999999E-2</v>
      </c>
      <c r="N569" s="22"/>
      <c r="O569" s="22">
        <v>0.01</v>
      </c>
      <c r="P569" s="22"/>
      <c r="Q569" s="44">
        <f t="shared" si="77"/>
        <v>10.738047882441952</v>
      </c>
      <c r="R569" s="8"/>
      <c r="S569" s="8"/>
      <c r="T569" s="8"/>
      <c r="U569" s="8"/>
      <c r="V569" s="8"/>
      <c r="W569" s="22">
        <v>0</v>
      </c>
      <c r="X569" s="22">
        <v>0</v>
      </c>
      <c r="Y569" s="8"/>
      <c r="Z569" s="9">
        <v>85.42</v>
      </c>
      <c r="AA569" s="4" t="s">
        <v>31</v>
      </c>
      <c r="AB569" s="4" t="s">
        <v>32</v>
      </c>
      <c r="AC569" s="4" t="s">
        <v>428</v>
      </c>
      <c r="AD569" s="4" t="s">
        <v>426</v>
      </c>
      <c r="AE569" s="4" t="s">
        <v>427</v>
      </c>
      <c r="AF569" s="44">
        <f t="shared" si="79"/>
        <v>1.2506324900133157</v>
      </c>
      <c r="AG569" s="44">
        <f t="shared" si="80"/>
        <v>4.2063094641962952E-3</v>
      </c>
      <c r="AH569" s="44">
        <f t="shared" si="81"/>
        <v>0.92804040800313858</v>
      </c>
      <c r="AI569" s="44">
        <f t="shared" si="82"/>
        <v>4.7654836464857346E-2</v>
      </c>
      <c r="AJ569" s="44">
        <f t="shared" si="83"/>
        <v>3.1012122920778123E-4</v>
      </c>
      <c r="AK569" s="44">
        <f t="shared" si="84"/>
        <v>0.23540942928039704</v>
      </c>
      <c r="AL569" s="44">
        <f t="shared" si="85"/>
        <v>1.4800285306704707E-2</v>
      </c>
      <c r="AM569" s="44">
        <f t="shared" si="86"/>
        <v>3.7867053888351085E-2</v>
      </c>
      <c r="AN569" s="44">
        <f t="shared" si="87"/>
        <v>2.335456475583864E-4</v>
      </c>
      <c r="AO569" s="44">
        <f t="shared" si="88"/>
        <v>6.5793802223830508E-5</v>
      </c>
      <c r="AP569" s="44">
        <f t="shared" si="89"/>
        <v>2.5192202730999504</v>
      </c>
      <c r="AQ569" s="44">
        <f t="shared" si="90"/>
        <v>9.7252313589284771</v>
      </c>
      <c r="AR569" s="44">
        <f t="shared" si="91"/>
        <v>6.0813451551861517</v>
      </c>
      <c r="AS569" s="44">
        <f t="shared" si="92"/>
        <v>0.10282531726938572</v>
      </c>
    </row>
    <row r="570" spans="1:45" x14ac:dyDescent="0.25">
      <c r="A570" s="21" t="s">
        <v>408</v>
      </c>
      <c r="B570" s="22">
        <v>37.936999999999998</v>
      </c>
      <c r="C570" s="22">
        <v>6.5000000000000002E-2</v>
      </c>
      <c r="D570" s="22">
        <v>32.137999999999998</v>
      </c>
      <c r="E570" s="22">
        <v>2.99</v>
      </c>
      <c r="F570" s="2"/>
      <c r="G570" s="2"/>
      <c r="H570" s="2"/>
      <c r="I570" s="22">
        <v>3.0000000000000001E-3</v>
      </c>
      <c r="J570" s="22">
        <v>9.4749999999999996</v>
      </c>
      <c r="K570" s="22">
        <v>0.28899999999999998</v>
      </c>
      <c r="L570" s="22">
        <v>2.4430000000000001</v>
      </c>
      <c r="M570" s="22">
        <v>3.0000000000000001E-3</v>
      </c>
      <c r="N570" s="22"/>
      <c r="O570" s="22">
        <v>0</v>
      </c>
      <c r="P570" s="22"/>
      <c r="Q570" s="44">
        <f t="shared" si="77"/>
        <v>10.790329707048144</v>
      </c>
      <c r="R570" s="8"/>
      <c r="S570" s="8"/>
      <c r="T570" s="8"/>
      <c r="U570" s="8"/>
      <c r="V570" s="8"/>
      <c r="W570" s="22">
        <v>0</v>
      </c>
      <c r="X570" s="22">
        <v>8.9999999999999993E-3</v>
      </c>
      <c r="Y570" s="8"/>
      <c r="Z570" s="9">
        <v>85.351999999999975</v>
      </c>
      <c r="AA570" s="4" t="s">
        <v>31</v>
      </c>
      <c r="AB570" s="4" t="s">
        <v>32</v>
      </c>
      <c r="AC570" s="4" t="s">
        <v>428</v>
      </c>
      <c r="AD570" s="4" t="s">
        <v>426</v>
      </c>
      <c r="AE570" s="4" t="s">
        <v>427</v>
      </c>
      <c r="AF570" s="44">
        <f t="shared" si="79"/>
        <v>1.2628828229027962</v>
      </c>
      <c r="AG570" s="44">
        <f t="shared" si="80"/>
        <v>1.627441161742614E-3</v>
      </c>
      <c r="AH570" s="44">
        <f t="shared" si="81"/>
        <v>0.94560612004707723</v>
      </c>
      <c r="AI570" s="44">
        <f t="shared" si="82"/>
        <v>4.1614474599860826E-2</v>
      </c>
      <c r="AJ570" s="44">
        <f t="shared" si="83"/>
        <v>4.2289258528333806E-5</v>
      </c>
      <c r="AK570" s="44">
        <f t="shared" si="84"/>
        <v>0.23511166253101737</v>
      </c>
      <c r="AL570" s="44">
        <f t="shared" si="85"/>
        <v>5.153352353780314E-3</v>
      </c>
      <c r="AM570" s="44">
        <f t="shared" si="86"/>
        <v>3.9415940626008394E-2</v>
      </c>
      <c r="AN570" s="44">
        <f t="shared" si="87"/>
        <v>3.184713375796178E-5</v>
      </c>
      <c r="AO570" s="44">
        <f t="shared" si="88"/>
        <v>0</v>
      </c>
      <c r="AP570" s="44">
        <f t="shared" si="89"/>
        <v>2.5314859506145697</v>
      </c>
      <c r="AQ570" s="44">
        <f t="shared" si="90"/>
        <v>9.6781102000791783</v>
      </c>
      <c r="AR570" s="44">
        <f t="shared" si="91"/>
        <v>6.1111595649201691</v>
      </c>
      <c r="AS570" s="44">
        <f t="shared" si="92"/>
        <v>0.10332595716794162</v>
      </c>
    </row>
    <row r="571" spans="1:45" x14ac:dyDescent="0.25">
      <c r="A571" s="21" t="s">
        <v>409</v>
      </c>
      <c r="B571" s="22">
        <v>37.469000000000001</v>
      </c>
      <c r="C571" s="22">
        <v>0.14199999999999999</v>
      </c>
      <c r="D571" s="22">
        <v>31.349</v>
      </c>
      <c r="E571" s="22">
        <v>3.43</v>
      </c>
      <c r="F571" s="2"/>
      <c r="G571" s="2"/>
      <c r="H571" s="2"/>
      <c r="I571" s="22">
        <v>7.0000000000000001E-3</v>
      </c>
      <c r="J571" s="22">
        <v>9.6720000000000006</v>
      </c>
      <c r="K571" s="22">
        <v>0.80600000000000005</v>
      </c>
      <c r="L571" s="22">
        <v>2.4590000000000001</v>
      </c>
      <c r="M571" s="22">
        <v>2.4E-2</v>
      </c>
      <c r="N571" s="22"/>
      <c r="O571" s="22">
        <v>0.01</v>
      </c>
      <c r="P571" s="22"/>
      <c r="Q571" s="44">
        <f t="shared" si="77"/>
        <v>10.721994613548494</v>
      </c>
      <c r="R571" s="8"/>
      <c r="S571" s="8"/>
      <c r="T571" s="8"/>
      <c r="U571" s="8"/>
      <c r="V571" s="8"/>
      <c r="W571" s="22">
        <v>0</v>
      </c>
      <c r="X571" s="22">
        <v>0</v>
      </c>
      <c r="Y571" s="8"/>
      <c r="Z571" s="9">
        <v>85.368000000000023</v>
      </c>
      <c r="AA571" s="4" t="s">
        <v>31</v>
      </c>
      <c r="AB571" s="4" t="s">
        <v>32</v>
      </c>
      <c r="AC571" s="4" t="s">
        <v>428</v>
      </c>
      <c r="AD571" s="4" t="s">
        <v>426</v>
      </c>
      <c r="AE571" s="4" t="s">
        <v>427</v>
      </c>
      <c r="AF571" s="44">
        <f t="shared" si="79"/>
        <v>1.2473035952063916</v>
      </c>
      <c r="AG571" s="44">
        <f t="shared" si="80"/>
        <v>3.5553329994992486E-3</v>
      </c>
      <c r="AH571" s="44">
        <f t="shared" si="81"/>
        <v>0.92239113377795212</v>
      </c>
      <c r="AI571" s="44">
        <f t="shared" si="82"/>
        <v>4.7738343771746704E-2</v>
      </c>
      <c r="AJ571" s="44">
        <f t="shared" si="83"/>
        <v>9.8674936566112219E-5</v>
      </c>
      <c r="AK571" s="44">
        <f t="shared" si="84"/>
        <v>0.24000000000000002</v>
      </c>
      <c r="AL571" s="44">
        <f t="shared" si="85"/>
        <v>1.4372325249643369E-2</v>
      </c>
      <c r="AM571" s="44">
        <f t="shared" si="86"/>
        <v>3.9674088415617946E-2</v>
      </c>
      <c r="AN571" s="44">
        <f t="shared" si="87"/>
        <v>2.5477707006369424E-4</v>
      </c>
      <c r="AO571" s="44">
        <f t="shared" si="88"/>
        <v>6.5793802223830508E-5</v>
      </c>
      <c r="AP571" s="44">
        <f t="shared" si="89"/>
        <v>2.5154540652297053</v>
      </c>
      <c r="AQ571" s="44">
        <f t="shared" si="90"/>
        <v>9.739792246121862</v>
      </c>
      <c r="AR571" s="44">
        <f t="shared" si="91"/>
        <v>6.0742389425755672</v>
      </c>
      <c r="AS571" s="44">
        <f t="shared" si="92"/>
        <v>0.10267159449917164</v>
      </c>
    </row>
    <row r="572" spans="1:45" x14ac:dyDescent="0.25">
      <c r="A572" s="21" t="s">
        <v>409</v>
      </c>
      <c r="B572" s="22">
        <v>37.444000000000003</v>
      </c>
      <c r="C572" s="22">
        <v>0.20799999999999999</v>
      </c>
      <c r="D572" s="22">
        <v>31.62</v>
      </c>
      <c r="E572" s="22">
        <v>3.2879999999999998</v>
      </c>
      <c r="F572" s="2"/>
      <c r="G572" s="2"/>
      <c r="H572" s="2"/>
      <c r="I572" s="22">
        <v>0</v>
      </c>
      <c r="J572" s="22">
        <v>9.8339999999999996</v>
      </c>
      <c r="K572" s="22">
        <v>0.94599999999999995</v>
      </c>
      <c r="L572" s="22">
        <v>2.2869999999999999</v>
      </c>
      <c r="M572" s="22">
        <v>1.7999999999999999E-2</v>
      </c>
      <c r="N572" s="22"/>
      <c r="O572" s="22">
        <v>0</v>
      </c>
      <c r="P572" s="22"/>
      <c r="Q572" s="44">
        <f t="shared" ref="Q572:Q635" si="93">3*69.62*AS572/2</f>
        <v>10.766028540241866</v>
      </c>
      <c r="R572" s="8"/>
      <c r="S572" s="8"/>
      <c r="T572" s="8"/>
      <c r="U572" s="8"/>
      <c r="V572" s="8"/>
      <c r="W572" s="22">
        <v>0</v>
      </c>
      <c r="X572" s="22">
        <v>0</v>
      </c>
      <c r="Y572" s="8"/>
      <c r="Z572" s="9">
        <v>85.644999999999996</v>
      </c>
      <c r="AA572" s="4" t="s">
        <v>31</v>
      </c>
      <c r="AB572" s="4" t="s">
        <v>32</v>
      </c>
      <c r="AC572" s="4" t="s">
        <v>428</v>
      </c>
      <c r="AD572" s="4" t="s">
        <v>426</v>
      </c>
      <c r="AE572" s="4" t="s">
        <v>427</v>
      </c>
      <c r="AF572" s="44">
        <f t="shared" si="79"/>
        <v>1.2464713715046605</v>
      </c>
      <c r="AG572" s="44">
        <f t="shared" si="80"/>
        <v>5.2078117175763643E-3</v>
      </c>
      <c r="AH572" s="44">
        <f t="shared" si="81"/>
        <v>0.93036484896037674</v>
      </c>
      <c r="AI572" s="44">
        <f t="shared" si="82"/>
        <v>4.5762004175365342E-2</v>
      </c>
      <c r="AJ572" s="44">
        <f t="shared" si="83"/>
        <v>0</v>
      </c>
      <c r="AK572" s="44">
        <f t="shared" si="84"/>
        <v>0.24401985111662533</v>
      </c>
      <c r="AL572" s="44">
        <f t="shared" si="85"/>
        <v>1.686875891583452E-2</v>
      </c>
      <c r="AM572" s="44">
        <f t="shared" si="86"/>
        <v>3.6898999677315261E-2</v>
      </c>
      <c r="AN572" s="44">
        <f t="shared" si="87"/>
        <v>1.9108280254777067E-4</v>
      </c>
      <c r="AO572" s="44">
        <f t="shared" si="88"/>
        <v>0</v>
      </c>
      <c r="AP572" s="44">
        <f t="shared" si="89"/>
        <v>2.5257847288703026</v>
      </c>
      <c r="AQ572" s="44">
        <f t="shared" si="90"/>
        <v>9.6999557087978818</v>
      </c>
      <c r="AR572" s="44">
        <f t="shared" si="91"/>
        <v>6.0453585479398786</v>
      </c>
      <c r="AS572" s="44">
        <f t="shared" si="92"/>
        <v>0.10309325423960418</v>
      </c>
    </row>
    <row r="573" spans="1:45" x14ac:dyDescent="0.25">
      <c r="A573" s="21" t="s">
        <v>409</v>
      </c>
      <c r="B573" s="22">
        <v>37.520000000000003</v>
      </c>
      <c r="C573" s="22">
        <v>0.30599999999999999</v>
      </c>
      <c r="D573" s="22">
        <v>31.163</v>
      </c>
      <c r="E573" s="22">
        <v>3.28</v>
      </c>
      <c r="F573" s="2"/>
      <c r="G573" s="2"/>
      <c r="H573" s="2"/>
      <c r="I573" s="22">
        <v>0</v>
      </c>
      <c r="J573" s="22">
        <v>9.8369999999999997</v>
      </c>
      <c r="K573" s="22">
        <v>0.91700000000000004</v>
      </c>
      <c r="L573" s="22">
        <v>2.294</v>
      </c>
      <c r="M573" s="22">
        <v>7.0000000000000001E-3</v>
      </c>
      <c r="N573" s="22"/>
      <c r="O573" s="22">
        <v>0.02</v>
      </c>
      <c r="P573" s="22"/>
      <c r="Q573" s="44">
        <f t="shared" si="93"/>
        <v>10.728139314280149</v>
      </c>
      <c r="R573" s="8"/>
      <c r="S573" s="8"/>
      <c r="T573" s="8"/>
      <c r="U573" s="8"/>
      <c r="V573" s="8"/>
      <c r="W573" s="22">
        <v>0</v>
      </c>
      <c r="X573" s="22">
        <v>0</v>
      </c>
      <c r="Y573" s="8"/>
      <c r="Z573" s="9">
        <v>85.344000000000008</v>
      </c>
      <c r="AA573" s="4" t="s">
        <v>31</v>
      </c>
      <c r="AB573" s="4" t="s">
        <v>32</v>
      </c>
      <c r="AC573" s="4" t="s">
        <v>428</v>
      </c>
      <c r="AD573" s="4" t="s">
        <v>426</v>
      </c>
      <c r="AE573" s="4" t="s">
        <v>427</v>
      </c>
      <c r="AF573" s="44">
        <f t="shared" si="79"/>
        <v>1.2490013315579229</v>
      </c>
      <c r="AG573" s="44">
        <f t="shared" si="80"/>
        <v>7.6614922383575366E-3</v>
      </c>
      <c r="AH573" s="44">
        <f t="shared" si="81"/>
        <v>0.91691839937230291</v>
      </c>
      <c r="AI573" s="44">
        <f t="shared" si="82"/>
        <v>4.5650661099512872E-2</v>
      </c>
      <c r="AJ573" s="44">
        <f t="shared" si="83"/>
        <v>0</v>
      </c>
      <c r="AK573" s="44">
        <f t="shared" si="84"/>
        <v>0.24409429280397024</v>
      </c>
      <c r="AL573" s="44">
        <f t="shared" si="85"/>
        <v>1.635164051355207E-2</v>
      </c>
      <c r="AM573" s="44">
        <f t="shared" si="86"/>
        <v>3.7011939335269445E-2</v>
      </c>
      <c r="AN573" s="44">
        <f t="shared" si="87"/>
        <v>7.4309978768577494E-5</v>
      </c>
      <c r="AO573" s="44">
        <f t="shared" si="88"/>
        <v>1.3158760444766102E-4</v>
      </c>
      <c r="AP573" s="44">
        <f t="shared" si="89"/>
        <v>2.5168956545041046</v>
      </c>
      <c r="AQ573" s="44">
        <f t="shared" si="90"/>
        <v>9.7342136358160438</v>
      </c>
      <c r="AR573" s="44">
        <f t="shared" si="91"/>
        <v>6.0790228964017645</v>
      </c>
      <c r="AS573" s="44">
        <f t="shared" si="92"/>
        <v>0.10273043487771855</v>
      </c>
    </row>
    <row r="574" spans="1:45" x14ac:dyDescent="0.25">
      <c r="A574" s="21" t="s">
        <v>410</v>
      </c>
      <c r="B574" s="22">
        <v>37.878999999999998</v>
      </c>
      <c r="C574" s="22">
        <v>0.28000000000000003</v>
      </c>
      <c r="D574" s="22">
        <v>31.536000000000001</v>
      </c>
      <c r="E574" s="22">
        <v>3.4630000000000001</v>
      </c>
      <c r="F574" s="2"/>
      <c r="G574" s="2"/>
      <c r="H574" s="2"/>
      <c r="I574" s="22">
        <v>3.6999999999999998E-2</v>
      </c>
      <c r="J574" s="22">
        <v>9.8160000000000007</v>
      </c>
      <c r="K574" s="22">
        <v>0.76400000000000001</v>
      </c>
      <c r="L574" s="22">
        <v>2.4500000000000002</v>
      </c>
      <c r="M574" s="22">
        <v>1.7999999999999999E-2</v>
      </c>
      <c r="N574" s="22"/>
      <c r="O574" s="22">
        <v>0</v>
      </c>
      <c r="P574" s="22"/>
      <c r="Q574" s="44">
        <f t="shared" si="93"/>
        <v>10.832978412972134</v>
      </c>
      <c r="R574" s="8"/>
      <c r="S574" s="8"/>
      <c r="T574" s="8"/>
      <c r="U574" s="8"/>
      <c r="V574" s="8"/>
      <c r="W574" s="22">
        <v>0</v>
      </c>
      <c r="X574" s="22">
        <v>2E-3</v>
      </c>
      <c r="Y574" s="8"/>
      <c r="Z574" s="9">
        <v>86.245000000000005</v>
      </c>
      <c r="AA574" s="4" t="s">
        <v>31</v>
      </c>
      <c r="AB574" s="4" t="s">
        <v>32</v>
      </c>
      <c r="AC574" s="4" t="s">
        <v>428</v>
      </c>
      <c r="AD574" s="4" t="s">
        <v>426</v>
      </c>
      <c r="AE574" s="4" t="s">
        <v>427</v>
      </c>
      <c r="AF574" s="44">
        <f t="shared" si="79"/>
        <v>1.2609520639147802</v>
      </c>
      <c r="AG574" s="44">
        <f t="shared" si="80"/>
        <v>7.0105157736604917E-3</v>
      </c>
      <c r="AH574" s="44">
        <f t="shared" si="81"/>
        <v>0.92789329148685773</v>
      </c>
      <c r="AI574" s="44">
        <f t="shared" si="82"/>
        <v>4.8197633959638136E-2</v>
      </c>
      <c r="AJ574" s="44">
        <f t="shared" si="83"/>
        <v>5.2156752184945028E-4</v>
      </c>
      <c r="AK574" s="44">
        <f t="shared" si="84"/>
        <v>0.24357320099255586</v>
      </c>
      <c r="AL574" s="44">
        <f t="shared" si="85"/>
        <v>1.362339514978602E-2</v>
      </c>
      <c r="AM574" s="44">
        <f t="shared" si="86"/>
        <v>3.9528880283962571E-2</v>
      </c>
      <c r="AN574" s="44">
        <f t="shared" si="87"/>
        <v>1.9108280254777067E-4</v>
      </c>
      <c r="AO574" s="44">
        <f t="shared" si="88"/>
        <v>0</v>
      </c>
      <c r="AP574" s="44">
        <f t="shared" si="89"/>
        <v>2.5414916318856386</v>
      </c>
      <c r="AQ574" s="44">
        <f t="shared" si="90"/>
        <v>9.6400081324770799</v>
      </c>
      <c r="AR574" s="44">
        <f t="shared" si="91"/>
        <v>6.0777940754011199</v>
      </c>
      <c r="AS574" s="44">
        <f t="shared" si="92"/>
        <v>0.1037343523218628</v>
      </c>
    </row>
    <row r="575" spans="1:45" x14ac:dyDescent="0.25">
      <c r="A575" s="21" t="s">
        <v>410</v>
      </c>
      <c r="B575" s="22">
        <v>37.555999999999997</v>
      </c>
      <c r="C575" s="22">
        <v>0.222</v>
      </c>
      <c r="D575" s="22">
        <v>31.472000000000001</v>
      </c>
      <c r="E575" s="22">
        <v>3.6389999999999998</v>
      </c>
      <c r="F575" s="2"/>
      <c r="G575" s="2"/>
      <c r="H575" s="2"/>
      <c r="I575" s="22">
        <v>0.01</v>
      </c>
      <c r="J575" s="22">
        <v>9.5129999999999999</v>
      </c>
      <c r="K575" s="22">
        <v>0.84499999999999997</v>
      </c>
      <c r="L575" s="22">
        <v>2.4900000000000002</v>
      </c>
      <c r="M575" s="22">
        <v>1.7000000000000001E-2</v>
      </c>
      <c r="N575" s="22"/>
      <c r="O575" s="22">
        <v>0</v>
      </c>
      <c r="P575" s="22"/>
      <c r="Q575" s="44">
        <f t="shared" si="93"/>
        <v>10.758563951992846</v>
      </c>
      <c r="R575" s="8"/>
      <c r="S575" s="8"/>
      <c r="T575" s="8"/>
      <c r="U575" s="8"/>
      <c r="V575" s="8"/>
      <c r="W575" s="22">
        <v>0</v>
      </c>
      <c r="X575" s="22">
        <v>0</v>
      </c>
      <c r="Y575" s="8"/>
      <c r="Z575" s="9">
        <v>85.763999999999996</v>
      </c>
      <c r="AA575" s="4" t="s">
        <v>31</v>
      </c>
      <c r="AB575" s="4" t="s">
        <v>32</v>
      </c>
      <c r="AC575" s="4" t="s">
        <v>428</v>
      </c>
      <c r="AD575" s="4" t="s">
        <v>426</v>
      </c>
      <c r="AE575" s="4" t="s">
        <v>427</v>
      </c>
      <c r="AF575" s="44">
        <f t="shared" si="79"/>
        <v>1.2501997336884154</v>
      </c>
      <c r="AG575" s="44">
        <f t="shared" si="80"/>
        <v>5.5583375062593894E-3</v>
      </c>
      <c r="AH575" s="44">
        <f t="shared" si="81"/>
        <v>0.92601020007846224</v>
      </c>
      <c r="AI575" s="44">
        <f t="shared" si="82"/>
        <v>5.0647181628392483E-2</v>
      </c>
      <c r="AJ575" s="44">
        <f t="shared" si="83"/>
        <v>1.4096419509444601E-4</v>
      </c>
      <c r="AK575" s="44">
        <f t="shared" si="84"/>
        <v>0.23605459057071962</v>
      </c>
      <c r="AL575" s="44">
        <f t="shared" si="85"/>
        <v>1.5067760342368045E-2</v>
      </c>
      <c r="AM575" s="44">
        <f t="shared" si="86"/>
        <v>4.0174249757986454E-2</v>
      </c>
      <c r="AN575" s="44">
        <f t="shared" si="87"/>
        <v>1.8046709129511678E-4</v>
      </c>
      <c r="AO575" s="44">
        <f t="shared" si="88"/>
        <v>0</v>
      </c>
      <c r="AP575" s="44">
        <f t="shared" si="89"/>
        <v>2.5240334848589936</v>
      </c>
      <c r="AQ575" s="44">
        <f t="shared" si="90"/>
        <v>9.7066858054653355</v>
      </c>
      <c r="AR575" s="44">
        <f t="shared" si="91"/>
        <v>6.0676480044949423</v>
      </c>
      <c r="AS575" s="44">
        <f t="shared" si="92"/>
        <v>0.10302177489220382</v>
      </c>
    </row>
    <row r="576" spans="1:45" x14ac:dyDescent="0.25">
      <c r="A576" s="21" t="s">
        <v>410</v>
      </c>
      <c r="B576" s="22">
        <v>37.468000000000004</v>
      </c>
      <c r="C576" s="22">
        <v>0.25</v>
      </c>
      <c r="D576" s="22">
        <v>31.251000000000001</v>
      </c>
      <c r="E576" s="22">
        <v>3.6110000000000002</v>
      </c>
      <c r="F576" s="2"/>
      <c r="G576" s="2"/>
      <c r="H576" s="2"/>
      <c r="I576" s="22">
        <v>2.4E-2</v>
      </c>
      <c r="J576" s="22">
        <v>9.6199999999999992</v>
      </c>
      <c r="K576" s="22">
        <v>0.79</v>
      </c>
      <c r="L576" s="22">
        <v>2.371</v>
      </c>
      <c r="M576" s="22">
        <v>5.0000000000000001E-3</v>
      </c>
      <c r="N576" s="22"/>
      <c r="O576" s="22">
        <v>0.03</v>
      </c>
      <c r="P576" s="22"/>
      <c r="Q576" s="44">
        <f t="shared" si="93"/>
        <v>10.719780299445205</v>
      </c>
      <c r="R576" s="8"/>
      <c r="S576" s="8"/>
      <c r="T576" s="8"/>
      <c r="U576" s="8"/>
      <c r="V576" s="8"/>
      <c r="W576" s="22">
        <v>0</v>
      </c>
      <c r="X576" s="22">
        <v>0</v>
      </c>
      <c r="Y576" s="8"/>
      <c r="Z576" s="9">
        <v>85.42</v>
      </c>
      <c r="AA576" s="4" t="s">
        <v>31</v>
      </c>
      <c r="AB576" s="4" t="s">
        <v>32</v>
      </c>
      <c r="AC576" s="4" t="s">
        <v>428</v>
      </c>
      <c r="AD576" s="4" t="s">
        <v>426</v>
      </c>
      <c r="AE576" s="4" t="s">
        <v>427</v>
      </c>
      <c r="AF576" s="44">
        <f t="shared" si="79"/>
        <v>1.2472703062583224</v>
      </c>
      <c r="AG576" s="44">
        <f t="shared" si="80"/>
        <v>6.2593890836254388E-3</v>
      </c>
      <c r="AH576" s="44">
        <f t="shared" si="81"/>
        <v>0.91950765005884671</v>
      </c>
      <c r="AI576" s="44">
        <f t="shared" si="82"/>
        <v>5.0257480862908842E-2</v>
      </c>
      <c r="AJ576" s="44">
        <f t="shared" si="83"/>
        <v>3.3831406822667045E-4</v>
      </c>
      <c r="AK576" s="44">
        <f t="shared" si="84"/>
        <v>0.23870967741935484</v>
      </c>
      <c r="AL576" s="44">
        <f t="shared" si="85"/>
        <v>1.4087018544935806E-2</v>
      </c>
      <c r="AM576" s="44">
        <f t="shared" si="86"/>
        <v>3.8254275572765409E-2</v>
      </c>
      <c r="AN576" s="44">
        <f t="shared" si="87"/>
        <v>5.3078556263269641E-5</v>
      </c>
      <c r="AO576" s="44">
        <f t="shared" si="88"/>
        <v>1.9738140667149154E-4</v>
      </c>
      <c r="AP576" s="44">
        <f t="shared" si="89"/>
        <v>2.5149345718319207</v>
      </c>
      <c r="AQ576" s="44">
        <f t="shared" si="90"/>
        <v>9.7418041305757654</v>
      </c>
      <c r="AR576" s="44">
        <f t="shared" si="91"/>
        <v>6.0753315107259125</v>
      </c>
      <c r="AS576" s="44">
        <f t="shared" si="92"/>
        <v>0.10265039068701717</v>
      </c>
    </row>
    <row r="577" spans="1:45" x14ac:dyDescent="0.25">
      <c r="A577" s="21" t="s">
        <v>410</v>
      </c>
      <c r="B577" s="22">
        <v>37.835999999999999</v>
      </c>
      <c r="C577" s="22">
        <v>0.151</v>
      </c>
      <c r="D577" s="22">
        <v>32.026000000000003</v>
      </c>
      <c r="E577" s="22">
        <v>3.3</v>
      </c>
      <c r="F577" s="2"/>
      <c r="G577" s="2"/>
      <c r="H577" s="2"/>
      <c r="I577" s="22">
        <v>2.9000000000000001E-2</v>
      </c>
      <c r="J577" s="22">
        <v>9.5779999999999994</v>
      </c>
      <c r="K577" s="22">
        <v>0.45100000000000001</v>
      </c>
      <c r="L577" s="22">
        <v>2.399</v>
      </c>
      <c r="M577" s="22">
        <v>1.4999999999999999E-2</v>
      </c>
      <c r="N577" s="22"/>
      <c r="O577" s="22">
        <v>0.02</v>
      </c>
      <c r="P577" s="22"/>
      <c r="Q577" s="44">
        <f t="shared" si="93"/>
        <v>10.81236792624769</v>
      </c>
      <c r="R577" s="8"/>
      <c r="S577" s="8"/>
      <c r="T577" s="8"/>
      <c r="U577" s="8"/>
      <c r="V577" s="8"/>
      <c r="W577" s="22">
        <v>0</v>
      </c>
      <c r="X577" s="22">
        <v>1.4E-2</v>
      </c>
      <c r="Y577" s="8"/>
      <c r="Z577" s="9">
        <v>85.818999999999988</v>
      </c>
      <c r="AA577" s="4" t="s">
        <v>31</v>
      </c>
      <c r="AB577" s="4" t="s">
        <v>32</v>
      </c>
      <c r="AC577" s="4" t="s">
        <v>428</v>
      </c>
      <c r="AD577" s="4" t="s">
        <v>426</v>
      </c>
      <c r="AE577" s="4" t="s">
        <v>427</v>
      </c>
      <c r="AF577" s="44">
        <f t="shared" si="79"/>
        <v>1.2595206391478029</v>
      </c>
      <c r="AG577" s="44">
        <f t="shared" si="80"/>
        <v>3.7806710065097647E-3</v>
      </c>
      <c r="AH577" s="44">
        <f t="shared" si="81"/>
        <v>0.94231071008238543</v>
      </c>
      <c r="AI577" s="44">
        <f t="shared" si="82"/>
        <v>4.5929018789144051E-2</v>
      </c>
      <c r="AJ577" s="44">
        <f t="shared" si="83"/>
        <v>4.0879616577389348E-4</v>
      </c>
      <c r="AK577" s="44">
        <f t="shared" si="84"/>
        <v>0.23766749379652605</v>
      </c>
      <c r="AL577" s="44">
        <f t="shared" si="85"/>
        <v>8.0420827389443665E-3</v>
      </c>
      <c r="AM577" s="44">
        <f t="shared" si="86"/>
        <v>3.8706034204582122E-2</v>
      </c>
      <c r="AN577" s="44">
        <f t="shared" si="87"/>
        <v>1.5923566878980891E-4</v>
      </c>
      <c r="AO577" s="44">
        <f t="shared" si="88"/>
        <v>1.3158760444766102E-4</v>
      </c>
      <c r="AP577" s="44">
        <f t="shared" si="89"/>
        <v>2.5366562692049062</v>
      </c>
      <c r="AQ577" s="44">
        <f t="shared" si="90"/>
        <v>9.6583838722773905</v>
      </c>
      <c r="AR577" s="44">
        <f t="shared" si="91"/>
        <v>6.0824669139728247</v>
      </c>
      <c r="AS577" s="44">
        <f t="shared" si="92"/>
        <v>0.1035369905797921</v>
      </c>
    </row>
    <row r="578" spans="1:45" x14ac:dyDescent="0.25">
      <c r="A578" s="21" t="s">
        <v>408</v>
      </c>
      <c r="B578" s="22">
        <v>37.819000000000003</v>
      </c>
      <c r="C578" s="22">
        <v>0.254</v>
      </c>
      <c r="D578" s="22">
        <v>31.771999999999998</v>
      </c>
      <c r="E578" s="22">
        <v>3.5059999999999998</v>
      </c>
      <c r="F578" s="2"/>
      <c r="G578" s="2"/>
      <c r="H578" s="2"/>
      <c r="I578" s="22">
        <v>2E-3</v>
      </c>
      <c r="J578" s="22">
        <v>9.5549999999999997</v>
      </c>
      <c r="K578" s="22">
        <v>0.7</v>
      </c>
      <c r="L578" s="22">
        <v>2.4769999999999999</v>
      </c>
      <c r="M578" s="22">
        <v>2.1999999999999999E-2</v>
      </c>
      <c r="N578" s="22"/>
      <c r="O578" s="22">
        <v>0</v>
      </c>
      <c r="P578" s="22"/>
      <c r="Q578" s="44">
        <f t="shared" si="93"/>
        <v>10.821304051952993</v>
      </c>
      <c r="R578" s="8"/>
      <c r="S578" s="8"/>
      <c r="T578" s="8"/>
      <c r="U578" s="8"/>
      <c r="V578" s="8"/>
      <c r="W578" s="22">
        <v>0</v>
      </c>
      <c r="X578" s="22">
        <v>0</v>
      </c>
      <c r="Y578" s="8"/>
      <c r="Z578" s="9">
        <v>86.107000000000014</v>
      </c>
      <c r="AA578" s="4" t="s">
        <v>31</v>
      </c>
      <c r="AB578" s="4" t="s">
        <v>32</v>
      </c>
      <c r="AC578" s="4" t="s">
        <v>428</v>
      </c>
      <c r="AD578" s="4" t="s">
        <v>426</v>
      </c>
      <c r="AE578" s="4" t="s">
        <v>427</v>
      </c>
      <c r="AF578" s="44">
        <f t="shared" si="79"/>
        <v>1.2589547270306261</v>
      </c>
      <c r="AG578" s="44">
        <f t="shared" si="80"/>
        <v>6.359539308963446E-3</v>
      </c>
      <c r="AH578" s="44">
        <f t="shared" si="81"/>
        <v>0.93483719105531593</v>
      </c>
      <c r="AI578" s="44">
        <f t="shared" si="82"/>
        <v>4.8796102992345165E-2</v>
      </c>
      <c r="AJ578" s="44">
        <f t="shared" si="83"/>
        <v>2.8192839018889203E-5</v>
      </c>
      <c r="AK578" s="44">
        <f t="shared" si="84"/>
        <v>0.23709677419354841</v>
      </c>
      <c r="AL578" s="44">
        <f t="shared" si="85"/>
        <v>1.2482168330955777E-2</v>
      </c>
      <c r="AM578" s="44">
        <f t="shared" si="86"/>
        <v>3.9964504678928689E-2</v>
      </c>
      <c r="AN578" s="44">
        <f t="shared" si="87"/>
        <v>2.335456475583864E-4</v>
      </c>
      <c r="AO578" s="44">
        <f t="shared" si="88"/>
        <v>0</v>
      </c>
      <c r="AP578" s="44">
        <f t="shared" si="89"/>
        <v>2.538752746077261</v>
      </c>
      <c r="AQ578" s="44">
        <f t="shared" si="90"/>
        <v>9.6504080745381895</v>
      </c>
      <c r="AR578" s="44">
        <f t="shared" si="91"/>
        <v>6.0747134316071882</v>
      </c>
      <c r="AS578" s="44">
        <f t="shared" si="92"/>
        <v>0.10362256106437798</v>
      </c>
    </row>
    <row r="579" spans="1:45" x14ac:dyDescent="0.25">
      <c r="A579" s="21" t="s">
        <v>409</v>
      </c>
      <c r="B579" s="22">
        <v>37.426000000000002</v>
      </c>
      <c r="C579" s="22">
        <v>0.16500000000000001</v>
      </c>
      <c r="D579" s="22">
        <v>31.628</v>
      </c>
      <c r="E579" s="22">
        <v>3.738</v>
      </c>
      <c r="F579" s="2"/>
      <c r="G579" s="2"/>
      <c r="H579" s="2"/>
      <c r="I579" s="22">
        <v>0</v>
      </c>
      <c r="J579" s="22">
        <v>9.6750000000000007</v>
      </c>
      <c r="K579" s="22">
        <v>0.90100000000000002</v>
      </c>
      <c r="L579" s="22">
        <v>2.3860000000000001</v>
      </c>
      <c r="M579" s="22">
        <v>2.4E-2</v>
      </c>
      <c r="N579" s="22"/>
      <c r="O579" s="22">
        <v>0.01</v>
      </c>
      <c r="P579" s="22"/>
      <c r="Q579" s="44">
        <f t="shared" si="93"/>
        <v>10.77370760394982</v>
      </c>
      <c r="R579" s="8"/>
      <c r="S579" s="8"/>
      <c r="T579" s="8"/>
      <c r="U579" s="8"/>
      <c r="V579" s="8"/>
      <c r="W579" s="22">
        <v>0</v>
      </c>
      <c r="X579" s="22">
        <v>7.0000000000000001E-3</v>
      </c>
      <c r="Y579" s="8"/>
      <c r="Z579" s="9">
        <v>85.96</v>
      </c>
      <c r="AA579" s="4" t="s">
        <v>31</v>
      </c>
      <c r="AB579" s="4" t="s">
        <v>32</v>
      </c>
      <c r="AC579" s="4" t="s">
        <v>428</v>
      </c>
      <c r="AD579" s="4" t="s">
        <v>426</v>
      </c>
      <c r="AE579" s="4" t="s">
        <v>427</v>
      </c>
      <c r="AF579" s="44">
        <f t="shared" si="79"/>
        <v>1.2458721704394142</v>
      </c>
      <c r="AG579" s="44">
        <f t="shared" si="80"/>
        <v>4.1311967951927894E-3</v>
      </c>
      <c r="AH579" s="44">
        <f t="shared" si="81"/>
        <v>0.93060023538642611</v>
      </c>
      <c r="AI579" s="44">
        <f t="shared" si="82"/>
        <v>5.2025052192066809E-2</v>
      </c>
      <c r="AJ579" s="44">
        <f t="shared" si="83"/>
        <v>0</v>
      </c>
      <c r="AK579" s="44">
        <f t="shared" si="84"/>
        <v>0.24007444168734496</v>
      </c>
      <c r="AL579" s="44">
        <f t="shared" si="85"/>
        <v>1.6066333808844507E-2</v>
      </c>
      <c r="AM579" s="44">
        <f t="shared" si="86"/>
        <v>3.8496289125524365E-2</v>
      </c>
      <c r="AN579" s="44">
        <f t="shared" si="87"/>
        <v>2.5477707006369424E-4</v>
      </c>
      <c r="AO579" s="44">
        <f t="shared" si="88"/>
        <v>6.5793802223830508E-5</v>
      </c>
      <c r="AP579" s="44">
        <f t="shared" si="89"/>
        <v>2.5275862903071009</v>
      </c>
      <c r="AQ579" s="44">
        <f t="shared" si="90"/>
        <v>9.6930419720797172</v>
      </c>
      <c r="AR579" s="44">
        <f t="shared" si="91"/>
        <v>6.0381456199576489</v>
      </c>
      <c r="AS579" s="44">
        <f t="shared" si="92"/>
        <v>0.10316678735947352</v>
      </c>
    </row>
    <row r="580" spans="1:45" x14ac:dyDescent="0.25">
      <c r="A580" s="21" t="s">
        <v>408</v>
      </c>
      <c r="B580" s="22">
        <v>37.481000000000002</v>
      </c>
      <c r="C580" s="22">
        <v>0.19600000000000001</v>
      </c>
      <c r="D580" s="22">
        <v>31.359000000000002</v>
      </c>
      <c r="E580" s="22">
        <v>3.5350000000000001</v>
      </c>
      <c r="F580" s="2"/>
      <c r="G580" s="2"/>
      <c r="H580" s="2"/>
      <c r="I580" s="22">
        <v>1.9E-2</v>
      </c>
      <c r="J580" s="22">
        <v>9.7040000000000006</v>
      </c>
      <c r="K580" s="22">
        <v>0.86499999999999999</v>
      </c>
      <c r="L580" s="22">
        <v>2.3879999999999999</v>
      </c>
      <c r="M580" s="22">
        <v>8.9999999999999993E-3</v>
      </c>
      <c r="N580" s="22"/>
      <c r="O580" s="22">
        <v>0.02</v>
      </c>
      <c r="P580" s="22"/>
      <c r="Q580" s="44">
        <f t="shared" si="93"/>
        <v>10.740252403755264</v>
      </c>
      <c r="R580" s="8"/>
      <c r="S580" s="8"/>
      <c r="T580" s="8"/>
      <c r="U580" s="8"/>
      <c r="V580" s="8"/>
      <c r="W580" s="22">
        <v>0</v>
      </c>
      <c r="X580" s="22">
        <v>0</v>
      </c>
      <c r="Y580" s="8"/>
      <c r="Z580" s="9">
        <v>85.576000000000008</v>
      </c>
      <c r="AA580" s="4" t="s">
        <v>31</v>
      </c>
      <c r="AB580" s="4" t="s">
        <v>32</v>
      </c>
      <c r="AC580" s="4" t="s">
        <v>428</v>
      </c>
      <c r="AD580" s="4" t="s">
        <v>426</v>
      </c>
      <c r="AE580" s="4" t="s">
        <v>427</v>
      </c>
      <c r="AF580" s="44">
        <f t="shared" si="79"/>
        <v>1.2477030625832224</v>
      </c>
      <c r="AG580" s="44">
        <f t="shared" si="80"/>
        <v>4.9073610415623437E-3</v>
      </c>
      <c r="AH580" s="44">
        <f t="shared" si="81"/>
        <v>0.92268536681051394</v>
      </c>
      <c r="AI580" s="44">
        <f t="shared" si="82"/>
        <v>4.9199721642310373E-2</v>
      </c>
      <c r="AJ580" s="44">
        <f t="shared" si="83"/>
        <v>2.6783197067944742E-4</v>
      </c>
      <c r="AK580" s="44">
        <f t="shared" si="84"/>
        <v>0.24079404466501245</v>
      </c>
      <c r="AL580" s="44">
        <f t="shared" si="85"/>
        <v>1.5424393723252498E-2</v>
      </c>
      <c r="AM580" s="44">
        <f t="shared" si="86"/>
        <v>3.8528557599225556E-2</v>
      </c>
      <c r="AN580" s="44">
        <f t="shared" si="87"/>
        <v>9.5541401273885335E-5</v>
      </c>
      <c r="AO580" s="44">
        <f t="shared" si="88"/>
        <v>1.3158760444766102E-4</v>
      </c>
      <c r="AP580" s="44">
        <f t="shared" si="89"/>
        <v>2.5197374690415009</v>
      </c>
      <c r="AQ580" s="44">
        <f t="shared" si="90"/>
        <v>9.7232351786710982</v>
      </c>
      <c r="AR580" s="44">
        <f t="shared" si="91"/>
        <v>6.0658551553224278</v>
      </c>
      <c r="AS580" s="44">
        <f t="shared" si="92"/>
        <v>0.10284642730781636</v>
      </c>
    </row>
    <row r="581" spans="1:45" x14ac:dyDescent="0.25">
      <c r="A581" s="21" t="s">
        <v>408</v>
      </c>
      <c r="B581" s="22">
        <v>37.51</v>
      </c>
      <c r="C581" s="22">
        <v>0.22</v>
      </c>
      <c r="D581" s="22">
        <v>31.478000000000002</v>
      </c>
      <c r="E581" s="22">
        <v>3.581</v>
      </c>
      <c r="F581" s="2"/>
      <c r="G581" s="2"/>
      <c r="H581" s="2"/>
      <c r="I581" s="22">
        <v>3.2000000000000001E-2</v>
      </c>
      <c r="J581" s="22">
        <v>9.5749999999999993</v>
      </c>
      <c r="K581" s="22">
        <v>0.81599999999999995</v>
      </c>
      <c r="L581" s="22">
        <v>2.52</v>
      </c>
      <c r="M581" s="22">
        <v>1.6E-2</v>
      </c>
      <c r="N581" s="22"/>
      <c r="O581" s="22">
        <v>0.01</v>
      </c>
      <c r="P581" s="22"/>
      <c r="Q581" s="44">
        <f t="shared" si="93"/>
        <v>10.757108774747829</v>
      </c>
      <c r="R581" s="8"/>
      <c r="S581" s="8"/>
      <c r="T581" s="8"/>
      <c r="U581" s="8"/>
      <c r="V581" s="8"/>
      <c r="W581" s="22">
        <v>0</v>
      </c>
      <c r="X581" s="22">
        <v>0</v>
      </c>
      <c r="Y581" s="8"/>
      <c r="Z581" s="9">
        <v>85.75800000000001</v>
      </c>
      <c r="AA581" s="4" t="s">
        <v>31</v>
      </c>
      <c r="AB581" s="4" t="s">
        <v>32</v>
      </c>
      <c r="AC581" s="4" t="s">
        <v>428</v>
      </c>
      <c r="AD581" s="4" t="s">
        <v>426</v>
      </c>
      <c r="AE581" s="4" t="s">
        <v>427</v>
      </c>
      <c r="AF581" s="44">
        <f t="shared" si="79"/>
        <v>1.2486684420772303</v>
      </c>
      <c r="AG581" s="44">
        <f t="shared" si="80"/>
        <v>5.5082623935903859E-3</v>
      </c>
      <c r="AH581" s="44">
        <f t="shared" si="81"/>
        <v>0.92618673989799927</v>
      </c>
      <c r="AI581" s="44">
        <f t="shared" si="82"/>
        <v>4.9839944328462074E-2</v>
      </c>
      <c r="AJ581" s="44">
        <f t="shared" si="83"/>
        <v>4.5108542430222725E-4</v>
      </c>
      <c r="AK581" s="44">
        <f t="shared" si="84"/>
        <v>0.23759305210918114</v>
      </c>
      <c r="AL581" s="44">
        <f t="shared" si="85"/>
        <v>1.4550641940085592E-2</v>
      </c>
      <c r="AM581" s="44">
        <f t="shared" si="86"/>
        <v>4.0658276863504358E-2</v>
      </c>
      <c r="AN581" s="44">
        <f t="shared" si="87"/>
        <v>1.6985138004246286E-4</v>
      </c>
      <c r="AO581" s="44">
        <f t="shared" si="88"/>
        <v>6.5793802223830508E-5</v>
      </c>
      <c r="AP581" s="44">
        <f t="shared" si="89"/>
        <v>2.5236920902166213</v>
      </c>
      <c r="AQ581" s="44">
        <f t="shared" si="90"/>
        <v>9.7079988858296264</v>
      </c>
      <c r="AR581" s="44">
        <f t="shared" si="91"/>
        <v>6.0610359222281831</v>
      </c>
      <c r="AS581" s="44">
        <f t="shared" si="92"/>
        <v>0.10300784041700496</v>
      </c>
    </row>
    <row r="582" spans="1:45" x14ac:dyDescent="0.25">
      <c r="A582" s="21" t="s">
        <v>409</v>
      </c>
      <c r="B582" s="22">
        <v>37.584000000000003</v>
      </c>
      <c r="C582" s="22">
        <v>0.26</v>
      </c>
      <c r="D582" s="22">
        <v>31.166</v>
      </c>
      <c r="E582" s="22">
        <v>3.4489999999999998</v>
      </c>
      <c r="F582" s="2"/>
      <c r="G582" s="2"/>
      <c r="H582" s="2"/>
      <c r="I582" s="22">
        <v>1.7000000000000001E-2</v>
      </c>
      <c r="J582" s="22">
        <v>9.657</v>
      </c>
      <c r="K582" s="22">
        <v>1.0009999999999999</v>
      </c>
      <c r="L582" s="22">
        <v>2.383</v>
      </c>
      <c r="M582" s="22">
        <v>1.4E-2</v>
      </c>
      <c r="N582" s="22"/>
      <c r="O582" s="22">
        <v>0.01</v>
      </c>
      <c r="P582" s="22"/>
      <c r="Q582" s="44">
        <f t="shared" si="93"/>
        <v>10.737238018087542</v>
      </c>
      <c r="R582" s="8"/>
      <c r="S582" s="8"/>
      <c r="T582" s="8"/>
      <c r="U582" s="8"/>
      <c r="V582" s="8"/>
      <c r="W582" s="22">
        <v>0</v>
      </c>
      <c r="X582" s="22">
        <v>6.0000000000000001E-3</v>
      </c>
      <c r="Y582" s="8"/>
      <c r="Z582" s="9">
        <v>85.546999999999997</v>
      </c>
      <c r="AA582" s="4" t="s">
        <v>31</v>
      </c>
      <c r="AB582" s="4" t="s">
        <v>32</v>
      </c>
      <c r="AC582" s="4" t="s">
        <v>428</v>
      </c>
      <c r="AD582" s="4" t="s">
        <v>426</v>
      </c>
      <c r="AE582" s="4" t="s">
        <v>427</v>
      </c>
      <c r="AF582" s="44">
        <f t="shared" si="79"/>
        <v>1.2511318242343543</v>
      </c>
      <c r="AG582" s="44">
        <f t="shared" si="80"/>
        <v>6.5097646469704559E-3</v>
      </c>
      <c r="AH582" s="44">
        <f t="shared" si="81"/>
        <v>0.91700666928207153</v>
      </c>
      <c r="AI582" s="44">
        <f t="shared" si="82"/>
        <v>4.8002783576896316E-2</v>
      </c>
      <c r="AJ582" s="44">
        <f t="shared" si="83"/>
        <v>2.3963913166055826E-4</v>
      </c>
      <c r="AK582" s="44">
        <f t="shared" si="84"/>
        <v>0.23962779156327546</v>
      </c>
      <c r="AL582" s="44">
        <f t="shared" si="85"/>
        <v>1.7849500713266759E-2</v>
      </c>
      <c r="AM582" s="44">
        <f t="shared" si="86"/>
        <v>3.8447886414972571E-2</v>
      </c>
      <c r="AN582" s="44">
        <f t="shared" si="87"/>
        <v>1.4861995753715499E-4</v>
      </c>
      <c r="AO582" s="44">
        <f t="shared" si="88"/>
        <v>6.5793802223830508E-5</v>
      </c>
      <c r="AP582" s="44">
        <f t="shared" si="89"/>
        <v>2.5190302733232288</v>
      </c>
      <c r="AQ582" s="44">
        <f t="shared" si="90"/>
        <v>9.7259648919099302</v>
      </c>
      <c r="AR582" s="44">
        <f t="shared" si="91"/>
        <v>6.084232098827278</v>
      </c>
      <c r="AS582" s="44">
        <f t="shared" si="92"/>
        <v>0.10281756217645831</v>
      </c>
    </row>
    <row r="583" spans="1:45" x14ac:dyDescent="0.25">
      <c r="A583" s="21" t="s">
        <v>409</v>
      </c>
      <c r="B583" s="22">
        <v>37.505000000000003</v>
      </c>
      <c r="C583" s="22">
        <v>0.20100000000000001</v>
      </c>
      <c r="D583" s="22">
        <v>31.587</v>
      </c>
      <c r="E583" s="22">
        <v>3.3820000000000001</v>
      </c>
      <c r="F583" s="2"/>
      <c r="G583" s="2"/>
      <c r="H583" s="2"/>
      <c r="I583" s="22">
        <v>3.5999999999999997E-2</v>
      </c>
      <c r="J583" s="22">
        <v>10.019</v>
      </c>
      <c r="K583" s="22">
        <v>0.94599999999999995</v>
      </c>
      <c r="L583" s="22">
        <v>2.403</v>
      </c>
      <c r="M583" s="22">
        <v>0</v>
      </c>
      <c r="N583" s="22"/>
      <c r="O583" s="22">
        <v>0.02</v>
      </c>
      <c r="P583" s="22"/>
      <c r="Q583" s="44">
        <f t="shared" si="93"/>
        <v>10.804828731701647</v>
      </c>
      <c r="R583" s="8"/>
      <c r="S583" s="8"/>
      <c r="T583" s="8"/>
      <c r="U583" s="8"/>
      <c r="V583" s="8"/>
      <c r="W583" s="22">
        <v>0</v>
      </c>
      <c r="X583" s="22">
        <v>6.0000000000000001E-3</v>
      </c>
      <c r="Y583" s="8"/>
      <c r="Z583" s="9">
        <v>86.105000000000004</v>
      </c>
      <c r="AA583" s="4" t="s">
        <v>31</v>
      </c>
      <c r="AB583" s="4" t="s">
        <v>32</v>
      </c>
      <c r="AC583" s="4" t="s">
        <v>428</v>
      </c>
      <c r="AD583" s="4" t="s">
        <v>426</v>
      </c>
      <c r="AE583" s="4" t="s">
        <v>427</v>
      </c>
      <c r="AF583" s="44">
        <f t="shared" si="79"/>
        <v>1.2485019973368843</v>
      </c>
      <c r="AG583" s="44">
        <f t="shared" si="80"/>
        <v>5.0325488232348531E-3</v>
      </c>
      <c r="AH583" s="44">
        <f t="shared" si="81"/>
        <v>0.92939387995292277</v>
      </c>
      <c r="AI583" s="44">
        <f t="shared" si="82"/>
        <v>4.7070285316631877E-2</v>
      </c>
      <c r="AJ583" s="44">
        <f t="shared" si="83"/>
        <v>5.0747110234000562E-4</v>
      </c>
      <c r="AK583" s="44">
        <f t="shared" si="84"/>
        <v>0.24861042183622831</v>
      </c>
      <c r="AL583" s="44">
        <f t="shared" si="85"/>
        <v>1.686875891583452E-2</v>
      </c>
      <c r="AM583" s="44">
        <f t="shared" si="86"/>
        <v>3.8770571151984512E-2</v>
      </c>
      <c r="AN583" s="44">
        <f t="shared" si="87"/>
        <v>0</v>
      </c>
      <c r="AO583" s="44">
        <f t="shared" si="88"/>
        <v>1.3158760444766102E-4</v>
      </c>
      <c r="AP583" s="44">
        <f t="shared" si="89"/>
        <v>2.5348875220405089</v>
      </c>
      <c r="AQ583" s="44">
        <f t="shared" si="90"/>
        <v>9.6651231216279889</v>
      </c>
      <c r="AR583" s="44">
        <f t="shared" si="91"/>
        <v>6.0334627609297229</v>
      </c>
      <c r="AS583" s="44">
        <f t="shared" si="92"/>
        <v>0.10346479681797996</v>
      </c>
    </row>
    <row r="584" spans="1:45" x14ac:dyDescent="0.25">
      <c r="A584" s="21" t="s">
        <v>411</v>
      </c>
      <c r="B584" s="22">
        <v>37.588999999999999</v>
      </c>
      <c r="C584" s="22">
        <v>0.23200000000000001</v>
      </c>
      <c r="D584" s="22">
        <v>31.64</v>
      </c>
      <c r="E584" s="22">
        <v>4.4630000000000001</v>
      </c>
      <c r="F584" s="2"/>
      <c r="G584" s="2"/>
      <c r="H584" s="2"/>
      <c r="I584" s="22">
        <v>3.4000000000000002E-2</v>
      </c>
      <c r="J584" s="22">
        <v>8.6240000000000006</v>
      </c>
      <c r="K584" s="22">
        <v>0.45</v>
      </c>
      <c r="L584" s="22">
        <v>2.3010000000000002</v>
      </c>
      <c r="M584" s="22">
        <v>0</v>
      </c>
      <c r="N584" s="22"/>
      <c r="O584" s="22">
        <v>0</v>
      </c>
      <c r="P584" s="22"/>
      <c r="Q584" s="44">
        <f t="shared" si="93"/>
        <v>10.697891299278261</v>
      </c>
      <c r="R584" s="8"/>
      <c r="S584" s="8"/>
      <c r="T584" s="8"/>
      <c r="U584" s="8"/>
      <c r="V584" s="8"/>
      <c r="W584" s="22">
        <v>0</v>
      </c>
      <c r="X584" s="22">
        <v>1E-3</v>
      </c>
      <c r="Y584" s="8"/>
      <c r="Z584" s="9">
        <v>85.334000000000003</v>
      </c>
      <c r="AA584" s="4" t="s">
        <v>31</v>
      </c>
      <c r="AB584" s="4" t="s">
        <v>32</v>
      </c>
      <c r="AC584" s="4" t="s">
        <v>428</v>
      </c>
      <c r="AD584" s="4" t="s">
        <v>426</v>
      </c>
      <c r="AE584" s="4" t="s">
        <v>427</v>
      </c>
      <c r="AF584" s="44">
        <f t="shared" si="79"/>
        <v>1.2512982689747003</v>
      </c>
      <c r="AG584" s="44">
        <f t="shared" si="80"/>
        <v>5.8087130696044074E-3</v>
      </c>
      <c r="AH584" s="44">
        <f t="shared" si="81"/>
        <v>0.93095331502550027</v>
      </c>
      <c r="AI584" s="44">
        <f t="shared" si="82"/>
        <v>6.2115518441196942E-2</v>
      </c>
      <c r="AJ584" s="44">
        <f t="shared" si="83"/>
        <v>4.7927826332111651E-4</v>
      </c>
      <c r="AK584" s="44">
        <f t="shared" si="84"/>
        <v>0.2139950372208437</v>
      </c>
      <c r="AL584" s="44">
        <f t="shared" si="85"/>
        <v>8.0242510699001426E-3</v>
      </c>
      <c r="AM584" s="44">
        <f t="shared" si="86"/>
        <v>3.7124878993223628E-2</v>
      </c>
      <c r="AN584" s="44">
        <f t="shared" si="87"/>
        <v>0</v>
      </c>
      <c r="AO584" s="44">
        <f t="shared" si="88"/>
        <v>0</v>
      </c>
      <c r="AP584" s="44">
        <f t="shared" si="89"/>
        <v>2.5097992610582911</v>
      </c>
      <c r="AQ584" s="44">
        <f t="shared" si="90"/>
        <v>9.7617368767848145</v>
      </c>
      <c r="AR584" s="44">
        <f t="shared" si="91"/>
        <v>6.1074222280536681</v>
      </c>
      <c r="AS584" s="44">
        <f t="shared" si="92"/>
        <v>0.10244078616564455</v>
      </c>
    </row>
    <row r="585" spans="1:45" x14ac:dyDescent="0.25">
      <c r="A585" s="21" t="s">
        <v>411</v>
      </c>
      <c r="B585" s="22">
        <v>37.216999999999999</v>
      </c>
      <c r="C585" s="22">
        <v>0.23699999999999999</v>
      </c>
      <c r="D585" s="22">
        <v>31.15</v>
      </c>
      <c r="E585" s="22">
        <v>4.4539999999999997</v>
      </c>
      <c r="F585" s="2"/>
      <c r="G585" s="2"/>
      <c r="H585" s="2"/>
      <c r="I585" s="22">
        <v>2.4E-2</v>
      </c>
      <c r="J585" s="22">
        <v>8.5350000000000001</v>
      </c>
      <c r="K585" s="22">
        <v>0.42499999999999999</v>
      </c>
      <c r="L585" s="22">
        <v>2.2200000000000002</v>
      </c>
      <c r="M585" s="22">
        <v>1.2E-2</v>
      </c>
      <c r="N585" s="22"/>
      <c r="O585" s="22">
        <v>0</v>
      </c>
      <c r="P585" s="22"/>
      <c r="Q585" s="44">
        <f t="shared" si="93"/>
        <v>10.566711628298771</v>
      </c>
      <c r="R585" s="8"/>
      <c r="S585" s="8"/>
      <c r="T585" s="8"/>
      <c r="U585" s="8"/>
      <c r="V585" s="8"/>
      <c r="W585" s="22">
        <v>0</v>
      </c>
      <c r="X585" s="22">
        <v>0</v>
      </c>
      <c r="Y585" s="8"/>
      <c r="Z585" s="9">
        <v>84.273999999999987</v>
      </c>
      <c r="AA585" s="4" t="s">
        <v>31</v>
      </c>
      <c r="AB585" s="4" t="s">
        <v>32</v>
      </c>
      <c r="AC585" s="4" t="s">
        <v>428</v>
      </c>
      <c r="AD585" s="4" t="s">
        <v>426</v>
      </c>
      <c r="AE585" s="4" t="s">
        <v>427</v>
      </c>
      <c r="AF585" s="44">
        <f t="shared" si="79"/>
        <v>1.2389147802929428</v>
      </c>
      <c r="AG585" s="44">
        <f t="shared" si="80"/>
        <v>5.933900851276915E-3</v>
      </c>
      <c r="AH585" s="44">
        <f t="shared" si="81"/>
        <v>0.91653589642997257</v>
      </c>
      <c r="AI585" s="44">
        <f t="shared" si="82"/>
        <v>6.1990257480862912E-2</v>
      </c>
      <c r="AJ585" s="44">
        <f t="shared" si="83"/>
        <v>3.3831406822667045E-4</v>
      </c>
      <c r="AK585" s="44">
        <f t="shared" si="84"/>
        <v>0.21178660049627793</v>
      </c>
      <c r="AL585" s="44">
        <f t="shared" si="85"/>
        <v>7.5784593437945788E-3</v>
      </c>
      <c r="AM585" s="44">
        <f t="shared" si="86"/>
        <v>3.5818005808325268E-2</v>
      </c>
      <c r="AN585" s="44">
        <f t="shared" si="87"/>
        <v>1.2738853503184712E-4</v>
      </c>
      <c r="AO585" s="44">
        <f t="shared" si="88"/>
        <v>0</v>
      </c>
      <c r="AP585" s="44">
        <f t="shared" si="89"/>
        <v>2.4790236033067115</v>
      </c>
      <c r="AQ585" s="44">
        <f t="shared" si="90"/>
        <v>9.8829232474108046</v>
      </c>
      <c r="AR585" s="44">
        <f t="shared" si="91"/>
        <v>6.1220498418589866</v>
      </c>
      <c r="AS585" s="44">
        <f t="shared" si="92"/>
        <v>0.1011846368696617</v>
      </c>
    </row>
    <row r="586" spans="1:45" x14ac:dyDescent="0.25">
      <c r="A586" s="21" t="s">
        <v>412</v>
      </c>
      <c r="B586" s="22">
        <v>37.442999999999998</v>
      </c>
      <c r="C586" s="22">
        <v>0.27200000000000002</v>
      </c>
      <c r="D586" s="22">
        <v>31.303000000000001</v>
      </c>
      <c r="E586" s="22">
        <v>4.5090000000000003</v>
      </c>
      <c r="F586" s="2"/>
      <c r="G586" s="2"/>
      <c r="H586" s="2"/>
      <c r="I586" s="22">
        <v>2.7E-2</v>
      </c>
      <c r="J586" s="22">
        <v>8.7710000000000008</v>
      </c>
      <c r="K586" s="22">
        <v>0.47099999999999997</v>
      </c>
      <c r="L586" s="22">
        <v>2.395</v>
      </c>
      <c r="M586" s="22">
        <v>1.7999999999999999E-2</v>
      </c>
      <c r="N586" s="22"/>
      <c r="O586" s="22">
        <v>0</v>
      </c>
      <c r="P586" s="22"/>
      <c r="Q586" s="44">
        <f t="shared" si="93"/>
        <v>10.665910226354594</v>
      </c>
      <c r="R586" s="8"/>
      <c r="S586" s="8"/>
      <c r="T586" s="8"/>
      <c r="U586" s="8"/>
      <c r="V586" s="8"/>
      <c r="W586" s="22">
        <v>0</v>
      </c>
      <c r="X586" s="22">
        <v>5.0000000000000001E-3</v>
      </c>
      <c r="Y586" s="8"/>
      <c r="Z586" s="9">
        <v>85.213999999999999</v>
      </c>
      <c r="AA586" s="4" t="s">
        <v>31</v>
      </c>
      <c r="AB586" s="4" t="s">
        <v>32</v>
      </c>
      <c r="AC586" s="4" t="s">
        <v>428</v>
      </c>
      <c r="AD586" s="4" t="s">
        <v>426</v>
      </c>
      <c r="AE586" s="4" t="s">
        <v>427</v>
      </c>
      <c r="AF586" s="44">
        <f t="shared" si="79"/>
        <v>1.2464380825565913</v>
      </c>
      <c r="AG586" s="44">
        <f t="shared" si="80"/>
        <v>6.8102153229844774E-3</v>
      </c>
      <c r="AH586" s="44">
        <f t="shared" si="81"/>
        <v>0.92103766182816793</v>
      </c>
      <c r="AI586" s="44">
        <f t="shared" si="82"/>
        <v>6.2755741127348649E-2</v>
      </c>
      <c r="AJ586" s="44">
        <f t="shared" si="83"/>
        <v>3.8060332675500421E-4</v>
      </c>
      <c r="AK586" s="44">
        <f t="shared" si="84"/>
        <v>0.21764267990074446</v>
      </c>
      <c r="AL586" s="44">
        <f t="shared" si="85"/>
        <v>8.3987161198288158E-3</v>
      </c>
      <c r="AM586" s="44">
        <f t="shared" si="86"/>
        <v>3.864149725717974E-2</v>
      </c>
      <c r="AN586" s="44">
        <f t="shared" si="87"/>
        <v>1.9108280254777067E-4</v>
      </c>
      <c r="AO586" s="44">
        <f t="shared" si="88"/>
        <v>0</v>
      </c>
      <c r="AP586" s="44">
        <f t="shared" si="89"/>
        <v>2.502296280242148</v>
      </c>
      <c r="AQ586" s="44">
        <f t="shared" si="90"/>
        <v>9.7910068417753973</v>
      </c>
      <c r="AR586" s="44">
        <f t="shared" si="91"/>
        <v>6.1019418970804962</v>
      </c>
      <c r="AS586" s="44">
        <f t="shared" si="92"/>
        <v>0.10213454205069993</v>
      </c>
    </row>
    <row r="587" spans="1:45" x14ac:dyDescent="0.25">
      <c r="A587" s="21" t="s">
        <v>413</v>
      </c>
      <c r="B587" s="22">
        <v>37.701000000000001</v>
      </c>
      <c r="C587" s="22">
        <v>0.309</v>
      </c>
      <c r="D587" s="22">
        <v>31.625</v>
      </c>
      <c r="E587" s="22">
        <v>4.71</v>
      </c>
      <c r="F587" s="2"/>
      <c r="G587" s="2"/>
      <c r="H587" s="2"/>
      <c r="I587" s="22">
        <v>1.9E-2</v>
      </c>
      <c r="J587" s="22">
        <v>8.907</v>
      </c>
      <c r="K587" s="22">
        <v>0.504</v>
      </c>
      <c r="L587" s="22">
        <v>2.2669999999999999</v>
      </c>
      <c r="M587" s="22">
        <v>1.0999999999999999E-2</v>
      </c>
      <c r="N587" s="22"/>
      <c r="O587" s="22">
        <v>0.03</v>
      </c>
      <c r="P587" s="22"/>
      <c r="Q587" s="44">
        <f t="shared" si="93"/>
        <v>10.766908909212264</v>
      </c>
      <c r="R587" s="8"/>
      <c r="S587" s="8"/>
      <c r="T587" s="8"/>
      <c r="U587" s="8"/>
      <c r="V587" s="8"/>
      <c r="W587" s="22">
        <v>0</v>
      </c>
      <c r="X587" s="22">
        <v>6.0000000000000001E-3</v>
      </c>
      <c r="Y587" s="8"/>
      <c r="Z587" s="9">
        <v>86.088999999999984</v>
      </c>
      <c r="AA587" s="4" t="s">
        <v>31</v>
      </c>
      <c r="AB587" s="4" t="s">
        <v>32</v>
      </c>
      <c r="AC587" s="4" t="s">
        <v>428</v>
      </c>
      <c r="AD587" s="4" t="s">
        <v>426</v>
      </c>
      <c r="AE587" s="4" t="s">
        <v>427</v>
      </c>
      <c r="AF587" s="44">
        <f t="shared" si="79"/>
        <v>1.2550266311584555</v>
      </c>
      <c r="AG587" s="44">
        <f t="shared" si="80"/>
        <v>7.7366049073610416E-3</v>
      </c>
      <c r="AH587" s="44">
        <f t="shared" si="81"/>
        <v>0.9305119654766576</v>
      </c>
      <c r="AI587" s="44">
        <f t="shared" si="82"/>
        <v>6.5553235908141966E-2</v>
      </c>
      <c r="AJ587" s="44">
        <f t="shared" si="83"/>
        <v>2.6783197067944742E-4</v>
      </c>
      <c r="AK587" s="44">
        <f t="shared" si="84"/>
        <v>0.22101736972704716</v>
      </c>
      <c r="AL587" s="44">
        <f t="shared" si="85"/>
        <v>8.9871611982881607E-3</v>
      </c>
      <c r="AM587" s="44">
        <f t="shared" si="86"/>
        <v>3.6576314940303327E-2</v>
      </c>
      <c r="AN587" s="44">
        <f t="shared" si="87"/>
        <v>1.167728237791932E-4</v>
      </c>
      <c r="AO587" s="44">
        <f t="shared" si="88"/>
        <v>1.9738140667149154E-4</v>
      </c>
      <c r="AP587" s="44">
        <f t="shared" si="89"/>
        <v>2.5259912695173847</v>
      </c>
      <c r="AQ587" s="44">
        <f t="shared" si="90"/>
        <v>9.699162580510805</v>
      </c>
      <c r="AR587" s="44">
        <f t="shared" si="91"/>
        <v>6.0863536692383136</v>
      </c>
      <c r="AS587" s="44">
        <f t="shared" si="92"/>
        <v>0.10310168447009732</v>
      </c>
    </row>
    <row r="588" spans="1:45" x14ac:dyDescent="0.25">
      <c r="A588" s="21" t="s">
        <v>412</v>
      </c>
      <c r="B588" s="22">
        <v>37.665999999999997</v>
      </c>
      <c r="C588" s="22">
        <v>0.24199999999999999</v>
      </c>
      <c r="D588" s="22">
        <v>30.856999999999999</v>
      </c>
      <c r="E588" s="22">
        <v>4.9119999999999999</v>
      </c>
      <c r="F588" s="2"/>
      <c r="G588" s="2"/>
      <c r="H588" s="2"/>
      <c r="I588" s="22">
        <v>0.01</v>
      </c>
      <c r="J588" s="22">
        <v>8.968</v>
      </c>
      <c r="K588" s="22">
        <v>0.28199999999999997</v>
      </c>
      <c r="L588" s="22">
        <v>2.6280000000000001</v>
      </c>
      <c r="M588" s="22">
        <v>2.4E-2</v>
      </c>
      <c r="N588" s="22"/>
      <c r="O588" s="22">
        <v>0</v>
      </c>
      <c r="P588" s="22"/>
      <c r="Q588" s="44">
        <f t="shared" si="93"/>
        <v>10.684067863728968</v>
      </c>
      <c r="R588" s="8"/>
      <c r="S588" s="8"/>
      <c r="T588" s="8"/>
      <c r="U588" s="8"/>
      <c r="V588" s="8"/>
      <c r="W588" s="22">
        <v>8.3000000000000004E-2</v>
      </c>
      <c r="X588" s="22">
        <v>0</v>
      </c>
      <c r="Y588" s="8"/>
      <c r="Z588" s="9">
        <v>85.671999999999997</v>
      </c>
      <c r="AA588" s="4" t="s">
        <v>31</v>
      </c>
      <c r="AB588" s="4" t="s">
        <v>32</v>
      </c>
      <c r="AC588" s="4" t="s">
        <v>428</v>
      </c>
      <c r="AD588" s="4" t="s">
        <v>426</v>
      </c>
      <c r="AE588" s="4" t="s">
        <v>427</v>
      </c>
      <c r="AF588" s="44">
        <f t="shared" si="79"/>
        <v>1.253861517976032</v>
      </c>
      <c r="AG588" s="44">
        <f t="shared" si="80"/>
        <v>6.0590886329494244E-3</v>
      </c>
      <c r="AH588" s="44">
        <f t="shared" si="81"/>
        <v>0.90791486857591208</v>
      </c>
      <c r="AI588" s="44">
        <f t="shared" si="82"/>
        <v>6.8364648573416842E-2</v>
      </c>
      <c r="AJ588" s="44">
        <f t="shared" si="83"/>
        <v>1.4096419509444601E-4</v>
      </c>
      <c r="AK588" s="44">
        <f t="shared" si="84"/>
        <v>0.22253101736972705</v>
      </c>
      <c r="AL588" s="44">
        <f t="shared" si="85"/>
        <v>5.028530670470756E-3</v>
      </c>
      <c r="AM588" s="44">
        <f t="shared" si="86"/>
        <v>4.240077444336883E-2</v>
      </c>
      <c r="AN588" s="44">
        <f t="shared" si="87"/>
        <v>2.5477707006369424E-4</v>
      </c>
      <c r="AO588" s="44">
        <f t="shared" si="88"/>
        <v>0</v>
      </c>
      <c r="AP588" s="44">
        <f t="shared" si="89"/>
        <v>2.5065561875070355</v>
      </c>
      <c r="AQ588" s="44">
        <f t="shared" si="90"/>
        <v>9.7743669669608124</v>
      </c>
      <c r="AR588" s="44">
        <f t="shared" si="91"/>
        <v>6.1278513012241342</v>
      </c>
      <c r="AS588" s="44">
        <f t="shared" si="92"/>
        <v>0.10230841581661369</v>
      </c>
    </row>
    <row r="589" spans="1:45" x14ac:dyDescent="0.25">
      <c r="A589" s="21" t="s">
        <v>412</v>
      </c>
      <c r="B589" s="22">
        <v>37.587000000000003</v>
      </c>
      <c r="C589" s="22">
        <v>0.20399999999999999</v>
      </c>
      <c r="D589" s="22">
        <v>30.687999999999999</v>
      </c>
      <c r="E589" s="22">
        <v>5.1079999999999997</v>
      </c>
      <c r="F589" s="2"/>
      <c r="G589" s="2"/>
      <c r="H589" s="2"/>
      <c r="I589" s="22">
        <v>3.9E-2</v>
      </c>
      <c r="J589" s="22">
        <v>9.07</v>
      </c>
      <c r="K589" s="22">
        <v>0.30099999999999999</v>
      </c>
      <c r="L589" s="22">
        <v>2.6739999999999999</v>
      </c>
      <c r="M589" s="22">
        <v>1.9E-2</v>
      </c>
      <c r="N589" s="22"/>
      <c r="O589" s="22">
        <v>0.01</v>
      </c>
      <c r="P589" s="22"/>
      <c r="Q589" s="44">
        <f t="shared" si="93"/>
        <v>10.676427928855677</v>
      </c>
      <c r="R589" s="8"/>
      <c r="S589" s="8"/>
      <c r="T589" s="8"/>
      <c r="U589" s="8"/>
      <c r="V589" s="8"/>
      <c r="W589" s="22">
        <v>7.3999999999999996E-2</v>
      </c>
      <c r="X589" s="22">
        <v>1E-3</v>
      </c>
      <c r="Y589" s="8"/>
      <c r="Z589" s="9">
        <v>85.775000000000006</v>
      </c>
      <c r="AA589" s="4" t="s">
        <v>31</v>
      </c>
      <c r="AB589" s="4" t="s">
        <v>32</v>
      </c>
      <c r="AC589" s="4" t="s">
        <v>428</v>
      </c>
      <c r="AD589" s="4" t="s">
        <v>426</v>
      </c>
      <c r="AE589" s="4" t="s">
        <v>427</v>
      </c>
      <c r="AF589" s="44">
        <f t="shared" si="79"/>
        <v>1.2512316910785621</v>
      </c>
      <c r="AG589" s="44">
        <f t="shared" si="80"/>
        <v>5.1076614922383572E-3</v>
      </c>
      <c r="AH589" s="44">
        <f t="shared" si="81"/>
        <v>0.90294233032561788</v>
      </c>
      <c r="AI589" s="44">
        <f t="shared" si="82"/>
        <v>7.109255393180236E-2</v>
      </c>
      <c r="AJ589" s="44">
        <f t="shared" si="83"/>
        <v>5.4976036086833949E-4</v>
      </c>
      <c r="AK589" s="44">
        <f t="shared" si="84"/>
        <v>0.22506203473945413</v>
      </c>
      <c r="AL589" s="44">
        <f t="shared" si="85"/>
        <v>5.3673323823109839E-3</v>
      </c>
      <c r="AM589" s="44">
        <f t="shared" si="86"/>
        <v>4.3142949338496293E-2</v>
      </c>
      <c r="AN589" s="44">
        <f t="shared" si="87"/>
        <v>2.0169851380042462E-4</v>
      </c>
      <c r="AO589" s="44">
        <f t="shared" si="88"/>
        <v>6.5793802223830508E-5</v>
      </c>
      <c r="AP589" s="44">
        <f t="shared" si="89"/>
        <v>2.504763805965375</v>
      </c>
      <c r="AQ589" s="44">
        <f t="shared" si="90"/>
        <v>9.7813613968912012</v>
      </c>
      <c r="AR589" s="44">
        <f t="shared" si="91"/>
        <v>6.1193746808413723</v>
      </c>
      <c r="AS589" s="44">
        <f t="shared" si="92"/>
        <v>0.10223525738634182</v>
      </c>
    </row>
    <row r="590" spans="1:45" x14ac:dyDescent="0.25">
      <c r="A590" s="21" t="s">
        <v>411</v>
      </c>
      <c r="B590" s="22">
        <v>37.158000000000001</v>
      </c>
      <c r="C590" s="22">
        <v>0.42699999999999999</v>
      </c>
      <c r="D590" s="22">
        <v>30.196000000000002</v>
      </c>
      <c r="E590" s="22">
        <v>5.2210000000000001</v>
      </c>
      <c r="F590" s="2"/>
      <c r="G590" s="2"/>
      <c r="H590" s="2"/>
      <c r="I590" s="22">
        <v>2.1999999999999999E-2</v>
      </c>
      <c r="J590" s="22">
        <v>9.3019999999999996</v>
      </c>
      <c r="K590" s="22">
        <v>0.97499999999999998</v>
      </c>
      <c r="L590" s="22">
        <v>2.4359999999999999</v>
      </c>
      <c r="M590" s="22">
        <v>1.4999999999999999E-2</v>
      </c>
      <c r="N590" s="22"/>
      <c r="O590" s="22">
        <v>0.02</v>
      </c>
      <c r="P590" s="22"/>
      <c r="Q590" s="44">
        <f t="shared" si="93"/>
        <v>10.642831239067526</v>
      </c>
      <c r="R590" s="8"/>
      <c r="S590" s="8"/>
      <c r="T590" s="8"/>
      <c r="U590" s="8"/>
      <c r="V590" s="8"/>
      <c r="W590" s="22">
        <v>0</v>
      </c>
      <c r="X590" s="22">
        <v>1.0999999999999999E-2</v>
      </c>
      <c r="Y590" s="8"/>
      <c r="Z590" s="9">
        <v>85.783000000000001</v>
      </c>
      <c r="AA590" s="4" t="s">
        <v>31</v>
      </c>
      <c r="AB590" s="4" t="s">
        <v>32</v>
      </c>
      <c r="AC590" s="4" t="s">
        <v>428</v>
      </c>
      <c r="AD590" s="4" t="s">
        <v>426</v>
      </c>
      <c r="AE590" s="4" t="s">
        <v>427</v>
      </c>
      <c r="AF590" s="44">
        <f t="shared" si="79"/>
        <v>1.2369507323568576</v>
      </c>
      <c r="AG590" s="44">
        <f t="shared" si="80"/>
        <v>1.0691036554832249E-2</v>
      </c>
      <c r="AH590" s="44">
        <f t="shared" si="81"/>
        <v>0.88846606512357806</v>
      </c>
      <c r="AI590" s="44">
        <f t="shared" si="82"/>
        <v>7.2665274878218514E-2</v>
      </c>
      <c r="AJ590" s="44">
        <f t="shared" si="83"/>
        <v>3.1012122920778123E-4</v>
      </c>
      <c r="AK590" s="44">
        <f t="shared" si="84"/>
        <v>0.23081885856079404</v>
      </c>
      <c r="AL590" s="44">
        <f t="shared" si="85"/>
        <v>1.7385877318116975E-2</v>
      </c>
      <c r="AM590" s="44">
        <f t="shared" si="86"/>
        <v>3.9303000968054211E-2</v>
      </c>
      <c r="AN590" s="44">
        <f t="shared" si="87"/>
        <v>1.5923566878980891E-4</v>
      </c>
      <c r="AO590" s="44">
        <f t="shared" si="88"/>
        <v>1.3158760444766102E-4</v>
      </c>
      <c r="AP590" s="44">
        <f t="shared" si="89"/>
        <v>2.4968817902628975</v>
      </c>
      <c r="AQ590" s="44">
        <f t="shared" si="90"/>
        <v>9.8122386472370344</v>
      </c>
      <c r="AR590" s="44">
        <f t="shared" si="91"/>
        <v>6.0686278903800561</v>
      </c>
      <c r="AS590" s="44">
        <f t="shared" si="92"/>
        <v>0.1019135424597101</v>
      </c>
    </row>
    <row r="591" spans="1:45" x14ac:dyDescent="0.25">
      <c r="A591" s="21" t="s">
        <v>411</v>
      </c>
      <c r="B591" s="22">
        <v>37.880000000000003</v>
      </c>
      <c r="C591" s="22">
        <v>0.57999999999999996</v>
      </c>
      <c r="D591" s="22">
        <v>30.728999999999999</v>
      </c>
      <c r="E591" s="22">
        <v>5.1509999999999998</v>
      </c>
      <c r="F591" s="2"/>
      <c r="G591" s="2"/>
      <c r="H591" s="2"/>
      <c r="I591" s="22">
        <v>0.01</v>
      </c>
      <c r="J591" s="22">
        <v>9.3390000000000004</v>
      </c>
      <c r="K591" s="22">
        <v>1.048</v>
      </c>
      <c r="L591" s="22">
        <v>2.36</v>
      </c>
      <c r="M591" s="22">
        <v>2.7E-2</v>
      </c>
      <c r="N591" s="22"/>
      <c r="O591" s="22">
        <v>0</v>
      </c>
      <c r="P591" s="22"/>
      <c r="Q591" s="44">
        <f t="shared" si="93"/>
        <v>10.827795963842766</v>
      </c>
      <c r="R591" s="8"/>
      <c r="S591" s="8"/>
      <c r="T591" s="8"/>
      <c r="U591" s="8"/>
      <c r="V591" s="8"/>
      <c r="W591" s="22">
        <v>5.1999999999999998E-2</v>
      </c>
      <c r="X591" s="22">
        <v>3.0000000000000001E-3</v>
      </c>
      <c r="Y591" s="8"/>
      <c r="Z591" s="9">
        <v>87.179000000000002</v>
      </c>
      <c r="AA591" s="4" t="s">
        <v>31</v>
      </c>
      <c r="AB591" s="4" t="s">
        <v>32</v>
      </c>
      <c r="AC591" s="4" t="s">
        <v>428</v>
      </c>
      <c r="AD591" s="4" t="s">
        <v>426</v>
      </c>
      <c r="AE591" s="4" t="s">
        <v>427</v>
      </c>
      <c r="AF591" s="44">
        <f t="shared" si="79"/>
        <v>1.2609853528628496</v>
      </c>
      <c r="AG591" s="44">
        <f t="shared" si="80"/>
        <v>1.4521782674011016E-2</v>
      </c>
      <c r="AH591" s="44">
        <f t="shared" si="81"/>
        <v>0.90414868575912122</v>
      </c>
      <c r="AI591" s="44">
        <f t="shared" si="82"/>
        <v>7.1691022964509396E-2</v>
      </c>
      <c r="AJ591" s="44">
        <f t="shared" si="83"/>
        <v>1.4096419509444601E-4</v>
      </c>
      <c r="AK591" s="44">
        <f t="shared" si="84"/>
        <v>0.23173697270471466</v>
      </c>
      <c r="AL591" s="44">
        <f t="shared" si="85"/>
        <v>1.8687589158345223E-2</v>
      </c>
      <c r="AM591" s="44">
        <f t="shared" si="86"/>
        <v>3.8076798967408843E-2</v>
      </c>
      <c r="AN591" s="44">
        <f t="shared" si="87"/>
        <v>2.8662420382165603E-4</v>
      </c>
      <c r="AO591" s="44">
        <f t="shared" si="88"/>
        <v>0</v>
      </c>
      <c r="AP591" s="44">
        <f t="shared" si="89"/>
        <v>2.5402757934898759</v>
      </c>
      <c r="AQ591" s="44">
        <f t="shared" si="90"/>
        <v>9.6446220771727571</v>
      </c>
      <c r="AR591" s="44">
        <f t="shared" si="91"/>
        <v>6.0808635866062595</v>
      </c>
      <c r="AS591" s="44">
        <f t="shared" si="92"/>
        <v>0.10368472626489289</v>
      </c>
    </row>
    <row r="592" spans="1:45" x14ac:dyDescent="0.25">
      <c r="A592" s="21" t="s">
        <v>411</v>
      </c>
      <c r="B592" s="22">
        <v>37.762</v>
      </c>
      <c r="C592" s="22">
        <v>0.35699999999999998</v>
      </c>
      <c r="D592" s="22">
        <v>31.582000000000001</v>
      </c>
      <c r="E592" s="22">
        <v>4.6529999999999996</v>
      </c>
      <c r="F592" s="2"/>
      <c r="G592" s="2"/>
      <c r="H592" s="2"/>
      <c r="I592" s="22">
        <v>3.0000000000000001E-3</v>
      </c>
      <c r="J592" s="22">
        <v>8.8699999999999992</v>
      </c>
      <c r="K592" s="22">
        <v>0.505</v>
      </c>
      <c r="L592" s="22">
        <v>2.339</v>
      </c>
      <c r="M592" s="22">
        <v>2.3E-2</v>
      </c>
      <c r="N592" s="22"/>
      <c r="O592" s="22">
        <v>0.05</v>
      </c>
      <c r="P592" s="22"/>
      <c r="Q592" s="44">
        <f t="shared" si="93"/>
        <v>10.773169266433664</v>
      </c>
      <c r="R592" s="8"/>
      <c r="S592" s="8"/>
      <c r="T592" s="8"/>
      <c r="U592" s="8"/>
      <c r="V592" s="8"/>
      <c r="W592" s="22">
        <v>0</v>
      </c>
      <c r="X592" s="22">
        <v>0</v>
      </c>
      <c r="Y592" s="8"/>
      <c r="Z592" s="9">
        <v>86.143999999999991</v>
      </c>
      <c r="AA592" s="4" t="s">
        <v>31</v>
      </c>
      <c r="AB592" s="4" t="s">
        <v>32</v>
      </c>
      <c r="AC592" s="4" t="s">
        <v>428</v>
      </c>
      <c r="AD592" s="4" t="s">
        <v>426</v>
      </c>
      <c r="AE592" s="4" t="s">
        <v>427</v>
      </c>
      <c r="AF592" s="44">
        <f t="shared" si="79"/>
        <v>1.2570572569906791</v>
      </c>
      <c r="AG592" s="44">
        <f t="shared" si="80"/>
        <v>8.9384076114171259E-3</v>
      </c>
      <c r="AH592" s="44">
        <f t="shared" si="81"/>
        <v>0.92924676343664192</v>
      </c>
      <c r="AI592" s="44">
        <f t="shared" si="82"/>
        <v>6.4759916492693109E-2</v>
      </c>
      <c r="AJ592" s="44">
        <f t="shared" si="83"/>
        <v>4.2289258528333806E-5</v>
      </c>
      <c r="AK592" s="44">
        <f t="shared" si="84"/>
        <v>0.22009925558312654</v>
      </c>
      <c r="AL592" s="44">
        <f t="shared" si="85"/>
        <v>9.0049928673323829E-3</v>
      </c>
      <c r="AM592" s="44">
        <f t="shared" si="86"/>
        <v>3.7737979993546306E-2</v>
      </c>
      <c r="AN592" s="44">
        <f t="shared" si="87"/>
        <v>2.4416135881104035E-4</v>
      </c>
      <c r="AO592" s="44">
        <f t="shared" si="88"/>
        <v>3.2896901111915256E-4</v>
      </c>
      <c r="AP592" s="44">
        <f t="shared" si="89"/>
        <v>2.527459992603895</v>
      </c>
      <c r="AQ592" s="44">
        <f t="shared" si="90"/>
        <v>9.6935263354095973</v>
      </c>
      <c r="AR592" s="44">
        <f t="shared" si="91"/>
        <v>6.0926588128784491</v>
      </c>
      <c r="AS592" s="44">
        <f t="shared" si="92"/>
        <v>0.10316163235117938</v>
      </c>
    </row>
    <row r="593" spans="1:45" x14ac:dyDescent="0.25">
      <c r="A593" s="21" t="s">
        <v>411</v>
      </c>
      <c r="B593" s="22">
        <v>37.091999999999999</v>
      </c>
      <c r="C593" s="22">
        <v>0.52100000000000002</v>
      </c>
      <c r="D593" s="22">
        <v>30.164999999999999</v>
      </c>
      <c r="E593" s="22">
        <v>5.319</v>
      </c>
      <c r="F593" s="2"/>
      <c r="G593" s="2"/>
      <c r="H593" s="2"/>
      <c r="I593" s="22">
        <v>3.0000000000000001E-3</v>
      </c>
      <c r="J593" s="22">
        <v>9.17</v>
      </c>
      <c r="K593" s="22">
        <v>1.0229999999999999</v>
      </c>
      <c r="L593" s="22">
        <v>2.383</v>
      </c>
      <c r="M593" s="22">
        <v>2.9000000000000001E-2</v>
      </c>
      <c r="N593" s="22"/>
      <c r="O593" s="22">
        <v>0.03</v>
      </c>
      <c r="P593" s="22"/>
      <c r="Q593" s="44">
        <f t="shared" si="93"/>
        <v>10.631238414078783</v>
      </c>
      <c r="R593" s="8"/>
      <c r="S593" s="8"/>
      <c r="T593" s="8"/>
      <c r="U593" s="8"/>
      <c r="V593" s="8"/>
      <c r="W593" s="22">
        <v>0</v>
      </c>
      <c r="X593" s="22">
        <v>0</v>
      </c>
      <c r="Y593" s="8"/>
      <c r="Z593" s="9">
        <v>85.734999999999999</v>
      </c>
      <c r="AA593" s="4" t="s">
        <v>31</v>
      </c>
      <c r="AB593" s="4" t="s">
        <v>32</v>
      </c>
      <c r="AC593" s="4" t="s">
        <v>428</v>
      </c>
      <c r="AD593" s="4" t="s">
        <v>426</v>
      </c>
      <c r="AE593" s="4" t="s">
        <v>427</v>
      </c>
      <c r="AF593" s="44">
        <f t="shared" si="79"/>
        <v>1.2347536617842876</v>
      </c>
      <c r="AG593" s="44">
        <f t="shared" si="80"/>
        <v>1.3044566850275415E-2</v>
      </c>
      <c r="AH593" s="44">
        <f t="shared" si="81"/>
        <v>0.88755394272263644</v>
      </c>
      <c r="AI593" s="44">
        <f t="shared" si="82"/>
        <v>7.4029227557411273E-2</v>
      </c>
      <c r="AJ593" s="44">
        <f t="shared" si="83"/>
        <v>4.2289258528333806E-5</v>
      </c>
      <c r="AK593" s="44">
        <f t="shared" si="84"/>
        <v>0.22754342431761787</v>
      </c>
      <c r="AL593" s="44">
        <f t="shared" si="85"/>
        <v>1.8241797432239658E-2</v>
      </c>
      <c r="AM593" s="44">
        <f t="shared" si="86"/>
        <v>3.8447886414972571E-2</v>
      </c>
      <c r="AN593" s="44">
        <f t="shared" si="87"/>
        <v>3.0785562632696392E-4</v>
      </c>
      <c r="AO593" s="44">
        <f t="shared" si="88"/>
        <v>1.9738140667149154E-4</v>
      </c>
      <c r="AP593" s="44">
        <f t="shared" si="89"/>
        <v>2.494162033370968</v>
      </c>
      <c r="AQ593" s="44">
        <f t="shared" si="90"/>
        <v>9.8229383946187294</v>
      </c>
      <c r="AR593" s="44">
        <f t="shared" si="91"/>
        <v>6.0644545761184734</v>
      </c>
      <c r="AS593" s="44">
        <f t="shared" si="92"/>
        <v>0.10180253197432522</v>
      </c>
    </row>
    <row r="594" spans="1:45" x14ac:dyDescent="0.25">
      <c r="A594" s="21" t="s">
        <v>411</v>
      </c>
      <c r="B594" s="22">
        <v>37.56</v>
      </c>
      <c r="C594" s="22">
        <v>0.41399999999999998</v>
      </c>
      <c r="D594" s="22">
        <v>30.12</v>
      </c>
      <c r="E594" s="22">
        <v>5.2489999999999997</v>
      </c>
      <c r="F594" s="2"/>
      <c r="G594" s="2"/>
      <c r="H594" s="2"/>
      <c r="I594" s="22">
        <v>5.0000000000000001E-3</v>
      </c>
      <c r="J594" s="22">
        <v>9.4480000000000004</v>
      </c>
      <c r="K594" s="22">
        <v>0.96199999999999997</v>
      </c>
      <c r="L594" s="22">
        <v>2.4590000000000001</v>
      </c>
      <c r="M594" s="22">
        <v>2.5999999999999999E-2</v>
      </c>
      <c r="N594" s="22"/>
      <c r="O594" s="22">
        <v>0</v>
      </c>
      <c r="P594" s="22"/>
      <c r="Q594" s="44">
        <f t="shared" si="93"/>
        <v>10.705565320505178</v>
      </c>
      <c r="R594" s="8"/>
      <c r="S594" s="8"/>
      <c r="T594" s="8"/>
      <c r="U594" s="8"/>
      <c r="V594" s="8"/>
      <c r="W594" s="22">
        <v>2.8000000000000001E-2</v>
      </c>
      <c r="X594" s="22">
        <v>0</v>
      </c>
      <c r="Y594" s="8"/>
      <c r="Z594" s="9">
        <v>86.271000000000001</v>
      </c>
      <c r="AA594" s="4" t="s">
        <v>31</v>
      </c>
      <c r="AB594" s="4" t="s">
        <v>32</v>
      </c>
      <c r="AC594" s="4" t="s">
        <v>428</v>
      </c>
      <c r="AD594" s="4" t="s">
        <v>426</v>
      </c>
      <c r="AE594" s="4" t="s">
        <v>427</v>
      </c>
      <c r="AF594" s="44">
        <f t="shared" si="79"/>
        <v>1.2503328894806924</v>
      </c>
      <c r="AG594" s="44">
        <f t="shared" si="80"/>
        <v>1.0365548322483726E-2</v>
      </c>
      <c r="AH594" s="44">
        <f t="shared" si="81"/>
        <v>0.88622989407610842</v>
      </c>
      <c r="AI594" s="44">
        <f t="shared" si="82"/>
        <v>7.3054975643702155E-2</v>
      </c>
      <c r="AJ594" s="44">
        <f t="shared" si="83"/>
        <v>7.0482097547223005E-5</v>
      </c>
      <c r="AK594" s="44">
        <f t="shared" si="84"/>
        <v>0.23444168734491319</v>
      </c>
      <c r="AL594" s="44">
        <f t="shared" si="85"/>
        <v>1.7154065620542083E-2</v>
      </c>
      <c r="AM594" s="44">
        <f t="shared" si="86"/>
        <v>3.9674088415617946E-2</v>
      </c>
      <c r="AN594" s="44">
        <f t="shared" si="87"/>
        <v>2.7600849256900208E-4</v>
      </c>
      <c r="AO594" s="44">
        <f t="shared" si="88"/>
        <v>0</v>
      </c>
      <c r="AP594" s="44">
        <f t="shared" si="89"/>
        <v>2.5115996394941766</v>
      </c>
      <c r="AQ594" s="44">
        <f t="shared" si="90"/>
        <v>9.7547394157669878</v>
      </c>
      <c r="AR594" s="44">
        <f t="shared" si="91"/>
        <v>6.0983357599235699</v>
      </c>
      <c r="AS594" s="44">
        <f t="shared" si="92"/>
        <v>0.10251427099976231</v>
      </c>
    </row>
    <row r="595" spans="1:45" x14ac:dyDescent="0.25">
      <c r="A595" s="21" t="s">
        <v>412</v>
      </c>
      <c r="B595" s="22">
        <v>37.42</v>
      </c>
      <c r="C595" s="22">
        <v>0.45500000000000002</v>
      </c>
      <c r="D595" s="22">
        <v>30.95</v>
      </c>
      <c r="E595" s="22">
        <v>4.9980000000000002</v>
      </c>
      <c r="F595" s="2"/>
      <c r="G595" s="2"/>
      <c r="H595" s="2"/>
      <c r="I595" s="22">
        <v>0</v>
      </c>
      <c r="J595" s="22">
        <v>8.8569999999999993</v>
      </c>
      <c r="K595" s="22">
        <v>0.67600000000000005</v>
      </c>
      <c r="L595" s="22">
        <v>2.3149999999999999</v>
      </c>
      <c r="M595" s="22">
        <v>1.4E-2</v>
      </c>
      <c r="N595" s="22"/>
      <c r="O595" s="22">
        <v>0</v>
      </c>
      <c r="P595" s="22"/>
      <c r="Q595" s="44">
        <f t="shared" si="93"/>
        <v>10.684287044278435</v>
      </c>
      <c r="R595" s="8"/>
      <c r="S595" s="8"/>
      <c r="T595" s="8"/>
      <c r="U595" s="8"/>
      <c r="V595" s="8"/>
      <c r="W595" s="22">
        <v>0</v>
      </c>
      <c r="X595" s="22">
        <v>0</v>
      </c>
      <c r="Y595" s="8"/>
      <c r="Z595" s="9">
        <v>85.685000000000002</v>
      </c>
      <c r="AA595" s="4" t="s">
        <v>31</v>
      </c>
      <c r="AB595" s="4" t="s">
        <v>32</v>
      </c>
      <c r="AC595" s="4" t="s">
        <v>428</v>
      </c>
      <c r="AD595" s="4" t="s">
        <v>426</v>
      </c>
      <c r="AE595" s="4" t="s">
        <v>427</v>
      </c>
      <c r="AF595" s="44">
        <f t="shared" si="79"/>
        <v>1.2456724367509988</v>
      </c>
      <c r="AG595" s="44">
        <f t="shared" si="80"/>
        <v>1.1392088132198299E-2</v>
      </c>
      <c r="AH595" s="44">
        <f t="shared" si="81"/>
        <v>0.91065123577873686</v>
      </c>
      <c r="AI595" s="44">
        <f t="shared" si="82"/>
        <v>6.95615866388309E-2</v>
      </c>
      <c r="AJ595" s="44">
        <f t="shared" si="83"/>
        <v>0</v>
      </c>
      <c r="AK595" s="44">
        <f t="shared" si="84"/>
        <v>0.21977667493796527</v>
      </c>
      <c r="AL595" s="44">
        <f t="shared" si="85"/>
        <v>1.2054208273894437E-2</v>
      </c>
      <c r="AM595" s="44">
        <f t="shared" si="86"/>
        <v>3.7350758309131982E-2</v>
      </c>
      <c r="AN595" s="44">
        <f t="shared" si="87"/>
        <v>1.4861995753715499E-4</v>
      </c>
      <c r="AO595" s="44">
        <f t="shared" si="88"/>
        <v>0</v>
      </c>
      <c r="AP595" s="44">
        <f t="shared" si="89"/>
        <v>2.5066076087792939</v>
      </c>
      <c r="AQ595" s="44">
        <f t="shared" si="90"/>
        <v>9.774166452774546</v>
      </c>
      <c r="AR595" s="44">
        <f t="shared" si="91"/>
        <v>6.0877048712187678</v>
      </c>
      <c r="AS595" s="44">
        <f t="shared" si="92"/>
        <v>0.1023105146440528</v>
      </c>
    </row>
    <row r="596" spans="1:45" x14ac:dyDescent="0.25">
      <c r="A596" s="21" t="s">
        <v>412</v>
      </c>
      <c r="B596" s="22">
        <v>37.392000000000003</v>
      </c>
      <c r="C596" s="22">
        <v>0.47599999999999998</v>
      </c>
      <c r="D596" s="22">
        <v>29.922000000000001</v>
      </c>
      <c r="E596" s="22">
        <v>5.5860000000000003</v>
      </c>
      <c r="F596" s="2"/>
      <c r="G596" s="2"/>
      <c r="H596" s="2"/>
      <c r="I596" s="22">
        <v>4.7E-2</v>
      </c>
      <c r="J596" s="22">
        <v>9.4109999999999996</v>
      </c>
      <c r="K596" s="22">
        <v>0.88200000000000001</v>
      </c>
      <c r="L596" s="22">
        <v>2.4500000000000002</v>
      </c>
      <c r="M596" s="22">
        <v>1.6E-2</v>
      </c>
      <c r="N596" s="22"/>
      <c r="O596" s="22">
        <v>0</v>
      </c>
      <c r="P596" s="22"/>
      <c r="Q596" s="44">
        <f t="shared" si="93"/>
        <v>10.674962364540802</v>
      </c>
      <c r="R596" s="8"/>
      <c r="S596" s="8"/>
      <c r="T596" s="8"/>
      <c r="U596" s="8"/>
      <c r="V596" s="8"/>
      <c r="W596" s="22">
        <v>4.1000000000000002E-2</v>
      </c>
      <c r="X596" s="22">
        <v>0</v>
      </c>
      <c r="Y596" s="8"/>
      <c r="Z596" s="9">
        <v>86.223000000000013</v>
      </c>
      <c r="AA596" s="4" t="s">
        <v>31</v>
      </c>
      <c r="AB596" s="4" t="s">
        <v>32</v>
      </c>
      <c r="AC596" s="4" t="s">
        <v>428</v>
      </c>
      <c r="AD596" s="4" t="s">
        <v>426</v>
      </c>
      <c r="AE596" s="4" t="s">
        <v>427</v>
      </c>
      <c r="AF596" s="44">
        <f t="shared" si="79"/>
        <v>1.2447403462050601</v>
      </c>
      <c r="AG596" s="44">
        <f t="shared" si="80"/>
        <v>1.1917876815222835E-2</v>
      </c>
      <c r="AH596" s="44">
        <f t="shared" si="81"/>
        <v>0.88040408003138482</v>
      </c>
      <c r="AI596" s="44">
        <f t="shared" si="82"/>
        <v>7.7745302713987482E-2</v>
      </c>
      <c r="AJ596" s="44">
        <f t="shared" si="83"/>
        <v>6.6253171694389624E-4</v>
      </c>
      <c r="AK596" s="44">
        <f t="shared" si="84"/>
        <v>0.23352357320099257</v>
      </c>
      <c r="AL596" s="44">
        <f t="shared" si="85"/>
        <v>1.5727532097004279E-2</v>
      </c>
      <c r="AM596" s="44">
        <f t="shared" si="86"/>
        <v>3.9528880283962571E-2</v>
      </c>
      <c r="AN596" s="44">
        <f t="shared" si="87"/>
        <v>1.6985138004246286E-4</v>
      </c>
      <c r="AO596" s="44">
        <f t="shared" si="88"/>
        <v>0</v>
      </c>
      <c r="AP596" s="44">
        <f t="shared" si="89"/>
        <v>2.5044199744446005</v>
      </c>
      <c r="AQ596" s="44">
        <f t="shared" si="90"/>
        <v>9.7827042788353857</v>
      </c>
      <c r="AR596" s="44">
        <f t="shared" si="91"/>
        <v>6.0884633554296403</v>
      </c>
      <c r="AS596" s="44">
        <f t="shared" si="92"/>
        <v>0.10222122344671838</v>
      </c>
    </row>
    <row r="597" spans="1:45" x14ac:dyDescent="0.25">
      <c r="A597" s="21" t="s">
        <v>412</v>
      </c>
      <c r="B597" s="22">
        <v>37.585999999999999</v>
      </c>
      <c r="C597" s="22">
        <v>0.20300000000000001</v>
      </c>
      <c r="D597" s="22">
        <v>30.841999999999999</v>
      </c>
      <c r="E597" s="22">
        <v>4.9889999999999999</v>
      </c>
      <c r="F597" s="2"/>
      <c r="G597" s="2"/>
      <c r="H597" s="2"/>
      <c r="I597" s="22">
        <v>1.7000000000000001E-2</v>
      </c>
      <c r="J597" s="22">
        <v>9.0579999999999998</v>
      </c>
      <c r="K597" s="22">
        <v>0.36399999999999999</v>
      </c>
      <c r="L597" s="22">
        <v>2.6539999999999999</v>
      </c>
      <c r="M597" s="22">
        <v>1.6E-2</v>
      </c>
      <c r="N597" s="22"/>
      <c r="O597" s="22">
        <v>0</v>
      </c>
      <c r="P597" s="22"/>
      <c r="Q597" s="44">
        <f t="shared" si="93"/>
        <v>10.688839393614964</v>
      </c>
      <c r="R597" s="8"/>
      <c r="S597" s="8"/>
      <c r="T597" s="8"/>
      <c r="U597" s="8"/>
      <c r="V597" s="8"/>
      <c r="W597" s="22">
        <v>4.2999999999999997E-2</v>
      </c>
      <c r="X597" s="22">
        <v>0</v>
      </c>
      <c r="Y597" s="8"/>
      <c r="Z597" s="9">
        <v>85.772000000000006</v>
      </c>
      <c r="AA597" s="4" t="s">
        <v>31</v>
      </c>
      <c r="AB597" s="4" t="s">
        <v>32</v>
      </c>
      <c r="AC597" s="4" t="s">
        <v>428</v>
      </c>
      <c r="AD597" s="4" t="s">
        <v>426</v>
      </c>
      <c r="AE597" s="4" t="s">
        <v>427</v>
      </c>
      <c r="AF597" s="44">
        <f t="shared" si="79"/>
        <v>1.2511984021304927</v>
      </c>
      <c r="AG597" s="44">
        <f t="shared" si="80"/>
        <v>5.0826239359038567E-3</v>
      </c>
      <c r="AH597" s="44">
        <f t="shared" si="81"/>
        <v>0.90747351902706952</v>
      </c>
      <c r="AI597" s="44">
        <f t="shared" si="82"/>
        <v>6.9436325678496877E-2</v>
      </c>
      <c r="AJ597" s="44">
        <f t="shared" si="83"/>
        <v>2.3963913166055826E-4</v>
      </c>
      <c r="AK597" s="44">
        <f t="shared" si="84"/>
        <v>0.22476426799007446</v>
      </c>
      <c r="AL597" s="44">
        <f t="shared" si="85"/>
        <v>6.4907275320970044E-3</v>
      </c>
      <c r="AM597" s="44">
        <f t="shared" si="86"/>
        <v>4.2820264601484352E-2</v>
      </c>
      <c r="AN597" s="44">
        <f t="shared" si="87"/>
        <v>1.6985138004246286E-4</v>
      </c>
      <c r="AO597" s="44">
        <f t="shared" si="88"/>
        <v>0</v>
      </c>
      <c r="AP597" s="44">
        <f t="shared" si="89"/>
        <v>2.5076756214073219</v>
      </c>
      <c r="AQ597" s="44">
        <f t="shared" si="90"/>
        <v>9.7700036603021481</v>
      </c>
      <c r="AR597" s="44">
        <f t="shared" si="91"/>
        <v>6.1121064842895567</v>
      </c>
      <c r="AS597" s="44">
        <f t="shared" si="92"/>
        <v>0.10235410699621722</v>
      </c>
    </row>
    <row r="598" spans="1:45" x14ac:dyDescent="0.25">
      <c r="A598" s="21" t="s">
        <v>411</v>
      </c>
      <c r="B598" s="22">
        <v>37.320999999999998</v>
      </c>
      <c r="C598" s="22">
        <v>0.46800000000000003</v>
      </c>
      <c r="D598" s="22">
        <v>30.577000000000002</v>
      </c>
      <c r="E598" s="22">
        <v>5.0039999999999996</v>
      </c>
      <c r="F598" s="2"/>
      <c r="G598" s="2"/>
      <c r="H598" s="2"/>
      <c r="I598" s="22">
        <v>3.9E-2</v>
      </c>
      <c r="J598" s="22">
        <v>9.2100000000000009</v>
      </c>
      <c r="K598" s="22">
        <v>1.01</v>
      </c>
      <c r="L598" s="22">
        <v>2.3370000000000002</v>
      </c>
      <c r="M598" s="22">
        <v>1.9E-2</v>
      </c>
      <c r="N598" s="22"/>
      <c r="O598" s="22">
        <v>0</v>
      </c>
      <c r="P598" s="22"/>
      <c r="Q598" s="44">
        <f t="shared" si="93"/>
        <v>10.692007926568829</v>
      </c>
      <c r="R598" s="8"/>
      <c r="S598" s="8"/>
      <c r="T598" s="8"/>
      <c r="U598" s="8"/>
      <c r="V598" s="8"/>
      <c r="W598" s="22">
        <v>3.4000000000000002E-2</v>
      </c>
      <c r="X598" s="22">
        <v>3.0000000000000001E-3</v>
      </c>
      <c r="Y598" s="8"/>
      <c r="Z598" s="9">
        <v>86.02200000000002</v>
      </c>
      <c r="AA598" s="4" t="s">
        <v>31</v>
      </c>
      <c r="AB598" s="4" t="s">
        <v>32</v>
      </c>
      <c r="AC598" s="4" t="s">
        <v>428</v>
      </c>
      <c r="AD598" s="4" t="s">
        <v>426</v>
      </c>
      <c r="AE598" s="4" t="s">
        <v>427</v>
      </c>
      <c r="AF598" s="44">
        <f t="shared" si="79"/>
        <v>1.2423768308921437</v>
      </c>
      <c r="AG598" s="44">
        <f t="shared" si="80"/>
        <v>1.1717576364546822E-2</v>
      </c>
      <c r="AH598" s="44">
        <f t="shared" si="81"/>
        <v>0.89967634366418214</v>
      </c>
      <c r="AI598" s="44">
        <f t="shared" si="82"/>
        <v>6.9645093945720243E-2</v>
      </c>
      <c r="AJ598" s="44">
        <f t="shared" si="83"/>
        <v>5.4976036086833949E-4</v>
      </c>
      <c r="AK598" s="44">
        <f t="shared" si="84"/>
        <v>0.22853598014888341</v>
      </c>
      <c r="AL598" s="44">
        <f t="shared" si="85"/>
        <v>1.8009985734664766E-2</v>
      </c>
      <c r="AM598" s="44">
        <f t="shared" si="86"/>
        <v>3.7705711519845114E-2</v>
      </c>
      <c r="AN598" s="44">
        <f t="shared" si="87"/>
        <v>2.0169851380042462E-4</v>
      </c>
      <c r="AO598" s="44">
        <f t="shared" si="88"/>
        <v>0</v>
      </c>
      <c r="AP598" s="44">
        <f t="shared" si="89"/>
        <v>2.5084189811446547</v>
      </c>
      <c r="AQ598" s="44">
        <f t="shared" si="90"/>
        <v>9.7671083595532497</v>
      </c>
      <c r="AR598" s="44">
        <f t="shared" si="91"/>
        <v>6.067214565360965</v>
      </c>
      <c r="AS598" s="44">
        <f t="shared" si="92"/>
        <v>0.10238444820998591</v>
      </c>
    </row>
    <row r="599" spans="1:45" x14ac:dyDescent="0.25">
      <c r="A599" s="21" t="s">
        <v>411</v>
      </c>
      <c r="B599" s="22">
        <v>37.387999999999998</v>
      </c>
      <c r="C599" s="22">
        <v>0.45800000000000002</v>
      </c>
      <c r="D599" s="22">
        <v>30.571999999999999</v>
      </c>
      <c r="E599" s="22">
        <v>5.0419999999999998</v>
      </c>
      <c r="F599" s="2"/>
      <c r="G599" s="2"/>
      <c r="H599" s="2"/>
      <c r="I599" s="22">
        <v>0</v>
      </c>
      <c r="J599" s="22">
        <v>9.343</v>
      </c>
      <c r="K599" s="22">
        <v>0.92400000000000004</v>
      </c>
      <c r="L599" s="22">
        <v>2.35</v>
      </c>
      <c r="M599" s="22">
        <v>1.2999999999999999E-2</v>
      </c>
      <c r="N599" s="22"/>
      <c r="O599" s="22">
        <v>0.02</v>
      </c>
      <c r="P599" s="22"/>
      <c r="Q599" s="44">
        <f t="shared" si="93"/>
        <v>10.708445420444889</v>
      </c>
      <c r="R599" s="8"/>
      <c r="S599" s="8"/>
      <c r="T599" s="8"/>
      <c r="U599" s="8"/>
      <c r="V599" s="8"/>
      <c r="W599" s="22">
        <v>0.03</v>
      </c>
      <c r="X599" s="22">
        <v>5.0000000000000001E-3</v>
      </c>
      <c r="Y599" s="8"/>
      <c r="Z599" s="9">
        <v>86.144999999999996</v>
      </c>
      <c r="AA599" s="4" t="s">
        <v>31</v>
      </c>
      <c r="AB599" s="4" t="s">
        <v>32</v>
      </c>
      <c r="AC599" s="4" t="s">
        <v>428</v>
      </c>
      <c r="AD599" s="4" t="s">
        <v>426</v>
      </c>
      <c r="AE599" s="4" t="s">
        <v>427</v>
      </c>
      <c r="AF599" s="44">
        <f t="shared" si="79"/>
        <v>1.2446071904127829</v>
      </c>
      <c r="AG599" s="44">
        <f t="shared" si="80"/>
        <v>1.1467200801201803E-2</v>
      </c>
      <c r="AH599" s="44">
        <f t="shared" si="81"/>
        <v>0.89952922714790118</v>
      </c>
      <c r="AI599" s="44">
        <f t="shared" si="82"/>
        <v>7.0173973556019495E-2</v>
      </c>
      <c r="AJ599" s="44">
        <f t="shared" si="83"/>
        <v>0</v>
      </c>
      <c r="AK599" s="44">
        <f t="shared" si="84"/>
        <v>0.2318362282878412</v>
      </c>
      <c r="AL599" s="44">
        <f t="shared" si="85"/>
        <v>1.6476462196861628E-2</v>
      </c>
      <c r="AM599" s="44">
        <f t="shared" si="86"/>
        <v>3.7915456598902872E-2</v>
      </c>
      <c r="AN599" s="44">
        <f t="shared" si="87"/>
        <v>1.3800424628450104E-4</v>
      </c>
      <c r="AO599" s="44">
        <f t="shared" si="88"/>
        <v>1.3158760444766102E-4</v>
      </c>
      <c r="AP599" s="44">
        <f t="shared" si="89"/>
        <v>2.5122753308522432</v>
      </c>
      <c r="AQ599" s="44">
        <f t="shared" si="90"/>
        <v>9.7521158207165239</v>
      </c>
      <c r="AR599" s="44">
        <f t="shared" si="91"/>
        <v>6.0687767361010216</v>
      </c>
      <c r="AS599" s="44">
        <f t="shared" si="92"/>
        <v>0.10254185023886707</v>
      </c>
    </row>
    <row r="600" spans="1:45" x14ac:dyDescent="0.25">
      <c r="A600" s="21" t="s">
        <v>411</v>
      </c>
      <c r="B600" s="22">
        <v>37.189</v>
      </c>
      <c r="C600" s="22">
        <v>0.45900000000000002</v>
      </c>
      <c r="D600" s="22">
        <v>30.76</v>
      </c>
      <c r="E600" s="22">
        <v>4.9450000000000003</v>
      </c>
      <c r="F600" s="2"/>
      <c r="G600" s="2"/>
      <c r="H600" s="2"/>
      <c r="I600" s="22">
        <v>0</v>
      </c>
      <c r="J600" s="22">
        <v>9.1809999999999992</v>
      </c>
      <c r="K600" s="22">
        <v>0.95099999999999996</v>
      </c>
      <c r="L600" s="22">
        <v>2.3580000000000001</v>
      </c>
      <c r="M600" s="22">
        <v>2.5000000000000001E-2</v>
      </c>
      <c r="N600" s="22"/>
      <c r="O600" s="22">
        <v>0</v>
      </c>
      <c r="P600" s="22"/>
      <c r="Q600" s="44">
        <f t="shared" si="93"/>
        <v>10.683589212984852</v>
      </c>
      <c r="R600" s="8"/>
      <c r="S600" s="8"/>
      <c r="T600" s="8"/>
      <c r="U600" s="8"/>
      <c r="V600" s="8"/>
      <c r="W600" s="22">
        <v>0</v>
      </c>
      <c r="X600" s="22">
        <v>5.0000000000000001E-3</v>
      </c>
      <c r="Y600" s="8"/>
      <c r="Z600" s="9">
        <v>85.87299999999999</v>
      </c>
      <c r="AA600" s="4" t="s">
        <v>31</v>
      </c>
      <c r="AB600" s="4" t="s">
        <v>32</v>
      </c>
      <c r="AC600" s="4" t="s">
        <v>428</v>
      </c>
      <c r="AD600" s="4" t="s">
        <v>426</v>
      </c>
      <c r="AE600" s="4" t="s">
        <v>427</v>
      </c>
      <c r="AF600" s="44">
        <f t="shared" si="79"/>
        <v>1.2379826897470041</v>
      </c>
      <c r="AG600" s="44">
        <f t="shared" si="80"/>
        <v>1.1492238357536306E-2</v>
      </c>
      <c r="AH600" s="44">
        <f t="shared" si="81"/>
        <v>0.90506080816006285</v>
      </c>
      <c r="AI600" s="44">
        <f t="shared" si="82"/>
        <v>6.8823938761308295E-2</v>
      </c>
      <c r="AJ600" s="44">
        <f t="shared" si="83"/>
        <v>0</v>
      </c>
      <c r="AK600" s="44">
        <f t="shared" si="84"/>
        <v>0.22781637717121589</v>
      </c>
      <c r="AL600" s="44">
        <f t="shared" si="85"/>
        <v>1.6957917261055635E-2</v>
      </c>
      <c r="AM600" s="44">
        <f t="shared" si="86"/>
        <v>3.8044530493707651E-2</v>
      </c>
      <c r="AN600" s="44">
        <f t="shared" si="87"/>
        <v>2.6539278131634819E-4</v>
      </c>
      <c r="AO600" s="44">
        <f t="shared" si="88"/>
        <v>0</v>
      </c>
      <c r="AP600" s="44">
        <f t="shared" si="89"/>
        <v>2.5064438927332073</v>
      </c>
      <c r="AQ600" s="44">
        <f t="shared" si="90"/>
        <v>9.7748048823400673</v>
      </c>
      <c r="AR600" s="44">
        <f t="shared" si="91"/>
        <v>6.0505196199957521</v>
      </c>
      <c r="AS600" s="44">
        <f t="shared" si="92"/>
        <v>0.10230383235645744</v>
      </c>
    </row>
    <row r="601" spans="1:45" x14ac:dyDescent="0.25">
      <c r="A601" s="21" t="s">
        <v>412</v>
      </c>
      <c r="B601" s="22">
        <v>37.616999999999997</v>
      </c>
      <c r="C601" s="22">
        <v>0.34699999999999998</v>
      </c>
      <c r="D601" s="22">
        <v>31.812999999999999</v>
      </c>
      <c r="E601" s="22">
        <v>4.7990000000000004</v>
      </c>
      <c r="F601" s="2"/>
      <c r="G601" s="2"/>
      <c r="H601" s="2"/>
      <c r="I601" s="22">
        <v>5.8999999999999997E-2</v>
      </c>
      <c r="J601" s="22">
        <v>8.8510000000000009</v>
      </c>
      <c r="K601" s="22">
        <v>0.59799999999999998</v>
      </c>
      <c r="L601" s="22">
        <v>2.2650000000000001</v>
      </c>
      <c r="M601" s="22">
        <v>1.7000000000000001E-2</v>
      </c>
      <c r="N601" s="22"/>
      <c r="O601" s="22">
        <v>0.03</v>
      </c>
      <c r="P601" s="22"/>
      <c r="Q601" s="44">
        <f t="shared" si="93"/>
        <v>10.791662269811741</v>
      </c>
      <c r="R601" s="8"/>
      <c r="S601" s="8"/>
      <c r="T601" s="8"/>
      <c r="U601" s="8"/>
      <c r="V601" s="8"/>
      <c r="W601" s="22">
        <v>0</v>
      </c>
      <c r="X601" s="22">
        <v>0.01</v>
      </c>
      <c r="Y601" s="8"/>
      <c r="Z601" s="9">
        <v>86.406000000000006</v>
      </c>
      <c r="AA601" s="4" t="s">
        <v>31</v>
      </c>
      <c r="AB601" s="4" t="s">
        <v>32</v>
      </c>
      <c r="AC601" s="4" t="s">
        <v>428</v>
      </c>
      <c r="AD601" s="4" t="s">
        <v>426</v>
      </c>
      <c r="AE601" s="4" t="s">
        <v>427</v>
      </c>
      <c r="AF601" s="44">
        <f t="shared" si="79"/>
        <v>1.252230359520639</v>
      </c>
      <c r="AG601" s="44">
        <f t="shared" si="80"/>
        <v>8.6880320480721088E-3</v>
      </c>
      <c r="AH601" s="44">
        <f t="shared" si="81"/>
        <v>0.93604354648881927</v>
      </c>
      <c r="AI601" s="44">
        <f t="shared" si="82"/>
        <v>6.6791927627000702E-2</v>
      </c>
      <c r="AJ601" s="44">
        <f t="shared" si="83"/>
        <v>8.316887510572314E-4</v>
      </c>
      <c r="AK601" s="44">
        <f t="shared" si="84"/>
        <v>0.21962779156327547</v>
      </c>
      <c r="AL601" s="44">
        <f t="shared" si="85"/>
        <v>1.0663338088445079E-2</v>
      </c>
      <c r="AM601" s="44">
        <f t="shared" si="86"/>
        <v>3.6544046466602136E-2</v>
      </c>
      <c r="AN601" s="44">
        <f t="shared" si="87"/>
        <v>1.8046709129511678E-4</v>
      </c>
      <c r="AO601" s="44">
        <f t="shared" si="88"/>
        <v>1.9738140667149154E-4</v>
      </c>
      <c r="AP601" s="44">
        <f t="shared" si="89"/>
        <v>2.5317985790518778</v>
      </c>
      <c r="AQ601" s="44">
        <f t="shared" si="90"/>
        <v>9.6769151395822721</v>
      </c>
      <c r="AR601" s="44">
        <f t="shared" si="91"/>
        <v>6.0588634621449113</v>
      </c>
      <c r="AS601" s="44">
        <f t="shared" si="92"/>
        <v>0.10333871751232156</v>
      </c>
    </row>
    <row r="602" spans="1:45" x14ac:dyDescent="0.25">
      <c r="A602" s="21" t="s">
        <v>412</v>
      </c>
      <c r="B602" s="22">
        <v>37.581000000000003</v>
      </c>
      <c r="C602" s="22">
        <v>0.437</v>
      </c>
      <c r="D602" s="22">
        <v>31.015999999999998</v>
      </c>
      <c r="E602" s="22">
        <v>4.8090000000000002</v>
      </c>
      <c r="F602" s="2"/>
      <c r="G602" s="2"/>
      <c r="H602" s="2"/>
      <c r="I602" s="22">
        <v>1.9E-2</v>
      </c>
      <c r="J602" s="22">
        <v>9.0980000000000008</v>
      </c>
      <c r="K602" s="22">
        <v>0.621</v>
      </c>
      <c r="L602" s="22">
        <v>2.3719999999999999</v>
      </c>
      <c r="M602" s="22">
        <v>8.9999999999999993E-3</v>
      </c>
      <c r="N602" s="22"/>
      <c r="O602" s="22">
        <v>0</v>
      </c>
      <c r="P602" s="22"/>
      <c r="Q602" s="44">
        <f t="shared" si="93"/>
        <v>10.728420928952128</v>
      </c>
      <c r="R602" s="8"/>
      <c r="S602" s="8"/>
      <c r="T602" s="8"/>
      <c r="U602" s="8"/>
      <c r="V602" s="8"/>
      <c r="W602" s="22">
        <v>0</v>
      </c>
      <c r="X602" s="22">
        <v>0.01</v>
      </c>
      <c r="Y602" s="8"/>
      <c r="Z602" s="9">
        <v>85.971999999999994</v>
      </c>
      <c r="AA602" s="4" t="s">
        <v>31</v>
      </c>
      <c r="AB602" s="4" t="s">
        <v>32</v>
      </c>
      <c r="AC602" s="4" t="s">
        <v>428</v>
      </c>
      <c r="AD602" s="4" t="s">
        <v>426</v>
      </c>
      <c r="AE602" s="4" t="s">
        <v>427</v>
      </c>
      <c r="AF602" s="44">
        <f t="shared" si="79"/>
        <v>1.2510319573901465</v>
      </c>
      <c r="AG602" s="44">
        <f t="shared" si="80"/>
        <v>1.0941412118177266E-2</v>
      </c>
      <c r="AH602" s="44">
        <f t="shared" si="81"/>
        <v>0.91259317379364457</v>
      </c>
      <c r="AI602" s="44">
        <f t="shared" si="82"/>
        <v>6.6931106471816285E-2</v>
      </c>
      <c r="AJ602" s="44">
        <f t="shared" si="83"/>
        <v>2.6783197067944742E-4</v>
      </c>
      <c r="AK602" s="44">
        <f t="shared" si="84"/>
        <v>0.22575682382133999</v>
      </c>
      <c r="AL602" s="44">
        <f t="shared" si="85"/>
        <v>1.1073466476462197E-2</v>
      </c>
      <c r="AM602" s="44">
        <f t="shared" si="86"/>
        <v>3.8270409809616004E-2</v>
      </c>
      <c r="AN602" s="44">
        <f t="shared" si="87"/>
        <v>9.5541401273885335E-5</v>
      </c>
      <c r="AO602" s="44">
        <f t="shared" si="88"/>
        <v>0</v>
      </c>
      <c r="AP602" s="44">
        <f t="shared" si="89"/>
        <v>2.5169617232531558</v>
      </c>
      <c r="AQ602" s="44">
        <f t="shared" si="90"/>
        <v>9.733958118494515</v>
      </c>
      <c r="AR602" s="44">
        <f t="shared" si="91"/>
        <v>6.0887463390669501</v>
      </c>
      <c r="AS602" s="44">
        <f t="shared" si="92"/>
        <v>0.10273313156135332</v>
      </c>
    </row>
    <row r="603" spans="1:45" x14ac:dyDescent="0.25">
      <c r="A603" s="21" t="s">
        <v>411</v>
      </c>
      <c r="B603" s="22">
        <v>37.220999999999997</v>
      </c>
      <c r="C603" s="22">
        <v>0.436</v>
      </c>
      <c r="D603" s="22">
        <v>30.45</v>
      </c>
      <c r="E603" s="22">
        <v>5.1429999999999998</v>
      </c>
      <c r="F603" s="2"/>
      <c r="G603" s="2"/>
      <c r="H603" s="2"/>
      <c r="I603" s="22">
        <v>3.0000000000000001E-3</v>
      </c>
      <c r="J603" s="22">
        <v>9.0730000000000004</v>
      </c>
      <c r="K603" s="22">
        <v>0.82899999999999996</v>
      </c>
      <c r="L603" s="22">
        <v>2.3839999999999999</v>
      </c>
      <c r="M603" s="22">
        <v>1.2E-2</v>
      </c>
      <c r="N603" s="22"/>
      <c r="O603" s="22">
        <v>0</v>
      </c>
      <c r="P603" s="22"/>
      <c r="Q603" s="44">
        <f t="shared" si="93"/>
        <v>10.639226967337967</v>
      </c>
      <c r="R603" s="8"/>
      <c r="S603" s="8"/>
      <c r="T603" s="8"/>
      <c r="U603" s="8"/>
      <c r="V603" s="8"/>
      <c r="W603" s="22">
        <v>0</v>
      </c>
      <c r="X603" s="22">
        <v>0</v>
      </c>
      <c r="Y603" s="8"/>
      <c r="Z603" s="9">
        <v>85.551000000000002</v>
      </c>
      <c r="AA603" s="4" t="s">
        <v>31</v>
      </c>
      <c r="AB603" s="4" t="s">
        <v>32</v>
      </c>
      <c r="AC603" s="4" t="s">
        <v>428</v>
      </c>
      <c r="AD603" s="4" t="s">
        <v>426</v>
      </c>
      <c r="AE603" s="4" t="s">
        <v>427</v>
      </c>
      <c r="AF603" s="44">
        <f t="shared" si="79"/>
        <v>1.2390479360852196</v>
      </c>
      <c r="AG603" s="44">
        <f t="shared" si="80"/>
        <v>1.0916374561842765E-2</v>
      </c>
      <c r="AH603" s="44">
        <f t="shared" si="81"/>
        <v>0.89593958415064745</v>
      </c>
      <c r="AI603" s="44">
        <f t="shared" si="82"/>
        <v>7.1579679888656933E-2</v>
      </c>
      <c r="AJ603" s="44">
        <f t="shared" si="83"/>
        <v>4.2289258528333806E-5</v>
      </c>
      <c r="AK603" s="44">
        <f t="shared" si="84"/>
        <v>0.22513647642679904</v>
      </c>
      <c r="AL603" s="44">
        <f t="shared" si="85"/>
        <v>1.4782453637660484E-2</v>
      </c>
      <c r="AM603" s="44">
        <f t="shared" si="86"/>
        <v>3.8464020651823166E-2</v>
      </c>
      <c r="AN603" s="44">
        <f t="shared" si="87"/>
        <v>1.2738853503184712E-4</v>
      </c>
      <c r="AO603" s="44">
        <f t="shared" si="88"/>
        <v>0</v>
      </c>
      <c r="AP603" s="44">
        <f t="shared" si="89"/>
        <v>2.4960362031962093</v>
      </c>
      <c r="AQ603" s="44">
        <f t="shared" si="90"/>
        <v>9.8155627585158456</v>
      </c>
      <c r="AR603" s="44">
        <f t="shared" si="91"/>
        <v>6.0809763887270014</v>
      </c>
      <c r="AS603" s="44">
        <f t="shared" si="92"/>
        <v>0.1018790287018861</v>
      </c>
    </row>
    <row r="604" spans="1:45" x14ac:dyDescent="0.25">
      <c r="A604" s="21" t="s">
        <v>411</v>
      </c>
      <c r="B604" s="22">
        <v>37.061999999999998</v>
      </c>
      <c r="C604" s="22">
        <v>0.36099999999999999</v>
      </c>
      <c r="D604" s="22">
        <v>30.196000000000002</v>
      </c>
      <c r="E604" s="22">
        <v>5.1959999999999997</v>
      </c>
      <c r="F604" s="2"/>
      <c r="G604" s="2"/>
      <c r="H604" s="2"/>
      <c r="I604" s="22">
        <v>5.1999999999999998E-2</v>
      </c>
      <c r="J604" s="22">
        <v>8.9700000000000006</v>
      </c>
      <c r="K604" s="22">
        <v>0.86899999999999999</v>
      </c>
      <c r="L604" s="22">
        <v>2.3820000000000001</v>
      </c>
      <c r="M604" s="22">
        <v>1.4999999999999999E-2</v>
      </c>
      <c r="N604" s="22"/>
      <c r="O604" s="22">
        <v>0.01</v>
      </c>
      <c r="P604" s="22"/>
      <c r="Q604" s="44">
        <f t="shared" si="93"/>
        <v>10.575319651627318</v>
      </c>
      <c r="R604" s="8"/>
      <c r="S604" s="8"/>
      <c r="T604" s="8"/>
      <c r="U604" s="8"/>
      <c r="V604" s="8"/>
      <c r="W604" s="22">
        <v>0</v>
      </c>
      <c r="X604" s="22">
        <v>0</v>
      </c>
      <c r="Y604" s="8"/>
      <c r="Z604" s="9">
        <v>85.113000000000014</v>
      </c>
      <c r="AA604" s="4" t="s">
        <v>31</v>
      </c>
      <c r="AB604" s="4" t="s">
        <v>32</v>
      </c>
      <c r="AC604" s="4" t="s">
        <v>428</v>
      </c>
      <c r="AD604" s="4" t="s">
        <v>426</v>
      </c>
      <c r="AE604" s="4" t="s">
        <v>427</v>
      </c>
      <c r="AF604" s="44">
        <f t="shared" si="79"/>
        <v>1.2337549933422103</v>
      </c>
      <c r="AG604" s="44">
        <f t="shared" si="80"/>
        <v>9.0385578367551331E-3</v>
      </c>
      <c r="AH604" s="44">
        <f t="shared" si="81"/>
        <v>0.88846606512357806</v>
      </c>
      <c r="AI604" s="44">
        <f t="shared" si="82"/>
        <v>7.2317327766179537E-2</v>
      </c>
      <c r="AJ604" s="44">
        <f t="shared" si="83"/>
        <v>7.3301381449111921E-4</v>
      </c>
      <c r="AK604" s="44">
        <f t="shared" si="84"/>
        <v>0.22258064516129036</v>
      </c>
      <c r="AL604" s="44">
        <f t="shared" si="85"/>
        <v>1.5495720399429386E-2</v>
      </c>
      <c r="AM604" s="44">
        <f t="shared" si="86"/>
        <v>3.8431752178121982E-2</v>
      </c>
      <c r="AN604" s="44">
        <f t="shared" si="87"/>
        <v>1.5923566878980891E-4</v>
      </c>
      <c r="AO604" s="44">
        <f t="shared" si="88"/>
        <v>6.5793802223830508E-5</v>
      </c>
      <c r="AP604" s="44">
        <f t="shared" si="89"/>
        <v>2.4810431050930695</v>
      </c>
      <c r="AQ604" s="44">
        <f t="shared" si="90"/>
        <v>9.874878815973231</v>
      </c>
      <c r="AR604" s="44">
        <f t="shared" si="91"/>
        <v>6.0915905239280939</v>
      </c>
      <c r="AS604" s="44">
        <f t="shared" si="92"/>
        <v>0.10126706551400284</v>
      </c>
    </row>
    <row r="605" spans="1:45" x14ac:dyDescent="0.25">
      <c r="A605" s="21" t="s">
        <v>412</v>
      </c>
      <c r="B605" s="22">
        <v>37.356999999999999</v>
      </c>
      <c r="C605" s="22">
        <v>0.42899999999999999</v>
      </c>
      <c r="D605" s="22">
        <v>30.22</v>
      </c>
      <c r="E605" s="22">
        <v>5.056</v>
      </c>
      <c r="F605" s="2"/>
      <c r="G605" s="2"/>
      <c r="H605" s="2"/>
      <c r="I605" s="22">
        <v>0</v>
      </c>
      <c r="J605" s="22">
        <v>9.0150000000000006</v>
      </c>
      <c r="K605" s="22">
        <v>0.87</v>
      </c>
      <c r="L605" s="22">
        <v>2.419</v>
      </c>
      <c r="M605" s="22">
        <v>1.2999999999999999E-2</v>
      </c>
      <c r="N605" s="22"/>
      <c r="O605" s="22">
        <v>0</v>
      </c>
      <c r="P605" s="22"/>
      <c r="Q605" s="44">
        <f t="shared" si="93"/>
        <v>10.623024271614042</v>
      </c>
      <c r="R605" s="8"/>
      <c r="S605" s="8"/>
      <c r="T605" s="8"/>
      <c r="U605" s="8"/>
      <c r="V605" s="8"/>
      <c r="W605" s="22">
        <v>0</v>
      </c>
      <c r="X605" s="22">
        <v>1.4E-2</v>
      </c>
      <c r="Y605" s="8"/>
      <c r="Z605" s="9">
        <v>85.393000000000001</v>
      </c>
      <c r="AA605" s="4" t="s">
        <v>31</v>
      </c>
      <c r="AB605" s="4" t="s">
        <v>32</v>
      </c>
      <c r="AC605" s="4" t="s">
        <v>428</v>
      </c>
      <c r="AD605" s="4" t="s">
        <v>426</v>
      </c>
      <c r="AE605" s="4" t="s">
        <v>427</v>
      </c>
      <c r="AF605" s="44">
        <f t="shared" si="79"/>
        <v>1.2435752330226364</v>
      </c>
      <c r="AG605" s="44">
        <f t="shared" si="80"/>
        <v>1.0741111667501252E-2</v>
      </c>
      <c r="AH605" s="44">
        <f t="shared" si="81"/>
        <v>0.88917222440172616</v>
      </c>
      <c r="AI605" s="44">
        <f t="shared" si="82"/>
        <v>7.0368823938761316E-2</v>
      </c>
      <c r="AJ605" s="44">
        <f t="shared" si="83"/>
        <v>0</v>
      </c>
      <c r="AK605" s="44">
        <f t="shared" si="84"/>
        <v>0.22369727047146404</v>
      </c>
      <c r="AL605" s="44">
        <f t="shared" si="85"/>
        <v>1.551355206847361E-2</v>
      </c>
      <c r="AM605" s="44">
        <f t="shared" si="86"/>
        <v>3.9028718941594064E-2</v>
      </c>
      <c r="AN605" s="44">
        <f t="shared" si="87"/>
        <v>1.3800424628450104E-4</v>
      </c>
      <c r="AO605" s="44">
        <f t="shared" si="88"/>
        <v>0</v>
      </c>
      <c r="AP605" s="44">
        <f t="shared" si="89"/>
        <v>2.492234938758441</v>
      </c>
      <c r="AQ605" s="44">
        <f t="shared" si="90"/>
        <v>9.8305338790431964</v>
      </c>
      <c r="AR605" s="44">
        <f t="shared" si="91"/>
        <v>6.1125042296840322</v>
      </c>
      <c r="AS605" s="44">
        <f t="shared" si="92"/>
        <v>0.10172387505136495</v>
      </c>
    </row>
    <row r="606" spans="1:45" x14ac:dyDescent="0.25">
      <c r="A606" s="21" t="s">
        <v>411</v>
      </c>
      <c r="B606" s="22">
        <v>37.070999999999998</v>
      </c>
      <c r="C606" s="22">
        <v>0.67300000000000004</v>
      </c>
      <c r="D606" s="22">
        <v>29.893000000000001</v>
      </c>
      <c r="E606" s="22">
        <v>5.4710000000000001</v>
      </c>
      <c r="F606" s="2"/>
      <c r="G606" s="2"/>
      <c r="H606" s="2"/>
      <c r="I606" s="22">
        <v>3.9E-2</v>
      </c>
      <c r="J606" s="22">
        <v>9.3309999999999995</v>
      </c>
      <c r="K606" s="22">
        <v>1.0069999999999999</v>
      </c>
      <c r="L606" s="22">
        <v>2.2389999999999999</v>
      </c>
      <c r="M606" s="22">
        <v>2.1999999999999999E-2</v>
      </c>
      <c r="N606" s="22"/>
      <c r="O606" s="22">
        <v>0</v>
      </c>
      <c r="P606" s="22"/>
      <c r="Q606" s="44">
        <f t="shared" si="93"/>
        <v>10.62629909133608</v>
      </c>
      <c r="R606" s="8"/>
      <c r="S606" s="8"/>
      <c r="T606" s="8"/>
      <c r="U606" s="8"/>
      <c r="V606" s="8"/>
      <c r="W606" s="22">
        <v>0.114</v>
      </c>
      <c r="X606" s="22">
        <v>5.0000000000000001E-3</v>
      </c>
      <c r="Y606" s="8"/>
      <c r="Z606" s="9">
        <v>85.864999999999995</v>
      </c>
      <c r="AA606" s="4" t="s">
        <v>31</v>
      </c>
      <c r="AB606" s="4" t="s">
        <v>32</v>
      </c>
      <c r="AC606" s="4" t="s">
        <v>428</v>
      </c>
      <c r="AD606" s="4" t="s">
        <v>426</v>
      </c>
      <c r="AE606" s="4" t="s">
        <v>427</v>
      </c>
      <c r="AF606" s="44">
        <f t="shared" si="79"/>
        <v>1.2340545938748335</v>
      </c>
      <c r="AG606" s="44">
        <f t="shared" si="80"/>
        <v>1.6850275413119682E-2</v>
      </c>
      <c r="AH606" s="44">
        <f t="shared" si="81"/>
        <v>0.87955080423695575</v>
      </c>
      <c r="AI606" s="44">
        <f t="shared" si="82"/>
        <v>7.6144745998608224E-2</v>
      </c>
      <c r="AJ606" s="44">
        <f t="shared" si="83"/>
        <v>5.4976036086833949E-4</v>
      </c>
      <c r="AK606" s="44">
        <f t="shared" si="84"/>
        <v>0.23153846153846155</v>
      </c>
      <c r="AL606" s="44">
        <f t="shared" si="85"/>
        <v>1.7956490727532096E-2</v>
      </c>
      <c r="AM606" s="44">
        <f t="shared" si="86"/>
        <v>3.6124556308486606E-2</v>
      </c>
      <c r="AN606" s="44">
        <f t="shared" si="87"/>
        <v>2.335456475583864E-4</v>
      </c>
      <c r="AO606" s="44">
        <f t="shared" si="88"/>
        <v>0</v>
      </c>
      <c r="AP606" s="44">
        <f t="shared" si="89"/>
        <v>2.4930032341064248</v>
      </c>
      <c r="AQ606" s="44">
        <f t="shared" si="90"/>
        <v>9.8275042987586065</v>
      </c>
      <c r="AR606" s="44">
        <f t="shared" si="91"/>
        <v>6.0638384131038663</v>
      </c>
      <c r="AS606" s="44">
        <f t="shared" si="92"/>
        <v>0.10175523404516019</v>
      </c>
    </row>
    <row r="607" spans="1:45" x14ac:dyDescent="0.25">
      <c r="A607" s="21" t="s">
        <v>413</v>
      </c>
      <c r="B607" s="22">
        <v>37.072000000000003</v>
      </c>
      <c r="C607" s="22">
        <v>0.60299999999999998</v>
      </c>
      <c r="D607" s="22">
        <v>30.050999999999998</v>
      </c>
      <c r="E607" s="22">
        <v>5.7770000000000001</v>
      </c>
      <c r="F607" s="2"/>
      <c r="G607" s="2"/>
      <c r="H607" s="2"/>
      <c r="I607" s="22">
        <v>4.4999999999999998E-2</v>
      </c>
      <c r="J607" s="22">
        <v>9.1020000000000003</v>
      </c>
      <c r="K607" s="22">
        <v>1.236</v>
      </c>
      <c r="L607" s="22">
        <v>2.1800000000000002</v>
      </c>
      <c r="M607" s="22">
        <v>1.2999999999999999E-2</v>
      </c>
      <c r="N607" s="22"/>
      <c r="O607" s="22">
        <v>0.03</v>
      </c>
      <c r="P607" s="22"/>
      <c r="Q607" s="44">
        <f t="shared" si="93"/>
        <v>10.646861073586958</v>
      </c>
      <c r="R607" s="8"/>
      <c r="S607" s="8"/>
      <c r="T607" s="8"/>
      <c r="U607" s="8"/>
      <c r="V607" s="8"/>
      <c r="W607" s="22">
        <v>2.1000000000000001E-2</v>
      </c>
      <c r="X607" s="22">
        <v>0</v>
      </c>
      <c r="Y607" s="8"/>
      <c r="Z607" s="9">
        <v>86.13</v>
      </c>
      <c r="AA607" s="4" t="s">
        <v>31</v>
      </c>
      <c r="AB607" s="4" t="s">
        <v>32</v>
      </c>
      <c r="AC607" s="4" t="s">
        <v>428</v>
      </c>
      <c r="AD607" s="4" t="s">
        <v>426</v>
      </c>
      <c r="AE607" s="4" t="s">
        <v>427</v>
      </c>
      <c r="AF607" s="44">
        <f t="shared" si="79"/>
        <v>1.2340878828229029</v>
      </c>
      <c r="AG607" s="44">
        <f t="shared" si="80"/>
        <v>1.5097646469704558E-2</v>
      </c>
      <c r="AH607" s="44">
        <f t="shared" si="81"/>
        <v>0.88419968615143185</v>
      </c>
      <c r="AI607" s="44">
        <f t="shared" si="82"/>
        <v>8.0403618649965217E-2</v>
      </c>
      <c r="AJ607" s="44">
        <f t="shared" si="83"/>
        <v>6.3433887792500702E-4</v>
      </c>
      <c r="AK607" s="44">
        <f t="shared" si="84"/>
        <v>0.22585607940446653</v>
      </c>
      <c r="AL607" s="44">
        <f t="shared" si="85"/>
        <v>2.203994293865906E-2</v>
      </c>
      <c r="AM607" s="44">
        <f t="shared" si="86"/>
        <v>3.5172636334301392E-2</v>
      </c>
      <c r="AN607" s="44">
        <f t="shared" si="87"/>
        <v>1.3800424628450104E-4</v>
      </c>
      <c r="AO607" s="44">
        <f t="shared" si="88"/>
        <v>1.9738140667149154E-4</v>
      </c>
      <c r="AP607" s="44">
        <f t="shared" si="89"/>
        <v>2.4978272173023122</v>
      </c>
      <c r="AQ607" s="44">
        <f t="shared" si="90"/>
        <v>9.8085247171180789</v>
      </c>
      <c r="AR607" s="44">
        <f t="shared" si="91"/>
        <v>6.0522907508821815</v>
      </c>
      <c r="AS607" s="44">
        <f t="shared" si="92"/>
        <v>0.10195213131846172</v>
      </c>
    </row>
    <row r="608" spans="1:45" x14ac:dyDescent="0.25">
      <c r="A608" s="21" t="s">
        <v>412</v>
      </c>
      <c r="B608" s="22">
        <v>37.808999999999997</v>
      </c>
      <c r="C608" s="22">
        <v>0.26200000000000001</v>
      </c>
      <c r="D608" s="22">
        <v>30.706</v>
      </c>
      <c r="E608" s="22">
        <v>5.1719999999999997</v>
      </c>
      <c r="F608" s="2"/>
      <c r="G608" s="2"/>
      <c r="H608" s="2"/>
      <c r="I608" s="22">
        <v>5.0000000000000001E-3</v>
      </c>
      <c r="J608" s="22">
        <v>9.0280000000000005</v>
      </c>
      <c r="K608" s="22">
        <v>0.25900000000000001</v>
      </c>
      <c r="L608" s="22">
        <v>2.6920000000000002</v>
      </c>
      <c r="M608" s="22">
        <v>2.4E-2</v>
      </c>
      <c r="N608" s="22"/>
      <c r="O608" s="22">
        <v>0.01</v>
      </c>
      <c r="P608" s="22"/>
      <c r="Q608" s="44">
        <f t="shared" si="93"/>
        <v>10.71195881541618</v>
      </c>
      <c r="R608" s="8"/>
      <c r="S608" s="8"/>
      <c r="T608" s="8"/>
      <c r="U608" s="8"/>
      <c r="V608" s="8"/>
      <c r="W608" s="22">
        <v>0</v>
      </c>
      <c r="X608" s="22">
        <v>3.0000000000000001E-3</v>
      </c>
      <c r="Y608" s="8"/>
      <c r="Z608" s="9">
        <v>85.97</v>
      </c>
      <c r="AA608" s="4" t="s">
        <v>31</v>
      </c>
      <c r="AB608" s="4" t="s">
        <v>32</v>
      </c>
      <c r="AC608" s="4" t="s">
        <v>428</v>
      </c>
      <c r="AD608" s="4" t="s">
        <v>426</v>
      </c>
      <c r="AE608" s="4" t="s">
        <v>427</v>
      </c>
      <c r="AF608" s="44">
        <f t="shared" ref="AF608:AF671" si="94">B608/60.08*2</f>
        <v>1.2586218375499334</v>
      </c>
      <c r="AG608" s="44">
        <f t="shared" ref="AG608:AG671" si="95">C608/79.88*2</f>
        <v>6.5598397596394594E-3</v>
      </c>
      <c r="AH608" s="44">
        <f t="shared" ref="AH608:AH671" si="96">D608/101.96*3</f>
        <v>0.90347194978422918</v>
      </c>
      <c r="AI608" s="44">
        <f t="shared" ref="AI608:AI671" si="97">E608/71.85</f>
        <v>7.1983298538622134E-2</v>
      </c>
      <c r="AJ608" s="44">
        <f t="shared" ref="AJ608:AJ671" si="98">I608/70.94</f>
        <v>7.0482097547223005E-5</v>
      </c>
      <c r="AK608" s="44">
        <f t="shared" ref="AK608:AK671" si="99">J608/40.3</f>
        <v>0.22401985111662534</v>
      </c>
      <c r="AL608" s="44">
        <f t="shared" ref="AL608:AL671" si="100">K608/56.08</f>
        <v>4.6184022824536384E-3</v>
      </c>
      <c r="AM608" s="44">
        <f t="shared" ref="AM608:AM671" si="101">L608/61.98</f>
        <v>4.3433365601807036E-2</v>
      </c>
      <c r="AN608" s="44">
        <f t="shared" ref="AN608:AN671" si="102">M608/94.2</f>
        <v>2.5477707006369424E-4</v>
      </c>
      <c r="AO608" s="44">
        <f t="shared" ref="AO608:AO671" si="103">O608/151.99</f>
        <v>6.5793802223830508E-5</v>
      </c>
      <c r="AP608" s="44">
        <f t="shared" ref="AP608:AP671" si="104">SUM(AF608:AO608)</f>
        <v>2.5130995976031447</v>
      </c>
      <c r="AQ608" s="44">
        <f t="shared" ref="AQ608:AQ671" si="105">24.5/AP608</f>
        <v>9.748917242821074</v>
      </c>
      <c r="AR608" s="44">
        <f t="shared" ref="AR608:AR671" si="106">AF608*AQ608/2</f>
        <v>6.1351000671408453</v>
      </c>
      <c r="AS608" s="44">
        <f t="shared" ref="AS608:AS671" si="107">B608/(AR608*60.08)</f>
        <v>0.10257549377972018</v>
      </c>
    </row>
    <row r="609" spans="1:45" x14ac:dyDescent="0.25">
      <c r="A609" s="21" t="s">
        <v>411</v>
      </c>
      <c r="B609" s="22">
        <v>37.462000000000003</v>
      </c>
      <c r="C609" s="22">
        <v>0.45100000000000001</v>
      </c>
      <c r="D609" s="22">
        <v>30.888000000000002</v>
      </c>
      <c r="E609" s="22">
        <v>5.1589999999999998</v>
      </c>
      <c r="F609" s="2"/>
      <c r="G609" s="2"/>
      <c r="H609" s="2"/>
      <c r="I609" s="22">
        <v>3.5000000000000003E-2</v>
      </c>
      <c r="J609" s="22">
        <v>9.2650000000000006</v>
      </c>
      <c r="K609" s="22">
        <v>0.93799999999999994</v>
      </c>
      <c r="L609" s="22">
        <v>2.42</v>
      </c>
      <c r="M609" s="22">
        <v>2.3E-2</v>
      </c>
      <c r="N609" s="22"/>
      <c r="O609" s="22">
        <v>0</v>
      </c>
      <c r="P609" s="22"/>
      <c r="Q609" s="44">
        <f t="shared" si="93"/>
        <v>10.76439337028974</v>
      </c>
      <c r="R609" s="8"/>
      <c r="S609" s="8"/>
      <c r="T609" s="8"/>
      <c r="U609" s="8"/>
      <c r="V609" s="8"/>
      <c r="W609" s="22">
        <v>0</v>
      </c>
      <c r="X609" s="22">
        <v>0</v>
      </c>
      <c r="Y609" s="8"/>
      <c r="Z609" s="9">
        <v>86.641000000000005</v>
      </c>
      <c r="AA609" s="4" t="s">
        <v>31</v>
      </c>
      <c r="AB609" s="4" t="s">
        <v>32</v>
      </c>
      <c r="AC609" s="4" t="s">
        <v>428</v>
      </c>
      <c r="AD609" s="4" t="s">
        <v>426</v>
      </c>
      <c r="AE609" s="4" t="s">
        <v>427</v>
      </c>
      <c r="AF609" s="44">
        <f t="shared" si="94"/>
        <v>1.2470705725699069</v>
      </c>
      <c r="AG609" s="44">
        <f t="shared" si="95"/>
        <v>1.1291937906860292E-2</v>
      </c>
      <c r="AH609" s="44">
        <f t="shared" si="96"/>
        <v>0.90882699097685371</v>
      </c>
      <c r="AI609" s="44">
        <f t="shared" si="97"/>
        <v>7.1802366040361873E-2</v>
      </c>
      <c r="AJ609" s="44">
        <f t="shared" si="98"/>
        <v>4.9337468283056107E-4</v>
      </c>
      <c r="AK609" s="44">
        <f t="shared" si="99"/>
        <v>0.22990074441687347</v>
      </c>
      <c r="AL609" s="44">
        <f t="shared" si="100"/>
        <v>1.6726105563480743E-2</v>
      </c>
      <c r="AM609" s="44">
        <f t="shared" si="101"/>
        <v>3.9044853178444659E-2</v>
      </c>
      <c r="AN609" s="44">
        <f t="shared" si="102"/>
        <v>2.4416135881104035E-4</v>
      </c>
      <c r="AO609" s="44">
        <f t="shared" si="103"/>
        <v>0</v>
      </c>
      <c r="AP609" s="44">
        <f t="shared" si="104"/>
        <v>2.5254011066944235</v>
      </c>
      <c r="AQ609" s="44">
        <f t="shared" si="105"/>
        <v>9.7014291848746428</v>
      </c>
      <c r="AR609" s="44">
        <f t="shared" si="106"/>
        <v>6.0491834241640134</v>
      </c>
      <c r="AS609" s="44">
        <f t="shared" si="107"/>
        <v>0.10307759619160911</v>
      </c>
    </row>
    <row r="610" spans="1:45" x14ac:dyDescent="0.25">
      <c r="A610" s="21" t="s">
        <v>411</v>
      </c>
      <c r="B610" s="22">
        <v>37.246000000000002</v>
      </c>
      <c r="C610" s="22">
        <v>0.54700000000000004</v>
      </c>
      <c r="D610" s="22">
        <v>30.513999999999999</v>
      </c>
      <c r="E610" s="22">
        <v>5.2320000000000002</v>
      </c>
      <c r="F610" s="2"/>
      <c r="G610" s="2"/>
      <c r="H610" s="2"/>
      <c r="I610" s="22">
        <v>2.7E-2</v>
      </c>
      <c r="J610" s="22">
        <v>9.3219999999999992</v>
      </c>
      <c r="K610" s="22">
        <v>1.008</v>
      </c>
      <c r="L610" s="22">
        <v>2.3359999999999999</v>
      </c>
      <c r="M610" s="22">
        <v>4.0000000000000001E-3</v>
      </c>
      <c r="N610" s="22"/>
      <c r="O610" s="22">
        <v>0</v>
      </c>
      <c r="P610" s="22"/>
      <c r="Q610" s="44">
        <f t="shared" si="93"/>
        <v>10.705647215372483</v>
      </c>
      <c r="R610" s="8"/>
      <c r="S610" s="8"/>
      <c r="T610" s="8"/>
      <c r="U610" s="8"/>
      <c r="V610" s="8"/>
      <c r="W610" s="22">
        <v>0</v>
      </c>
      <c r="X610" s="22">
        <v>3.0000000000000001E-3</v>
      </c>
      <c r="Y610" s="8"/>
      <c r="Z610" s="9">
        <v>86.239000000000004</v>
      </c>
      <c r="AA610" s="4" t="s">
        <v>31</v>
      </c>
      <c r="AB610" s="4" t="s">
        <v>32</v>
      </c>
      <c r="AC610" s="4" t="s">
        <v>428</v>
      </c>
      <c r="AD610" s="4" t="s">
        <v>426</v>
      </c>
      <c r="AE610" s="4" t="s">
        <v>427</v>
      </c>
      <c r="AF610" s="44">
        <f t="shared" si="94"/>
        <v>1.2398801597869509</v>
      </c>
      <c r="AG610" s="44">
        <f t="shared" si="95"/>
        <v>1.3695543314972461E-2</v>
      </c>
      <c r="AH610" s="44">
        <f t="shared" si="96"/>
        <v>0.89782267555904283</v>
      </c>
      <c r="AI610" s="44">
        <f t="shared" si="97"/>
        <v>7.281837160751567E-2</v>
      </c>
      <c r="AJ610" s="44">
        <f t="shared" si="98"/>
        <v>3.8060332675500421E-4</v>
      </c>
      <c r="AK610" s="44">
        <f t="shared" si="99"/>
        <v>0.23131513647642679</v>
      </c>
      <c r="AL610" s="44">
        <f t="shared" si="100"/>
        <v>1.7974322396576321E-2</v>
      </c>
      <c r="AM610" s="44">
        <f t="shared" si="101"/>
        <v>3.7689577282994512E-2</v>
      </c>
      <c r="AN610" s="44">
        <f t="shared" si="102"/>
        <v>4.2462845010615714E-5</v>
      </c>
      <c r="AO610" s="44">
        <f t="shared" si="103"/>
        <v>0</v>
      </c>
      <c r="AP610" s="44">
        <f t="shared" si="104"/>
        <v>2.5116188525962451</v>
      </c>
      <c r="AQ610" s="44">
        <f t="shared" si="105"/>
        <v>9.754664795048221</v>
      </c>
      <c r="AR610" s="44">
        <f t="shared" si="106"/>
        <v>6.0473076723762667</v>
      </c>
      <c r="AS610" s="44">
        <f t="shared" si="107"/>
        <v>0.10251505520800999</v>
      </c>
    </row>
    <row r="611" spans="1:45" x14ac:dyDescent="0.25">
      <c r="A611" s="21" t="s">
        <v>413</v>
      </c>
      <c r="B611" s="22">
        <v>37.112000000000002</v>
      </c>
      <c r="C611" s="22">
        <v>0.54900000000000004</v>
      </c>
      <c r="D611" s="22">
        <v>30.026</v>
      </c>
      <c r="E611" s="22">
        <v>5.37</v>
      </c>
      <c r="F611" s="2"/>
      <c r="G611" s="2"/>
      <c r="H611" s="2"/>
      <c r="I611" s="22">
        <v>3.9E-2</v>
      </c>
      <c r="J611" s="22">
        <v>9.1170000000000009</v>
      </c>
      <c r="K611" s="22">
        <v>1.081</v>
      </c>
      <c r="L611" s="22">
        <v>2.331</v>
      </c>
      <c r="M611" s="22">
        <v>2.1000000000000001E-2</v>
      </c>
      <c r="N611" s="22"/>
      <c r="O611" s="22">
        <v>0</v>
      </c>
      <c r="P611" s="22"/>
      <c r="Q611" s="44">
        <f t="shared" si="93"/>
        <v>10.618843585462654</v>
      </c>
      <c r="R611" s="8"/>
      <c r="S611" s="8"/>
      <c r="T611" s="8"/>
      <c r="U611" s="8"/>
      <c r="V611" s="8"/>
      <c r="W611" s="22">
        <v>0</v>
      </c>
      <c r="X611" s="22">
        <v>8.9999999999999993E-3</v>
      </c>
      <c r="Y611" s="8"/>
      <c r="Z611" s="9">
        <v>85.655000000000001</v>
      </c>
      <c r="AA611" s="4" t="s">
        <v>31</v>
      </c>
      <c r="AB611" s="4" t="s">
        <v>32</v>
      </c>
      <c r="AC611" s="4" t="s">
        <v>428</v>
      </c>
      <c r="AD611" s="4" t="s">
        <v>426</v>
      </c>
      <c r="AE611" s="4" t="s">
        <v>427</v>
      </c>
      <c r="AF611" s="44">
        <f t="shared" si="94"/>
        <v>1.2354194407456724</v>
      </c>
      <c r="AG611" s="44">
        <f t="shared" si="95"/>
        <v>1.3745618427641463E-2</v>
      </c>
      <c r="AH611" s="44">
        <f t="shared" si="96"/>
        <v>0.88346410357002747</v>
      </c>
      <c r="AI611" s="44">
        <f t="shared" si="97"/>
        <v>7.4739039665970786E-2</v>
      </c>
      <c r="AJ611" s="44">
        <f t="shared" si="98"/>
        <v>5.4976036086833949E-4</v>
      </c>
      <c r="AK611" s="44">
        <f t="shared" si="99"/>
        <v>0.22622828784119112</v>
      </c>
      <c r="AL611" s="44">
        <f t="shared" si="100"/>
        <v>1.9276034236804566E-2</v>
      </c>
      <c r="AM611" s="44">
        <f t="shared" si="101"/>
        <v>3.7608906098741533E-2</v>
      </c>
      <c r="AN611" s="44">
        <f t="shared" si="102"/>
        <v>2.2292993630573248E-4</v>
      </c>
      <c r="AO611" s="44">
        <f t="shared" si="103"/>
        <v>0</v>
      </c>
      <c r="AP611" s="44">
        <f t="shared" si="104"/>
        <v>2.4912541208832231</v>
      </c>
      <c r="AQ611" s="44">
        <f t="shared" si="105"/>
        <v>9.834404204141979</v>
      </c>
      <c r="AR611" s="44">
        <f t="shared" si="106"/>
        <v>6.0748070709739865</v>
      </c>
      <c r="AS611" s="44">
        <f t="shared" si="107"/>
        <v>0.10168384166870299</v>
      </c>
    </row>
    <row r="612" spans="1:45" x14ac:dyDescent="0.25">
      <c r="A612" s="21" t="s">
        <v>413</v>
      </c>
      <c r="B612" s="22">
        <v>37.024000000000001</v>
      </c>
      <c r="C612" s="22">
        <v>0.45700000000000002</v>
      </c>
      <c r="D612" s="22">
        <v>30.067</v>
      </c>
      <c r="E612" s="22">
        <v>5.2489999999999997</v>
      </c>
      <c r="F612" s="2"/>
      <c r="G612" s="2"/>
      <c r="H612" s="2"/>
      <c r="I612" s="22">
        <v>0.03</v>
      </c>
      <c r="J612" s="22">
        <v>9.2289999999999992</v>
      </c>
      <c r="K612" s="22">
        <v>0.97899999999999998</v>
      </c>
      <c r="L612" s="22">
        <v>2.4580000000000002</v>
      </c>
      <c r="M612" s="22">
        <v>2.4E-2</v>
      </c>
      <c r="N612" s="22"/>
      <c r="O612" s="22">
        <v>0.01</v>
      </c>
      <c r="P612" s="22"/>
      <c r="Q612" s="44">
        <f t="shared" si="93"/>
        <v>10.607205207748807</v>
      </c>
      <c r="R612" s="8"/>
      <c r="S612" s="8"/>
      <c r="T612" s="8"/>
      <c r="U612" s="8"/>
      <c r="V612" s="8"/>
      <c r="W612" s="22">
        <v>0</v>
      </c>
      <c r="X612" s="22">
        <v>0</v>
      </c>
      <c r="Y612" s="8"/>
      <c r="Z612" s="9">
        <v>85.527000000000001</v>
      </c>
      <c r="AA612" s="4" t="s">
        <v>31</v>
      </c>
      <c r="AB612" s="4" t="s">
        <v>32</v>
      </c>
      <c r="AC612" s="4" t="s">
        <v>428</v>
      </c>
      <c r="AD612" s="4" t="s">
        <v>426</v>
      </c>
      <c r="AE612" s="4" t="s">
        <v>427</v>
      </c>
      <c r="AF612" s="44">
        <f t="shared" si="94"/>
        <v>1.2324900133155794</v>
      </c>
      <c r="AG612" s="44">
        <f t="shared" si="95"/>
        <v>1.1442163244867302E-2</v>
      </c>
      <c r="AH612" s="44">
        <f t="shared" si="96"/>
        <v>0.88467045900353081</v>
      </c>
      <c r="AI612" s="44">
        <f t="shared" si="97"/>
        <v>7.3054975643702155E-2</v>
      </c>
      <c r="AJ612" s="44">
        <f t="shared" si="98"/>
        <v>4.2289258528333803E-4</v>
      </c>
      <c r="AK612" s="44">
        <f t="shared" si="99"/>
        <v>0.22900744416873448</v>
      </c>
      <c r="AL612" s="44">
        <f t="shared" si="100"/>
        <v>1.7457203994293867E-2</v>
      </c>
      <c r="AM612" s="44">
        <f t="shared" si="101"/>
        <v>3.965795417876735E-2</v>
      </c>
      <c r="AN612" s="44">
        <f t="shared" si="102"/>
        <v>2.5477707006369424E-4</v>
      </c>
      <c r="AO612" s="44">
        <f t="shared" si="103"/>
        <v>6.5793802223830508E-5</v>
      </c>
      <c r="AP612" s="44">
        <f t="shared" si="104"/>
        <v>2.4885236770070458</v>
      </c>
      <c r="AQ612" s="44">
        <f t="shared" si="105"/>
        <v>9.8451946535088695</v>
      </c>
      <c r="AR612" s="44">
        <f t="shared" si="106"/>
        <v>6.0670520447988086</v>
      </c>
      <c r="AS612" s="44">
        <f t="shared" si="107"/>
        <v>0.10157239497987941</v>
      </c>
    </row>
    <row r="613" spans="1:45" x14ac:dyDescent="0.25">
      <c r="A613" s="21" t="s">
        <v>411</v>
      </c>
      <c r="B613" s="22">
        <v>37.011000000000003</v>
      </c>
      <c r="C613" s="22">
        <v>0.48</v>
      </c>
      <c r="D613" s="22">
        <v>29.774999999999999</v>
      </c>
      <c r="E613" s="22">
        <v>5.1280000000000001</v>
      </c>
      <c r="F613" s="2"/>
      <c r="G613" s="2"/>
      <c r="H613" s="2"/>
      <c r="I613" s="22">
        <v>8.8999999999999996E-2</v>
      </c>
      <c r="J613" s="22">
        <v>9.2910000000000004</v>
      </c>
      <c r="K613" s="22">
        <v>1.0169999999999999</v>
      </c>
      <c r="L613" s="22">
        <v>2.3450000000000002</v>
      </c>
      <c r="M613" s="22">
        <v>1.6E-2</v>
      </c>
      <c r="N613" s="22"/>
      <c r="O613" s="22">
        <v>0.01</v>
      </c>
      <c r="P613" s="22"/>
      <c r="Q613" s="44">
        <f t="shared" si="93"/>
        <v>10.568873422463611</v>
      </c>
      <c r="R613" s="8"/>
      <c r="S613" s="8"/>
      <c r="T613" s="8"/>
      <c r="U613" s="8"/>
      <c r="V613" s="8"/>
      <c r="W613" s="22">
        <v>5.0000000000000001E-3</v>
      </c>
      <c r="X613" s="22">
        <v>1.2E-2</v>
      </c>
      <c r="Y613" s="8"/>
      <c r="Z613" s="9">
        <v>85.178999999999988</v>
      </c>
      <c r="AA613" s="4" t="s">
        <v>31</v>
      </c>
      <c r="AB613" s="4" t="s">
        <v>32</v>
      </c>
      <c r="AC613" s="4" t="s">
        <v>428</v>
      </c>
      <c r="AD613" s="4" t="s">
        <v>426</v>
      </c>
      <c r="AE613" s="4" t="s">
        <v>427</v>
      </c>
      <c r="AF613" s="44">
        <f t="shared" si="94"/>
        <v>1.2320572569906791</v>
      </c>
      <c r="AG613" s="44">
        <f t="shared" si="95"/>
        <v>1.2018027040560842E-2</v>
      </c>
      <c r="AH613" s="44">
        <f t="shared" si="96"/>
        <v>0.8760788544527266</v>
      </c>
      <c r="AI613" s="44">
        <f t="shared" si="97"/>
        <v>7.1370911621433553E-2</v>
      </c>
      <c r="AJ613" s="44">
        <f t="shared" si="98"/>
        <v>1.2545813363405694E-3</v>
      </c>
      <c r="AK613" s="44">
        <f t="shared" si="99"/>
        <v>0.23054590570719605</v>
      </c>
      <c r="AL613" s="44">
        <f t="shared" si="100"/>
        <v>1.8134807417974321E-2</v>
      </c>
      <c r="AM613" s="44">
        <f t="shared" si="101"/>
        <v>3.7834785414649894E-2</v>
      </c>
      <c r="AN613" s="44">
        <f t="shared" si="102"/>
        <v>1.6985138004246286E-4</v>
      </c>
      <c r="AO613" s="44">
        <f t="shared" si="103"/>
        <v>6.5793802223830508E-5</v>
      </c>
      <c r="AP613" s="44">
        <f t="shared" si="104"/>
        <v>2.4795307751638269</v>
      </c>
      <c r="AQ613" s="44">
        <f t="shared" si="105"/>
        <v>9.8809017598828728</v>
      </c>
      <c r="AR613" s="44">
        <f t="shared" si="106"/>
        <v>6.0869183594378331</v>
      </c>
      <c r="AS613" s="44">
        <f t="shared" si="107"/>
        <v>0.10120533776178886</v>
      </c>
    </row>
    <row r="614" spans="1:45" x14ac:dyDescent="0.25">
      <c r="A614" s="21" t="s">
        <v>412</v>
      </c>
      <c r="B614" s="22">
        <v>37.119</v>
      </c>
      <c r="C614" s="22">
        <v>0.67800000000000005</v>
      </c>
      <c r="D614" s="22">
        <v>28.698</v>
      </c>
      <c r="E614" s="22">
        <v>5.8860000000000001</v>
      </c>
      <c r="F614" s="2"/>
      <c r="G614" s="2"/>
      <c r="H614" s="2"/>
      <c r="I614" s="22">
        <v>4.9000000000000002E-2</v>
      </c>
      <c r="J614" s="22">
        <v>9.3249999999999993</v>
      </c>
      <c r="K614" s="22">
        <v>0.76900000000000002</v>
      </c>
      <c r="L614" s="22">
        <v>2.6120000000000001</v>
      </c>
      <c r="M614" s="22">
        <v>1.7000000000000001E-2</v>
      </c>
      <c r="N614" s="22"/>
      <c r="O614" s="22">
        <v>0.02</v>
      </c>
      <c r="P614" s="22"/>
      <c r="Q614" s="44">
        <f t="shared" si="93"/>
        <v>10.516254827715041</v>
      </c>
      <c r="R614" s="8"/>
      <c r="S614" s="8"/>
      <c r="T614" s="8"/>
      <c r="U614" s="8"/>
      <c r="V614" s="8"/>
      <c r="W614" s="22">
        <v>0.127</v>
      </c>
      <c r="X614" s="22">
        <v>1E-3</v>
      </c>
      <c r="Y614" s="8"/>
      <c r="Z614" s="9">
        <v>85.301000000000002</v>
      </c>
      <c r="AA614" s="4" t="s">
        <v>31</v>
      </c>
      <c r="AB614" s="4" t="s">
        <v>32</v>
      </c>
      <c r="AC614" s="4" t="s">
        <v>428</v>
      </c>
      <c r="AD614" s="4" t="s">
        <v>426</v>
      </c>
      <c r="AE614" s="4" t="s">
        <v>427</v>
      </c>
      <c r="AF614" s="44">
        <f t="shared" si="94"/>
        <v>1.2356524633821571</v>
      </c>
      <c r="AG614" s="44">
        <f t="shared" si="95"/>
        <v>1.6975463194792189E-2</v>
      </c>
      <c r="AH614" s="44">
        <f t="shared" si="96"/>
        <v>0.84438995684582197</v>
      </c>
      <c r="AI614" s="44">
        <f t="shared" si="97"/>
        <v>8.1920668058455118E-2</v>
      </c>
      <c r="AJ614" s="44">
        <f t="shared" si="98"/>
        <v>6.9072455596278545E-4</v>
      </c>
      <c r="AK614" s="44">
        <f t="shared" si="99"/>
        <v>0.2313895781637717</v>
      </c>
      <c r="AL614" s="44">
        <f t="shared" si="100"/>
        <v>1.3712553495007133E-2</v>
      </c>
      <c r="AM614" s="44">
        <f t="shared" si="101"/>
        <v>4.2142626653759278E-2</v>
      </c>
      <c r="AN614" s="44">
        <f t="shared" si="102"/>
        <v>1.8046709129511678E-4</v>
      </c>
      <c r="AO614" s="44">
        <f t="shared" si="103"/>
        <v>1.3158760444766102E-4</v>
      </c>
      <c r="AP614" s="44">
        <f t="shared" si="104"/>
        <v>2.4671860890454704</v>
      </c>
      <c r="AQ614" s="44">
        <f t="shared" si="105"/>
        <v>9.9303413345196034</v>
      </c>
      <c r="AR614" s="44">
        <f t="shared" si="106"/>
        <v>6.1352253661124028</v>
      </c>
      <c r="AS614" s="44">
        <f t="shared" si="107"/>
        <v>0.10070147302226411</v>
      </c>
    </row>
    <row r="615" spans="1:45" x14ac:dyDescent="0.25">
      <c r="A615" s="21" t="s">
        <v>411</v>
      </c>
      <c r="B615" s="22">
        <v>37.26</v>
      </c>
      <c r="C615" s="22">
        <v>0.72099999999999997</v>
      </c>
      <c r="D615" s="22">
        <v>29.1</v>
      </c>
      <c r="E615" s="22">
        <v>6.08</v>
      </c>
      <c r="F615" s="2"/>
      <c r="G615" s="2"/>
      <c r="H615" s="2"/>
      <c r="I615" s="22">
        <v>0.02</v>
      </c>
      <c r="J615" s="22">
        <v>9.2690000000000001</v>
      </c>
      <c r="K615" s="22">
        <v>0.84299999999999997</v>
      </c>
      <c r="L615" s="22">
        <v>2.4649999999999999</v>
      </c>
      <c r="M615" s="22">
        <v>0.01</v>
      </c>
      <c r="N615" s="22"/>
      <c r="O615" s="22">
        <v>0</v>
      </c>
      <c r="P615" s="22"/>
      <c r="Q615" s="44">
        <f t="shared" si="93"/>
        <v>10.589748539406967</v>
      </c>
      <c r="R615" s="8"/>
      <c r="S615" s="8"/>
      <c r="T615" s="8"/>
      <c r="U615" s="8"/>
      <c r="V615" s="8"/>
      <c r="W615" s="22">
        <v>0.09</v>
      </c>
      <c r="X615" s="22">
        <v>0</v>
      </c>
      <c r="Y615" s="8"/>
      <c r="Z615" s="9">
        <v>85.858000000000004</v>
      </c>
      <c r="AA615" s="4" t="s">
        <v>31</v>
      </c>
      <c r="AB615" s="4" t="s">
        <v>32</v>
      </c>
      <c r="AC615" s="4" t="s">
        <v>428</v>
      </c>
      <c r="AD615" s="4" t="s">
        <v>426</v>
      </c>
      <c r="AE615" s="4" t="s">
        <v>427</v>
      </c>
      <c r="AF615" s="44">
        <f t="shared" si="94"/>
        <v>1.2403462050599201</v>
      </c>
      <c r="AG615" s="44">
        <f t="shared" si="95"/>
        <v>1.8052078117175765E-2</v>
      </c>
      <c r="AH615" s="44">
        <f t="shared" si="96"/>
        <v>0.85621812475480596</v>
      </c>
      <c r="AI615" s="44">
        <f t="shared" si="97"/>
        <v>8.4620737647877531E-2</v>
      </c>
      <c r="AJ615" s="44">
        <f t="shared" si="98"/>
        <v>2.8192839018889202E-4</v>
      </c>
      <c r="AK615" s="44">
        <f t="shared" si="99"/>
        <v>0.23</v>
      </c>
      <c r="AL615" s="44">
        <f t="shared" si="100"/>
        <v>1.50320970042796E-2</v>
      </c>
      <c r="AM615" s="44">
        <f t="shared" si="101"/>
        <v>3.977089383672152E-2</v>
      </c>
      <c r="AN615" s="44">
        <f t="shared" si="102"/>
        <v>1.0615711252653928E-4</v>
      </c>
      <c r="AO615" s="44">
        <f t="shared" si="103"/>
        <v>0</v>
      </c>
      <c r="AP615" s="44">
        <f t="shared" si="104"/>
        <v>2.4844282219234959</v>
      </c>
      <c r="AQ615" s="44">
        <f t="shared" si="105"/>
        <v>9.8614239621829736</v>
      </c>
      <c r="AR615" s="44">
        <f t="shared" si="106"/>
        <v>6.1157898939903061</v>
      </c>
      <c r="AS615" s="44">
        <f t="shared" si="107"/>
        <v>0.10140523354789779</v>
      </c>
    </row>
    <row r="616" spans="1:45" x14ac:dyDescent="0.25">
      <c r="A616" s="21" t="s">
        <v>413</v>
      </c>
      <c r="B616" s="22">
        <v>37.171999999999997</v>
      </c>
      <c r="C616" s="22">
        <v>0.53</v>
      </c>
      <c r="D616" s="22">
        <v>29.797999999999998</v>
      </c>
      <c r="E616" s="22">
        <v>5.18</v>
      </c>
      <c r="F616" s="2"/>
      <c r="G616" s="2"/>
      <c r="H616" s="2"/>
      <c r="I616" s="22">
        <v>4.5999999999999999E-2</v>
      </c>
      <c r="J616" s="22">
        <v>8.8309999999999995</v>
      </c>
      <c r="K616" s="22">
        <v>1.101</v>
      </c>
      <c r="L616" s="22">
        <v>2.258</v>
      </c>
      <c r="M616" s="22">
        <v>1.9E-2</v>
      </c>
      <c r="N616" s="22"/>
      <c r="O616" s="22">
        <v>0.01</v>
      </c>
      <c r="P616" s="22"/>
      <c r="Q616" s="44">
        <f t="shared" si="93"/>
        <v>10.552323846470376</v>
      </c>
      <c r="R616" s="8"/>
      <c r="S616" s="8"/>
      <c r="T616" s="8"/>
      <c r="U616" s="8"/>
      <c r="V616" s="8"/>
      <c r="W616" s="22">
        <v>0</v>
      </c>
      <c r="X616" s="22">
        <v>0</v>
      </c>
      <c r="Y616" s="8"/>
      <c r="Z616" s="9">
        <v>84.944999999999993</v>
      </c>
      <c r="AA616" s="4" t="s">
        <v>31</v>
      </c>
      <c r="AB616" s="4" t="s">
        <v>32</v>
      </c>
      <c r="AC616" s="4" t="s">
        <v>428</v>
      </c>
      <c r="AD616" s="4" t="s">
        <v>426</v>
      </c>
      <c r="AE616" s="4" t="s">
        <v>427</v>
      </c>
      <c r="AF616" s="44">
        <f t="shared" si="94"/>
        <v>1.2374167776298268</v>
      </c>
      <c r="AG616" s="44">
        <f t="shared" si="95"/>
        <v>1.3269904857285931E-2</v>
      </c>
      <c r="AH616" s="44">
        <f t="shared" si="96"/>
        <v>0.87675559042761875</v>
      </c>
      <c r="AI616" s="44">
        <f t="shared" si="97"/>
        <v>7.2094641614474597E-2</v>
      </c>
      <c r="AJ616" s="44">
        <f t="shared" si="98"/>
        <v>6.4843529743445168E-4</v>
      </c>
      <c r="AK616" s="44">
        <f t="shared" si="99"/>
        <v>0.21913151364764269</v>
      </c>
      <c r="AL616" s="44">
        <f t="shared" si="100"/>
        <v>1.9632667617689017E-2</v>
      </c>
      <c r="AM616" s="44">
        <f t="shared" si="101"/>
        <v>3.6431106808647952E-2</v>
      </c>
      <c r="AN616" s="44">
        <f t="shared" si="102"/>
        <v>2.0169851380042462E-4</v>
      </c>
      <c r="AO616" s="44">
        <f t="shared" si="103"/>
        <v>6.5793802223830508E-5</v>
      </c>
      <c r="AP616" s="44">
        <f t="shared" si="104"/>
        <v>2.4756481302166446</v>
      </c>
      <c r="AQ616" s="44">
        <f t="shared" si="105"/>
        <v>9.8963983212977844</v>
      </c>
      <c r="AR616" s="44">
        <f t="shared" si="106"/>
        <v>6.1229846604407658</v>
      </c>
      <c r="AS616" s="44">
        <f t="shared" si="107"/>
        <v>0.10104686245782223</v>
      </c>
    </row>
    <row r="617" spans="1:45" x14ac:dyDescent="0.25">
      <c r="A617" s="21" t="s">
        <v>413</v>
      </c>
      <c r="B617" s="22">
        <v>37.064</v>
      </c>
      <c r="C617" s="22">
        <v>0.48799999999999999</v>
      </c>
      <c r="D617" s="22">
        <v>30.106000000000002</v>
      </c>
      <c r="E617" s="22">
        <v>5.351</v>
      </c>
      <c r="F617" s="2"/>
      <c r="G617" s="2"/>
      <c r="H617" s="2"/>
      <c r="I617" s="22">
        <v>0</v>
      </c>
      <c r="J617" s="22">
        <v>9.0670000000000002</v>
      </c>
      <c r="K617" s="22">
        <v>0.96499999999999997</v>
      </c>
      <c r="L617" s="22">
        <v>2.3919999999999999</v>
      </c>
      <c r="M617" s="22">
        <v>1.7000000000000001E-2</v>
      </c>
      <c r="N617" s="22"/>
      <c r="O617" s="22">
        <v>0</v>
      </c>
      <c r="P617" s="22"/>
      <c r="Q617" s="44">
        <f t="shared" si="93"/>
        <v>10.601994384039418</v>
      </c>
      <c r="R617" s="8"/>
      <c r="S617" s="8"/>
      <c r="T617" s="8"/>
      <c r="U617" s="8"/>
      <c r="V617" s="8"/>
      <c r="W617" s="22">
        <v>0</v>
      </c>
      <c r="X617" s="22">
        <v>0</v>
      </c>
      <c r="Y617" s="8"/>
      <c r="Z617" s="9">
        <v>85.45</v>
      </c>
      <c r="AA617" s="4" t="s">
        <v>31</v>
      </c>
      <c r="AB617" s="4" t="s">
        <v>32</v>
      </c>
      <c r="AC617" s="4" t="s">
        <v>428</v>
      </c>
      <c r="AD617" s="4" t="s">
        <v>426</v>
      </c>
      <c r="AE617" s="4" t="s">
        <v>427</v>
      </c>
      <c r="AF617" s="44">
        <f t="shared" si="94"/>
        <v>1.2338215712383489</v>
      </c>
      <c r="AG617" s="44">
        <f t="shared" si="95"/>
        <v>1.2218327491236856E-2</v>
      </c>
      <c r="AH617" s="44">
        <f t="shared" si="96"/>
        <v>0.8858179678305218</v>
      </c>
      <c r="AI617" s="44">
        <f t="shared" si="97"/>
        <v>7.4474599860821167E-2</v>
      </c>
      <c r="AJ617" s="44">
        <f t="shared" si="98"/>
        <v>0</v>
      </c>
      <c r="AK617" s="44">
        <f t="shared" si="99"/>
        <v>0.22498759305210919</v>
      </c>
      <c r="AL617" s="44">
        <f t="shared" si="100"/>
        <v>1.7207560627674749E-2</v>
      </c>
      <c r="AM617" s="44">
        <f t="shared" si="101"/>
        <v>3.8593094546627946E-2</v>
      </c>
      <c r="AN617" s="44">
        <f t="shared" si="102"/>
        <v>1.8046709129511678E-4</v>
      </c>
      <c r="AO617" s="44">
        <f t="shared" si="103"/>
        <v>0</v>
      </c>
      <c r="AP617" s="44">
        <f t="shared" si="104"/>
        <v>2.4873011817386357</v>
      </c>
      <c r="AQ617" s="44">
        <f t="shared" si="105"/>
        <v>9.8500335141859985</v>
      </c>
      <c r="AR617" s="44">
        <f t="shared" si="106"/>
        <v>6.0765919136116819</v>
      </c>
      <c r="AS617" s="44">
        <f t="shared" si="107"/>
        <v>0.10152249721382187</v>
      </c>
    </row>
    <row r="618" spans="1:45" x14ac:dyDescent="0.25">
      <c r="A618" s="21" t="s">
        <v>413</v>
      </c>
      <c r="B618" s="22">
        <v>37.24</v>
      </c>
      <c r="C618" s="22">
        <v>0.56599999999999995</v>
      </c>
      <c r="D618" s="22">
        <v>30.183</v>
      </c>
      <c r="E618" s="22">
        <v>5.08</v>
      </c>
      <c r="F618" s="2"/>
      <c r="G618" s="2"/>
      <c r="H618" s="2"/>
      <c r="I618" s="22">
        <v>0</v>
      </c>
      <c r="J618" s="22">
        <v>9.0229999999999997</v>
      </c>
      <c r="K618" s="22">
        <v>0.79900000000000004</v>
      </c>
      <c r="L618" s="22">
        <v>2.3660000000000001</v>
      </c>
      <c r="M618" s="22">
        <v>2.1000000000000001E-2</v>
      </c>
      <c r="N618" s="22"/>
      <c r="O618" s="22">
        <v>0.02</v>
      </c>
      <c r="P618" s="22"/>
      <c r="Q618" s="44">
        <f t="shared" si="93"/>
        <v>10.610554761456468</v>
      </c>
      <c r="R618" s="8"/>
      <c r="S618" s="8"/>
      <c r="T618" s="8"/>
      <c r="U618" s="8"/>
      <c r="V618" s="8"/>
      <c r="W618" s="22">
        <v>0</v>
      </c>
      <c r="X618" s="22">
        <v>3.0000000000000001E-3</v>
      </c>
      <c r="Y618" s="8"/>
      <c r="Z618" s="9">
        <v>85.301000000000002</v>
      </c>
      <c r="AA618" s="4" t="s">
        <v>31</v>
      </c>
      <c r="AB618" s="4" t="s">
        <v>32</v>
      </c>
      <c r="AC618" s="4" t="s">
        <v>428</v>
      </c>
      <c r="AD618" s="4" t="s">
        <v>426</v>
      </c>
      <c r="AE618" s="4" t="s">
        <v>427</v>
      </c>
      <c r="AF618" s="44">
        <f t="shared" si="94"/>
        <v>1.2396804260985355</v>
      </c>
      <c r="AG618" s="44">
        <f t="shared" si="95"/>
        <v>1.4171256885327992E-2</v>
      </c>
      <c r="AH618" s="44">
        <f t="shared" si="96"/>
        <v>0.88808356218124762</v>
      </c>
      <c r="AI618" s="44">
        <f t="shared" si="97"/>
        <v>7.0702853166318733E-2</v>
      </c>
      <c r="AJ618" s="44">
        <f t="shared" si="98"/>
        <v>0</v>
      </c>
      <c r="AK618" s="44">
        <f t="shared" si="99"/>
        <v>0.22389578163771712</v>
      </c>
      <c r="AL618" s="44">
        <f t="shared" si="100"/>
        <v>1.424750356633381E-2</v>
      </c>
      <c r="AM618" s="44">
        <f t="shared" si="101"/>
        <v>3.8173604388512423E-2</v>
      </c>
      <c r="AN618" s="44">
        <f t="shared" si="102"/>
        <v>2.2292993630573248E-4</v>
      </c>
      <c r="AO618" s="44">
        <f t="shared" si="103"/>
        <v>1.3158760444766102E-4</v>
      </c>
      <c r="AP618" s="44">
        <f t="shared" si="104"/>
        <v>2.4893095054647465</v>
      </c>
      <c r="AQ618" s="44">
        <f t="shared" si="105"/>
        <v>9.8420867096741045</v>
      </c>
      <c r="AR618" s="44">
        <f t="shared" si="106"/>
        <v>6.1005211229737633</v>
      </c>
      <c r="AS618" s="44">
        <f t="shared" si="107"/>
        <v>0.10160446961080598</v>
      </c>
    </row>
    <row r="619" spans="1:45" x14ac:dyDescent="0.25">
      <c r="A619" s="21" t="s">
        <v>413</v>
      </c>
      <c r="B619" s="22">
        <v>37.250999999999998</v>
      </c>
      <c r="C619" s="22">
        <v>0.58699999999999997</v>
      </c>
      <c r="D619" s="22">
        <v>30.228999999999999</v>
      </c>
      <c r="E619" s="22">
        <v>5.0549999999999997</v>
      </c>
      <c r="F619" s="2"/>
      <c r="G619" s="2"/>
      <c r="H619" s="2"/>
      <c r="I619" s="22">
        <v>3.0000000000000001E-3</v>
      </c>
      <c r="J619" s="22">
        <v>9.093</v>
      </c>
      <c r="K619" s="22">
        <v>0.81100000000000005</v>
      </c>
      <c r="L619" s="22">
        <v>2.3370000000000002</v>
      </c>
      <c r="M619" s="22">
        <v>2.3E-2</v>
      </c>
      <c r="N619" s="22"/>
      <c r="O619" s="22">
        <v>0</v>
      </c>
      <c r="P619" s="22"/>
      <c r="Q619" s="44">
        <f t="shared" si="93"/>
        <v>10.624674059298728</v>
      </c>
      <c r="R619" s="8"/>
      <c r="S619" s="8"/>
      <c r="T619" s="8"/>
      <c r="U619" s="8"/>
      <c r="V619" s="8"/>
      <c r="W619" s="22">
        <v>0</v>
      </c>
      <c r="X619" s="22">
        <v>0</v>
      </c>
      <c r="Y619" s="8"/>
      <c r="Z619" s="9">
        <v>85.389000000000024</v>
      </c>
      <c r="AA619" s="4" t="s">
        <v>31</v>
      </c>
      <c r="AB619" s="4" t="s">
        <v>32</v>
      </c>
      <c r="AC619" s="4" t="s">
        <v>428</v>
      </c>
      <c r="AD619" s="4" t="s">
        <v>426</v>
      </c>
      <c r="AE619" s="4" t="s">
        <v>427</v>
      </c>
      <c r="AF619" s="44">
        <f t="shared" si="94"/>
        <v>1.2400466045272969</v>
      </c>
      <c r="AG619" s="44">
        <f t="shared" si="95"/>
        <v>1.4697045568352529E-2</v>
      </c>
      <c r="AH619" s="44">
        <f t="shared" si="96"/>
        <v>0.88943703413103181</v>
      </c>
      <c r="AI619" s="44">
        <f t="shared" si="97"/>
        <v>7.0354906054279756E-2</v>
      </c>
      <c r="AJ619" s="44">
        <f t="shared" si="98"/>
        <v>4.2289258528333806E-5</v>
      </c>
      <c r="AK619" s="44">
        <f t="shared" si="99"/>
        <v>0.22563275434243177</v>
      </c>
      <c r="AL619" s="44">
        <f t="shared" si="100"/>
        <v>1.4461483594864481E-2</v>
      </c>
      <c r="AM619" s="44">
        <f t="shared" si="101"/>
        <v>3.7705711519845114E-2</v>
      </c>
      <c r="AN619" s="44">
        <f t="shared" si="102"/>
        <v>2.4416135881104035E-4</v>
      </c>
      <c r="AO619" s="44">
        <f t="shared" si="103"/>
        <v>0</v>
      </c>
      <c r="AP619" s="44">
        <f t="shared" si="104"/>
        <v>2.4926219903554414</v>
      </c>
      <c r="AQ619" s="44">
        <f t="shared" si="105"/>
        <v>9.8290074045709446</v>
      </c>
      <c r="AR619" s="44">
        <f t="shared" si="106"/>
        <v>6.094213628955929</v>
      </c>
      <c r="AS619" s="44">
        <f t="shared" si="107"/>
        <v>0.10173967307573233</v>
      </c>
    </row>
    <row r="620" spans="1:45" x14ac:dyDescent="0.25">
      <c r="A620" s="21" t="s">
        <v>413</v>
      </c>
      <c r="B620" s="22">
        <v>37.301000000000002</v>
      </c>
      <c r="C620" s="22">
        <v>0.502</v>
      </c>
      <c r="D620" s="22">
        <v>29.917999999999999</v>
      </c>
      <c r="E620" s="22">
        <v>5.0599999999999996</v>
      </c>
      <c r="F620" s="2"/>
      <c r="G620" s="2"/>
      <c r="H620" s="2"/>
      <c r="I620" s="22">
        <v>4.7E-2</v>
      </c>
      <c r="J620" s="22">
        <v>9.08</v>
      </c>
      <c r="K620" s="22">
        <v>0.98399999999999999</v>
      </c>
      <c r="L620" s="22">
        <v>2.335</v>
      </c>
      <c r="M620" s="22">
        <v>0.02</v>
      </c>
      <c r="N620" s="22"/>
      <c r="O620" s="22">
        <v>0.05</v>
      </c>
      <c r="P620" s="22"/>
      <c r="Q620" s="44">
        <f t="shared" si="93"/>
        <v>10.599536655118667</v>
      </c>
      <c r="R620" s="8"/>
      <c r="S620" s="8"/>
      <c r="T620" s="8"/>
      <c r="U620" s="8"/>
      <c r="V620" s="8"/>
      <c r="W620" s="22">
        <v>3.5000000000000003E-2</v>
      </c>
      <c r="X620" s="22">
        <v>8.0000000000000002E-3</v>
      </c>
      <c r="Y620" s="8"/>
      <c r="Z620" s="9">
        <v>85.34</v>
      </c>
      <c r="AA620" s="4" t="s">
        <v>31</v>
      </c>
      <c r="AB620" s="4" t="s">
        <v>32</v>
      </c>
      <c r="AC620" s="4" t="s">
        <v>428</v>
      </c>
      <c r="AD620" s="4" t="s">
        <v>426</v>
      </c>
      <c r="AE620" s="4" t="s">
        <v>427</v>
      </c>
      <c r="AF620" s="44">
        <f t="shared" si="94"/>
        <v>1.241711051930759</v>
      </c>
      <c r="AG620" s="44">
        <f t="shared" si="95"/>
        <v>1.256885327991988E-2</v>
      </c>
      <c r="AH620" s="44">
        <f t="shared" si="96"/>
        <v>0.88028638681836013</v>
      </c>
      <c r="AI620" s="44">
        <f t="shared" si="97"/>
        <v>7.042449547668754E-2</v>
      </c>
      <c r="AJ620" s="44">
        <f t="shared" si="98"/>
        <v>6.6253171694389624E-4</v>
      </c>
      <c r="AK620" s="44">
        <f t="shared" si="99"/>
        <v>0.22531017369727049</v>
      </c>
      <c r="AL620" s="44">
        <f t="shared" si="100"/>
        <v>1.7546362339514978E-2</v>
      </c>
      <c r="AM620" s="44">
        <f t="shared" si="101"/>
        <v>3.7673443046143916E-2</v>
      </c>
      <c r="AN620" s="44">
        <f t="shared" si="102"/>
        <v>2.1231422505307856E-4</v>
      </c>
      <c r="AO620" s="44">
        <f t="shared" si="103"/>
        <v>3.2896901111915256E-4</v>
      </c>
      <c r="AP620" s="44">
        <f t="shared" si="104"/>
        <v>2.4867245815417727</v>
      </c>
      <c r="AQ620" s="44">
        <f t="shared" si="105"/>
        <v>9.8523174547982979</v>
      </c>
      <c r="AR620" s="44">
        <f t="shared" si="106"/>
        <v>6.1168657353766864</v>
      </c>
      <c r="AS620" s="44">
        <f t="shared" si="107"/>
        <v>0.1014989625119091</v>
      </c>
    </row>
    <row r="621" spans="1:45" x14ac:dyDescent="0.25">
      <c r="A621" s="21" t="s">
        <v>413</v>
      </c>
      <c r="B621" s="22">
        <v>37.043999999999997</v>
      </c>
      <c r="C621" s="22">
        <v>0.47499999999999998</v>
      </c>
      <c r="D621" s="22">
        <v>29.251000000000001</v>
      </c>
      <c r="E621" s="22">
        <v>5.641</v>
      </c>
      <c r="F621" s="2"/>
      <c r="G621" s="2"/>
      <c r="H621" s="2"/>
      <c r="I621" s="22">
        <v>5.8999999999999997E-2</v>
      </c>
      <c r="J621" s="22">
        <v>9.3369999999999997</v>
      </c>
      <c r="K621" s="22">
        <v>0.76200000000000001</v>
      </c>
      <c r="L621" s="22">
        <v>2.5950000000000002</v>
      </c>
      <c r="M621" s="22">
        <v>0.02</v>
      </c>
      <c r="N621" s="22"/>
      <c r="O621" s="22">
        <v>0</v>
      </c>
      <c r="P621" s="22"/>
      <c r="Q621" s="44">
        <f t="shared" si="93"/>
        <v>10.53851246983972</v>
      </c>
      <c r="R621" s="8"/>
      <c r="S621" s="8"/>
      <c r="T621" s="8"/>
      <c r="U621" s="8"/>
      <c r="V621" s="8"/>
      <c r="W621" s="22">
        <v>4.2999999999999997E-2</v>
      </c>
      <c r="X621" s="22">
        <v>3.0000000000000001E-3</v>
      </c>
      <c r="Y621" s="8"/>
      <c r="Z621" s="9">
        <v>85.23</v>
      </c>
      <c r="AA621" s="4" t="s">
        <v>31</v>
      </c>
      <c r="AB621" s="4" t="s">
        <v>32</v>
      </c>
      <c r="AC621" s="4" t="s">
        <v>428</v>
      </c>
      <c r="AD621" s="4" t="s">
        <v>426</v>
      </c>
      <c r="AE621" s="4" t="s">
        <v>427</v>
      </c>
      <c r="AF621" s="44">
        <f t="shared" si="94"/>
        <v>1.233155792276964</v>
      </c>
      <c r="AG621" s="44">
        <f t="shared" si="95"/>
        <v>1.1892839258888333E-2</v>
      </c>
      <c r="AH621" s="44">
        <f t="shared" si="96"/>
        <v>0.86066104354648898</v>
      </c>
      <c r="AI621" s="44">
        <f t="shared" si="97"/>
        <v>7.851078636047322E-2</v>
      </c>
      <c r="AJ621" s="44">
        <f t="shared" si="98"/>
        <v>8.316887510572314E-4</v>
      </c>
      <c r="AK621" s="44">
        <f t="shared" si="99"/>
        <v>0.23168734491315138</v>
      </c>
      <c r="AL621" s="44">
        <f t="shared" si="100"/>
        <v>1.3587731811697576E-2</v>
      </c>
      <c r="AM621" s="44">
        <f t="shared" si="101"/>
        <v>4.1868344627299131E-2</v>
      </c>
      <c r="AN621" s="44">
        <f t="shared" si="102"/>
        <v>2.1231422505307856E-4</v>
      </c>
      <c r="AO621" s="44">
        <f t="shared" si="103"/>
        <v>0</v>
      </c>
      <c r="AP621" s="44">
        <f t="shared" si="104"/>
        <v>2.472407885771073</v>
      </c>
      <c r="AQ621" s="44">
        <f t="shared" si="105"/>
        <v>9.9093681673641623</v>
      </c>
      <c r="AR621" s="44">
        <f t="shared" si="106"/>
        <v>6.1098973766950406</v>
      </c>
      <c r="AS621" s="44">
        <f t="shared" si="107"/>
        <v>0.10091460758249277</v>
      </c>
    </row>
    <row r="622" spans="1:45" x14ac:dyDescent="0.25">
      <c r="A622" s="21" t="s">
        <v>413</v>
      </c>
      <c r="B622" s="22">
        <v>37.524999999999999</v>
      </c>
      <c r="C622" s="22">
        <v>0.17100000000000001</v>
      </c>
      <c r="D622" s="22">
        <v>30.437999999999999</v>
      </c>
      <c r="E622" s="22">
        <v>5.12</v>
      </c>
      <c r="F622" s="2"/>
      <c r="G622" s="2"/>
      <c r="H622" s="2"/>
      <c r="I622" s="22">
        <v>4.3999999999999997E-2</v>
      </c>
      <c r="J622" s="22">
        <v>9.1319999999999997</v>
      </c>
      <c r="K622" s="22">
        <v>0.21199999999999999</v>
      </c>
      <c r="L622" s="22">
        <v>2.7269999999999999</v>
      </c>
      <c r="M622" s="22">
        <v>1.4E-2</v>
      </c>
      <c r="N622" s="22"/>
      <c r="O622" s="22">
        <v>0</v>
      </c>
      <c r="P622" s="22"/>
      <c r="Q622" s="44">
        <f t="shared" si="93"/>
        <v>10.636698502701721</v>
      </c>
      <c r="R622" s="8"/>
      <c r="S622" s="8"/>
      <c r="T622" s="8"/>
      <c r="U622" s="8"/>
      <c r="V622" s="8"/>
      <c r="W622" s="22">
        <v>0</v>
      </c>
      <c r="X622" s="22">
        <v>6.0000000000000001E-3</v>
      </c>
      <c r="Y622" s="8"/>
      <c r="Z622" s="9">
        <v>85.38900000000001</v>
      </c>
      <c r="AA622" s="4" t="s">
        <v>31</v>
      </c>
      <c r="AB622" s="4" t="s">
        <v>32</v>
      </c>
      <c r="AC622" s="4" t="s">
        <v>428</v>
      </c>
      <c r="AD622" s="4" t="s">
        <v>426</v>
      </c>
      <c r="AE622" s="4" t="s">
        <v>427</v>
      </c>
      <c r="AF622" s="44">
        <f t="shared" si="94"/>
        <v>1.2491677762982689</v>
      </c>
      <c r="AG622" s="44">
        <f t="shared" si="95"/>
        <v>4.2814221331998002E-3</v>
      </c>
      <c r="AH622" s="44">
        <f t="shared" si="96"/>
        <v>0.89558650451157318</v>
      </c>
      <c r="AI622" s="44">
        <f t="shared" si="97"/>
        <v>7.1259568545581076E-2</v>
      </c>
      <c r="AJ622" s="44">
        <f t="shared" si="98"/>
        <v>6.2024245841556247E-4</v>
      </c>
      <c r="AK622" s="44">
        <f t="shared" si="99"/>
        <v>0.22660049627791565</v>
      </c>
      <c r="AL622" s="44">
        <f t="shared" si="100"/>
        <v>3.7803138373751783E-3</v>
      </c>
      <c r="AM622" s="44">
        <f t="shared" si="101"/>
        <v>4.3998063891577927E-2</v>
      </c>
      <c r="AN622" s="44">
        <f t="shared" si="102"/>
        <v>1.4861995753715499E-4</v>
      </c>
      <c r="AO622" s="44">
        <f t="shared" si="103"/>
        <v>0</v>
      </c>
      <c r="AP622" s="44">
        <f t="shared" si="104"/>
        <v>2.4954430079114447</v>
      </c>
      <c r="AQ622" s="44">
        <f t="shared" si="105"/>
        <v>9.8178960298136477</v>
      </c>
      <c r="AR622" s="44">
        <f t="shared" si="106"/>
        <v>6.1320996757449588</v>
      </c>
      <c r="AS622" s="44">
        <f t="shared" si="107"/>
        <v>0.10185481664944672</v>
      </c>
    </row>
    <row r="623" spans="1:45" x14ac:dyDescent="0.25">
      <c r="A623" s="21" t="s">
        <v>413</v>
      </c>
      <c r="B623" s="22">
        <v>36.901000000000003</v>
      </c>
      <c r="C623" s="22">
        <v>0.504</v>
      </c>
      <c r="D623" s="22">
        <v>29.286999999999999</v>
      </c>
      <c r="E623" s="22">
        <v>5.734</v>
      </c>
      <c r="F623" s="2"/>
      <c r="G623" s="2"/>
      <c r="H623" s="2"/>
      <c r="I623" s="22">
        <v>4.4999999999999998E-2</v>
      </c>
      <c r="J623" s="22">
        <v>9.42</v>
      </c>
      <c r="K623" s="22">
        <v>0.69099999999999995</v>
      </c>
      <c r="L623" s="22">
        <v>2.633</v>
      </c>
      <c r="M623" s="22">
        <v>1.4E-2</v>
      </c>
      <c r="N623" s="22"/>
      <c r="O623" s="22">
        <v>0.02</v>
      </c>
      <c r="P623" s="22"/>
      <c r="Q623" s="44">
        <f t="shared" si="93"/>
        <v>10.536792661382529</v>
      </c>
      <c r="R623" s="8"/>
      <c r="S623" s="8"/>
      <c r="T623" s="8"/>
      <c r="U623" s="8"/>
      <c r="V623" s="8"/>
      <c r="W623" s="22">
        <v>0.17199999999999999</v>
      </c>
      <c r="X623" s="22">
        <v>0</v>
      </c>
      <c r="Y623" s="8"/>
      <c r="Z623" s="9">
        <v>85.420999999999992</v>
      </c>
      <c r="AA623" s="4" t="s">
        <v>31</v>
      </c>
      <c r="AB623" s="4" t="s">
        <v>32</v>
      </c>
      <c r="AC623" s="4" t="s">
        <v>428</v>
      </c>
      <c r="AD623" s="4" t="s">
        <v>426</v>
      </c>
      <c r="AE623" s="4" t="s">
        <v>427</v>
      </c>
      <c r="AF623" s="44">
        <f t="shared" si="94"/>
        <v>1.2283954727030628</v>
      </c>
      <c r="AG623" s="44">
        <f t="shared" si="95"/>
        <v>1.2618928392588885E-2</v>
      </c>
      <c r="AH623" s="44">
        <f t="shared" si="96"/>
        <v>0.86172028246371124</v>
      </c>
      <c r="AI623" s="44">
        <f t="shared" si="97"/>
        <v>7.9805149617258181E-2</v>
      </c>
      <c r="AJ623" s="44">
        <f t="shared" si="98"/>
        <v>6.3433887792500702E-4</v>
      </c>
      <c r="AK623" s="44">
        <f t="shared" si="99"/>
        <v>0.2337468982630273</v>
      </c>
      <c r="AL623" s="44">
        <f t="shared" si="100"/>
        <v>1.2321683309557773E-2</v>
      </c>
      <c r="AM623" s="44">
        <f t="shared" si="101"/>
        <v>4.2481445627621815E-2</v>
      </c>
      <c r="AN623" s="44">
        <f t="shared" si="102"/>
        <v>1.4861995753715499E-4</v>
      </c>
      <c r="AO623" s="44">
        <f t="shared" si="103"/>
        <v>1.3158760444766102E-4</v>
      </c>
      <c r="AP623" s="44">
        <f t="shared" si="104"/>
        <v>2.4720044068167382</v>
      </c>
      <c r="AQ623" s="44">
        <f t="shared" si="105"/>
        <v>9.9109855680027934</v>
      </c>
      <c r="AR623" s="44">
        <f t="shared" si="106"/>
        <v>6.0873049008800129</v>
      </c>
      <c r="AS623" s="44">
        <f t="shared" si="107"/>
        <v>0.10089813905374441</v>
      </c>
    </row>
    <row r="624" spans="1:45" x14ac:dyDescent="0.25">
      <c r="A624" s="21" t="s">
        <v>413</v>
      </c>
      <c r="B624" s="22">
        <v>37.103999999999999</v>
      </c>
      <c r="C624" s="22">
        <v>0.433</v>
      </c>
      <c r="D624" s="22">
        <v>29.609000000000002</v>
      </c>
      <c r="E624" s="22">
        <v>5.47</v>
      </c>
      <c r="F624" s="2"/>
      <c r="G624" s="2"/>
      <c r="H624" s="2"/>
      <c r="I624" s="22">
        <v>0</v>
      </c>
      <c r="J624" s="22">
        <v>9.3309999999999995</v>
      </c>
      <c r="K624" s="22">
        <v>0.748</v>
      </c>
      <c r="L624" s="22">
        <v>2.5539999999999998</v>
      </c>
      <c r="M624" s="22">
        <v>1.2999999999999999E-2</v>
      </c>
      <c r="N624" s="22"/>
      <c r="O624" s="22">
        <v>0</v>
      </c>
      <c r="P624" s="22"/>
      <c r="Q624" s="44">
        <f t="shared" si="93"/>
        <v>10.568917859614002</v>
      </c>
      <c r="R624" s="8"/>
      <c r="S624" s="8"/>
      <c r="T624" s="8"/>
      <c r="U624" s="8"/>
      <c r="V624" s="8"/>
      <c r="W624" s="22">
        <v>9.9000000000000005E-2</v>
      </c>
      <c r="X624" s="22">
        <v>1.2E-2</v>
      </c>
      <c r="Y624" s="8"/>
      <c r="Z624" s="9">
        <v>85.373000000000019</v>
      </c>
      <c r="AA624" s="4" t="s">
        <v>31</v>
      </c>
      <c r="AB624" s="4" t="s">
        <v>32</v>
      </c>
      <c r="AC624" s="4" t="s">
        <v>428</v>
      </c>
      <c r="AD624" s="4" t="s">
        <v>426</v>
      </c>
      <c r="AE624" s="4" t="s">
        <v>427</v>
      </c>
      <c r="AF624" s="44">
        <f t="shared" si="94"/>
        <v>1.2351531291611184</v>
      </c>
      <c r="AG624" s="44">
        <f t="shared" si="95"/>
        <v>1.0841261892839259E-2</v>
      </c>
      <c r="AH624" s="44">
        <f t="shared" si="96"/>
        <v>0.87119458611220091</v>
      </c>
      <c r="AI624" s="44">
        <f t="shared" si="97"/>
        <v>7.613082811412665E-2</v>
      </c>
      <c r="AJ624" s="44">
        <f t="shared" si="98"/>
        <v>0</v>
      </c>
      <c r="AK624" s="44">
        <f t="shared" si="99"/>
        <v>0.23153846153846155</v>
      </c>
      <c r="AL624" s="44">
        <f t="shared" si="100"/>
        <v>1.333808844507846E-2</v>
      </c>
      <c r="AM624" s="44">
        <f t="shared" si="101"/>
        <v>4.1206840916424653E-2</v>
      </c>
      <c r="AN624" s="44">
        <f t="shared" si="102"/>
        <v>1.3800424628450104E-4</v>
      </c>
      <c r="AO624" s="44">
        <f t="shared" si="103"/>
        <v>0</v>
      </c>
      <c r="AP624" s="44">
        <f t="shared" si="104"/>
        <v>2.4795412004265347</v>
      </c>
      <c r="AQ624" s="44">
        <f t="shared" si="105"/>
        <v>9.8808602155049776</v>
      </c>
      <c r="AR624" s="44">
        <f t="shared" si="106"/>
        <v>6.1021877069922876</v>
      </c>
      <c r="AS624" s="44">
        <f t="shared" si="107"/>
        <v>0.10120576328271572</v>
      </c>
    </row>
    <row r="625" spans="1:45" x14ac:dyDescent="0.25">
      <c r="A625" s="21" t="s">
        <v>414</v>
      </c>
      <c r="B625" s="9">
        <v>36.776000000000003</v>
      </c>
      <c r="C625" s="9">
        <v>0.45600000000000002</v>
      </c>
      <c r="D625" s="9">
        <v>29.966000000000001</v>
      </c>
      <c r="E625" s="9">
        <v>5.702</v>
      </c>
      <c r="F625" s="2"/>
      <c r="G625" s="2"/>
      <c r="H625" s="2"/>
      <c r="I625" s="9">
        <v>1.7000000000000001E-2</v>
      </c>
      <c r="J625" s="9">
        <v>9.2360000000000007</v>
      </c>
      <c r="K625" s="9">
        <v>0.74199999999999999</v>
      </c>
      <c r="L625" s="9">
        <v>2.5539999999999998</v>
      </c>
      <c r="M625" s="9">
        <v>2.5000000000000001E-2</v>
      </c>
      <c r="N625" s="9"/>
      <c r="O625" s="9">
        <v>4.8000000000000001E-2</v>
      </c>
      <c r="P625" s="9"/>
      <c r="Q625" s="44">
        <f t="shared" si="93"/>
        <v>10.575774797755694</v>
      </c>
      <c r="R625" s="8"/>
      <c r="S625" s="8"/>
      <c r="T625" s="8"/>
      <c r="U625" s="8"/>
      <c r="V625" s="8"/>
      <c r="W625" s="9">
        <v>4.9000000000000002E-2</v>
      </c>
      <c r="X625" s="9">
        <v>0</v>
      </c>
      <c r="Y625" s="8"/>
      <c r="Z625" s="9">
        <v>85.571000000000026</v>
      </c>
      <c r="AA625" s="4" t="s">
        <v>31</v>
      </c>
      <c r="AB625" s="4" t="s">
        <v>32</v>
      </c>
      <c r="AC625" s="4" t="s">
        <v>428</v>
      </c>
      <c r="AD625" s="4" t="s">
        <v>426</v>
      </c>
      <c r="AE625" s="4" t="s">
        <v>427</v>
      </c>
      <c r="AF625" s="44">
        <f t="shared" si="94"/>
        <v>1.2242343541944076</v>
      </c>
      <c r="AG625" s="44">
        <f t="shared" si="95"/>
        <v>1.14171256885328E-2</v>
      </c>
      <c r="AH625" s="44">
        <f t="shared" si="96"/>
        <v>0.88169870537465689</v>
      </c>
      <c r="AI625" s="44">
        <f t="shared" si="97"/>
        <v>7.9359777313848301E-2</v>
      </c>
      <c r="AJ625" s="44">
        <f t="shared" si="98"/>
        <v>2.3963913166055826E-4</v>
      </c>
      <c r="AK625" s="44">
        <f t="shared" si="99"/>
        <v>0.22918114143920598</v>
      </c>
      <c r="AL625" s="44">
        <f t="shared" si="100"/>
        <v>1.3231098430813125E-2</v>
      </c>
      <c r="AM625" s="44">
        <f t="shared" si="101"/>
        <v>4.1206840916424653E-2</v>
      </c>
      <c r="AN625" s="44">
        <f t="shared" si="102"/>
        <v>2.6539278131634819E-4</v>
      </c>
      <c r="AO625" s="44">
        <f t="shared" si="103"/>
        <v>3.1581025067438644E-4</v>
      </c>
      <c r="AP625" s="44">
        <f t="shared" si="104"/>
        <v>2.4811498855215404</v>
      </c>
      <c r="AQ625" s="44">
        <f t="shared" si="105"/>
        <v>9.8744538340738224</v>
      </c>
      <c r="AR625" s="44">
        <f t="shared" si="106"/>
        <v>6.0443228062899292</v>
      </c>
      <c r="AS625" s="44">
        <f t="shared" si="107"/>
        <v>0.10127142389883839</v>
      </c>
    </row>
    <row r="626" spans="1:45" x14ac:dyDescent="0.25">
      <c r="A626" s="21" t="s">
        <v>414</v>
      </c>
      <c r="B626" s="9">
        <v>36.417999999999999</v>
      </c>
      <c r="C626" s="9">
        <v>0.44900000000000001</v>
      </c>
      <c r="D626" s="9">
        <v>29.404</v>
      </c>
      <c r="E626" s="9">
        <v>6.851</v>
      </c>
      <c r="F626" s="2"/>
      <c r="G626" s="2"/>
      <c r="H626" s="2"/>
      <c r="I626" s="9">
        <v>0.03</v>
      </c>
      <c r="J626" s="9">
        <v>8.8230000000000004</v>
      </c>
      <c r="K626" s="9">
        <v>0.80900000000000005</v>
      </c>
      <c r="L626" s="9">
        <v>2.4710000000000001</v>
      </c>
      <c r="M626" s="9">
        <v>2.9000000000000001E-2</v>
      </c>
      <c r="N626" s="9"/>
      <c r="O626" s="9">
        <v>8.3000000000000004E-2</v>
      </c>
      <c r="P626" s="9"/>
      <c r="Q626" s="44">
        <f t="shared" si="93"/>
        <v>10.479556330491912</v>
      </c>
      <c r="R626" s="8"/>
      <c r="S626" s="8"/>
      <c r="T626" s="8"/>
      <c r="U626" s="8"/>
      <c r="V626" s="8"/>
      <c r="W626" s="9">
        <v>0</v>
      </c>
      <c r="X626" s="9">
        <v>2E-3</v>
      </c>
      <c r="Y626" s="8"/>
      <c r="Z626" s="9">
        <v>85.368999999999986</v>
      </c>
      <c r="AA626" s="4" t="s">
        <v>31</v>
      </c>
      <c r="AB626" s="4" t="s">
        <v>32</v>
      </c>
      <c r="AC626" s="4" t="s">
        <v>428</v>
      </c>
      <c r="AD626" s="4" t="s">
        <v>426</v>
      </c>
      <c r="AE626" s="4" t="s">
        <v>427</v>
      </c>
      <c r="AF626" s="44">
        <f t="shared" si="94"/>
        <v>1.2123169107856191</v>
      </c>
      <c r="AG626" s="44">
        <f t="shared" si="95"/>
        <v>1.1241862794191287E-2</v>
      </c>
      <c r="AH626" s="44">
        <f t="shared" si="96"/>
        <v>0.86516280894468423</v>
      </c>
      <c r="AI626" s="44">
        <f t="shared" si="97"/>
        <v>9.5351426583159371E-2</v>
      </c>
      <c r="AJ626" s="44">
        <f t="shared" si="98"/>
        <v>4.2289258528333803E-4</v>
      </c>
      <c r="AK626" s="44">
        <f t="shared" si="99"/>
        <v>0.21893300248138961</v>
      </c>
      <c r="AL626" s="44">
        <f t="shared" si="100"/>
        <v>1.4425820256776035E-2</v>
      </c>
      <c r="AM626" s="44">
        <f t="shared" si="101"/>
        <v>3.9867699257825108E-2</v>
      </c>
      <c r="AN626" s="44">
        <f t="shared" si="102"/>
        <v>3.0785562632696392E-4</v>
      </c>
      <c r="AO626" s="44">
        <f t="shared" si="103"/>
        <v>5.4608855845779327E-4</v>
      </c>
      <c r="AP626" s="44">
        <f t="shared" si="104"/>
        <v>2.4585763678737127</v>
      </c>
      <c r="AQ626" s="44">
        <f t="shared" si="105"/>
        <v>9.9651165284683429</v>
      </c>
      <c r="AR626" s="44">
        <f t="shared" si="106"/>
        <v>6.040439642705727</v>
      </c>
      <c r="AS626" s="44">
        <f t="shared" si="107"/>
        <v>0.10035005583158012</v>
      </c>
    </row>
    <row r="627" spans="1:45" x14ac:dyDescent="0.25">
      <c r="A627" s="21" t="s">
        <v>415</v>
      </c>
      <c r="B627" s="9">
        <v>36.948</v>
      </c>
      <c r="C627" s="9">
        <v>0.30399999999999999</v>
      </c>
      <c r="D627" s="9">
        <v>31.074999999999999</v>
      </c>
      <c r="E627" s="9">
        <v>5.3789999999999996</v>
      </c>
      <c r="F627" s="2"/>
      <c r="G627" s="2"/>
      <c r="H627" s="2"/>
      <c r="I627" s="9">
        <v>3.2000000000000001E-2</v>
      </c>
      <c r="J627" s="9">
        <v>8.9879999999999995</v>
      </c>
      <c r="K627" s="9">
        <v>0.47099999999999997</v>
      </c>
      <c r="L627" s="9">
        <v>2.4609999999999999</v>
      </c>
      <c r="M627" s="9">
        <v>1.9E-2</v>
      </c>
      <c r="N627" s="9"/>
      <c r="O627" s="9">
        <v>4.8000000000000001E-2</v>
      </c>
      <c r="P627" s="9"/>
      <c r="Q627" s="44">
        <f t="shared" si="93"/>
        <v>10.651288329649296</v>
      </c>
      <c r="R627" s="8"/>
      <c r="S627" s="8"/>
      <c r="T627" s="8"/>
      <c r="U627" s="8"/>
      <c r="V627" s="8"/>
      <c r="W627" s="9">
        <v>3.3000000000000002E-2</v>
      </c>
      <c r="X627" s="9">
        <v>0</v>
      </c>
      <c r="Y627" s="8"/>
      <c r="Z627" s="9">
        <v>85.75800000000001</v>
      </c>
      <c r="AA627" s="4" t="s">
        <v>31</v>
      </c>
      <c r="AB627" s="4" t="s">
        <v>32</v>
      </c>
      <c r="AC627" s="4" t="s">
        <v>428</v>
      </c>
      <c r="AD627" s="4" t="s">
        <v>426</v>
      </c>
      <c r="AE627" s="4" t="s">
        <v>427</v>
      </c>
      <c r="AF627" s="44">
        <f t="shared" si="94"/>
        <v>1.2299600532623169</v>
      </c>
      <c r="AG627" s="44">
        <f t="shared" si="95"/>
        <v>7.611417125688533E-3</v>
      </c>
      <c r="AH627" s="44">
        <f t="shared" si="96"/>
        <v>0.91432914868575921</v>
      </c>
      <c r="AI627" s="44">
        <f t="shared" si="97"/>
        <v>7.4864300626304808E-2</v>
      </c>
      <c r="AJ627" s="44">
        <f t="shared" si="98"/>
        <v>4.5108542430222725E-4</v>
      </c>
      <c r="AK627" s="44">
        <f t="shared" si="99"/>
        <v>0.22302729528535981</v>
      </c>
      <c r="AL627" s="44">
        <f t="shared" si="100"/>
        <v>8.3987161198288158E-3</v>
      </c>
      <c r="AM627" s="44">
        <f t="shared" si="101"/>
        <v>3.9706356889319137E-2</v>
      </c>
      <c r="AN627" s="44">
        <f t="shared" si="102"/>
        <v>2.0169851380042462E-4</v>
      </c>
      <c r="AO627" s="44">
        <f t="shared" si="103"/>
        <v>3.1581025067438644E-4</v>
      </c>
      <c r="AP627" s="44">
        <f t="shared" si="104"/>
        <v>2.4988658821833543</v>
      </c>
      <c r="AQ627" s="44">
        <f t="shared" si="105"/>
        <v>9.8044477595545931</v>
      </c>
      <c r="AR627" s="44">
        <f t="shared" si="106"/>
        <v>6.0295395442746855</v>
      </c>
      <c r="AS627" s="44">
        <f t="shared" si="107"/>
        <v>0.10199452580340222</v>
      </c>
    </row>
    <row r="628" spans="1:45" x14ac:dyDescent="0.25">
      <c r="A628" s="21" t="s">
        <v>415</v>
      </c>
      <c r="B628" s="9">
        <v>36.448999999999998</v>
      </c>
      <c r="C628" s="9">
        <v>0.53</v>
      </c>
      <c r="D628" s="9">
        <v>30.693999999999999</v>
      </c>
      <c r="E628" s="9">
        <v>4.8869999999999996</v>
      </c>
      <c r="F628" s="2"/>
      <c r="G628" s="2"/>
      <c r="H628" s="2"/>
      <c r="I628" s="9">
        <v>3.2000000000000001E-2</v>
      </c>
      <c r="J628" s="9">
        <v>9.375</v>
      </c>
      <c r="K628" s="9">
        <v>1.0349999999999999</v>
      </c>
      <c r="L628" s="9">
        <v>2.2839999999999998</v>
      </c>
      <c r="M628" s="9">
        <v>2.1000000000000001E-2</v>
      </c>
      <c r="N628" s="9"/>
      <c r="O628" s="9">
        <v>2.1999999999999999E-2</v>
      </c>
      <c r="P628" s="9"/>
      <c r="Q628" s="44">
        <f t="shared" si="93"/>
        <v>10.598620962597536</v>
      </c>
      <c r="R628" s="8"/>
      <c r="S628" s="8"/>
      <c r="T628" s="8"/>
      <c r="U628" s="8"/>
      <c r="V628" s="8"/>
      <c r="W628" s="9">
        <v>0.26300000000000001</v>
      </c>
      <c r="X628" s="9">
        <v>0.01</v>
      </c>
      <c r="Y628" s="8"/>
      <c r="Z628" s="9">
        <v>85.602000000000018</v>
      </c>
      <c r="AA628" s="4" t="s">
        <v>31</v>
      </c>
      <c r="AB628" s="4" t="s">
        <v>32</v>
      </c>
      <c r="AC628" s="4" t="s">
        <v>428</v>
      </c>
      <c r="AD628" s="4" t="s">
        <v>426</v>
      </c>
      <c r="AE628" s="4" t="s">
        <v>427</v>
      </c>
      <c r="AF628" s="44">
        <f t="shared" si="94"/>
        <v>1.2133488681757656</v>
      </c>
      <c r="AG628" s="44">
        <f t="shared" si="95"/>
        <v>1.3269904857285931E-2</v>
      </c>
      <c r="AH628" s="44">
        <f t="shared" si="96"/>
        <v>0.90311887014515513</v>
      </c>
      <c r="AI628" s="44">
        <f t="shared" si="97"/>
        <v>6.8016701461377865E-2</v>
      </c>
      <c r="AJ628" s="44">
        <f t="shared" si="98"/>
        <v>4.5108542430222725E-4</v>
      </c>
      <c r="AK628" s="44">
        <f t="shared" si="99"/>
        <v>0.2326302729528536</v>
      </c>
      <c r="AL628" s="44">
        <f t="shared" si="100"/>
        <v>1.8455777460770328E-2</v>
      </c>
      <c r="AM628" s="44">
        <f t="shared" si="101"/>
        <v>3.6850596966763474E-2</v>
      </c>
      <c r="AN628" s="44">
        <f t="shared" si="102"/>
        <v>2.2292993630573248E-4</v>
      </c>
      <c r="AO628" s="44">
        <f t="shared" si="103"/>
        <v>1.4474636489242711E-4</v>
      </c>
      <c r="AP628" s="44">
        <f t="shared" si="104"/>
        <v>2.4865097537454721</v>
      </c>
      <c r="AQ628" s="44">
        <f t="shared" si="105"/>
        <v>9.8531686686912181</v>
      </c>
      <c r="AR628" s="44">
        <f t="shared" si="106"/>
        <v>5.9776655260507026</v>
      </c>
      <c r="AS628" s="44">
        <f t="shared" si="107"/>
        <v>0.10149019403042742</v>
      </c>
    </row>
    <row r="629" spans="1:45" x14ac:dyDescent="0.25">
      <c r="A629" s="21" t="s">
        <v>415</v>
      </c>
      <c r="B629" s="9">
        <v>36.515999999999998</v>
      </c>
      <c r="C629" s="9">
        <v>0.47199999999999998</v>
      </c>
      <c r="D629" s="9">
        <v>30.402000000000001</v>
      </c>
      <c r="E629" s="9">
        <v>4.9720000000000004</v>
      </c>
      <c r="F629" s="2"/>
      <c r="G629" s="2"/>
      <c r="H629" s="2"/>
      <c r="I629" s="9">
        <v>3.4000000000000002E-2</v>
      </c>
      <c r="J629" s="9">
        <v>9.532</v>
      </c>
      <c r="K629" s="9">
        <v>0.85199999999999998</v>
      </c>
      <c r="L629" s="9">
        <v>2.3479999999999999</v>
      </c>
      <c r="M629" s="9">
        <v>2.1999999999999999E-2</v>
      </c>
      <c r="N629" s="9"/>
      <c r="O629" s="9">
        <v>5.8000000000000003E-2</v>
      </c>
      <c r="P629" s="9"/>
      <c r="Q629" s="44">
        <f t="shared" si="93"/>
        <v>10.578631954418318</v>
      </c>
      <c r="R629" s="8"/>
      <c r="S629" s="8"/>
      <c r="T629" s="8"/>
      <c r="U629" s="8"/>
      <c r="V629" s="8"/>
      <c r="W629" s="9">
        <v>0.19400000000000001</v>
      </c>
      <c r="X629" s="9">
        <v>1.2E-2</v>
      </c>
      <c r="Y629" s="8"/>
      <c r="Z629" s="9">
        <v>85.414000000000016</v>
      </c>
      <c r="AA629" s="4" t="s">
        <v>31</v>
      </c>
      <c r="AB629" s="4" t="s">
        <v>32</v>
      </c>
      <c r="AC629" s="4" t="s">
        <v>428</v>
      </c>
      <c r="AD629" s="4" t="s">
        <v>426</v>
      </c>
      <c r="AE629" s="4" t="s">
        <v>427</v>
      </c>
      <c r="AF629" s="44">
        <f t="shared" si="94"/>
        <v>1.2155792276964048</v>
      </c>
      <c r="AG629" s="44">
        <f t="shared" si="95"/>
        <v>1.1817726589884827E-2</v>
      </c>
      <c r="AH629" s="44">
        <f t="shared" si="96"/>
        <v>0.89452726559435081</v>
      </c>
      <c r="AI629" s="44">
        <f t="shared" si="97"/>
        <v>6.9199721642310377E-2</v>
      </c>
      <c r="AJ629" s="44">
        <f t="shared" si="98"/>
        <v>4.7927826332111651E-4</v>
      </c>
      <c r="AK629" s="44">
        <f t="shared" si="99"/>
        <v>0.23652605459057074</v>
      </c>
      <c r="AL629" s="44">
        <f t="shared" si="100"/>
        <v>1.5192582025677604E-2</v>
      </c>
      <c r="AM629" s="44">
        <f t="shared" si="101"/>
        <v>3.7883188125201681E-2</v>
      </c>
      <c r="AN629" s="44">
        <f t="shared" si="102"/>
        <v>2.335456475583864E-4</v>
      </c>
      <c r="AO629" s="44">
        <f t="shared" si="103"/>
        <v>3.8160405289821696E-4</v>
      </c>
      <c r="AP629" s="44">
        <f t="shared" si="104"/>
        <v>2.4818201942281792</v>
      </c>
      <c r="AQ629" s="44">
        <f t="shared" si="105"/>
        <v>9.871786867146211</v>
      </c>
      <c r="AR629" s="44">
        <f t="shared" si="106"/>
        <v>5.9999695279745513</v>
      </c>
      <c r="AS629" s="44">
        <f t="shared" si="107"/>
        <v>0.10129878343788487</v>
      </c>
    </row>
    <row r="630" spans="1:45" x14ac:dyDescent="0.25">
      <c r="A630" s="21" t="s">
        <v>414</v>
      </c>
      <c r="B630" s="9">
        <v>36.768999999999998</v>
      </c>
      <c r="C630" s="9">
        <v>0.57999999999999996</v>
      </c>
      <c r="D630" s="9">
        <v>30.794</v>
      </c>
      <c r="E630" s="9">
        <v>4.5389999999999997</v>
      </c>
      <c r="F630" s="2"/>
      <c r="G630" s="2"/>
      <c r="H630" s="2"/>
      <c r="I630" s="9">
        <v>1.2999999999999999E-2</v>
      </c>
      <c r="J630" s="9">
        <v>9.3369999999999997</v>
      </c>
      <c r="K630" s="9">
        <v>1.0009999999999999</v>
      </c>
      <c r="L630" s="9">
        <v>2.3340000000000001</v>
      </c>
      <c r="M630" s="9">
        <v>4.1000000000000002E-2</v>
      </c>
      <c r="N630" s="9"/>
      <c r="O630" s="9">
        <v>4.9000000000000002E-2</v>
      </c>
      <c r="P630" s="9"/>
      <c r="Q630" s="44">
        <f t="shared" si="93"/>
        <v>10.638615011160544</v>
      </c>
      <c r="R630" s="8"/>
      <c r="S630" s="8"/>
      <c r="T630" s="8"/>
      <c r="U630" s="8"/>
      <c r="V630" s="8"/>
      <c r="W630" s="9">
        <v>0.24399999999999999</v>
      </c>
      <c r="X630" s="9">
        <v>0</v>
      </c>
      <c r="Y630" s="8"/>
      <c r="Z630" s="9">
        <v>85.701000000000022</v>
      </c>
      <c r="AA630" s="4" t="s">
        <v>31</v>
      </c>
      <c r="AB630" s="4" t="s">
        <v>32</v>
      </c>
      <c r="AC630" s="4" t="s">
        <v>428</v>
      </c>
      <c r="AD630" s="4" t="s">
        <v>426</v>
      </c>
      <c r="AE630" s="4" t="s">
        <v>427</v>
      </c>
      <c r="AF630" s="44">
        <f t="shared" si="94"/>
        <v>1.2240013315579228</v>
      </c>
      <c r="AG630" s="44">
        <f t="shared" si="95"/>
        <v>1.4521782674011016E-2</v>
      </c>
      <c r="AH630" s="44">
        <f t="shared" si="96"/>
        <v>0.90606120047077299</v>
      </c>
      <c r="AI630" s="44">
        <f t="shared" si="97"/>
        <v>6.317327766179541E-2</v>
      </c>
      <c r="AJ630" s="44">
        <f t="shared" si="98"/>
        <v>1.832534536227798E-4</v>
      </c>
      <c r="AK630" s="44">
        <f t="shared" si="99"/>
        <v>0.23168734491315138</v>
      </c>
      <c r="AL630" s="44">
        <f t="shared" si="100"/>
        <v>1.7849500713266759E-2</v>
      </c>
      <c r="AM630" s="44">
        <f t="shared" si="101"/>
        <v>3.765730880929332E-2</v>
      </c>
      <c r="AN630" s="44">
        <f t="shared" si="102"/>
        <v>4.3524416135881102E-4</v>
      </c>
      <c r="AO630" s="44">
        <f t="shared" si="103"/>
        <v>3.2238963089676953E-4</v>
      </c>
      <c r="AP630" s="44">
        <f t="shared" si="104"/>
        <v>2.4958926340460916</v>
      </c>
      <c r="AQ630" s="44">
        <f t="shared" si="105"/>
        <v>9.8161273709450594</v>
      </c>
      <c r="AR630" s="44">
        <f t="shared" si="106"/>
        <v>6.0074764863894625</v>
      </c>
      <c r="AS630" s="44">
        <f t="shared" si="107"/>
        <v>0.10187316873657516</v>
      </c>
    </row>
    <row r="631" spans="1:45" x14ac:dyDescent="0.25">
      <c r="A631" s="21" t="s">
        <v>414</v>
      </c>
      <c r="B631" s="9">
        <v>36.856999999999999</v>
      </c>
      <c r="C631" s="9">
        <v>0.48599999999999999</v>
      </c>
      <c r="D631" s="9">
        <v>30.177</v>
      </c>
      <c r="E631" s="9">
        <v>5.5679999999999996</v>
      </c>
      <c r="F631" s="2"/>
      <c r="G631" s="2"/>
      <c r="H631" s="2"/>
      <c r="I631" s="9">
        <v>2.7E-2</v>
      </c>
      <c r="J631" s="9">
        <v>9.2550000000000008</v>
      </c>
      <c r="K631" s="9">
        <v>0.78</v>
      </c>
      <c r="L631" s="9">
        <v>2.5129999999999999</v>
      </c>
      <c r="M631" s="9">
        <v>1.2E-2</v>
      </c>
      <c r="N631" s="9"/>
      <c r="O631" s="9">
        <v>5.3999999999999999E-2</v>
      </c>
      <c r="P631" s="9"/>
      <c r="Q631" s="44">
        <f t="shared" si="93"/>
        <v>10.611242004501465</v>
      </c>
      <c r="R631" s="8"/>
      <c r="S631" s="8"/>
      <c r="T631" s="8"/>
      <c r="U631" s="8"/>
      <c r="V631" s="8"/>
      <c r="W631" s="9">
        <v>0.21199999999999999</v>
      </c>
      <c r="X631" s="9">
        <v>5.0000000000000001E-3</v>
      </c>
      <c r="Y631" s="8"/>
      <c r="Z631" s="9">
        <v>85.945999999999998</v>
      </c>
      <c r="AA631" s="4" t="s">
        <v>31</v>
      </c>
      <c r="AB631" s="4" t="s">
        <v>32</v>
      </c>
      <c r="AC631" s="4" t="s">
        <v>428</v>
      </c>
      <c r="AD631" s="4" t="s">
        <v>426</v>
      </c>
      <c r="AE631" s="4" t="s">
        <v>427</v>
      </c>
      <c r="AF631" s="44">
        <f t="shared" si="94"/>
        <v>1.2269307589880161</v>
      </c>
      <c r="AG631" s="44">
        <f t="shared" si="95"/>
        <v>1.2168252378567852E-2</v>
      </c>
      <c r="AH631" s="44">
        <f t="shared" si="96"/>
        <v>0.8879070223617106</v>
      </c>
      <c r="AI631" s="44">
        <f t="shared" si="97"/>
        <v>7.7494780793319409E-2</v>
      </c>
      <c r="AJ631" s="44">
        <f t="shared" si="98"/>
        <v>3.8060332675500421E-4</v>
      </c>
      <c r="AK631" s="44">
        <f t="shared" si="99"/>
        <v>0.22965260545905711</v>
      </c>
      <c r="AL631" s="44">
        <f t="shared" si="100"/>
        <v>1.3908701854493581E-2</v>
      </c>
      <c r="AM631" s="44">
        <f t="shared" si="101"/>
        <v>4.0545337205550175E-2</v>
      </c>
      <c r="AN631" s="44">
        <f t="shared" si="102"/>
        <v>1.2738853503184712E-4</v>
      </c>
      <c r="AO631" s="44">
        <f t="shared" si="103"/>
        <v>3.5528653200868473E-4</v>
      </c>
      <c r="AP631" s="44">
        <f t="shared" si="104"/>
        <v>2.4894707374345102</v>
      </c>
      <c r="AQ631" s="44">
        <f t="shared" si="105"/>
        <v>9.8414492814035395</v>
      </c>
      <c r="AR631" s="44">
        <f t="shared" si="106"/>
        <v>6.0373884181872546</v>
      </c>
      <c r="AS631" s="44">
        <f t="shared" si="107"/>
        <v>0.10161105050753103</v>
      </c>
    </row>
    <row r="632" spans="1:45" x14ac:dyDescent="0.25">
      <c r="A632" s="21" t="s">
        <v>415</v>
      </c>
      <c r="B632" s="9">
        <v>37.393999999999998</v>
      </c>
      <c r="C632" s="9">
        <v>0.54400000000000004</v>
      </c>
      <c r="D632" s="9">
        <v>30.821000000000002</v>
      </c>
      <c r="E632" s="9">
        <v>4.8479999999999999</v>
      </c>
      <c r="F632" s="2"/>
      <c r="G632" s="2"/>
      <c r="H632" s="2"/>
      <c r="I632" s="9">
        <v>1.7999999999999999E-2</v>
      </c>
      <c r="J632" s="9">
        <v>9.4499999999999993</v>
      </c>
      <c r="K632" s="9">
        <v>0.95</v>
      </c>
      <c r="L632" s="9">
        <v>2.3410000000000002</v>
      </c>
      <c r="M632" s="9">
        <v>1.0999999999999999E-2</v>
      </c>
      <c r="N632" s="9"/>
      <c r="O632" s="9">
        <v>2.3E-2</v>
      </c>
      <c r="P632" s="9"/>
      <c r="Q632" s="44">
        <f t="shared" si="93"/>
        <v>10.75194388634303</v>
      </c>
      <c r="R632" s="8"/>
      <c r="S632" s="8"/>
      <c r="T632" s="8"/>
      <c r="U632" s="8"/>
      <c r="V632" s="8"/>
      <c r="W632" s="9">
        <v>0.28499999999999998</v>
      </c>
      <c r="X632" s="9">
        <v>0</v>
      </c>
      <c r="Y632" s="8"/>
      <c r="Z632" s="9">
        <v>86.685000000000002</v>
      </c>
      <c r="AA632" s="4" t="s">
        <v>31</v>
      </c>
      <c r="AB632" s="4" t="s">
        <v>32</v>
      </c>
      <c r="AC632" s="4" t="s">
        <v>428</v>
      </c>
      <c r="AD632" s="4" t="s">
        <v>426</v>
      </c>
      <c r="AE632" s="4" t="s">
        <v>427</v>
      </c>
      <c r="AF632" s="44">
        <f t="shared" si="94"/>
        <v>1.2448069241011983</v>
      </c>
      <c r="AG632" s="44">
        <f t="shared" si="95"/>
        <v>1.3620430645968955E-2</v>
      </c>
      <c r="AH632" s="44">
        <f t="shared" si="96"/>
        <v>0.90685562965868982</v>
      </c>
      <c r="AI632" s="44">
        <f t="shared" si="97"/>
        <v>6.7473903966597082E-2</v>
      </c>
      <c r="AJ632" s="44">
        <f t="shared" si="98"/>
        <v>2.5373555117000281E-4</v>
      </c>
      <c r="AK632" s="44">
        <f t="shared" si="99"/>
        <v>0.23449131513647642</v>
      </c>
      <c r="AL632" s="44">
        <f t="shared" si="100"/>
        <v>1.6940085592011413E-2</v>
      </c>
      <c r="AM632" s="44">
        <f t="shared" si="101"/>
        <v>3.7770248467247504E-2</v>
      </c>
      <c r="AN632" s="44">
        <f t="shared" si="102"/>
        <v>1.167728237791932E-4</v>
      </c>
      <c r="AO632" s="44">
        <f t="shared" si="103"/>
        <v>1.5132574511481016E-4</v>
      </c>
      <c r="AP632" s="44">
        <f t="shared" si="104"/>
        <v>2.5224803716882525</v>
      </c>
      <c r="AQ632" s="44">
        <f t="shared" si="105"/>
        <v>9.7126622965960188</v>
      </c>
      <c r="AR632" s="44">
        <f t="shared" si="106"/>
        <v>6.0451946391296856</v>
      </c>
      <c r="AS632" s="44">
        <f t="shared" si="107"/>
        <v>0.10295838251788786</v>
      </c>
    </row>
    <row r="633" spans="1:45" x14ac:dyDescent="0.25">
      <c r="A633" s="21" t="s">
        <v>414</v>
      </c>
      <c r="B633" s="9">
        <v>37.247</v>
      </c>
      <c r="C633" s="9">
        <v>0.20499999999999999</v>
      </c>
      <c r="D633" s="9">
        <v>31.39</v>
      </c>
      <c r="E633" s="9">
        <v>4.6909999999999998</v>
      </c>
      <c r="F633" s="2"/>
      <c r="G633" s="2"/>
      <c r="H633" s="2"/>
      <c r="I633" s="9">
        <v>1.7000000000000001E-2</v>
      </c>
      <c r="J633" s="9">
        <v>8.6329999999999991</v>
      </c>
      <c r="K633" s="9">
        <v>0.46600000000000003</v>
      </c>
      <c r="L633" s="9">
        <v>2.286</v>
      </c>
      <c r="M633" s="9">
        <v>1.7000000000000001E-2</v>
      </c>
      <c r="N633" s="9"/>
      <c r="O633" s="9">
        <v>3.2000000000000001E-2</v>
      </c>
      <c r="P633" s="9"/>
      <c r="Q633" s="44">
        <f t="shared" si="93"/>
        <v>10.630436355938558</v>
      </c>
      <c r="R633" s="8"/>
      <c r="S633" s="8"/>
      <c r="T633" s="8"/>
      <c r="U633" s="8"/>
      <c r="V633" s="8"/>
      <c r="W633" s="9">
        <v>0.16500000000000001</v>
      </c>
      <c r="X633" s="9">
        <v>6.0000000000000001E-3</v>
      </c>
      <c r="Y633" s="8"/>
      <c r="Z633" s="9">
        <v>85.155000000000001</v>
      </c>
      <c r="AA633" s="4" t="s">
        <v>31</v>
      </c>
      <c r="AB633" s="4" t="s">
        <v>32</v>
      </c>
      <c r="AC633" s="4" t="s">
        <v>428</v>
      </c>
      <c r="AD633" s="4" t="s">
        <v>426</v>
      </c>
      <c r="AE633" s="4" t="s">
        <v>427</v>
      </c>
      <c r="AF633" s="44">
        <f t="shared" si="94"/>
        <v>1.2399134487350201</v>
      </c>
      <c r="AG633" s="44">
        <f t="shared" si="95"/>
        <v>5.1326990485728594E-3</v>
      </c>
      <c r="AH633" s="44">
        <f t="shared" si="96"/>
        <v>0.92359748921145557</v>
      </c>
      <c r="AI633" s="44">
        <f t="shared" si="97"/>
        <v>6.5288796102992347E-2</v>
      </c>
      <c r="AJ633" s="44">
        <f t="shared" si="98"/>
        <v>2.3963913166055826E-4</v>
      </c>
      <c r="AK633" s="44">
        <f t="shared" si="99"/>
        <v>0.21421836228287841</v>
      </c>
      <c r="AL633" s="44">
        <f t="shared" si="100"/>
        <v>8.3095577746077048E-3</v>
      </c>
      <c r="AM633" s="44">
        <f t="shared" si="101"/>
        <v>3.6882865440464666E-2</v>
      </c>
      <c r="AN633" s="44">
        <f t="shared" si="102"/>
        <v>1.8046709129511678E-4</v>
      </c>
      <c r="AO633" s="44">
        <f t="shared" si="103"/>
        <v>2.1054016711625763E-4</v>
      </c>
      <c r="AP633" s="44">
        <f t="shared" si="104"/>
        <v>2.4939738649860637</v>
      </c>
      <c r="AQ633" s="44">
        <f t="shared" si="105"/>
        <v>9.8236795276669451</v>
      </c>
      <c r="AR633" s="44">
        <f t="shared" si="106"/>
        <v>6.0902561812085674</v>
      </c>
      <c r="AS633" s="44">
        <f t="shared" si="107"/>
        <v>0.10179485163208424</v>
      </c>
    </row>
    <row r="634" spans="1:45" x14ac:dyDescent="0.25">
      <c r="A634" s="21" t="s">
        <v>414</v>
      </c>
      <c r="B634" s="9">
        <v>37.212000000000003</v>
      </c>
      <c r="C634" s="9">
        <v>0.50600000000000001</v>
      </c>
      <c r="D634" s="9">
        <v>30.071999999999999</v>
      </c>
      <c r="E634" s="9">
        <v>4.9800000000000004</v>
      </c>
      <c r="F634" s="2"/>
      <c r="G634" s="2"/>
      <c r="H634" s="2"/>
      <c r="I634" s="9">
        <v>5.1999999999999998E-2</v>
      </c>
      <c r="J634" s="9">
        <v>9.31</v>
      </c>
      <c r="K634" s="9">
        <v>0.83399999999999996</v>
      </c>
      <c r="L634" s="9">
        <v>2.4249999999999998</v>
      </c>
      <c r="M634" s="9">
        <v>1.9E-2</v>
      </c>
      <c r="N634" s="9"/>
      <c r="O634" s="9">
        <v>0.04</v>
      </c>
      <c r="P634" s="9"/>
      <c r="Q634" s="44">
        <f t="shared" si="93"/>
        <v>10.62099293398107</v>
      </c>
      <c r="R634" s="8"/>
      <c r="S634" s="8"/>
      <c r="T634" s="8"/>
      <c r="U634" s="8"/>
      <c r="V634" s="8"/>
      <c r="W634" s="9">
        <v>0.26200000000000001</v>
      </c>
      <c r="X634" s="9">
        <v>5.0000000000000001E-3</v>
      </c>
      <c r="Y634" s="8"/>
      <c r="Z634" s="9">
        <v>85.717000000000027</v>
      </c>
      <c r="AA634" s="4" t="s">
        <v>31</v>
      </c>
      <c r="AB634" s="4" t="s">
        <v>32</v>
      </c>
      <c r="AC634" s="4" t="s">
        <v>428</v>
      </c>
      <c r="AD634" s="4" t="s">
        <v>426</v>
      </c>
      <c r="AE634" s="4" t="s">
        <v>427</v>
      </c>
      <c r="AF634" s="44">
        <f t="shared" si="94"/>
        <v>1.2387483355525968</v>
      </c>
      <c r="AG634" s="44">
        <f t="shared" si="95"/>
        <v>1.2669003505257887E-2</v>
      </c>
      <c r="AH634" s="44">
        <f t="shared" si="96"/>
        <v>0.88481757551981166</v>
      </c>
      <c r="AI634" s="44">
        <f t="shared" si="97"/>
        <v>6.9311064718162854E-2</v>
      </c>
      <c r="AJ634" s="44">
        <f t="shared" si="98"/>
        <v>7.3301381449111921E-4</v>
      </c>
      <c r="AK634" s="44">
        <f t="shared" si="99"/>
        <v>0.23101736972704717</v>
      </c>
      <c r="AL634" s="44">
        <f t="shared" si="100"/>
        <v>1.4871611982881597E-2</v>
      </c>
      <c r="AM634" s="44">
        <f t="shared" si="101"/>
        <v>3.9125524362697645E-2</v>
      </c>
      <c r="AN634" s="44">
        <f t="shared" si="102"/>
        <v>2.0169851380042462E-4</v>
      </c>
      <c r="AO634" s="44">
        <f t="shared" si="103"/>
        <v>2.6317520889532203E-4</v>
      </c>
      <c r="AP634" s="44">
        <f t="shared" si="104"/>
        <v>2.4917583729056423</v>
      </c>
      <c r="AQ634" s="44">
        <f t="shared" si="105"/>
        <v>9.8324140359687124</v>
      </c>
      <c r="AR634" s="44">
        <f t="shared" si="106"/>
        <v>6.0899432607601165</v>
      </c>
      <c r="AS634" s="44">
        <f t="shared" si="107"/>
        <v>0.10170442338390376</v>
      </c>
    </row>
    <row r="635" spans="1:45" x14ac:dyDescent="0.25">
      <c r="A635" s="21" t="s">
        <v>414</v>
      </c>
      <c r="B635" s="9">
        <v>36.417999999999999</v>
      </c>
      <c r="C635" s="9">
        <v>0.58499999999999996</v>
      </c>
      <c r="D635" s="9">
        <v>30.265999999999998</v>
      </c>
      <c r="E635" s="9">
        <v>6.19</v>
      </c>
      <c r="F635" s="2"/>
      <c r="G635" s="2"/>
      <c r="H635" s="2"/>
      <c r="I635" s="9">
        <v>0.01</v>
      </c>
      <c r="J635" s="9">
        <v>8.4979999999999993</v>
      </c>
      <c r="K635" s="9">
        <v>0.86</v>
      </c>
      <c r="L635" s="9">
        <v>2.3929999999999998</v>
      </c>
      <c r="M635" s="9">
        <v>2.7E-2</v>
      </c>
      <c r="N635" s="9"/>
      <c r="O635" s="9">
        <v>0</v>
      </c>
      <c r="P635" s="9"/>
      <c r="Q635" s="44">
        <f t="shared" si="93"/>
        <v>10.523482800557238</v>
      </c>
      <c r="R635" s="8"/>
      <c r="S635" s="8"/>
      <c r="T635" s="8"/>
      <c r="U635" s="8"/>
      <c r="V635" s="8"/>
      <c r="W635" s="9">
        <v>0.39600000000000002</v>
      </c>
      <c r="X635" s="9">
        <v>0</v>
      </c>
      <c r="Y635" s="8"/>
      <c r="Z635" s="9">
        <v>85.643000000000015</v>
      </c>
      <c r="AA635" s="4" t="s">
        <v>31</v>
      </c>
      <c r="AB635" s="4" t="s">
        <v>32</v>
      </c>
      <c r="AC635" s="4" t="s">
        <v>428</v>
      </c>
      <c r="AD635" s="4" t="s">
        <v>426</v>
      </c>
      <c r="AE635" s="4" t="s">
        <v>427</v>
      </c>
      <c r="AF635" s="44">
        <f t="shared" si="94"/>
        <v>1.2123169107856191</v>
      </c>
      <c r="AG635" s="44">
        <f t="shared" si="95"/>
        <v>1.4646970455683524E-2</v>
      </c>
      <c r="AH635" s="44">
        <f t="shared" si="96"/>
        <v>0.89052569635151047</v>
      </c>
      <c r="AI635" s="44">
        <f t="shared" si="97"/>
        <v>8.6151704940849005E-2</v>
      </c>
      <c r="AJ635" s="44">
        <f t="shared" si="98"/>
        <v>1.4096419509444601E-4</v>
      </c>
      <c r="AK635" s="44">
        <f t="shared" si="99"/>
        <v>0.21086848635235733</v>
      </c>
      <c r="AL635" s="44">
        <f t="shared" si="100"/>
        <v>1.5335235378031383E-2</v>
      </c>
      <c r="AM635" s="44">
        <f t="shared" si="101"/>
        <v>3.8609228783478541E-2</v>
      </c>
      <c r="AN635" s="44">
        <f t="shared" si="102"/>
        <v>2.8662420382165603E-4</v>
      </c>
      <c r="AO635" s="44">
        <f t="shared" si="103"/>
        <v>0</v>
      </c>
      <c r="AP635" s="44">
        <f t="shared" si="104"/>
        <v>2.4688818214464452</v>
      </c>
      <c r="AQ635" s="44">
        <f t="shared" si="105"/>
        <v>9.9235207563099035</v>
      </c>
      <c r="AR635" s="44">
        <f t="shared" si="106"/>
        <v>6.0152260137032965</v>
      </c>
      <c r="AS635" s="44">
        <f t="shared" si="107"/>
        <v>0.10077068658965084</v>
      </c>
    </row>
    <row r="636" spans="1:45" x14ac:dyDescent="0.25">
      <c r="A636" s="21" t="s">
        <v>415</v>
      </c>
      <c r="B636" s="9">
        <v>36.659999999999997</v>
      </c>
      <c r="C636" s="9">
        <v>0.58199999999999996</v>
      </c>
      <c r="D636" s="9">
        <v>29.885999999999999</v>
      </c>
      <c r="E636" s="9">
        <v>5.5860000000000003</v>
      </c>
      <c r="F636" s="2"/>
      <c r="G636" s="2"/>
      <c r="H636" s="2"/>
      <c r="I636" s="9">
        <v>7.0000000000000001E-3</v>
      </c>
      <c r="J636" s="9">
        <v>9.0839999999999996</v>
      </c>
      <c r="K636" s="9">
        <v>0.86699999999999999</v>
      </c>
      <c r="L636" s="9">
        <v>2.3319999999999999</v>
      </c>
      <c r="M636" s="9">
        <v>8.9999999999999993E-3</v>
      </c>
      <c r="N636" s="9"/>
      <c r="O636" s="9">
        <v>8.5000000000000006E-2</v>
      </c>
      <c r="P636" s="9"/>
      <c r="Q636" s="44">
        <f t="shared" ref="Q636:Q699" si="108">3*69.62*AS636/2</f>
        <v>10.533716969204441</v>
      </c>
      <c r="R636" s="8"/>
      <c r="S636" s="8"/>
      <c r="T636" s="8"/>
      <c r="U636" s="8"/>
      <c r="V636" s="8"/>
      <c r="W636" s="9">
        <v>0.155</v>
      </c>
      <c r="X636" s="9">
        <v>0</v>
      </c>
      <c r="Y636" s="8"/>
      <c r="Z636" s="9">
        <v>85.253</v>
      </c>
      <c r="AA636" s="4" t="s">
        <v>31</v>
      </c>
      <c r="AB636" s="4" t="s">
        <v>32</v>
      </c>
      <c r="AC636" s="4" t="s">
        <v>428</v>
      </c>
      <c r="AD636" s="4" t="s">
        <v>426</v>
      </c>
      <c r="AE636" s="4" t="s">
        <v>427</v>
      </c>
      <c r="AF636" s="44">
        <f t="shared" si="94"/>
        <v>1.2203728362183754</v>
      </c>
      <c r="AG636" s="44">
        <f t="shared" si="95"/>
        <v>1.457185778668002E-2</v>
      </c>
      <c r="AH636" s="44">
        <f t="shared" si="96"/>
        <v>0.87934484111416245</v>
      </c>
      <c r="AI636" s="44">
        <f t="shared" si="97"/>
        <v>7.7745302713987482E-2</v>
      </c>
      <c r="AJ636" s="44">
        <f t="shared" si="98"/>
        <v>9.8674936566112219E-5</v>
      </c>
      <c r="AK636" s="44">
        <f t="shared" si="99"/>
        <v>0.22540942928039703</v>
      </c>
      <c r="AL636" s="44">
        <f t="shared" si="100"/>
        <v>1.5460057061340942E-2</v>
      </c>
      <c r="AM636" s="44">
        <f t="shared" si="101"/>
        <v>3.7625040335592129E-2</v>
      </c>
      <c r="AN636" s="44">
        <f t="shared" si="102"/>
        <v>9.5541401273885335E-5</v>
      </c>
      <c r="AO636" s="44">
        <f t="shared" si="103"/>
        <v>5.5924731890255944E-4</v>
      </c>
      <c r="AP636" s="44">
        <f t="shared" si="104"/>
        <v>2.4712828281672778</v>
      </c>
      <c r="AQ636" s="44">
        <f t="shared" si="105"/>
        <v>9.9138794316672314</v>
      </c>
      <c r="AR636" s="44">
        <f t="shared" si="106"/>
        <v>6.0493145799753778</v>
      </c>
      <c r="AS636" s="44">
        <f t="shared" si="107"/>
        <v>0.10086868686397051</v>
      </c>
    </row>
    <row r="637" spans="1:45" x14ac:dyDescent="0.25">
      <c r="A637" s="21" t="s">
        <v>415</v>
      </c>
      <c r="B637" s="9">
        <v>36.573</v>
      </c>
      <c r="C637" s="9">
        <v>0.73199999999999998</v>
      </c>
      <c r="D637" s="9">
        <v>29.992000000000001</v>
      </c>
      <c r="E637" s="9">
        <v>6.7409999999999997</v>
      </c>
      <c r="F637" s="2"/>
      <c r="G637" s="2"/>
      <c r="H637" s="2"/>
      <c r="I637" s="9">
        <v>7.0000000000000001E-3</v>
      </c>
      <c r="J637" s="9">
        <v>8.1170000000000009</v>
      </c>
      <c r="K637" s="9">
        <v>0.83</v>
      </c>
      <c r="L637" s="9">
        <v>2.35</v>
      </c>
      <c r="M637" s="9">
        <v>0.02</v>
      </c>
      <c r="N637" s="9"/>
      <c r="O637" s="9">
        <v>6.8000000000000005E-2</v>
      </c>
      <c r="P637" s="9"/>
      <c r="Q637" s="44">
        <f t="shared" si="108"/>
        <v>10.51536308698355</v>
      </c>
      <c r="R637" s="8"/>
      <c r="S637" s="8"/>
      <c r="T637" s="8"/>
      <c r="U637" s="8"/>
      <c r="V637" s="8"/>
      <c r="W637" s="9">
        <v>0.36899999999999999</v>
      </c>
      <c r="X637" s="9">
        <v>0</v>
      </c>
      <c r="Y637" s="8"/>
      <c r="Z637" s="9">
        <v>85.798999999999992</v>
      </c>
      <c r="AA637" s="4" t="s">
        <v>31</v>
      </c>
      <c r="AB637" s="4" t="s">
        <v>32</v>
      </c>
      <c r="AC637" s="4" t="s">
        <v>428</v>
      </c>
      <c r="AD637" s="4" t="s">
        <v>426</v>
      </c>
      <c r="AE637" s="4" t="s">
        <v>427</v>
      </c>
      <c r="AF637" s="44">
        <f t="shared" si="94"/>
        <v>1.2174766977363516</v>
      </c>
      <c r="AG637" s="44">
        <f t="shared" si="95"/>
        <v>1.8327491236855283E-2</v>
      </c>
      <c r="AH637" s="44">
        <f t="shared" si="96"/>
        <v>0.88246371125931744</v>
      </c>
      <c r="AI637" s="44">
        <f t="shared" si="97"/>
        <v>9.3820459290187896E-2</v>
      </c>
      <c r="AJ637" s="44">
        <f t="shared" si="98"/>
        <v>9.8674936566112219E-5</v>
      </c>
      <c r="AK637" s="44">
        <f t="shared" si="99"/>
        <v>0.20141439205955339</v>
      </c>
      <c r="AL637" s="44">
        <f t="shared" si="100"/>
        <v>1.4800285306704707E-2</v>
      </c>
      <c r="AM637" s="44">
        <f t="shared" si="101"/>
        <v>3.7915456598902872E-2</v>
      </c>
      <c r="AN637" s="44">
        <f t="shared" si="102"/>
        <v>2.1231422505307856E-4</v>
      </c>
      <c r="AO637" s="44">
        <f t="shared" si="103"/>
        <v>4.4739785512204748E-4</v>
      </c>
      <c r="AP637" s="44">
        <f t="shared" si="104"/>
        <v>2.4669768805046148</v>
      </c>
      <c r="AQ637" s="44">
        <f t="shared" si="105"/>
        <v>9.9311834632956018</v>
      </c>
      <c r="AR637" s="44">
        <f t="shared" si="106"/>
        <v>6.045492223753496</v>
      </c>
      <c r="AS637" s="44">
        <f t="shared" si="107"/>
        <v>0.10069293389814755</v>
      </c>
    </row>
    <row r="638" spans="1:45" x14ac:dyDescent="0.25">
      <c r="A638" s="21" t="s">
        <v>415</v>
      </c>
      <c r="B638" s="9">
        <v>36.652000000000001</v>
      </c>
      <c r="C638" s="9">
        <v>0.48299999999999998</v>
      </c>
      <c r="D638" s="9">
        <v>29.93</v>
      </c>
      <c r="E638" s="9">
        <v>6.3769999999999998</v>
      </c>
      <c r="F638" s="2"/>
      <c r="G638" s="2"/>
      <c r="H638" s="2"/>
      <c r="I638" s="9">
        <v>0</v>
      </c>
      <c r="J638" s="9">
        <v>8.8030000000000008</v>
      </c>
      <c r="K638" s="9">
        <v>0.75800000000000001</v>
      </c>
      <c r="L638" s="9">
        <v>2.5459999999999998</v>
      </c>
      <c r="M638" s="9">
        <v>2.4E-2</v>
      </c>
      <c r="N638" s="9"/>
      <c r="O638" s="9">
        <v>8.1000000000000003E-2</v>
      </c>
      <c r="P638" s="9"/>
      <c r="Q638" s="44">
        <f t="shared" si="108"/>
        <v>10.551317710367204</v>
      </c>
      <c r="R638" s="8"/>
      <c r="S638" s="8"/>
      <c r="T638" s="8"/>
      <c r="U638" s="8"/>
      <c r="V638" s="8"/>
      <c r="W638" s="9">
        <v>7.0000000000000007E-2</v>
      </c>
      <c r="X638" s="9">
        <v>7.0000000000000001E-3</v>
      </c>
      <c r="Y638" s="8"/>
      <c r="Z638" s="9">
        <v>85.730999999999995</v>
      </c>
      <c r="AA638" s="4" t="s">
        <v>31</v>
      </c>
      <c r="AB638" s="4" t="s">
        <v>32</v>
      </c>
      <c r="AC638" s="4" t="s">
        <v>428</v>
      </c>
      <c r="AD638" s="4" t="s">
        <v>426</v>
      </c>
      <c r="AE638" s="4" t="s">
        <v>427</v>
      </c>
      <c r="AF638" s="44">
        <f t="shared" si="94"/>
        <v>1.2201065246338216</v>
      </c>
      <c r="AG638" s="44">
        <f t="shared" si="95"/>
        <v>1.2093139709564348E-2</v>
      </c>
      <c r="AH638" s="44">
        <f t="shared" si="96"/>
        <v>0.88063946645743441</v>
      </c>
      <c r="AI638" s="44">
        <f t="shared" si="97"/>
        <v>8.8754349338900487E-2</v>
      </c>
      <c r="AJ638" s="44">
        <f t="shared" si="98"/>
        <v>0</v>
      </c>
      <c r="AK638" s="44">
        <f t="shared" si="99"/>
        <v>0.21843672456575686</v>
      </c>
      <c r="AL638" s="44">
        <f t="shared" si="100"/>
        <v>1.3516405135520685E-2</v>
      </c>
      <c r="AM638" s="44">
        <f t="shared" si="101"/>
        <v>4.1077767021619874E-2</v>
      </c>
      <c r="AN638" s="44">
        <f t="shared" si="102"/>
        <v>2.5477707006369424E-4</v>
      </c>
      <c r="AO638" s="44">
        <f t="shared" si="103"/>
        <v>5.3292979801302721E-4</v>
      </c>
      <c r="AP638" s="44">
        <f t="shared" si="104"/>
        <v>2.4754120837306952</v>
      </c>
      <c r="AQ638" s="44">
        <f t="shared" si="105"/>
        <v>9.8973420066189686</v>
      </c>
      <c r="AR638" s="44">
        <f t="shared" si="106"/>
        <v>6.0379057794041024</v>
      </c>
      <c r="AS638" s="44">
        <f t="shared" si="107"/>
        <v>0.10103722790737531</v>
      </c>
    </row>
    <row r="639" spans="1:45" x14ac:dyDescent="0.25">
      <c r="A639" s="21" t="s">
        <v>416</v>
      </c>
      <c r="B639" s="9">
        <v>37.125999999999998</v>
      </c>
      <c r="C639" s="9">
        <v>0.26</v>
      </c>
      <c r="D639" s="9">
        <v>31.196000000000002</v>
      </c>
      <c r="E639" s="9">
        <v>4.9960000000000004</v>
      </c>
      <c r="F639" s="2"/>
      <c r="G639" s="2"/>
      <c r="H639" s="2"/>
      <c r="I639" s="9">
        <v>7.0000000000000001E-3</v>
      </c>
      <c r="J639" s="9">
        <v>8.8010000000000002</v>
      </c>
      <c r="K639" s="9">
        <v>0.40600000000000003</v>
      </c>
      <c r="L639" s="9">
        <v>2.4449999999999998</v>
      </c>
      <c r="M639" s="9">
        <v>4.0000000000000001E-3</v>
      </c>
      <c r="N639" s="9"/>
      <c r="O639" s="9">
        <v>3.4000000000000002E-2</v>
      </c>
      <c r="P639" s="9"/>
      <c r="Q639" s="44">
        <f t="shared" si="108"/>
        <v>10.635910641089803</v>
      </c>
      <c r="R639" s="8"/>
      <c r="S639" s="8"/>
      <c r="T639" s="8"/>
      <c r="U639" s="8"/>
      <c r="V639" s="8"/>
      <c r="W639" s="9">
        <v>0.13200000000000001</v>
      </c>
      <c r="X639" s="9">
        <v>1E-3</v>
      </c>
      <c r="Y639" s="8"/>
      <c r="Z639" s="9">
        <v>85.408000000000015</v>
      </c>
      <c r="AA639" s="4" t="s">
        <v>31</v>
      </c>
      <c r="AB639" s="4" t="s">
        <v>32</v>
      </c>
      <c r="AC639" s="4" t="s">
        <v>428</v>
      </c>
      <c r="AD639" s="4" t="s">
        <v>426</v>
      </c>
      <c r="AE639" s="4" t="s">
        <v>427</v>
      </c>
      <c r="AF639" s="44">
        <f t="shared" si="94"/>
        <v>1.2358854860186417</v>
      </c>
      <c r="AG639" s="44">
        <f t="shared" si="95"/>
        <v>6.5097646469704559E-3</v>
      </c>
      <c r="AH639" s="44">
        <f t="shared" si="96"/>
        <v>0.91788936837975688</v>
      </c>
      <c r="AI639" s="44">
        <f t="shared" si="97"/>
        <v>6.9533750869867794E-2</v>
      </c>
      <c r="AJ639" s="44">
        <f t="shared" si="98"/>
        <v>9.8674936566112219E-5</v>
      </c>
      <c r="AK639" s="44">
        <f t="shared" si="99"/>
        <v>0.21838709677419357</v>
      </c>
      <c r="AL639" s="44">
        <f t="shared" si="100"/>
        <v>7.2396576319543517E-3</v>
      </c>
      <c r="AM639" s="44">
        <f t="shared" si="101"/>
        <v>3.9448209099709586E-2</v>
      </c>
      <c r="AN639" s="44">
        <f t="shared" si="102"/>
        <v>4.2462845010615714E-5</v>
      </c>
      <c r="AO639" s="44">
        <f t="shared" si="103"/>
        <v>2.2369892756102374E-4</v>
      </c>
      <c r="AP639" s="44">
        <f t="shared" si="104"/>
        <v>2.4952581701302323</v>
      </c>
      <c r="AQ639" s="44">
        <f t="shared" si="105"/>
        <v>9.8186232964909195</v>
      </c>
      <c r="AR639" s="44">
        <f t="shared" si="106"/>
        <v>6.0673470124088187</v>
      </c>
      <c r="AS639" s="44">
        <f t="shared" si="107"/>
        <v>0.10184727225021356</v>
      </c>
    </row>
    <row r="640" spans="1:45" x14ac:dyDescent="0.25">
      <c r="A640" s="21" t="s">
        <v>414</v>
      </c>
      <c r="B640" s="9">
        <v>36.716000000000001</v>
      </c>
      <c r="C640" s="9">
        <v>0.44800000000000001</v>
      </c>
      <c r="D640" s="9">
        <v>29.832999999999998</v>
      </c>
      <c r="E640" s="9">
        <v>6.7359999999999998</v>
      </c>
      <c r="F640" s="2"/>
      <c r="G640" s="2"/>
      <c r="H640" s="2"/>
      <c r="I640" s="9">
        <v>0.03</v>
      </c>
      <c r="J640" s="9">
        <v>8.5530000000000008</v>
      </c>
      <c r="K640" s="9">
        <v>0.70499999999999996</v>
      </c>
      <c r="L640" s="9">
        <v>2.4569999999999999</v>
      </c>
      <c r="M640" s="9">
        <v>7.0000000000000001E-3</v>
      </c>
      <c r="N640" s="9"/>
      <c r="O640" s="9">
        <v>4.4999999999999998E-2</v>
      </c>
      <c r="P640" s="9"/>
      <c r="Q640" s="44">
        <f t="shared" si="108"/>
        <v>10.529228449319859</v>
      </c>
      <c r="R640" s="8"/>
      <c r="S640" s="8"/>
      <c r="T640" s="8"/>
      <c r="U640" s="8"/>
      <c r="V640" s="8"/>
      <c r="W640" s="9">
        <v>8.5999999999999993E-2</v>
      </c>
      <c r="X640" s="9">
        <v>0</v>
      </c>
      <c r="Y640" s="8"/>
      <c r="Z640" s="9">
        <v>85.616</v>
      </c>
      <c r="AA640" s="4" t="s">
        <v>31</v>
      </c>
      <c r="AB640" s="4" t="s">
        <v>32</v>
      </c>
      <c r="AC640" s="4" t="s">
        <v>428</v>
      </c>
      <c r="AD640" s="4" t="s">
        <v>426</v>
      </c>
      <c r="AE640" s="4" t="s">
        <v>427</v>
      </c>
      <c r="AF640" s="44">
        <f t="shared" si="94"/>
        <v>1.222237017310253</v>
      </c>
      <c r="AG640" s="44">
        <f t="shared" si="95"/>
        <v>1.1216825237856786E-2</v>
      </c>
      <c r="AH640" s="44">
        <f t="shared" si="96"/>
        <v>0.87778540604158506</v>
      </c>
      <c r="AI640" s="44">
        <f t="shared" si="97"/>
        <v>9.3750869867780098E-2</v>
      </c>
      <c r="AJ640" s="44">
        <f t="shared" si="98"/>
        <v>4.2289258528333803E-4</v>
      </c>
      <c r="AK640" s="44">
        <f t="shared" si="99"/>
        <v>0.21223325062034742</v>
      </c>
      <c r="AL640" s="44">
        <f t="shared" si="100"/>
        <v>1.257132667617689E-2</v>
      </c>
      <c r="AM640" s="44">
        <f t="shared" si="101"/>
        <v>3.9641819941916748E-2</v>
      </c>
      <c r="AN640" s="44">
        <f t="shared" si="102"/>
        <v>7.4309978768577494E-5</v>
      </c>
      <c r="AO640" s="44">
        <f t="shared" si="103"/>
        <v>2.9607211000723729E-4</v>
      </c>
      <c r="AP640" s="44">
        <f t="shared" si="104"/>
        <v>2.4702297903699755</v>
      </c>
      <c r="AQ640" s="44">
        <f t="shared" si="105"/>
        <v>9.9181056335372517</v>
      </c>
      <c r="AR640" s="44">
        <f t="shared" si="106"/>
        <v>6.0611379234512937</v>
      </c>
      <c r="AS640" s="44">
        <f t="shared" si="107"/>
        <v>0.10082570572938676</v>
      </c>
    </row>
    <row r="641" spans="1:45" x14ac:dyDescent="0.25">
      <c r="A641" s="21" t="s">
        <v>416</v>
      </c>
      <c r="B641" s="9">
        <v>37.073</v>
      </c>
      <c r="C641" s="9">
        <v>0.16700000000000001</v>
      </c>
      <c r="D641" s="9">
        <v>31.649000000000001</v>
      </c>
      <c r="E641" s="9">
        <v>5.9720000000000004</v>
      </c>
      <c r="F641" s="2"/>
      <c r="G641" s="2"/>
      <c r="H641" s="2"/>
      <c r="I641" s="9">
        <v>0</v>
      </c>
      <c r="J641" s="9">
        <v>7.7220000000000004</v>
      </c>
      <c r="K641" s="9">
        <v>0.27500000000000002</v>
      </c>
      <c r="L641" s="9">
        <v>2.3479999999999999</v>
      </c>
      <c r="M641" s="9">
        <v>2.3E-2</v>
      </c>
      <c r="N641" s="9"/>
      <c r="O641" s="9">
        <v>2.5999999999999999E-2</v>
      </c>
      <c r="P641" s="9"/>
      <c r="Q641" s="44">
        <f t="shared" si="108"/>
        <v>10.602642354720347</v>
      </c>
      <c r="R641" s="8"/>
      <c r="S641" s="8"/>
      <c r="T641" s="8"/>
      <c r="U641" s="8"/>
      <c r="V641" s="8"/>
      <c r="W641" s="9">
        <v>0.127</v>
      </c>
      <c r="X641" s="9">
        <v>1.4999999999999999E-2</v>
      </c>
      <c r="Y641" s="8"/>
      <c r="Z641" s="9">
        <v>85.396999999999991</v>
      </c>
      <c r="AA641" s="4" t="s">
        <v>31</v>
      </c>
      <c r="AB641" s="4" t="s">
        <v>32</v>
      </c>
      <c r="AC641" s="4" t="s">
        <v>428</v>
      </c>
      <c r="AD641" s="4" t="s">
        <v>426</v>
      </c>
      <c r="AE641" s="4" t="s">
        <v>427</v>
      </c>
      <c r="AF641" s="44">
        <f t="shared" si="94"/>
        <v>1.2341211717709721</v>
      </c>
      <c r="AG641" s="44">
        <f t="shared" si="95"/>
        <v>4.181271907861793E-3</v>
      </c>
      <c r="AH641" s="44">
        <f t="shared" si="96"/>
        <v>0.93121812475480592</v>
      </c>
      <c r="AI641" s="44">
        <f t="shared" si="97"/>
        <v>8.3117606123869189E-2</v>
      </c>
      <c r="AJ641" s="44">
        <f t="shared" si="98"/>
        <v>0</v>
      </c>
      <c r="AK641" s="44">
        <f t="shared" si="99"/>
        <v>0.19161290322580649</v>
      </c>
      <c r="AL641" s="44">
        <f t="shared" si="100"/>
        <v>4.9037089871611988E-3</v>
      </c>
      <c r="AM641" s="44">
        <f t="shared" si="101"/>
        <v>3.7883188125201681E-2</v>
      </c>
      <c r="AN641" s="44">
        <f t="shared" si="102"/>
        <v>2.4416135881104035E-4</v>
      </c>
      <c r="AO641" s="44">
        <f t="shared" si="103"/>
        <v>1.7106388578195931E-4</v>
      </c>
      <c r="AP641" s="44">
        <f t="shared" si="104"/>
        <v>2.4874532001402709</v>
      </c>
      <c r="AQ641" s="44">
        <f t="shared" si="105"/>
        <v>9.8494315384982567</v>
      </c>
      <c r="AR641" s="44">
        <f t="shared" si="106"/>
        <v>6.077695995784719</v>
      </c>
      <c r="AS641" s="44">
        <f t="shared" si="107"/>
        <v>0.10152870204654166</v>
      </c>
    </row>
    <row r="642" spans="1:45" x14ac:dyDescent="0.25">
      <c r="A642" s="21" t="s">
        <v>416</v>
      </c>
      <c r="B642" s="9">
        <v>36.750999999999998</v>
      </c>
      <c r="C642" s="9">
        <v>0.50800000000000001</v>
      </c>
      <c r="D642" s="9">
        <v>30.161999999999999</v>
      </c>
      <c r="E642" s="9">
        <v>5.4749999999999996</v>
      </c>
      <c r="F642" s="2"/>
      <c r="G642" s="2"/>
      <c r="H642" s="2"/>
      <c r="I642" s="9">
        <v>7.4999999999999997E-2</v>
      </c>
      <c r="J642" s="9">
        <v>9.0250000000000004</v>
      </c>
      <c r="K642" s="9">
        <v>0.77200000000000002</v>
      </c>
      <c r="L642" s="9">
        <v>2.4809999999999999</v>
      </c>
      <c r="M642" s="9">
        <v>1.7000000000000001E-2</v>
      </c>
      <c r="N642" s="9"/>
      <c r="O642" s="9">
        <v>3.6999999999999998E-2</v>
      </c>
      <c r="P642" s="9"/>
      <c r="Q642" s="44">
        <f t="shared" si="108"/>
        <v>10.566649103857396</v>
      </c>
      <c r="R642" s="8"/>
      <c r="S642" s="8"/>
      <c r="T642" s="8"/>
      <c r="U642" s="8"/>
      <c r="V642" s="8"/>
      <c r="W642" s="9">
        <v>0.127</v>
      </c>
      <c r="X642" s="9">
        <v>8.0000000000000002E-3</v>
      </c>
      <c r="Y642" s="8"/>
      <c r="Z642" s="9">
        <v>85.437999999999988</v>
      </c>
      <c r="AA642" s="4" t="s">
        <v>31</v>
      </c>
      <c r="AB642" s="4" t="s">
        <v>32</v>
      </c>
      <c r="AC642" s="4" t="s">
        <v>428</v>
      </c>
      <c r="AD642" s="4" t="s">
        <v>426</v>
      </c>
      <c r="AE642" s="4" t="s">
        <v>427</v>
      </c>
      <c r="AF642" s="44">
        <f t="shared" si="94"/>
        <v>1.2234021304926763</v>
      </c>
      <c r="AG642" s="44">
        <f t="shared" si="95"/>
        <v>1.2719078617926892E-2</v>
      </c>
      <c r="AH642" s="44">
        <f t="shared" si="96"/>
        <v>0.88746567281286781</v>
      </c>
      <c r="AI642" s="44">
        <f t="shared" si="97"/>
        <v>7.6200417536534448E-2</v>
      </c>
      <c r="AJ642" s="44">
        <f t="shared" si="98"/>
        <v>1.057231463208345E-3</v>
      </c>
      <c r="AK642" s="44">
        <f t="shared" si="99"/>
        <v>0.22394540942928043</v>
      </c>
      <c r="AL642" s="44">
        <f t="shared" si="100"/>
        <v>1.3766048502139801E-2</v>
      </c>
      <c r="AM642" s="44">
        <f t="shared" si="101"/>
        <v>4.0029041626331072E-2</v>
      </c>
      <c r="AN642" s="44">
        <f t="shared" si="102"/>
        <v>1.8046709129511678E-4</v>
      </c>
      <c r="AO642" s="44">
        <f t="shared" si="103"/>
        <v>2.4343706822817289E-4</v>
      </c>
      <c r="AP642" s="44">
        <f t="shared" si="104"/>
        <v>2.479008934640488</v>
      </c>
      <c r="AQ642" s="44">
        <f t="shared" si="105"/>
        <v>9.8829817261441413</v>
      </c>
      <c r="AR642" s="44">
        <f t="shared" si="106"/>
        <v>6.0454304496924651</v>
      </c>
      <c r="AS642" s="44">
        <f t="shared" si="107"/>
        <v>0.10118403814859135</v>
      </c>
    </row>
    <row r="643" spans="1:45" x14ac:dyDescent="0.25">
      <c r="A643" s="21" t="s">
        <v>416</v>
      </c>
      <c r="B643" s="9">
        <v>36.603000000000002</v>
      </c>
      <c r="C643" s="9">
        <v>0.71299999999999997</v>
      </c>
      <c r="D643" s="9">
        <v>30.815000000000001</v>
      </c>
      <c r="E643" s="9">
        <v>4.2880000000000003</v>
      </c>
      <c r="F643" s="2"/>
      <c r="G643" s="2"/>
      <c r="H643" s="2"/>
      <c r="I643" s="9">
        <v>4.4999999999999998E-2</v>
      </c>
      <c r="J643" s="9">
        <v>9.4</v>
      </c>
      <c r="K643" s="9">
        <v>1.2589999999999999</v>
      </c>
      <c r="L643" s="9">
        <v>2.1429999999999998</v>
      </c>
      <c r="M643" s="9">
        <v>2.5000000000000001E-2</v>
      </c>
      <c r="N643" s="9"/>
      <c r="O643" s="9">
        <v>7.0999999999999994E-2</v>
      </c>
      <c r="P643" s="9"/>
      <c r="Q643" s="44">
        <f t="shared" si="108"/>
        <v>10.6319515979629</v>
      </c>
      <c r="R643" s="8"/>
      <c r="S643" s="8"/>
      <c r="T643" s="8"/>
      <c r="U643" s="8"/>
      <c r="V643" s="8"/>
      <c r="W643" s="9">
        <v>0.251</v>
      </c>
      <c r="X643" s="9">
        <v>0</v>
      </c>
      <c r="Y643" s="8"/>
      <c r="Z643" s="9">
        <v>85.613000000000014</v>
      </c>
      <c r="AA643" s="4" t="s">
        <v>31</v>
      </c>
      <c r="AB643" s="4" t="s">
        <v>32</v>
      </c>
      <c r="AC643" s="4" t="s">
        <v>428</v>
      </c>
      <c r="AD643" s="4" t="s">
        <v>426</v>
      </c>
      <c r="AE643" s="4" t="s">
        <v>427</v>
      </c>
      <c r="AF643" s="44">
        <f t="shared" si="94"/>
        <v>1.2184753661784289</v>
      </c>
      <c r="AG643" s="44">
        <f t="shared" si="95"/>
        <v>1.785177766649975E-2</v>
      </c>
      <c r="AH643" s="44">
        <f t="shared" si="96"/>
        <v>0.9066790898391528</v>
      </c>
      <c r="AI643" s="44">
        <f t="shared" si="97"/>
        <v>5.9679888656924154E-2</v>
      </c>
      <c r="AJ643" s="44">
        <f t="shared" si="98"/>
        <v>6.3433887792500702E-4</v>
      </c>
      <c r="AK643" s="44">
        <f t="shared" si="99"/>
        <v>0.23325062034739458</v>
      </c>
      <c r="AL643" s="44">
        <f t="shared" si="100"/>
        <v>2.2450071326676174E-2</v>
      </c>
      <c r="AM643" s="44">
        <f t="shared" si="101"/>
        <v>3.4575669570829297E-2</v>
      </c>
      <c r="AN643" s="44">
        <f t="shared" si="102"/>
        <v>2.6539278131634819E-4</v>
      </c>
      <c r="AO643" s="44">
        <f t="shared" si="103"/>
        <v>4.6713599578919658E-4</v>
      </c>
      <c r="AP643" s="44">
        <f t="shared" si="104"/>
        <v>2.4943293512409368</v>
      </c>
      <c r="AQ643" s="44">
        <f t="shared" si="105"/>
        <v>9.8222794787749947</v>
      </c>
      <c r="AR643" s="44">
        <f t="shared" si="106"/>
        <v>5.9841027923036147</v>
      </c>
      <c r="AS643" s="44">
        <f t="shared" si="107"/>
        <v>0.10180936127514027</v>
      </c>
    </row>
    <row r="644" spans="1:45" x14ac:dyDescent="0.25">
      <c r="A644" s="21" t="s">
        <v>416</v>
      </c>
      <c r="B644" s="9">
        <v>37.098999999999997</v>
      </c>
      <c r="C644" s="9">
        <v>0.67800000000000005</v>
      </c>
      <c r="D644" s="9">
        <v>30.573</v>
      </c>
      <c r="E644" s="9">
        <v>4.17</v>
      </c>
      <c r="F644" s="2"/>
      <c r="G644" s="2"/>
      <c r="H644" s="2"/>
      <c r="I644" s="9">
        <v>3.0000000000000001E-3</v>
      </c>
      <c r="J644" s="9">
        <v>9.5779999999999994</v>
      </c>
      <c r="K644" s="9">
        <v>1.2709999999999999</v>
      </c>
      <c r="L644" s="9">
        <v>2.0880000000000001</v>
      </c>
      <c r="M644" s="9">
        <v>3.9E-2</v>
      </c>
      <c r="N644" s="9"/>
      <c r="O644" s="9">
        <v>3.5000000000000003E-2</v>
      </c>
      <c r="P644" s="9"/>
      <c r="Q644" s="44">
        <f t="shared" si="108"/>
        <v>10.674300891754804</v>
      </c>
      <c r="R644" s="8"/>
      <c r="S644" s="8"/>
      <c r="T644" s="8"/>
      <c r="U644" s="8"/>
      <c r="V644" s="8"/>
      <c r="W644" s="9">
        <v>0.219</v>
      </c>
      <c r="X644" s="9">
        <v>0</v>
      </c>
      <c r="Y644" s="8"/>
      <c r="Z644" s="9">
        <v>85.752999999999986</v>
      </c>
      <c r="AA644" s="4" t="s">
        <v>31</v>
      </c>
      <c r="AB644" s="4" t="s">
        <v>32</v>
      </c>
      <c r="AC644" s="4" t="s">
        <v>428</v>
      </c>
      <c r="AD644" s="4" t="s">
        <v>426</v>
      </c>
      <c r="AE644" s="4" t="s">
        <v>427</v>
      </c>
      <c r="AF644" s="44">
        <f t="shared" si="94"/>
        <v>1.2349866844207722</v>
      </c>
      <c r="AG644" s="44">
        <f t="shared" si="95"/>
        <v>1.6975463194792189E-2</v>
      </c>
      <c r="AH644" s="44">
        <f t="shared" si="96"/>
        <v>0.89955865045115746</v>
      </c>
      <c r="AI644" s="44">
        <f t="shared" si="97"/>
        <v>5.803757828810021E-2</v>
      </c>
      <c r="AJ644" s="44">
        <f t="shared" si="98"/>
        <v>4.2289258528333806E-5</v>
      </c>
      <c r="AK644" s="44">
        <f t="shared" si="99"/>
        <v>0.23766749379652605</v>
      </c>
      <c r="AL644" s="44">
        <f t="shared" si="100"/>
        <v>2.2664051355206848E-2</v>
      </c>
      <c r="AM644" s="44">
        <f t="shared" si="101"/>
        <v>3.3688286544046472E-2</v>
      </c>
      <c r="AN644" s="44">
        <f t="shared" si="102"/>
        <v>4.1401273885350318E-4</v>
      </c>
      <c r="AO644" s="44">
        <f t="shared" si="103"/>
        <v>2.302783077834068E-4</v>
      </c>
      <c r="AP644" s="44">
        <f t="shared" si="104"/>
        <v>2.5042647883557665</v>
      </c>
      <c r="AQ644" s="44">
        <f t="shared" si="105"/>
        <v>9.7833105005186169</v>
      </c>
      <c r="AR644" s="44">
        <f t="shared" si="106"/>
        <v>6.0411290988472057</v>
      </c>
      <c r="AS644" s="44">
        <f t="shared" si="107"/>
        <v>0.10221488932064353</v>
      </c>
    </row>
    <row r="645" spans="1:45" x14ac:dyDescent="0.25">
      <c r="A645" s="21" t="s">
        <v>414</v>
      </c>
      <c r="B645" s="9">
        <v>36.277999999999999</v>
      </c>
      <c r="C645" s="9">
        <v>0.497</v>
      </c>
      <c r="D645" s="9">
        <v>30.280999999999999</v>
      </c>
      <c r="E645" s="9">
        <v>5.109</v>
      </c>
      <c r="F645" s="2"/>
      <c r="G645" s="2"/>
      <c r="H645" s="2"/>
      <c r="I645" s="9">
        <v>5.0000000000000001E-3</v>
      </c>
      <c r="J645" s="9">
        <v>9.0749999999999993</v>
      </c>
      <c r="K645" s="9">
        <v>0.82199999999999995</v>
      </c>
      <c r="L645" s="9">
        <v>2.2639999999999998</v>
      </c>
      <c r="M645" s="9">
        <v>2.8000000000000001E-2</v>
      </c>
      <c r="N645" s="9"/>
      <c r="O645" s="9">
        <v>1.9E-2</v>
      </c>
      <c r="P645" s="9"/>
      <c r="Q645" s="44">
        <f t="shared" si="108"/>
        <v>10.481524098743426</v>
      </c>
      <c r="R645" s="8"/>
      <c r="S645" s="8"/>
      <c r="T645" s="8"/>
      <c r="U645" s="8"/>
      <c r="V645" s="8"/>
      <c r="W645" s="9">
        <v>0.248</v>
      </c>
      <c r="X645" s="9">
        <v>3.0000000000000001E-3</v>
      </c>
      <c r="Y645" s="8"/>
      <c r="Z645" s="9">
        <v>84.629000000000005</v>
      </c>
      <c r="AA645" s="4" t="s">
        <v>31</v>
      </c>
      <c r="AB645" s="4" t="s">
        <v>32</v>
      </c>
      <c r="AC645" s="4" t="s">
        <v>428</v>
      </c>
      <c r="AD645" s="4" t="s">
        <v>426</v>
      </c>
      <c r="AE645" s="4" t="s">
        <v>427</v>
      </c>
      <c r="AF645" s="44">
        <f t="shared" si="94"/>
        <v>1.2076564580559255</v>
      </c>
      <c r="AG645" s="44">
        <f t="shared" si="95"/>
        <v>1.2443665498247372E-2</v>
      </c>
      <c r="AH645" s="44">
        <f t="shared" si="96"/>
        <v>0.89096704590035303</v>
      </c>
      <c r="AI645" s="44">
        <f t="shared" si="97"/>
        <v>7.1106471816283934E-2</v>
      </c>
      <c r="AJ645" s="44">
        <f t="shared" si="98"/>
        <v>7.0482097547223005E-5</v>
      </c>
      <c r="AK645" s="44">
        <f t="shared" si="99"/>
        <v>0.22518610421836227</v>
      </c>
      <c r="AL645" s="44">
        <f t="shared" si="100"/>
        <v>1.4657631954350927E-2</v>
      </c>
      <c r="AM645" s="44">
        <f t="shared" si="101"/>
        <v>3.6527912229751533E-2</v>
      </c>
      <c r="AN645" s="44">
        <f t="shared" si="102"/>
        <v>2.9723991507430998E-4</v>
      </c>
      <c r="AO645" s="44">
        <f t="shared" si="103"/>
        <v>1.2500822422527796E-4</v>
      </c>
      <c r="AP645" s="44">
        <f t="shared" si="104"/>
        <v>2.4590380199101212</v>
      </c>
      <c r="AQ645" s="44">
        <f t="shared" si="105"/>
        <v>9.963245708944136</v>
      </c>
      <c r="AR645" s="44">
        <f t="shared" si="106"/>
        <v>6.0160890118021868</v>
      </c>
      <c r="AS645" s="44">
        <f t="shared" si="107"/>
        <v>0.10036889877184167</v>
      </c>
    </row>
    <row r="646" spans="1:45" x14ac:dyDescent="0.25">
      <c r="A646" s="21" t="s">
        <v>414</v>
      </c>
      <c r="B646" s="9">
        <v>36.143999999999998</v>
      </c>
      <c r="C646" s="9">
        <v>0.38600000000000001</v>
      </c>
      <c r="D646" s="9">
        <v>30.556999999999999</v>
      </c>
      <c r="E646" s="9">
        <v>6.8129999999999997</v>
      </c>
      <c r="F646" s="2"/>
      <c r="G646" s="2"/>
      <c r="H646" s="2"/>
      <c r="I646" s="9">
        <v>1.4999999999999999E-2</v>
      </c>
      <c r="J646" s="9">
        <v>8.09</v>
      </c>
      <c r="K646" s="9">
        <v>0.61299999999999999</v>
      </c>
      <c r="L646" s="9">
        <v>2.46</v>
      </c>
      <c r="M646" s="9">
        <v>2.3E-2</v>
      </c>
      <c r="N646" s="9"/>
      <c r="O646" s="9">
        <v>4.1000000000000002E-2</v>
      </c>
      <c r="P646" s="9"/>
      <c r="Q646" s="44">
        <f t="shared" si="108"/>
        <v>10.480771586018887</v>
      </c>
      <c r="R646" s="8"/>
      <c r="S646" s="8"/>
      <c r="T646" s="8"/>
      <c r="U646" s="8"/>
      <c r="V646" s="8"/>
      <c r="W646" s="9">
        <v>0.13800000000000001</v>
      </c>
      <c r="X646" s="9">
        <v>8.0000000000000002E-3</v>
      </c>
      <c r="Y646" s="8"/>
      <c r="Z646" s="9">
        <v>85.287999999999997</v>
      </c>
      <c r="AA646" s="4" t="s">
        <v>31</v>
      </c>
      <c r="AB646" s="4" t="s">
        <v>32</v>
      </c>
      <c r="AC646" s="4" t="s">
        <v>428</v>
      </c>
      <c r="AD646" s="4" t="s">
        <v>426</v>
      </c>
      <c r="AE646" s="4" t="s">
        <v>427</v>
      </c>
      <c r="AF646" s="44">
        <f t="shared" si="94"/>
        <v>1.203195739014647</v>
      </c>
      <c r="AG646" s="44">
        <f t="shared" si="95"/>
        <v>9.6644967451176775E-3</v>
      </c>
      <c r="AH646" s="44">
        <f t="shared" si="96"/>
        <v>0.8990878775990585</v>
      </c>
      <c r="AI646" s="44">
        <f t="shared" si="97"/>
        <v>9.4822546972860133E-2</v>
      </c>
      <c r="AJ646" s="44">
        <f t="shared" si="98"/>
        <v>2.1144629264166902E-4</v>
      </c>
      <c r="AK646" s="44">
        <f t="shared" si="99"/>
        <v>0.20074441687344916</v>
      </c>
      <c r="AL646" s="44">
        <f t="shared" si="100"/>
        <v>1.0930813124108417E-2</v>
      </c>
      <c r="AM646" s="44">
        <f t="shared" si="101"/>
        <v>3.9690222652468542E-2</v>
      </c>
      <c r="AN646" s="44">
        <f t="shared" si="102"/>
        <v>2.4416135881104035E-4</v>
      </c>
      <c r="AO646" s="44">
        <f t="shared" si="103"/>
        <v>2.6975458911770512E-4</v>
      </c>
      <c r="AP646" s="44">
        <f t="shared" si="104"/>
        <v>2.4588614752222804</v>
      </c>
      <c r="AQ646" s="44">
        <f t="shared" si="105"/>
        <v>9.9639610636403209</v>
      </c>
      <c r="AR646" s="44">
        <f t="shared" si="106"/>
        <v>5.9942977477399424</v>
      </c>
      <c r="AS646" s="44">
        <f t="shared" si="107"/>
        <v>0.10036169286621552</v>
      </c>
    </row>
    <row r="647" spans="1:45" x14ac:dyDescent="0.25">
      <c r="A647" s="21" t="s">
        <v>414</v>
      </c>
      <c r="B647" s="9">
        <v>35.85</v>
      </c>
      <c r="C647" s="9">
        <v>0.48399999999999999</v>
      </c>
      <c r="D647" s="9">
        <v>30.564</v>
      </c>
      <c r="E647" s="9">
        <v>6.5359999999999996</v>
      </c>
      <c r="F647" s="2"/>
      <c r="G647" s="2"/>
      <c r="H647" s="2"/>
      <c r="I647" s="9">
        <v>2.3E-2</v>
      </c>
      <c r="J647" s="9">
        <v>8.2460000000000004</v>
      </c>
      <c r="K647" s="9">
        <v>0.72399999999999998</v>
      </c>
      <c r="L647" s="9">
        <v>2.4260000000000002</v>
      </c>
      <c r="M647" s="9">
        <v>2.5000000000000001E-2</v>
      </c>
      <c r="N647" s="9"/>
      <c r="O647" s="9">
        <v>2.5999999999999999E-2</v>
      </c>
      <c r="P647" s="9"/>
      <c r="Q647" s="44">
        <f t="shared" si="108"/>
        <v>10.456707802166839</v>
      </c>
      <c r="R647" s="8"/>
      <c r="S647" s="8"/>
      <c r="T647" s="8"/>
      <c r="U647" s="8"/>
      <c r="V647" s="8"/>
      <c r="W647" s="9">
        <v>0.23100000000000001</v>
      </c>
      <c r="X647" s="9">
        <v>0</v>
      </c>
      <c r="Y647" s="8"/>
      <c r="Z647" s="9">
        <v>85.135000000000005</v>
      </c>
      <c r="AA647" s="4" t="s">
        <v>31</v>
      </c>
      <c r="AB647" s="4" t="s">
        <v>32</v>
      </c>
      <c r="AC647" s="4" t="s">
        <v>428</v>
      </c>
      <c r="AD647" s="4" t="s">
        <v>426</v>
      </c>
      <c r="AE647" s="4" t="s">
        <v>427</v>
      </c>
      <c r="AF647" s="44">
        <f t="shared" si="94"/>
        <v>1.1934087882822904</v>
      </c>
      <c r="AG647" s="44">
        <f t="shared" si="95"/>
        <v>1.2118177265898849E-2</v>
      </c>
      <c r="AH647" s="44">
        <f t="shared" si="96"/>
        <v>0.8992938407218517</v>
      </c>
      <c r="AI647" s="44">
        <f t="shared" si="97"/>
        <v>9.0967292971468341E-2</v>
      </c>
      <c r="AJ647" s="44">
        <f t="shared" si="98"/>
        <v>3.2421764871722584E-4</v>
      </c>
      <c r="AK647" s="44">
        <f t="shared" si="99"/>
        <v>0.20461538461538464</v>
      </c>
      <c r="AL647" s="44">
        <f t="shared" si="100"/>
        <v>1.2910128388017118E-2</v>
      </c>
      <c r="AM647" s="44">
        <f t="shared" si="101"/>
        <v>3.9141658599548247E-2</v>
      </c>
      <c r="AN647" s="44">
        <f t="shared" si="102"/>
        <v>2.6539278131634819E-4</v>
      </c>
      <c r="AO647" s="44">
        <f t="shared" si="103"/>
        <v>1.7106388578195931E-4</v>
      </c>
      <c r="AP647" s="44">
        <f t="shared" si="104"/>
        <v>2.4532159451602755</v>
      </c>
      <c r="AQ647" s="44">
        <f t="shared" si="105"/>
        <v>9.9868909006293549</v>
      </c>
      <c r="AR647" s="44">
        <f t="shared" si="106"/>
        <v>5.9592216842137553</v>
      </c>
      <c r="AS647" s="44">
        <f t="shared" si="107"/>
        <v>0.10013126306776635</v>
      </c>
    </row>
    <row r="648" spans="1:45" x14ac:dyDescent="0.25">
      <c r="A648" s="21" t="s">
        <v>416</v>
      </c>
      <c r="B648" s="9">
        <v>36.887999999999998</v>
      </c>
      <c r="C648" s="9">
        <v>0.63200000000000001</v>
      </c>
      <c r="D648" s="9">
        <v>30.581</v>
      </c>
      <c r="E648" s="9">
        <v>4.0679999999999996</v>
      </c>
      <c r="F648" s="2"/>
      <c r="G648" s="2"/>
      <c r="H648" s="2"/>
      <c r="I648" s="9">
        <v>3.4000000000000002E-2</v>
      </c>
      <c r="J648" s="9">
        <v>9.9469999999999992</v>
      </c>
      <c r="K648" s="9">
        <v>1.4590000000000001</v>
      </c>
      <c r="L648" s="9">
        <v>1.9530000000000001</v>
      </c>
      <c r="M648" s="9">
        <v>2.3E-2</v>
      </c>
      <c r="N648" s="9"/>
      <c r="O648" s="9">
        <v>2.1000000000000001E-2</v>
      </c>
      <c r="P648" s="9"/>
      <c r="Q648" s="44">
        <f t="shared" si="108"/>
        <v>10.679184175914257</v>
      </c>
      <c r="R648" s="8"/>
      <c r="S648" s="8"/>
      <c r="T648" s="8"/>
      <c r="U648" s="8"/>
      <c r="V648" s="8"/>
      <c r="W648" s="9">
        <v>0.41699999999999998</v>
      </c>
      <c r="X648" s="9">
        <v>5.0000000000000001E-3</v>
      </c>
      <c r="Y648" s="8"/>
      <c r="Z648" s="9">
        <v>86.028000000000006</v>
      </c>
      <c r="AA648" s="4" t="s">
        <v>31</v>
      </c>
      <c r="AB648" s="4" t="s">
        <v>32</v>
      </c>
      <c r="AC648" s="4" t="s">
        <v>428</v>
      </c>
      <c r="AD648" s="4" t="s">
        <v>426</v>
      </c>
      <c r="AE648" s="4" t="s">
        <v>427</v>
      </c>
      <c r="AF648" s="44">
        <f t="shared" si="94"/>
        <v>1.2279627163781623</v>
      </c>
      <c r="AG648" s="44">
        <f t="shared" si="95"/>
        <v>1.5823735603405109E-2</v>
      </c>
      <c r="AH648" s="44">
        <f t="shared" si="96"/>
        <v>0.89979403687720683</v>
      </c>
      <c r="AI648" s="44">
        <f t="shared" si="97"/>
        <v>5.6617954070981212E-2</v>
      </c>
      <c r="AJ648" s="44">
        <f t="shared" si="98"/>
        <v>4.7927826332111651E-4</v>
      </c>
      <c r="AK648" s="44">
        <f t="shared" si="99"/>
        <v>0.24682382133995037</v>
      </c>
      <c r="AL648" s="44">
        <f t="shared" si="100"/>
        <v>2.6016405135520688E-2</v>
      </c>
      <c r="AM648" s="44">
        <f t="shared" si="101"/>
        <v>3.1510164569215876E-2</v>
      </c>
      <c r="AN648" s="44">
        <f t="shared" si="102"/>
        <v>2.4416135881104035E-4</v>
      </c>
      <c r="AO648" s="44">
        <f t="shared" si="103"/>
        <v>1.3816698467004407E-4</v>
      </c>
      <c r="AP648" s="44">
        <f t="shared" si="104"/>
        <v>2.5054104405812438</v>
      </c>
      <c r="AQ648" s="44">
        <f t="shared" si="105"/>
        <v>9.7788368736565623</v>
      </c>
      <c r="AR648" s="44">
        <f t="shared" si="106"/>
        <v>6.0040235451971249</v>
      </c>
      <c r="AS648" s="44">
        <f t="shared" si="107"/>
        <v>0.10226165063596913</v>
      </c>
    </row>
    <row r="649" spans="1:45" x14ac:dyDescent="0.25">
      <c r="A649" s="21" t="s">
        <v>414</v>
      </c>
      <c r="B649" s="9">
        <v>36.661000000000001</v>
      </c>
      <c r="C649" s="9">
        <v>0.499</v>
      </c>
      <c r="D649" s="9">
        <v>29.53</v>
      </c>
      <c r="E649" s="9">
        <v>6.5759999999999996</v>
      </c>
      <c r="F649" s="2"/>
      <c r="G649" s="2"/>
      <c r="H649" s="2"/>
      <c r="I649" s="9">
        <v>1.2999999999999999E-2</v>
      </c>
      <c r="J649" s="9">
        <v>8.6509999999999998</v>
      </c>
      <c r="K649" s="9">
        <v>0.80600000000000005</v>
      </c>
      <c r="L649" s="9">
        <v>2.464</v>
      </c>
      <c r="M649" s="9">
        <v>3.1E-2</v>
      </c>
      <c r="N649" s="9"/>
      <c r="O649" s="9">
        <v>8.4000000000000005E-2</v>
      </c>
      <c r="P649" s="9"/>
      <c r="Q649" s="44">
        <f t="shared" si="108"/>
        <v>10.499055999254267</v>
      </c>
      <c r="R649" s="8"/>
      <c r="S649" s="8"/>
      <c r="T649" s="8"/>
      <c r="U649" s="8"/>
      <c r="V649" s="8"/>
      <c r="W649" s="9">
        <v>6.9000000000000006E-2</v>
      </c>
      <c r="X649" s="9">
        <v>0</v>
      </c>
      <c r="Y649" s="8"/>
      <c r="Z649" s="9">
        <v>85.384</v>
      </c>
      <c r="AA649" s="4" t="s">
        <v>31</v>
      </c>
      <c r="AB649" s="4" t="s">
        <v>32</v>
      </c>
      <c r="AC649" s="4" t="s">
        <v>428</v>
      </c>
      <c r="AD649" s="4" t="s">
        <v>426</v>
      </c>
      <c r="AE649" s="4" t="s">
        <v>427</v>
      </c>
      <c r="AF649" s="44">
        <f t="shared" si="94"/>
        <v>1.2204061251664449</v>
      </c>
      <c r="AG649" s="44">
        <f t="shared" si="95"/>
        <v>1.2493740610916374E-2</v>
      </c>
      <c r="AH649" s="44">
        <f t="shared" si="96"/>
        <v>0.86887014515496275</v>
      </c>
      <c r="AI649" s="44">
        <f t="shared" si="97"/>
        <v>9.1524008350730685E-2</v>
      </c>
      <c r="AJ649" s="44">
        <f t="shared" si="98"/>
        <v>1.832534536227798E-4</v>
      </c>
      <c r="AK649" s="44">
        <f t="shared" si="99"/>
        <v>0.21466501240694791</v>
      </c>
      <c r="AL649" s="44">
        <f t="shared" si="100"/>
        <v>1.4372325249643369E-2</v>
      </c>
      <c r="AM649" s="44">
        <f t="shared" si="101"/>
        <v>3.9754759599870924E-2</v>
      </c>
      <c r="AN649" s="44">
        <f t="shared" si="102"/>
        <v>3.2908704883227177E-4</v>
      </c>
      <c r="AO649" s="44">
        <f t="shared" si="103"/>
        <v>5.526679386801763E-4</v>
      </c>
      <c r="AP649" s="44">
        <f t="shared" si="104"/>
        <v>2.4631511249806524</v>
      </c>
      <c r="AQ649" s="44">
        <f t="shared" si="105"/>
        <v>9.9466085338927162</v>
      </c>
      <c r="AR649" s="44">
        <f t="shared" si="106"/>
        <v>6.0694509896977511</v>
      </c>
      <c r="AS649" s="44">
        <f t="shared" si="107"/>
        <v>0.1005367806114552</v>
      </c>
    </row>
    <row r="650" spans="1:45" x14ac:dyDescent="0.25">
      <c r="A650" s="21" t="s">
        <v>415</v>
      </c>
      <c r="B650" s="9">
        <v>37.04</v>
      </c>
      <c r="C650" s="9">
        <v>0.49199999999999999</v>
      </c>
      <c r="D650" s="9">
        <v>30.670999999999999</v>
      </c>
      <c r="E650" s="9">
        <v>4.93</v>
      </c>
      <c r="F650" s="2"/>
      <c r="G650" s="2"/>
      <c r="H650" s="2"/>
      <c r="I650" s="9">
        <v>1.2999999999999999E-2</v>
      </c>
      <c r="J650" s="9">
        <v>9.2439999999999998</v>
      </c>
      <c r="K650" s="9">
        <v>0.81599999999999995</v>
      </c>
      <c r="L650" s="9">
        <v>2.4220000000000002</v>
      </c>
      <c r="M650" s="9">
        <v>1.7000000000000001E-2</v>
      </c>
      <c r="N650" s="9"/>
      <c r="O650" s="9">
        <v>5.5E-2</v>
      </c>
      <c r="P650" s="9"/>
      <c r="Q650" s="44">
        <f t="shared" si="108"/>
        <v>10.656682626505328</v>
      </c>
      <c r="R650" s="8"/>
      <c r="S650" s="8"/>
      <c r="T650" s="8"/>
      <c r="U650" s="8"/>
      <c r="V650" s="8"/>
      <c r="W650" s="9">
        <v>0.216</v>
      </c>
      <c r="X650" s="9">
        <v>3.0000000000000001E-3</v>
      </c>
      <c r="Y650" s="8"/>
      <c r="Z650" s="9">
        <v>85.919000000000011</v>
      </c>
      <c r="AA650" s="4" t="s">
        <v>31</v>
      </c>
      <c r="AB650" s="4" t="s">
        <v>32</v>
      </c>
      <c r="AC650" s="4" t="s">
        <v>428</v>
      </c>
      <c r="AD650" s="4" t="s">
        <v>426</v>
      </c>
      <c r="AE650" s="4" t="s">
        <v>427</v>
      </c>
      <c r="AF650" s="44">
        <f t="shared" si="94"/>
        <v>1.233022636484687</v>
      </c>
      <c r="AG650" s="44">
        <f t="shared" si="95"/>
        <v>1.2318477716574863E-2</v>
      </c>
      <c r="AH650" s="44">
        <f t="shared" si="96"/>
        <v>0.90244213417026287</v>
      </c>
      <c r="AI650" s="44">
        <f t="shared" si="97"/>
        <v>6.8615170494084901E-2</v>
      </c>
      <c r="AJ650" s="44">
        <f t="shared" si="98"/>
        <v>1.832534536227798E-4</v>
      </c>
      <c r="AK650" s="44">
        <f t="shared" si="99"/>
        <v>0.22937965260545906</v>
      </c>
      <c r="AL650" s="44">
        <f t="shared" si="100"/>
        <v>1.4550641940085592E-2</v>
      </c>
      <c r="AM650" s="44">
        <f t="shared" si="101"/>
        <v>3.9077121652145858E-2</v>
      </c>
      <c r="AN650" s="44">
        <f t="shared" si="102"/>
        <v>1.8046709129511678E-4</v>
      </c>
      <c r="AO650" s="44">
        <f t="shared" si="103"/>
        <v>3.6186591223106782E-4</v>
      </c>
      <c r="AP650" s="44">
        <f t="shared" si="104"/>
        <v>2.5001314215204493</v>
      </c>
      <c r="AQ650" s="44">
        <f t="shared" si="105"/>
        <v>9.7994848547203084</v>
      </c>
      <c r="AR650" s="44">
        <f t="shared" si="106"/>
        <v>6.0414933258794976</v>
      </c>
      <c r="AS650" s="44">
        <f t="shared" si="107"/>
        <v>0.10204618047022242</v>
      </c>
    </row>
    <row r="651" spans="1:45" x14ac:dyDescent="0.25">
      <c r="A651" s="21" t="s">
        <v>415</v>
      </c>
      <c r="B651" s="9">
        <v>37.250999999999998</v>
      </c>
      <c r="C651" s="9">
        <v>0.52400000000000002</v>
      </c>
      <c r="D651" s="9">
        <v>31.084</v>
      </c>
      <c r="E651" s="9">
        <v>4.7830000000000004</v>
      </c>
      <c r="F651" s="2"/>
      <c r="G651" s="2"/>
      <c r="H651" s="2"/>
      <c r="I651" s="9">
        <v>3.2000000000000001E-2</v>
      </c>
      <c r="J651" s="9">
        <v>9.2110000000000003</v>
      </c>
      <c r="K651" s="9">
        <v>0.93100000000000005</v>
      </c>
      <c r="L651" s="9">
        <v>2.39</v>
      </c>
      <c r="M651" s="9">
        <v>2.1000000000000001E-2</v>
      </c>
      <c r="N651" s="9"/>
      <c r="O651" s="9">
        <v>3.1E-2</v>
      </c>
      <c r="P651" s="9"/>
      <c r="Q651" s="44">
        <f t="shared" si="108"/>
        <v>10.736812160045071</v>
      </c>
      <c r="R651" s="8"/>
      <c r="S651" s="8"/>
      <c r="T651" s="8"/>
      <c r="U651" s="8"/>
      <c r="V651" s="8"/>
      <c r="W651" s="9">
        <v>0.21299999999999999</v>
      </c>
      <c r="X651" s="9">
        <v>0</v>
      </c>
      <c r="Y651" s="8"/>
      <c r="Z651" s="9">
        <v>86.470999999999989</v>
      </c>
      <c r="AA651" s="4" t="s">
        <v>31</v>
      </c>
      <c r="AB651" s="4" t="s">
        <v>32</v>
      </c>
      <c r="AC651" s="4" t="s">
        <v>428</v>
      </c>
      <c r="AD651" s="4" t="s">
        <v>426</v>
      </c>
      <c r="AE651" s="4" t="s">
        <v>427</v>
      </c>
      <c r="AF651" s="44">
        <f t="shared" si="94"/>
        <v>1.2400466045272969</v>
      </c>
      <c r="AG651" s="44">
        <f t="shared" si="95"/>
        <v>1.3119679519278919E-2</v>
      </c>
      <c r="AH651" s="44">
        <f t="shared" si="96"/>
        <v>0.91459395841506486</v>
      </c>
      <c r="AI651" s="44">
        <f t="shared" si="97"/>
        <v>6.6569241475295762E-2</v>
      </c>
      <c r="AJ651" s="44">
        <f t="shared" si="98"/>
        <v>4.5108542430222725E-4</v>
      </c>
      <c r="AK651" s="44">
        <f t="shared" si="99"/>
        <v>0.22856079404466503</v>
      </c>
      <c r="AL651" s="44">
        <f t="shared" si="100"/>
        <v>1.6601283880171184E-2</v>
      </c>
      <c r="AM651" s="44">
        <f t="shared" si="101"/>
        <v>3.8560826072926754E-2</v>
      </c>
      <c r="AN651" s="44">
        <f t="shared" si="102"/>
        <v>2.2292993630573248E-4</v>
      </c>
      <c r="AO651" s="44">
        <f t="shared" si="103"/>
        <v>2.039607868938746E-4</v>
      </c>
      <c r="AP651" s="44">
        <f t="shared" si="104"/>
        <v>2.5189303640822009</v>
      </c>
      <c r="AQ651" s="44">
        <f t="shared" si="105"/>
        <v>9.7263506563536293</v>
      </c>
      <c r="AR651" s="44">
        <f t="shared" si="106"/>
        <v>6.0305640529265814</v>
      </c>
      <c r="AS651" s="44">
        <f t="shared" si="107"/>
        <v>0.1028134842482531</v>
      </c>
    </row>
    <row r="652" spans="1:45" x14ac:dyDescent="0.25">
      <c r="A652" s="21" t="s">
        <v>415</v>
      </c>
      <c r="B652" s="9">
        <v>36.942</v>
      </c>
      <c r="C652" s="9">
        <v>0.47099999999999997</v>
      </c>
      <c r="D652" s="9">
        <v>31.21</v>
      </c>
      <c r="E652" s="9">
        <v>4.4969999999999999</v>
      </c>
      <c r="F652" s="2"/>
      <c r="G652" s="2"/>
      <c r="H652" s="2"/>
      <c r="I652" s="9">
        <v>7.0999999999999994E-2</v>
      </c>
      <c r="J652" s="9">
        <v>9.2140000000000004</v>
      </c>
      <c r="K652" s="9">
        <v>0.95899999999999996</v>
      </c>
      <c r="L652" s="9">
        <v>2.363</v>
      </c>
      <c r="M652" s="9">
        <v>2.8000000000000001E-2</v>
      </c>
      <c r="N652" s="9"/>
      <c r="O652" s="9">
        <v>4.1000000000000002E-2</v>
      </c>
      <c r="P652" s="9"/>
      <c r="Q652" s="44">
        <f t="shared" si="108"/>
        <v>10.689675927580106</v>
      </c>
      <c r="R652" s="8"/>
      <c r="S652" s="8"/>
      <c r="T652" s="8"/>
      <c r="U652" s="8"/>
      <c r="V652" s="8"/>
      <c r="W652" s="9">
        <v>0.20799999999999999</v>
      </c>
      <c r="X652" s="9">
        <v>0</v>
      </c>
      <c r="Y652" s="8"/>
      <c r="Z652" s="9">
        <v>86.003999999999991</v>
      </c>
      <c r="AA652" s="4" t="s">
        <v>31</v>
      </c>
      <c r="AB652" s="4" t="s">
        <v>32</v>
      </c>
      <c r="AC652" s="4" t="s">
        <v>428</v>
      </c>
      <c r="AD652" s="4" t="s">
        <v>426</v>
      </c>
      <c r="AE652" s="4" t="s">
        <v>427</v>
      </c>
      <c r="AF652" s="44">
        <f t="shared" si="94"/>
        <v>1.2297603195739015</v>
      </c>
      <c r="AG652" s="44">
        <f t="shared" si="95"/>
        <v>1.1792689033550326E-2</v>
      </c>
      <c r="AH652" s="44">
        <f t="shared" si="96"/>
        <v>0.91830129462534338</v>
      </c>
      <c r="AI652" s="44">
        <f t="shared" si="97"/>
        <v>6.2588726513569934E-2</v>
      </c>
      <c r="AJ652" s="44">
        <f t="shared" si="98"/>
        <v>1.0008457851705666E-3</v>
      </c>
      <c r="AK652" s="44">
        <f t="shared" si="99"/>
        <v>0.22863523573200994</v>
      </c>
      <c r="AL652" s="44">
        <f t="shared" si="100"/>
        <v>1.7100570613409416E-2</v>
      </c>
      <c r="AM652" s="44">
        <f t="shared" si="101"/>
        <v>3.8125201677960636E-2</v>
      </c>
      <c r="AN652" s="44">
        <f t="shared" si="102"/>
        <v>2.9723991507430998E-4</v>
      </c>
      <c r="AO652" s="44">
        <f t="shared" si="103"/>
        <v>2.6975458911770512E-4</v>
      </c>
      <c r="AP652" s="44">
        <f t="shared" si="104"/>
        <v>2.5078718780591078</v>
      </c>
      <c r="AQ652" s="44">
        <f t="shared" si="105"/>
        <v>9.7692390964410194</v>
      </c>
      <c r="AR652" s="44">
        <f t="shared" si="106"/>
        <v>6.0069112966165807</v>
      </c>
      <c r="AS652" s="44">
        <f t="shared" si="107"/>
        <v>0.10236211747180031</v>
      </c>
    </row>
    <row r="653" spans="1:45" x14ac:dyDescent="0.25">
      <c r="A653" s="21" t="s">
        <v>414</v>
      </c>
      <c r="B653" s="9">
        <v>36.890999999999998</v>
      </c>
      <c r="C653" s="9">
        <v>0.23200000000000001</v>
      </c>
      <c r="D653" s="9">
        <v>31.24</v>
      </c>
      <c r="E653" s="9">
        <v>7.1109999999999998</v>
      </c>
      <c r="F653" s="2"/>
      <c r="G653" s="2"/>
      <c r="H653" s="2"/>
      <c r="I653" s="9">
        <v>2.3E-2</v>
      </c>
      <c r="J653" s="9">
        <v>7.4829999999999997</v>
      </c>
      <c r="K653" s="9">
        <v>0.34499999999999997</v>
      </c>
      <c r="L653" s="9">
        <v>2.5230000000000001</v>
      </c>
      <c r="M653" s="9">
        <v>8.9999999999999993E-3</v>
      </c>
      <c r="N653" s="9"/>
      <c r="O653" s="9">
        <v>8.4000000000000005E-2</v>
      </c>
      <c r="P653" s="9"/>
      <c r="Q653" s="44">
        <f t="shared" si="108"/>
        <v>10.594482241151866</v>
      </c>
      <c r="R653" s="8"/>
      <c r="S653" s="8"/>
      <c r="T653" s="8"/>
      <c r="U653" s="8"/>
      <c r="V653" s="8"/>
      <c r="W653" s="9">
        <v>0.29499999999999998</v>
      </c>
      <c r="X653" s="9">
        <v>0</v>
      </c>
      <c r="Y653" s="8"/>
      <c r="Z653" s="9">
        <v>86.236000000000004</v>
      </c>
      <c r="AA653" s="4" t="s">
        <v>31</v>
      </c>
      <c r="AB653" s="4" t="s">
        <v>32</v>
      </c>
      <c r="AC653" s="4" t="s">
        <v>428</v>
      </c>
      <c r="AD653" s="4" t="s">
        <v>426</v>
      </c>
      <c r="AE653" s="4" t="s">
        <v>427</v>
      </c>
      <c r="AF653" s="44">
        <f t="shared" si="94"/>
        <v>1.2280625832223702</v>
      </c>
      <c r="AG653" s="44">
        <f t="shared" si="95"/>
        <v>5.8087130696044074E-3</v>
      </c>
      <c r="AH653" s="44">
        <f t="shared" si="96"/>
        <v>0.91918399372302861</v>
      </c>
      <c r="AI653" s="44">
        <f t="shared" si="97"/>
        <v>9.8970076548364649E-2</v>
      </c>
      <c r="AJ653" s="44">
        <f t="shared" si="98"/>
        <v>3.2421764871722584E-4</v>
      </c>
      <c r="AK653" s="44">
        <f t="shared" si="99"/>
        <v>0.18568238213399504</v>
      </c>
      <c r="AL653" s="44">
        <f t="shared" si="100"/>
        <v>6.1519258202567756E-3</v>
      </c>
      <c r="AM653" s="44">
        <f t="shared" si="101"/>
        <v>4.0706679574056152E-2</v>
      </c>
      <c r="AN653" s="44">
        <f t="shared" si="102"/>
        <v>9.5541401273885335E-5</v>
      </c>
      <c r="AO653" s="44">
        <f t="shared" si="103"/>
        <v>5.526679386801763E-4</v>
      </c>
      <c r="AP653" s="44">
        <f t="shared" si="104"/>
        <v>2.4855387810803475</v>
      </c>
      <c r="AQ653" s="44">
        <f t="shared" si="105"/>
        <v>9.8570177969023653</v>
      </c>
      <c r="AR653" s="44">
        <f t="shared" si="106"/>
        <v>6.0525173692663978</v>
      </c>
      <c r="AS653" s="44">
        <f t="shared" si="107"/>
        <v>0.10145056249307541</v>
      </c>
    </row>
    <row r="654" spans="1:45" x14ac:dyDescent="0.25">
      <c r="A654" s="21" t="s">
        <v>415</v>
      </c>
      <c r="B654" s="9">
        <v>37.39</v>
      </c>
      <c r="C654" s="9">
        <v>0.48599999999999999</v>
      </c>
      <c r="D654" s="9">
        <v>30.638000000000002</v>
      </c>
      <c r="E654" s="9">
        <v>4.8860000000000001</v>
      </c>
      <c r="F654" s="2"/>
      <c r="G654" s="2"/>
      <c r="H654" s="2"/>
      <c r="I654" s="9">
        <v>2.7E-2</v>
      </c>
      <c r="J654" s="9">
        <v>9.5150000000000006</v>
      </c>
      <c r="K654" s="9">
        <v>0.91</v>
      </c>
      <c r="L654" s="9">
        <v>2.319</v>
      </c>
      <c r="M654" s="9">
        <v>1.6E-2</v>
      </c>
      <c r="N654" s="9"/>
      <c r="O654" s="9">
        <v>4.9000000000000002E-2</v>
      </c>
      <c r="P654" s="9"/>
      <c r="Q654" s="44">
        <f t="shared" si="108"/>
        <v>10.728307645678477</v>
      </c>
      <c r="R654" s="8"/>
      <c r="S654" s="8"/>
      <c r="T654" s="8"/>
      <c r="U654" s="8"/>
      <c r="V654" s="8"/>
      <c r="W654" s="9">
        <v>0.26900000000000002</v>
      </c>
      <c r="X654" s="9">
        <v>0</v>
      </c>
      <c r="Y654" s="8"/>
      <c r="Z654" s="9">
        <v>86.504999999999995</v>
      </c>
      <c r="AA654" s="4" t="s">
        <v>31</v>
      </c>
      <c r="AB654" s="4" t="s">
        <v>32</v>
      </c>
      <c r="AC654" s="4" t="s">
        <v>428</v>
      </c>
      <c r="AD654" s="4" t="s">
        <v>426</v>
      </c>
      <c r="AE654" s="4" t="s">
        <v>427</v>
      </c>
      <c r="AF654" s="44">
        <f t="shared" si="94"/>
        <v>1.2446737683089215</v>
      </c>
      <c r="AG654" s="44">
        <f t="shared" si="95"/>
        <v>1.2168252378567852E-2</v>
      </c>
      <c r="AH654" s="44">
        <f t="shared" si="96"/>
        <v>0.90147116516280901</v>
      </c>
      <c r="AI654" s="44">
        <f t="shared" si="97"/>
        <v>6.800278357689632E-2</v>
      </c>
      <c r="AJ654" s="44">
        <f t="shared" si="98"/>
        <v>3.8060332675500421E-4</v>
      </c>
      <c r="AK654" s="44">
        <f t="shared" si="99"/>
        <v>0.2361042183622829</v>
      </c>
      <c r="AL654" s="44">
        <f t="shared" si="100"/>
        <v>1.6226818830242511E-2</v>
      </c>
      <c r="AM654" s="44">
        <f t="shared" si="101"/>
        <v>3.7415295256534364E-2</v>
      </c>
      <c r="AN654" s="44">
        <f t="shared" si="102"/>
        <v>1.6985138004246286E-4</v>
      </c>
      <c r="AO654" s="44">
        <f t="shared" si="103"/>
        <v>3.2238963089676953E-4</v>
      </c>
      <c r="AP654" s="44">
        <f t="shared" si="104"/>
        <v>2.5169351462139486</v>
      </c>
      <c r="AQ654" s="44">
        <f t="shared" si="105"/>
        <v>9.7340609021466662</v>
      </c>
      <c r="AR654" s="44">
        <f t="shared" si="106"/>
        <v>6.0578651320117158</v>
      </c>
      <c r="AS654" s="44">
        <f t="shared" si="107"/>
        <v>0.1027320467842428</v>
      </c>
    </row>
    <row r="655" spans="1:45" x14ac:dyDescent="0.25">
      <c r="A655" s="21" t="s">
        <v>415</v>
      </c>
      <c r="B655" s="9">
        <v>37.182000000000002</v>
      </c>
      <c r="C655" s="9">
        <v>0.56699999999999995</v>
      </c>
      <c r="D655" s="9">
        <v>31.254999999999999</v>
      </c>
      <c r="E655" s="9">
        <v>4.6180000000000003</v>
      </c>
      <c r="F655" s="2"/>
      <c r="G655" s="2"/>
      <c r="H655" s="2"/>
      <c r="I655" s="9">
        <v>0</v>
      </c>
      <c r="J655" s="9">
        <v>9.3339999999999996</v>
      </c>
      <c r="K655" s="9">
        <v>1.0640000000000001</v>
      </c>
      <c r="L655" s="9">
        <v>2.2429999999999999</v>
      </c>
      <c r="M655" s="9">
        <v>2.8000000000000001E-2</v>
      </c>
      <c r="N655" s="9"/>
      <c r="O655" s="9">
        <v>1.7999999999999999E-2</v>
      </c>
      <c r="P655" s="9"/>
      <c r="Q655" s="44">
        <f t="shared" si="108"/>
        <v>10.754306496918613</v>
      </c>
      <c r="R655" s="8"/>
      <c r="S655" s="8"/>
      <c r="T655" s="8"/>
      <c r="U655" s="8"/>
      <c r="V655" s="8"/>
      <c r="W655" s="9">
        <v>0.18099999999999999</v>
      </c>
      <c r="X655" s="9">
        <v>1E-3</v>
      </c>
      <c r="Y655" s="8"/>
      <c r="Z655" s="9">
        <v>86.491000000000014</v>
      </c>
      <c r="AA655" s="4" t="s">
        <v>31</v>
      </c>
      <c r="AB655" s="4" t="s">
        <v>32</v>
      </c>
      <c r="AC655" s="4" t="s">
        <v>428</v>
      </c>
      <c r="AD655" s="4" t="s">
        <v>426</v>
      </c>
      <c r="AE655" s="4" t="s">
        <v>427</v>
      </c>
      <c r="AF655" s="44">
        <f t="shared" si="94"/>
        <v>1.2377496671105195</v>
      </c>
      <c r="AG655" s="44">
        <f t="shared" si="95"/>
        <v>1.4196294441662493E-2</v>
      </c>
      <c r="AH655" s="44">
        <f t="shared" si="96"/>
        <v>0.9196253432718714</v>
      </c>
      <c r="AI655" s="44">
        <f t="shared" si="97"/>
        <v>6.4272790535838564E-2</v>
      </c>
      <c r="AJ655" s="44">
        <f t="shared" si="98"/>
        <v>0</v>
      </c>
      <c r="AK655" s="44">
        <f t="shared" si="99"/>
        <v>0.23161290322580647</v>
      </c>
      <c r="AL655" s="44">
        <f t="shared" si="100"/>
        <v>1.8972895863052782E-2</v>
      </c>
      <c r="AM655" s="44">
        <f t="shared" si="101"/>
        <v>3.6189093255888996E-2</v>
      </c>
      <c r="AN655" s="44">
        <f t="shared" si="102"/>
        <v>2.9723991507430998E-4</v>
      </c>
      <c r="AO655" s="44">
        <f t="shared" si="103"/>
        <v>1.1842884400289492E-4</v>
      </c>
      <c r="AP655" s="44">
        <f t="shared" si="104"/>
        <v>2.5230346564637172</v>
      </c>
      <c r="AQ655" s="44">
        <f t="shared" si="105"/>
        <v>9.7105285245424149</v>
      </c>
      <c r="AR655" s="44">
        <f t="shared" si="106"/>
        <v>6.009601724359789</v>
      </c>
      <c r="AS655" s="44">
        <f t="shared" si="107"/>
        <v>0.10298100638627417</v>
      </c>
    </row>
    <row r="656" spans="1:45" x14ac:dyDescent="0.25">
      <c r="A656" s="21" t="s">
        <v>415</v>
      </c>
      <c r="B656" s="9">
        <v>36.56</v>
      </c>
      <c r="C656" s="9">
        <v>0.47</v>
      </c>
      <c r="D656" s="9">
        <v>29.699000000000002</v>
      </c>
      <c r="E656" s="9">
        <v>6.38</v>
      </c>
      <c r="F656" s="2"/>
      <c r="G656" s="2"/>
      <c r="H656" s="2"/>
      <c r="I656" s="9">
        <v>0.01</v>
      </c>
      <c r="J656" s="9">
        <v>8.7119999999999997</v>
      </c>
      <c r="K656" s="9">
        <v>0.76500000000000001</v>
      </c>
      <c r="L656" s="9">
        <v>2.3839999999999999</v>
      </c>
      <c r="M656" s="9">
        <v>8.0000000000000002E-3</v>
      </c>
      <c r="N656" s="9"/>
      <c r="O656" s="9">
        <v>0.125</v>
      </c>
      <c r="P656" s="9"/>
      <c r="Q656" s="44">
        <f t="shared" si="108"/>
        <v>10.488960279040352</v>
      </c>
      <c r="R656" s="8"/>
      <c r="S656" s="8"/>
      <c r="T656" s="8"/>
      <c r="U656" s="8"/>
      <c r="V656" s="8"/>
      <c r="W656" s="9">
        <v>0.14000000000000001</v>
      </c>
      <c r="X656" s="9">
        <v>0</v>
      </c>
      <c r="Y656" s="8"/>
      <c r="Z656" s="9">
        <v>85.253</v>
      </c>
      <c r="AA656" s="4" t="s">
        <v>31</v>
      </c>
      <c r="AB656" s="4" t="s">
        <v>32</v>
      </c>
      <c r="AC656" s="4" t="s">
        <v>428</v>
      </c>
      <c r="AD656" s="4" t="s">
        <v>426</v>
      </c>
      <c r="AE656" s="4" t="s">
        <v>427</v>
      </c>
      <c r="AF656" s="44">
        <f t="shared" si="94"/>
        <v>1.2170439414114516</v>
      </c>
      <c r="AG656" s="44">
        <f t="shared" si="95"/>
        <v>1.1767651477215823E-2</v>
      </c>
      <c r="AH656" s="44">
        <f t="shared" si="96"/>
        <v>0.87384268340525706</v>
      </c>
      <c r="AI656" s="44">
        <f t="shared" si="97"/>
        <v>8.8796102992345166E-2</v>
      </c>
      <c r="AJ656" s="44">
        <f t="shared" si="98"/>
        <v>1.4096419509444601E-4</v>
      </c>
      <c r="AK656" s="44">
        <f t="shared" si="99"/>
        <v>0.2161786600496278</v>
      </c>
      <c r="AL656" s="44">
        <f t="shared" si="100"/>
        <v>1.3641226818830243E-2</v>
      </c>
      <c r="AM656" s="44">
        <f t="shared" si="101"/>
        <v>3.8464020651823166E-2</v>
      </c>
      <c r="AN656" s="44">
        <f t="shared" si="102"/>
        <v>8.4925690021231428E-5</v>
      </c>
      <c r="AO656" s="44">
        <f t="shared" si="103"/>
        <v>8.2242252779788142E-4</v>
      </c>
      <c r="AP656" s="44">
        <f t="shared" si="104"/>
        <v>2.4607825992194643</v>
      </c>
      <c r="AQ656" s="44">
        <f t="shared" si="105"/>
        <v>9.9561822355908873</v>
      </c>
      <c r="AR656" s="44">
        <f t="shared" si="106"/>
        <v>6.0585556347071057</v>
      </c>
      <c r="AS656" s="44">
        <f t="shared" si="107"/>
        <v>0.10044010609059037</v>
      </c>
    </row>
    <row r="657" spans="1:45" x14ac:dyDescent="0.25">
      <c r="A657" s="21" t="s">
        <v>417</v>
      </c>
      <c r="B657" s="9">
        <v>37.234999999999999</v>
      </c>
      <c r="C657" s="9">
        <v>0.33400000000000002</v>
      </c>
      <c r="D657" s="9">
        <v>31.518000000000001</v>
      </c>
      <c r="E657" s="9">
        <v>3.9660000000000002</v>
      </c>
      <c r="F657" s="2"/>
      <c r="G657" s="2"/>
      <c r="H657" s="2"/>
      <c r="I657" s="9">
        <v>0</v>
      </c>
      <c r="J657" s="9">
        <v>9.3339999999999996</v>
      </c>
      <c r="K657" s="9">
        <v>0.438</v>
      </c>
      <c r="L657" s="9">
        <v>2.577</v>
      </c>
      <c r="M657" s="9">
        <v>0.01</v>
      </c>
      <c r="N657" s="9"/>
      <c r="O657" s="9">
        <v>4.9000000000000002E-2</v>
      </c>
      <c r="P657" s="9"/>
      <c r="Q657" s="44">
        <f t="shared" si="108"/>
        <v>10.706709945495858</v>
      </c>
      <c r="R657" s="8"/>
      <c r="S657" s="8"/>
      <c r="T657" s="8"/>
      <c r="U657" s="8"/>
      <c r="V657" s="8"/>
      <c r="W657" s="9">
        <v>6.7000000000000004E-2</v>
      </c>
      <c r="X657" s="9">
        <v>0</v>
      </c>
      <c r="Y657" s="8"/>
      <c r="Z657" s="9">
        <v>85.528000000000006</v>
      </c>
      <c r="AA657" s="4" t="s">
        <v>31</v>
      </c>
      <c r="AB657" s="4" t="s">
        <v>32</v>
      </c>
      <c r="AC657" s="4" t="s">
        <v>428</v>
      </c>
      <c r="AD657" s="4" t="s">
        <v>426</v>
      </c>
      <c r="AE657" s="4" t="s">
        <v>427</v>
      </c>
      <c r="AF657" s="44">
        <f t="shared" si="94"/>
        <v>1.239513981358189</v>
      </c>
      <c r="AG657" s="44">
        <f t="shared" si="95"/>
        <v>8.362543815723586E-3</v>
      </c>
      <c r="AH657" s="44">
        <f t="shared" si="96"/>
        <v>0.92736367202824654</v>
      </c>
      <c r="AI657" s="44">
        <f t="shared" si="97"/>
        <v>5.5198329853862221E-2</v>
      </c>
      <c r="AJ657" s="44">
        <f t="shared" si="98"/>
        <v>0</v>
      </c>
      <c r="AK657" s="44">
        <f t="shared" si="99"/>
        <v>0.23161290322580647</v>
      </c>
      <c r="AL657" s="44">
        <f t="shared" si="100"/>
        <v>7.8102710413694727E-3</v>
      </c>
      <c r="AM657" s="44">
        <f t="shared" si="101"/>
        <v>4.1577928363988388E-2</v>
      </c>
      <c r="AN657" s="44">
        <f t="shared" si="102"/>
        <v>1.0615711252653928E-4</v>
      </c>
      <c r="AO657" s="44">
        <f t="shared" si="103"/>
        <v>3.2238963089676953E-4</v>
      </c>
      <c r="AP657" s="44">
        <f t="shared" si="104"/>
        <v>2.511868176430609</v>
      </c>
      <c r="AQ657" s="44">
        <f t="shared" si="105"/>
        <v>9.7536965633342891</v>
      </c>
      <c r="AR657" s="44">
        <f t="shared" si="106"/>
        <v>6.0449216300890853</v>
      </c>
      <c r="AS657" s="44">
        <f t="shared" si="107"/>
        <v>0.10252523169104527</v>
      </c>
    </row>
    <row r="658" spans="1:45" x14ac:dyDescent="0.25">
      <c r="A658" s="21" t="s">
        <v>418</v>
      </c>
      <c r="B658" s="9">
        <v>37.450000000000003</v>
      </c>
      <c r="C658" s="9">
        <v>0.23799999999999999</v>
      </c>
      <c r="D658" s="9">
        <v>31.385999999999999</v>
      </c>
      <c r="E658" s="9">
        <v>4.141</v>
      </c>
      <c r="F658" s="2"/>
      <c r="G658" s="2"/>
      <c r="H658" s="2"/>
      <c r="I658" s="9">
        <v>0</v>
      </c>
      <c r="J658" s="9">
        <v>9.0380000000000003</v>
      </c>
      <c r="K658" s="9">
        <v>0.32500000000000001</v>
      </c>
      <c r="L658" s="9">
        <v>2.5099999999999998</v>
      </c>
      <c r="M658" s="9">
        <v>1.9E-2</v>
      </c>
      <c r="N658" s="9"/>
      <c r="O658" s="9">
        <v>2.5000000000000001E-2</v>
      </c>
      <c r="P658" s="9"/>
      <c r="Q658" s="44">
        <f t="shared" si="108"/>
        <v>10.676028935072997</v>
      </c>
      <c r="R658" s="8"/>
      <c r="S658" s="8"/>
      <c r="T658" s="8"/>
      <c r="U658" s="8"/>
      <c r="V658" s="8"/>
      <c r="W658" s="9">
        <v>0</v>
      </c>
      <c r="X658" s="9">
        <v>4.0000000000000001E-3</v>
      </c>
      <c r="Y658" s="8"/>
      <c r="Z658" s="9">
        <v>85.136000000000024</v>
      </c>
      <c r="AA658" s="4" t="s">
        <v>31</v>
      </c>
      <c r="AB658" s="4" t="s">
        <v>32</v>
      </c>
      <c r="AC658" s="4" t="s">
        <v>428</v>
      </c>
      <c r="AD658" s="4" t="s">
        <v>426</v>
      </c>
      <c r="AE658" s="4" t="s">
        <v>427</v>
      </c>
      <c r="AF658" s="44">
        <f t="shared" si="94"/>
        <v>1.2466711051930761</v>
      </c>
      <c r="AG658" s="44">
        <f t="shared" si="95"/>
        <v>5.9589384076114173E-3</v>
      </c>
      <c r="AH658" s="44">
        <f t="shared" si="96"/>
        <v>0.92347979599843077</v>
      </c>
      <c r="AI658" s="44">
        <f t="shared" si="97"/>
        <v>5.7633959638135009E-2</v>
      </c>
      <c r="AJ658" s="44">
        <f t="shared" si="98"/>
        <v>0</v>
      </c>
      <c r="AK658" s="44">
        <f t="shared" si="99"/>
        <v>0.2242679900744417</v>
      </c>
      <c r="AL658" s="44">
        <f t="shared" si="100"/>
        <v>5.7952924393723255E-3</v>
      </c>
      <c r="AM658" s="44">
        <f t="shared" si="101"/>
        <v>4.0496934494998388E-2</v>
      </c>
      <c r="AN658" s="44">
        <f t="shared" si="102"/>
        <v>2.0169851380042462E-4</v>
      </c>
      <c r="AO658" s="44">
        <f t="shared" si="103"/>
        <v>1.6448450555957628E-4</v>
      </c>
      <c r="AP658" s="44">
        <f t="shared" si="104"/>
        <v>2.5046701992654259</v>
      </c>
      <c r="AQ658" s="44">
        <f t="shared" si="105"/>
        <v>9.7817269543852134</v>
      </c>
      <c r="AR658" s="44">
        <f t="shared" si="106"/>
        <v>6.0972981764601579</v>
      </c>
      <c r="AS658" s="44">
        <f t="shared" si="107"/>
        <v>0.10223143670471126</v>
      </c>
    </row>
    <row r="659" spans="1:45" x14ac:dyDescent="0.25">
      <c r="A659" s="21" t="s">
        <v>418</v>
      </c>
      <c r="B659" s="9">
        <v>37.341999999999999</v>
      </c>
      <c r="C659" s="9">
        <v>0.122</v>
      </c>
      <c r="D659" s="9">
        <v>31.792000000000002</v>
      </c>
      <c r="E659" s="9">
        <v>4.3179999999999996</v>
      </c>
      <c r="F659" s="2"/>
      <c r="G659" s="2"/>
      <c r="H659" s="2"/>
      <c r="I659" s="9">
        <v>4.3999999999999997E-2</v>
      </c>
      <c r="J659" s="9">
        <v>8.9469999999999992</v>
      </c>
      <c r="K659" s="9">
        <v>0.28000000000000003</v>
      </c>
      <c r="L659" s="9">
        <v>2.5459999999999998</v>
      </c>
      <c r="M659" s="9">
        <v>5.0000000000000001E-3</v>
      </c>
      <c r="N659" s="9"/>
      <c r="O659" s="9">
        <v>3.7999999999999999E-2</v>
      </c>
      <c r="P659" s="9"/>
      <c r="Q659" s="44">
        <f t="shared" si="108"/>
        <v>10.701549330023196</v>
      </c>
      <c r="R659" s="8"/>
      <c r="S659" s="8"/>
      <c r="T659" s="8"/>
      <c r="U659" s="8"/>
      <c r="V659" s="8"/>
      <c r="W659" s="9">
        <v>0</v>
      </c>
      <c r="X659" s="9">
        <v>0</v>
      </c>
      <c r="Y659" s="8"/>
      <c r="Z659" s="9">
        <v>85.433999999999997</v>
      </c>
      <c r="AA659" s="4" t="s">
        <v>31</v>
      </c>
      <c r="AB659" s="4" t="s">
        <v>32</v>
      </c>
      <c r="AC659" s="4" t="s">
        <v>428</v>
      </c>
      <c r="AD659" s="4" t="s">
        <v>426</v>
      </c>
      <c r="AE659" s="4" t="s">
        <v>427</v>
      </c>
      <c r="AF659" s="44">
        <f t="shared" si="94"/>
        <v>1.243075898801598</v>
      </c>
      <c r="AG659" s="44">
        <f t="shared" si="95"/>
        <v>3.054581872809214E-3</v>
      </c>
      <c r="AH659" s="44">
        <f t="shared" si="96"/>
        <v>0.93542565712043946</v>
      </c>
      <c r="AI659" s="44">
        <f t="shared" si="97"/>
        <v>6.0097425191370908E-2</v>
      </c>
      <c r="AJ659" s="44">
        <f t="shared" si="98"/>
        <v>6.2024245841556247E-4</v>
      </c>
      <c r="AK659" s="44">
        <f t="shared" si="99"/>
        <v>0.22200992555831264</v>
      </c>
      <c r="AL659" s="44">
        <f t="shared" si="100"/>
        <v>4.9928673323823116E-3</v>
      </c>
      <c r="AM659" s="44">
        <f t="shared" si="101"/>
        <v>4.1077767021619874E-2</v>
      </c>
      <c r="AN659" s="44">
        <f t="shared" si="102"/>
        <v>5.3078556263269641E-5</v>
      </c>
      <c r="AO659" s="44">
        <f t="shared" si="103"/>
        <v>2.5001644845055592E-4</v>
      </c>
      <c r="AP659" s="44">
        <f t="shared" si="104"/>
        <v>2.5106574603616618</v>
      </c>
      <c r="AQ659" s="44">
        <f t="shared" si="105"/>
        <v>9.7584000951172207</v>
      </c>
      <c r="AR659" s="44">
        <f t="shared" si="106"/>
        <v>6.0652159845517195</v>
      </c>
      <c r="AS659" s="44">
        <f t="shared" si="107"/>
        <v>0.10247581470863924</v>
      </c>
    </row>
    <row r="660" spans="1:45" x14ac:dyDescent="0.25">
      <c r="A660" s="21" t="s">
        <v>417</v>
      </c>
      <c r="B660" s="9">
        <v>37.055999999999997</v>
      </c>
      <c r="C660" s="9">
        <v>0.31900000000000001</v>
      </c>
      <c r="D660" s="9">
        <v>31.553000000000001</v>
      </c>
      <c r="E660" s="9">
        <v>4.09</v>
      </c>
      <c r="F660" s="2"/>
      <c r="G660" s="2"/>
      <c r="H660" s="2"/>
      <c r="I660" s="9">
        <v>0</v>
      </c>
      <c r="J660" s="9">
        <v>9.1349999999999998</v>
      </c>
      <c r="K660" s="9">
        <v>0.40100000000000002</v>
      </c>
      <c r="L660" s="9">
        <v>2.4470000000000001</v>
      </c>
      <c r="M660" s="9">
        <v>8.9999999999999993E-3</v>
      </c>
      <c r="N660" s="9"/>
      <c r="O660" s="9">
        <v>3.1E-2</v>
      </c>
      <c r="P660" s="9"/>
      <c r="Q660" s="44">
        <f t="shared" si="108"/>
        <v>10.658105733710974</v>
      </c>
      <c r="R660" s="8"/>
      <c r="S660" s="8"/>
      <c r="T660" s="8"/>
      <c r="U660" s="8"/>
      <c r="V660" s="8"/>
      <c r="W660" s="9">
        <v>0.14799999999999999</v>
      </c>
      <c r="X660" s="9">
        <v>0</v>
      </c>
      <c r="Y660" s="8"/>
      <c r="Z660" s="9">
        <v>85.189000000000007</v>
      </c>
      <c r="AA660" s="4" t="s">
        <v>31</v>
      </c>
      <c r="AB660" s="4" t="s">
        <v>32</v>
      </c>
      <c r="AC660" s="4" t="s">
        <v>428</v>
      </c>
      <c r="AD660" s="4" t="s">
        <v>426</v>
      </c>
      <c r="AE660" s="4" t="s">
        <v>427</v>
      </c>
      <c r="AF660" s="44">
        <f t="shared" si="94"/>
        <v>1.2335552596537949</v>
      </c>
      <c r="AG660" s="44">
        <f t="shared" si="95"/>
        <v>7.9869804707060604E-3</v>
      </c>
      <c r="AH660" s="44">
        <f t="shared" si="96"/>
        <v>0.92839348764221263</v>
      </c>
      <c r="AI660" s="44">
        <f t="shared" si="97"/>
        <v>5.692414752957551E-2</v>
      </c>
      <c r="AJ660" s="44">
        <f t="shared" si="98"/>
        <v>0</v>
      </c>
      <c r="AK660" s="44">
        <f t="shared" si="99"/>
        <v>0.22667493796526056</v>
      </c>
      <c r="AL660" s="44">
        <f t="shared" si="100"/>
        <v>7.150499286733239E-3</v>
      </c>
      <c r="AM660" s="44">
        <f t="shared" si="101"/>
        <v>3.9480477573410784E-2</v>
      </c>
      <c r="AN660" s="44">
        <f t="shared" si="102"/>
        <v>9.5541401273885335E-5</v>
      </c>
      <c r="AO660" s="44">
        <f t="shared" si="103"/>
        <v>2.039607868938746E-4</v>
      </c>
      <c r="AP660" s="44">
        <f t="shared" si="104"/>
        <v>2.5004652923098614</v>
      </c>
      <c r="AQ660" s="44">
        <f t="shared" si="105"/>
        <v>9.7981763935493671</v>
      </c>
      <c r="AR660" s="44">
        <f t="shared" si="106"/>
        <v>6.0432960126392361</v>
      </c>
      <c r="AS660" s="44">
        <f t="shared" si="107"/>
        <v>0.10205980784938209</v>
      </c>
    </row>
    <row r="661" spans="1:45" x14ac:dyDescent="0.25">
      <c r="A661" s="21" t="s">
        <v>419</v>
      </c>
      <c r="B661" s="9">
        <v>36.002000000000002</v>
      </c>
      <c r="C661" s="9">
        <v>0.17799999999999999</v>
      </c>
      <c r="D661" s="9">
        <v>31.030999999999999</v>
      </c>
      <c r="E661" s="9">
        <v>6.4850000000000003</v>
      </c>
      <c r="F661" s="2"/>
      <c r="G661" s="2"/>
      <c r="H661" s="2"/>
      <c r="I661" s="9">
        <v>1.2999999999999999E-2</v>
      </c>
      <c r="J661" s="9">
        <v>8.7919999999999998</v>
      </c>
      <c r="K661" s="9">
        <v>0.32200000000000001</v>
      </c>
      <c r="L661" s="9">
        <v>2.452</v>
      </c>
      <c r="M661" s="9">
        <v>1.7000000000000001E-2</v>
      </c>
      <c r="N661" s="9"/>
      <c r="O661" s="9">
        <v>2.5999999999999999E-2</v>
      </c>
      <c r="P661" s="9"/>
      <c r="Q661" s="44">
        <f t="shared" si="108"/>
        <v>10.529182029479593</v>
      </c>
      <c r="R661" s="8"/>
      <c r="S661" s="8"/>
      <c r="T661" s="8"/>
      <c r="U661" s="8"/>
      <c r="V661" s="8"/>
      <c r="W661" s="9">
        <v>0</v>
      </c>
      <c r="X661" s="9">
        <v>1E-3</v>
      </c>
      <c r="Y661" s="8"/>
      <c r="Z661" s="9">
        <v>85.319000000000003</v>
      </c>
      <c r="AA661" s="4" t="s">
        <v>31</v>
      </c>
      <c r="AB661" s="4" t="s">
        <v>32</v>
      </c>
      <c r="AC661" s="4" t="s">
        <v>428</v>
      </c>
      <c r="AD661" s="4" t="s">
        <v>426</v>
      </c>
      <c r="AE661" s="4" t="s">
        <v>427</v>
      </c>
      <c r="AF661" s="44">
        <f t="shared" si="94"/>
        <v>1.198468708388815</v>
      </c>
      <c r="AG661" s="44">
        <f t="shared" si="95"/>
        <v>4.4566850275413123E-3</v>
      </c>
      <c r="AH661" s="44">
        <f t="shared" si="96"/>
        <v>0.91303452334248725</v>
      </c>
      <c r="AI661" s="44">
        <f t="shared" si="97"/>
        <v>9.0257480862908843E-2</v>
      </c>
      <c r="AJ661" s="44">
        <f t="shared" si="98"/>
        <v>1.832534536227798E-4</v>
      </c>
      <c r="AK661" s="44">
        <f t="shared" si="99"/>
        <v>0.21816377171215881</v>
      </c>
      <c r="AL661" s="44">
        <f t="shared" si="100"/>
        <v>5.741797432239658E-3</v>
      </c>
      <c r="AM661" s="44">
        <f t="shared" si="101"/>
        <v>3.9561148757663762E-2</v>
      </c>
      <c r="AN661" s="44">
        <f t="shared" si="102"/>
        <v>1.8046709129511678E-4</v>
      </c>
      <c r="AO661" s="44">
        <f t="shared" si="103"/>
        <v>1.7106388578195931E-4</v>
      </c>
      <c r="AP661" s="44">
        <f t="shared" si="104"/>
        <v>2.4702188999545149</v>
      </c>
      <c r="AQ661" s="44">
        <f t="shared" si="105"/>
        <v>9.9181493593345618</v>
      </c>
      <c r="AR661" s="44">
        <f t="shared" si="106"/>
        <v>5.9432958261445226</v>
      </c>
      <c r="AS661" s="44">
        <f t="shared" si="107"/>
        <v>0.10082526122263327</v>
      </c>
    </row>
    <row r="662" spans="1:45" x14ac:dyDescent="0.25">
      <c r="A662" s="21" t="s">
        <v>417</v>
      </c>
      <c r="B662" s="9">
        <v>37.457999999999998</v>
      </c>
      <c r="C662" s="9">
        <v>0.46899999999999997</v>
      </c>
      <c r="D662" s="9">
        <v>30.934999999999999</v>
      </c>
      <c r="E662" s="9">
        <v>4.0030000000000001</v>
      </c>
      <c r="F662" s="2"/>
      <c r="G662" s="2"/>
      <c r="H662" s="2"/>
      <c r="I662" s="9">
        <v>1.2E-2</v>
      </c>
      <c r="J662" s="9">
        <v>9.6630000000000003</v>
      </c>
      <c r="K662" s="9">
        <v>0.77100000000000002</v>
      </c>
      <c r="L662" s="9">
        <v>2.4590000000000001</v>
      </c>
      <c r="M662" s="9">
        <v>0.02</v>
      </c>
      <c r="N662" s="9"/>
      <c r="O662" s="9">
        <v>1.7999999999999999E-2</v>
      </c>
      <c r="P662" s="9"/>
      <c r="Q662" s="44">
        <f t="shared" si="108"/>
        <v>10.734134168700745</v>
      </c>
      <c r="R662" s="8"/>
      <c r="S662" s="8"/>
      <c r="T662" s="8"/>
      <c r="U662" s="8"/>
      <c r="V662" s="8"/>
      <c r="W662" s="9">
        <v>0.16800000000000001</v>
      </c>
      <c r="X662" s="9">
        <v>3.0000000000000001E-3</v>
      </c>
      <c r="Y662" s="8"/>
      <c r="Z662" s="9">
        <v>85.978999999999999</v>
      </c>
      <c r="AA662" s="4" t="s">
        <v>31</v>
      </c>
      <c r="AB662" s="4" t="s">
        <v>32</v>
      </c>
      <c r="AC662" s="4" t="s">
        <v>428</v>
      </c>
      <c r="AD662" s="4" t="s">
        <v>426</v>
      </c>
      <c r="AE662" s="4" t="s">
        <v>427</v>
      </c>
      <c r="AF662" s="44">
        <f t="shared" si="94"/>
        <v>1.2469374167776297</v>
      </c>
      <c r="AG662" s="44">
        <f t="shared" si="95"/>
        <v>1.1742613920881322E-2</v>
      </c>
      <c r="AH662" s="44">
        <f t="shared" si="96"/>
        <v>0.91020988622989407</v>
      </c>
      <c r="AI662" s="44">
        <f t="shared" si="97"/>
        <v>5.5713291579679892E-2</v>
      </c>
      <c r="AJ662" s="44">
        <f t="shared" si="98"/>
        <v>1.6915703411333522E-4</v>
      </c>
      <c r="AK662" s="44">
        <f t="shared" si="99"/>
        <v>0.23977667493796528</v>
      </c>
      <c r="AL662" s="44">
        <f t="shared" si="100"/>
        <v>1.3748216833095579E-2</v>
      </c>
      <c r="AM662" s="44">
        <f t="shared" si="101"/>
        <v>3.9674088415617946E-2</v>
      </c>
      <c r="AN662" s="44">
        <f t="shared" si="102"/>
        <v>2.1231422505307856E-4</v>
      </c>
      <c r="AO662" s="44">
        <f t="shared" si="103"/>
        <v>1.1842884400289492E-4</v>
      </c>
      <c r="AP662" s="44">
        <f t="shared" si="104"/>
        <v>2.5183020887979337</v>
      </c>
      <c r="AQ662" s="44">
        <f t="shared" si="105"/>
        <v>9.7287772221539299</v>
      </c>
      <c r="AR662" s="44">
        <f t="shared" si="106"/>
        <v>6.0655881688988327</v>
      </c>
      <c r="AS662" s="44">
        <f t="shared" si="107"/>
        <v>0.10278784035909934</v>
      </c>
    </row>
    <row r="663" spans="1:45" x14ac:dyDescent="0.25">
      <c r="A663" s="21" t="s">
        <v>417</v>
      </c>
      <c r="B663" s="9">
        <v>37.179000000000002</v>
      </c>
      <c r="C663" s="9">
        <v>0.49099999999999999</v>
      </c>
      <c r="D663" s="9">
        <v>30.016999999999999</v>
      </c>
      <c r="E663" s="9">
        <v>5.1040000000000001</v>
      </c>
      <c r="F663" s="2"/>
      <c r="G663" s="2"/>
      <c r="H663" s="2"/>
      <c r="I663" s="9">
        <v>2.1999999999999999E-2</v>
      </c>
      <c r="J663" s="9">
        <v>9.343</v>
      </c>
      <c r="K663" s="9">
        <v>0.85599999999999998</v>
      </c>
      <c r="L663" s="9">
        <v>2.4729999999999999</v>
      </c>
      <c r="M663" s="9">
        <v>1.9E-2</v>
      </c>
      <c r="N663" s="9"/>
      <c r="O663" s="9">
        <v>6.7000000000000004E-2</v>
      </c>
      <c r="P663" s="9"/>
      <c r="Q663" s="44">
        <f t="shared" si="108"/>
        <v>10.622586180696212</v>
      </c>
      <c r="R663" s="8"/>
      <c r="S663" s="8"/>
      <c r="T663" s="8"/>
      <c r="U663" s="8"/>
      <c r="V663" s="8"/>
      <c r="W663" s="9">
        <v>0.10199999999999999</v>
      </c>
      <c r="X663" s="9">
        <v>0</v>
      </c>
      <c r="Y663" s="8"/>
      <c r="Z663" s="9">
        <v>85.673000000000002</v>
      </c>
      <c r="AA663" s="4" t="s">
        <v>31</v>
      </c>
      <c r="AB663" s="4" t="s">
        <v>32</v>
      </c>
      <c r="AC663" s="4" t="s">
        <v>428</v>
      </c>
      <c r="AD663" s="4" t="s">
        <v>426</v>
      </c>
      <c r="AE663" s="4" t="s">
        <v>427</v>
      </c>
      <c r="AF663" s="44">
        <f t="shared" si="94"/>
        <v>1.2376498002663117</v>
      </c>
      <c r="AG663" s="44">
        <f t="shared" si="95"/>
        <v>1.2293440160240362E-2</v>
      </c>
      <c r="AH663" s="44">
        <f t="shared" si="96"/>
        <v>0.88319929384072193</v>
      </c>
      <c r="AI663" s="44">
        <f t="shared" si="97"/>
        <v>7.1036882393876136E-2</v>
      </c>
      <c r="AJ663" s="44">
        <f t="shared" si="98"/>
        <v>3.1012122920778123E-4</v>
      </c>
      <c r="AK663" s="44">
        <f t="shared" si="99"/>
        <v>0.2318362282878412</v>
      </c>
      <c r="AL663" s="44">
        <f t="shared" si="100"/>
        <v>1.5263908701854494E-2</v>
      </c>
      <c r="AM663" s="44">
        <f t="shared" si="101"/>
        <v>3.9899967731526299E-2</v>
      </c>
      <c r="AN663" s="44">
        <f t="shared" si="102"/>
        <v>2.0169851380042462E-4</v>
      </c>
      <c r="AO663" s="44">
        <f t="shared" si="103"/>
        <v>4.4081847489966445E-4</v>
      </c>
      <c r="AP663" s="44">
        <f t="shared" si="104"/>
        <v>2.4921321596002795</v>
      </c>
      <c r="AQ663" s="44">
        <f t="shared" si="105"/>
        <v>9.830939304571082</v>
      </c>
      <c r="AR663" s="44">
        <f t="shared" si="106"/>
        <v>6.0836300333663162</v>
      </c>
      <c r="AS663" s="44">
        <f t="shared" si="107"/>
        <v>0.10171967998368488</v>
      </c>
    </row>
    <row r="664" spans="1:45" x14ac:dyDescent="0.25">
      <c r="A664" s="21" t="s">
        <v>417</v>
      </c>
      <c r="B664" s="9">
        <v>37.012</v>
      </c>
      <c r="C664" s="9">
        <v>0.379</v>
      </c>
      <c r="D664" s="9">
        <v>29.974</v>
      </c>
      <c r="E664" s="9">
        <v>5.4740000000000002</v>
      </c>
      <c r="F664" s="2"/>
      <c r="G664" s="2"/>
      <c r="H664" s="2"/>
      <c r="I664" s="9">
        <v>1.2999999999999999E-2</v>
      </c>
      <c r="J664" s="9">
        <v>9.1280000000000001</v>
      </c>
      <c r="K664" s="9">
        <v>0.68500000000000005</v>
      </c>
      <c r="L664" s="9">
        <v>2.5790000000000002</v>
      </c>
      <c r="M664" s="9">
        <v>2.5999999999999999E-2</v>
      </c>
      <c r="N664" s="9"/>
      <c r="O664" s="9">
        <v>4.8000000000000001E-2</v>
      </c>
      <c r="P664" s="9"/>
      <c r="Q664" s="44">
        <f t="shared" si="108"/>
        <v>10.574290138803859</v>
      </c>
      <c r="R664" s="8"/>
      <c r="S664" s="8"/>
      <c r="T664" s="8"/>
      <c r="U664" s="8"/>
      <c r="V664" s="8"/>
      <c r="W664" s="9">
        <v>0</v>
      </c>
      <c r="X664" s="9">
        <v>0</v>
      </c>
      <c r="Y664" s="8"/>
      <c r="Z664" s="9">
        <v>85.317999999999998</v>
      </c>
      <c r="AA664" s="4" t="s">
        <v>31</v>
      </c>
      <c r="AB664" s="4" t="s">
        <v>32</v>
      </c>
      <c r="AC664" s="4" t="s">
        <v>428</v>
      </c>
      <c r="AD664" s="4" t="s">
        <v>426</v>
      </c>
      <c r="AE664" s="4" t="s">
        <v>427</v>
      </c>
      <c r="AF664" s="44">
        <f t="shared" si="94"/>
        <v>1.2320905459387483</v>
      </c>
      <c r="AG664" s="44">
        <f t="shared" si="95"/>
        <v>9.4892338507761645E-3</v>
      </c>
      <c r="AH664" s="44">
        <f t="shared" si="96"/>
        <v>0.88193409180070625</v>
      </c>
      <c r="AI664" s="44">
        <f t="shared" si="97"/>
        <v>7.6186499652052903E-2</v>
      </c>
      <c r="AJ664" s="44">
        <f t="shared" si="98"/>
        <v>1.832534536227798E-4</v>
      </c>
      <c r="AK664" s="44">
        <f t="shared" si="99"/>
        <v>0.22650124069478911</v>
      </c>
      <c r="AL664" s="44">
        <f t="shared" si="100"/>
        <v>1.221469329529244E-2</v>
      </c>
      <c r="AM664" s="44">
        <f t="shared" si="101"/>
        <v>4.1610196837689579E-2</v>
      </c>
      <c r="AN664" s="44">
        <f t="shared" si="102"/>
        <v>2.7600849256900208E-4</v>
      </c>
      <c r="AO664" s="44">
        <f t="shared" si="103"/>
        <v>3.1581025067438644E-4</v>
      </c>
      <c r="AP664" s="44">
        <f t="shared" si="104"/>
        <v>2.4808015742669207</v>
      </c>
      <c r="AQ664" s="44">
        <f t="shared" si="105"/>
        <v>9.8758402341145626</v>
      </c>
      <c r="AR664" s="44">
        <f t="shared" si="106"/>
        <v>6.0839646928270339</v>
      </c>
      <c r="AS664" s="44">
        <f t="shared" si="107"/>
        <v>0.10125720711293554</v>
      </c>
    </row>
    <row r="665" spans="1:45" x14ac:dyDescent="0.25">
      <c r="A665" s="21" t="s">
        <v>417</v>
      </c>
      <c r="B665" s="9">
        <v>37.137999999999998</v>
      </c>
      <c r="C665" s="9">
        <v>0.60199999999999998</v>
      </c>
      <c r="D665" s="9">
        <v>30.733000000000001</v>
      </c>
      <c r="E665" s="9">
        <v>3.6840000000000002</v>
      </c>
      <c r="F665" s="2"/>
      <c r="G665" s="2"/>
      <c r="H665" s="2"/>
      <c r="I665" s="9">
        <v>3.2000000000000001E-2</v>
      </c>
      <c r="J665" s="9">
        <v>9.6110000000000007</v>
      </c>
      <c r="K665" s="9">
        <v>1.016</v>
      </c>
      <c r="L665" s="9">
        <v>2.3460000000000001</v>
      </c>
      <c r="M665" s="9">
        <v>1.6E-2</v>
      </c>
      <c r="N665" s="9"/>
      <c r="O665" s="9">
        <v>3.7999999999999999E-2</v>
      </c>
      <c r="P665" s="9"/>
      <c r="Q665" s="44">
        <f t="shared" si="108"/>
        <v>10.665596290505976</v>
      </c>
      <c r="R665" s="8"/>
      <c r="S665" s="8"/>
      <c r="T665" s="8"/>
      <c r="U665" s="8"/>
      <c r="V665" s="8"/>
      <c r="W665" s="9">
        <v>0.17799999999999999</v>
      </c>
      <c r="X665" s="9">
        <v>8.0000000000000002E-3</v>
      </c>
      <c r="Y665" s="8"/>
      <c r="Z665" s="9">
        <v>85.402000000000001</v>
      </c>
      <c r="AA665" s="4" t="s">
        <v>31</v>
      </c>
      <c r="AB665" s="4" t="s">
        <v>32</v>
      </c>
      <c r="AC665" s="4" t="s">
        <v>428</v>
      </c>
      <c r="AD665" s="4" t="s">
        <v>426</v>
      </c>
      <c r="AE665" s="4" t="s">
        <v>427</v>
      </c>
      <c r="AF665" s="44">
        <f t="shared" si="94"/>
        <v>1.2362849533954727</v>
      </c>
      <c r="AG665" s="44">
        <f t="shared" si="95"/>
        <v>1.5072608913370056E-2</v>
      </c>
      <c r="AH665" s="44">
        <f t="shared" si="96"/>
        <v>0.90426637897214612</v>
      </c>
      <c r="AI665" s="44">
        <f t="shared" si="97"/>
        <v>5.1273486430062638E-2</v>
      </c>
      <c r="AJ665" s="44">
        <f t="shared" si="98"/>
        <v>4.5108542430222725E-4</v>
      </c>
      <c r="AK665" s="44">
        <f t="shared" si="99"/>
        <v>0.23848635235732013</v>
      </c>
      <c r="AL665" s="44">
        <f t="shared" si="100"/>
        <v>1.8116975748930099E-2</v>
      </c>
      <c r="AM665" s="44">
        <f t="shared" si="101"/>
        <v>3.7850919651500489E-2</v>
      </c>
      <c r="AN665" s="44">
        <f t="shared" si="102"/>
        <v>1.6985138004246286E-4</v>
      </c>
      <c r="AO665" s="44">
        <f t="shared" si="103"/>
        <v>2.5001644845055592E-4</v>
      </c>
      <c r="AP665" s="44">
        <f t="shared" si="104"/>
        <v>2.5022226287215976</v>
      </c>
      <c r="AQ665" s="44">
        <f t="shared" si="105"/>
        <v>9.7912950345738086</v>
      </c>
      <c r="AR665" s="44">
        <f t="shared" si="106"/>
        <v>6.0524153627497022</v>
      </c>
      <c r="AS665" s="44">
        <f t="shared" si="107"/>
        <v>0.10213153586618764</v>
      </c>
    </row>
    <row r="666" spans="1:45" x14ac:dyDescent="0.25">
      <c r="A666" s="21" t="s">
        <v>417</v>
      </c>
      <c r="B666" s="9">
        <v>37.295000000000002</v>
      </c>
      <c r="C666" s="9">
        <v>0.56599999999999995</v>
      </c>
      <c r="D666" s="9">
        <v>30.51</v>
      </c>
      <c r="E666" s="9">
        <v>4.0220000000000002</v>
      </c>
      <c r="F666" s="2"/>
      <c r="G666" s="2"/>
      <c r="H666" s="2"/>
      <c r="I666" s="9">
        <v>0</v>
      </c>
      <c r="J666" s="9">
        <v>9.7710000000000008</v>
      </c>
      <c r="K666" s="9">
        <v>0.93600000000000005</v>
      </c>
      <c r="L666" s="9">
        <v>2.395</v>
      </c>
      <c r="M666" s="9">
        <v>1.2E-2</v>
      </c>
      <c r="N666" s="9"/>
      <c r="O666" s="9">
        <v>0.06</v>
      </c>
      <c r="P666" s="9"/>
      <c r="Q666" s="44">
        <f t="shared" si="108"/>
        <v>10.68884081712172</v>
      </c>
      <c r="R666" s="8"/>
      <c r="S666" s="8"/>
      <c r="T666" s="8"/>
      <c r="U666" s="8"/>
      <c r="V666" s="8"/>
      <c r="W666" s="9">
        <v>0.16800000000000001</v>
      </c>
      <c r="X666" s="9">
        <v>2E-3</v>
      </c>
      <c r="Y666" s="8"/>
      <c r="Z666" s="9">
        <v>85.737000000000023</v>
      </c>
      <c r="AA666" s="4" t="s">
        <v>31</v>
      </c>
      <c r="AB666" s="4" t="s">
        <v>32</v>
      </c>
      <c r="AC666" s="4" t="s">
        <v>428</v>
      </c>
      <c r="AD666" s="4" t="s">
        <v>426</v>
      </c>
      <c r="AE666" s="4" t="s">
        <v>427</v>
      </c>
      <c r="AF666" s="44">
        <f t="shared" si="94"/>
        <v>1.2415113182423436</v>
      </c>
      <c r="AG666" s="44">
        <f t="shared" si="95"/>
        <v>1.4171256885327992E-2</v>
      </c>
      <c r="AH666" s="44">
        <f t="shared" si="96"/>
        <v>0.89770498234601814</v>
      </c>
      <c r="AI666" s="44">
        <f t="shared" si="97"/>
        <v>5.5977731384829511E-2</v>
      </c>
      <c r="AJ666" s="44">
        <f t="shared" si="98"/>
        <v>0</v>
      </c>
      <c r="AK666" s="44">
        <f t="shared" si="99"/>
        <v>0.24245657568238216</v>
      </c>
      <c r="AL666" s="44">
        <f t="shared" si="100"/>
        <v>1.6690442225392298E-2</v>
      </c>
      <c r="AM666" s="44">
        <f t="shared" si="101"/>
        <v>3.864149725717974E-2</v>
      </c>
      <c r="AN666" s="44">
        <f t="shared" si="102"/>
        <v>1.2738853503184712E-4</v>
      </c>
      <c r="AO666" s="44">
        <f t="shared" si="103"/>
        <v>3.9476281334298308E-4</v>
      </c>
      <c r="AP666" s="44">
        <f t="shared" si="104"/>
        <v>2.5076759553718482</v>
      </c>
      <c r="AQ666" s="44">
        <f t="shared" si="105"/>
        <v>9.7700023591632839</v>
      </c>
      <c r="AR666" s="44">
        <f t="shared" si="106"/>
        <v>6.0647842540778081</v>
      </c>
      <c r="AS666" s="44">
        <f t="shared" si="107"/>
        <v>0.10235412062742238</v>
      </c>
    </row>
    <row r="667" spans="1:45" x14ac:dyDescent="0.25">
      <c r="A667" s="21" t="s">
        <v>418</v>
      </c>
      <c r="B667" s="9">
        <v>37.548999999999999</v>
      </c>
      <c r="C667" s="9">
        <v>0.27400000000000002</v>
      </c>
      <c r="D667" s="9">
        <v>31.497</v>
      </c>
      <c r="E667" s="9">
        <v>3.827</v>
      </c>
      <c r="F667" s="2"/>
      <c r="G667" s="2"/>
      <c r="H667" s="2"/>
      <c r="I667" s="9">
        <v>5.0999999999999997E-2</v>
      </c>
      <c r="J667" s="9">
        <v>9.3339999999999996</v>
      </c>
      <c r="K667" s="9">
        <v>0.313</v>
      </c>
      <c r="L667" s="9">
        <v>2.5329999999999999</v>
      </c>
      <c r="M667" s="9">
        <v>5.0000000000000001E-3</v>
      </c>
      <c r="N667" s="9"/>
      <c r="O667" s="9">
        <v>5.2999999999999999E-2</v>
      </c>
      <c r="P667" s="9"/>
      <c r="Q667" s="44">
        <f t="shared" si="108"/>
        <v>10.724404617166641</v>
      </c>
      <c r="R667" s="8"/>
      <c r="S667" s="8"/>
      <c r="T667" s="8"/>
      <c r="U667" s="8"/>
      <c r="V667" s="8"/>
      <c r="W667" s="9">
        <v>0</v>
      </c>
      <c r="X667" s="9">
        <v>2E-3</v>
      </c>
      <c r="Y667" s="8"/>
      <c r="Z667" s="9">
        <v>85.437999999999988</v>
      </c>
      <c r="AA667" s="4" t="s">
        <v>31</v>
      </c>
      <c r="AB667" s="4" t="s">
        <v>32</v>
      </c>
      <c r="AC667" s="4" t="s">
        <v>428</v>
      </c>
      <c r="AD667" s="4" t="s">
        <v>426</v>
      </c>
      <c r="AE667" s="4" t="s">
        <v>427</v>
      </c>
      <c r="AF667" s="44">
        <f t="shared" si="94"/>
        <v>1.2499667110519308</v>
      </c>
      <c r="AG667" s="44">
        <f t="shared" si="95"/>
        <v>6.860290435653481E-3</v>
      </c>
      <c r="AH667" s="44">
        <f t="shared" si="96"/>
        <v>0.92674578265986673</v>
      </c>
      <c r="AI667" s="44">
        <f t="shared" si="97"/>
        <v>5.3263743910925546E-2</v>
      </c>
      <c r="AJ667" s="44">
        <f t="shared" si="98"/>
        <v>7.1891739498167466E-4</v>
      </c>
      <c r="AK667" s="44">
        <f t="shared" si="99"/>
        <v>0.23161290322580647</v>
      </c>
      <c r="AL667" s="44">
        <f t="shared" si="100"/>
        <v>5.5813124108416547E-3</v>
      </c>
      <c r="AM667" s="44">
        <f t="shared" si="101"/>
        <v>4.0868021942562116E-2</v>
      </c>
      <c r="AN667" s="44">
        <f t="shared" si="102"/>
        <v>5.3078556263269641E-5</v>
      </c>
      <c r="AO667" s="44">
        <f t="shared" si="103"/>
        <v>3.487071517863017E-4</v>
      </c>
      <c r="AP667" s="44">
        <f t="shared" si="104"/>
        <v>2.5160194687406174</v>
      </c>
      <c r="AQ667" s="44">
        <f t="shared" si="105"/>
        <v>9.7376035060107728</v>
      </c>
      <c r="AR667" s="44">
        <f t="shared" si="106"/>
        <v>6.0858401139680183</v>
      </c>
      <c r="AS667" s="44">
        <f t="shared" si="107"/>
        <v>0.1026946721934946</v>
      </c>
    </row>
    <row r="668" spans="1:45" x14ac:dyDescent="0.25">
      <c r="A668" s="21" t="s">
        <v>418</v>
      </c>
      <c r="B668" s="9">
        <v>37.533000000000001</v>
      </c>
      <c r="C668" s="9">
        <v>0.36899999999999999</v>
      </c>
      <c r="D668" s="9">
        <v>31.036000000000001</v>
      </c>
      <c r="E668" s="9">
        <v>3.9769999999999999</v>
      </c>
      <c r="F668" s="2"/>
      <c r="G668" s="2"/>
      <c r="H668" s="2"/>
      <c r="I668" s="9">
        <v>0</v>
      </c>
      <c r="J668" s="9">
        <v>9.548</v>
      </c>
      <c r="K668" s="9">
        <v>0.59099999999999997</v>
      </c>
      <c r="L668" s="9">
        <v>2.5019999999999998</v>
      </c>
      <c r="M668" s="9">
        <v>4.0000000000000001E-3</v>
      </c>
      <c r="N668" s="9"/>
      <c r="O668" s="9">
        <v>9.5000000000000001E-2</v>
      </c>
      <c r="P668" s="9"/>
      <c r="Q668" s="44">
        <f t="shared" si="108"/>
        <v>10.72305555959254</v>
      </c>
      <c r="R668" s="8"/>
      <c r="S668" s="8"/>
      <c r="T668" s="8"/>
      <c r="U668" s="8"/>
      <c r="V668" s="8"/>
      <c r="W668" s="9">
        <v>0.19900000000000001</v>
      </c>
      <c r="X668" s="9">
        <v>1.0999999999999999E-2</v>
      </c>
      <c r="Y668" s="8"/>
      <c r="Z668" s="9">
        <v>85.864999999999995</v>
      </c>
      <c r="AA668" s="4" t="s">
        <v>31</v>
      </c>
      <c r="AB668" s="4" t="s">
        <v>32</v>
      </c>
      <c r="AC668" s="4" t="s">
        <v>428</v>
      </c>
      <c r="AD668" s="4" t="s">
        <v>426</v>
      </c>
      <c r="AE668" s="4" t="s">
        <v>427</v>
      </c>
      <c r="AF668" s="44">
        <f t="shared" si="94"/>
        <v>1.249434087882823</v>
      </c>
      <c r="AG668" s="44">
        <f t="shared" si="95"/>
        <v>9.2388582874311474E-3</v>
      </c>
      <c r="AH668" s="44">
        <f t="shared" si="96"/>
        <v>0.91318163985876832</v>
      </c>
      <c r="AI668" s="44">
        <f t="shared" si="97"/>
        <v>5.5351426583159363E-2</v>
      </c>
      <c r="AJ668" s="44">
        <f t="shared" si="98"/>
        <v>0</v>
      </c>
      <c r="AK668" s="44">
        <f t="shared" si="99"/>
        <v>0.23692307692307693</v>
      </c>
      <c r="AL668" s="44">
        <f t="shared" si="100"/>
        <v>1.053851640513552E-2</v>
      </c>
      <c r="AM668" s="44">
        <f t="shared" si="101"/>
        <v>4.0367860600193609E-2</v>
      </c>
      <c r="AN668" s="44">
        <f t="shared" si="102"/>
        <v>4.2462845010615714E-5</v>
      </c>
      <c r="AO668" s="44">
        <f t="shared" si="103"/>
        <v>6.2504112112638985E-4</v>
      </c>
      <c r="AP668" s="44">
        <f t="shared" si="104"/>
        <v>2.5157029705067244</v>
      </c>
      <c r="AQ668" s="44">
        <f t="shared" si="105"/>
        <v>9.7388285847852298</v>
      </c>
      <c r="AR668" s="44">
        <f t="shared" si="106"/>
        <v>6.0840122049391487</v>
      </c>
      <c r="AS668" s="44">
        <f t="shared" si="107"/>
        <v>0.10268175389823364</v>
      </c>
    </row>
    <row r="669" spans="1:45" x14ac:dyDescent="0.25">
      <c r="A669" s="21" t="s">
        <v>418</v>
      </c>
      <c r="B669" s="9">
        <v>37.743000000000002</v>
      </c>
      <c r="C669" s="9">
        <v>0.17799999999999999</v>
      </c>
      <c r="D669" s="9">
        <v>31.925000000000001</v>
      </c>
      <c r="E669" s="9">
        <v>4.0759999999999996</v>
      </c>
      <c r="F669" s="2"/>
      <c r="G669" s="2"/>
      <c r="H669" s="2"/>
      <c r="I669" s="9">
        <v>0</v>
      </c>
      <c r="J669" s="9">
        <v>8.8780000000000001</v>
      </c>
      <c r="K669" s="9">
        <v>0.23200000000000001</v>
      </c>
      <c r="L669" s="9">
        <v>2.4580000000000002</v>
      </c>
      <c r="M669" s="9">
        <v>1.2999999999999999E-2</v>
      </c>
      <c r="N669" s="9"/>
      <c r="O669" s="9">
        <v>6.4000000000000001E-2</v>
      </c>
      <c r="P669" s="9"/>
      <c r="Q669" s="44">
        <f t="shared" si="108"/>
        <v>10.74819756300526</v>
      </c>
      <c r="R669" s="8"/>
      <c r="S669" s="8"/>
      <c r="T669" s="8"/>
      <c r="U669" s="8"/>
      <c r="V669" s="8"/>
      <c r="W669" s="9">
        <v>0</v>
      </c>
      <c r="X669" s="9">
        <v>6.0000000000000001E-3</v>
      </c>
      <c r="Y669" s="8"/>
      <c r="Z669" s="9">
        <v>85.572999999999993</v>
      </c>
      <c r="AA669" s="4" t="s">
        <v>31</v>
      </c>
      <c r="AB669" s="4" t="s">
        <v>32</v>
      </c>
      <c r="AC669" s="4" t="s">
        <v>428</v>
      </c>
      <c r="AD669" s="4" t="s">
        <v>426</v>
      </c>
      <c r="AE669" s="4" t="s">
        <v>427</v>
      </c>
      <c r="AF669" s="44">
        <f t="shared" si="94"/>
        <v>1.2564247669773636</v>
      </c>
      <c r="AG669" s="44">
        <f t="shared" si="95"/>
        <v>4.4566850275413123E-3</v>
      </c>
      <c r="AH669" s="44">
        <f t="shared" si="96"/>
        <v>0.93933895645351129</v>
      </c>
      <c r="AI669" s="44">
        <f t="shared" si="97"/>
        <v>5.6729297146833682E-2</v>
      </c>
      <c r="AJ669" s="44">
        <f t="shared" si="98"/>
        <v>0</v>
      </c>
      <c r="AK669" s="44">
        <f t="shared" si="99"/>
        <v>0.22029776674937968</v>
      </c>
      <c r="AL669" s="44">
        <f t="shared" si="100"/>
        <v>4.1369472182596293E-3</v>
      </c>
      <c r="AM669" s="44">
        <f t="shared" si="101"/>
        <v>3.965795417876735E-2</v>
      </c>
      <c r="AN669" s="44">
        <f t="shared" si="102"/>
        <v>1.3800424628450104E-4</v>
      </c>
      <c r="AO669" s="44">
        <f t="shared" si="103"/>
        <v>4.2108033423251525E-4</v>
      </c>
      <c r="AP669" s="44">
        <f t="shared" si="104"/>
        <v>2.5216014583321731</v>
      </c>
      <c r="AQ669" s="44">
        <f t="shared" si="105"/>
        <v>9.7160476803517888</v>
      </c>
      <c r="AR669" s="44">
        <f t="shared" si="106"/>
        <v>6.1037414713634748</v>
      </c>
      <c r="AS669" s="44">
        <f t="shared" si="107"/>
        <v>0.10292250850335401</v>
      </c>
    </row>
    <row r="670" spans="1:45" x14ac:dyDescent="0.25">
      <c r="A670" s="21" t="s">
        <v>417</v>
      </c>
      <c r="B670" s="9">
        <v>37.494999999999997</v>
      </c>
      <c r="C670" s="9">
        <v>0.58399999999999996</v>
      </c>
      <c r="D670" s="9">
        <v>30.228999999999999</v>
      </c>
      <c r="E670" s="9">
        <v>3.9119999999999999</v>
      </c>
      <c r="F670" s="2"/>
      <c r="G670" s="2"/>
      <c r="H670" s="2"/>
      <c r="I670" s="9">
        <v>0.01</v>
      </c>
      <c r="J670" s="9">
        <v>9.6980000000000004</v>
      </c>
      <c r="K670" s="9">
        <v>0.90800000000000003</v>
      </c>
      <c r="L670" s="9">
        <v>2.3849999999999998</v>
      </c>
      <c r="M670" s="9">
        <v>2.4E-2</v>
      </c>
      <c r="N670" s="9"/>
      <c r="O670" s="9">
        <v>7.0000000000000007E-2</v>
      </c>
      <c r="P670" s="9"/>
      <c r="Q670" s="44">
        <f t="shared" si="108"/>
        <v>10.668260235053873</v>
      </c>
      <c r="R670" s="8"/>
      <c r="S670" s="8"/>
      <c r="T670" s="8"/>
      <c r="U670" s="8"/>
      <c r="V670" s="8"/>
      <c r="W670" s="9">
        <v>0.23400000000000001</v>
      </c>
      <c r="X670" s="9">
        <v>3.0000000000000001E-3</v>
      </c>
      <c r="Y670" s="8"/>
      <c r="Z670" s="9">
        <v>85.552000000000007</v>
      </c>
      <c r="AA670" s="4" t="s">
        <v>31</v>
      </c>
      <c r="AB670" s="4" t="s">
        <v>32</v>
      </c>
      <c r="AC670" s="4" t="s">
        <v>428</v>
      </c>
      <c r="AD670" s="4" t="s">
        <v>426</v>
      </c>
      <c r="AE670" s="4" t="s">
        <v>427</v>
      </c>
      <c r="AF670" s="44">
        <f t="shared" si="94"/>
        <v>1.2481691078561916</v>
      </c>
      <c r="AG670" s="44">
        <f t="shared" si="95"/>
        <v>1.4621932899349023E-2</v>
      </c>
      <c r="AH670" s="44">
        <f t="shared" si="96"/>
        <v>0.88943703413103181</v>
      </c>
      <c r="AI670" s="44">
        <f t="shared" si="97"/>
        <v>5.4446764091858044E-2</v>
      </c>
      <c r="AJ670" s="44">
        <f t="shared" si="98"/>
        <v>1.4096419509444601E-4</v>
      </c>
      <c r="AK670" s="44">
        <f t="shared" si="99"/>
        <v>0.2406451612903226</v>
      </c>
      <c r="AL670" s="44">
        <f t="shared" si="100"/>
        <v>1.6191155492154066E-2</v>
      </c>
      <c r="AM670" s="44">
        <f t="shared" si="101"/>
        <v>3.8480154888673762E-2</v>
      </c>
      <c r="AN670" s="44">
        <f t="shared" si="102"/>
        <v>2.5477707006369424E-4</v>
      </c>
      <c r="AO670" s="44">
        <f t="shared" si="103"/>
        <v>4.605566155668136E-4</v>
      </c>
      <c r="AP670" s="44">
        <f t="shared" si="104"/>
        <v>2.5028476085303062</v>
      </c>
      <c r="AQ670" s="44">
        <f t="shared" si="105"/>
        <v>9.7888500748100338</v>
      </c>
      <c r="AR670" s="44">
        <f t="shared" si="106"/>
        <v>6.1090701324068268</v>
      </c>
      <c r="AS670" s="44">
        <f t="shared" si="107"/>
        <v>0.10215704524613495</v>
      </c>
    </row>
    <row r="671" spans="1:45" x14ac:dyDescent="0.25">
      <c r="A671" s="21" t="s">
        <v>419</v>
      </c>
      <c r="B671" s="9">
        <v>37.317999999999998</v>
      </c>
      <c r="C671" s="9">
        <v>0.39200000000000002</v>
      </c>
      <c r="D671" s="9">
        <v>29.882999999999999</v>
      </c>
      <c r="E671" s="9">
        <v>5.3339999999999996</v>
      </c>
      <c r="F671" s="2"/>
      <c r="G671" s="2"/>
      <c r="H671" s="2"/>
      <c r="I671" s="9">
        <v>0</v>
      </c>
      <c r="J671" s="9">
        <v>9.1430000000000007</v>
      </c>
      <c r="K671" s="9">
        <v>0.68300000000000005</v>
      </c>
      <c r="L671" s="9">
        <v>2.5990000000000002</v>
      </c>
      <c r="M671" s="9">
        <v>3.4000000000000002E-2</v>
      </c>
      <c r="N671" s="9"/>
      <c r="O671" s="9">
        <v>4.8000000000000001E-2</v>
      </c>
      <c r="P671" s="9"/>
      <c r="Q671" s="44">
        <f t="shared" si="108"/>
        <v>10.601769226643052</v>
      </c>
      <c r="R671" s="8"/>
      <c r="S671" s="8"/>
      <c r="T671" s="8"/>
      <c r="U671" s="8"/>
      <c r="V671" s="8"/>
      <c r="W671" s="9">
        <v>1.0999999999999999E-2</v>
      </c>
      <c r="X671" s="9">
        <v>0</v>
      </c>
      <c r="Y671" s="8"/>
      <c r="Z671" s="9">
        <v>85.444999999999993</v>
      </c>
      <c r="AA671" s="4" t="s">
        <v>31</v>
      </c>
      <c r="AB671" s="4" t="s">
        <v>32</v>
      </c>
      <c r="AC671" s="4" t="s">
        <v>428</v>
      </c>
      <c r="AD671" s="4" t="s">
        <v>426</v>
      </c>
      <c r="AE671" s="4" t="s">
        <v>427</v>
      </c>
      <c r="AF671" s="44">
        <f t="shared" si="94"/>
        <v>1.2422769640479361</v>
      </c>
      <c r="AG671" s="44">
        <f t="shared" si="95"/>
        <v>9.8147220831246874E-3</v>
      </c>
      <c r="AH671" s="44">
        <f t="shared" si="96"/>
        <v>0.87925657120439382</v>
      </c>
      <c r="AI671" s="44">
        <f t="shared" si="97"/>
        <v>7.4237995824634653E-2</v>
      </c>
      <c r="AJ671" s="44">
        <f t="shared" si="98"/>
        <v>0</v>
      </c>
      <c r="AK671" s="44">
        <f t="shared" si="99"/>
        <v>0.22687344913151369</v>
      </c>
      <c r="AL671" s="44">
        <f t="shared" si="100"/>
        <v>1.2179029957203996E-2</v>
      </c>
      <c r="AM671" s="44">
        <f t="shared" si="101"/>
        <v>4.1932881574701521E-2</v>
      </c>
      <c r="AN671" s="44">
        <f t="shared" si="102"/>
        <v>3.6093418259023355E-4</v>
      </c>
      <c r="AO671" s="44">
        <f t="shared" si="103"/>
        <v>3.1581025067438644E-4</v>
      </c>
      <c r="AP671" s="44">
        <f t="shared" si="104"/>
        <v>2.4872483582567724</v>
      </c>
      <c r="AQ671" s="44">
        <f t="shared" si="105"/>
        <v>9.8502427064304978</v>
      </c>
      <c r="AR671" s="44">
        <f t="shared" si="106"/>
        <v>6.1183648022399018</v>
      </c>
      <c r="AS671" s="44">
        <f t="shared" si="107"/>
        <v>0.10152034115333765</v>
      </c>
    </row>
    <row r="672" spans="1:45" x14ac:dyDescent="0.25">
      <c r="A672" s="21" t="s">
        <v>417</v>
      </c>
      <c r="B672" s="9">
        <v>36.703000000000003</v>
      </c>
      <c r="C672" s="9">
        <v>0.56100000000000005</v>
      </c>
      <c r="D672" s="9">
        <v>30.013999999999999</v>
      </c>
      <c r="E672" s="9">
        <v>5.0469999999999997</v>
      </c>
      <c r="F672" s="2"/>
      <c r="G672" s="2"/>
      <c r="H672" s="2"/>
      <c r="I672" s="9">
        <v>0</v>
      </c>
      <c r="J672" s="9">
        <v>9.3390000000000004</v>
      </c>
      <c r="K672" s="9">
        <v>0.81299999999999994</v>
      </c>
      <c r="L672" s="9">
        <v>2.4729999999999999</v>
      </c>
      <c r="M672" s="9">
        <v>0.01</v>
      </c>
      <c r="N672" s="9"/>
      <c r="O672" s="9">
        <v>7.2999999999999995E-2</v>
      </c>
      <c r="P672" s="9"/>
      <c r="Q672" s="44">
        <f t="shared" si="108"/>
        <v>10.553505934480057</v>
      </c>
      <c r="R672" s="8"/>
      <c r="S672" s="8"/>
      <c r="T672" s="8"/>
      <c r="U672" s="8"/>
      <c r="V672" s="8"/>
      <c r="W672" s="9">
        <v>0.02</v>
      </c>
      <c r="X672" s="9">
        <v>0</v>
      </c>
      <c r="Y672" s="8"/>
      <c r="Z672" s="9">
        <v>85.052999999999997</v>
      </c>
      <c r="AA672" s="4" t="s">
        <v>31</v>
      </c>
      <c r="AB672" s="4" t="s">
        <v>32</v>
      </c>
      <c r="AC672" s="4" t="s">
        <v>428</v>
      </c>
      <c r="AD672" s="4" t="s">
        <v>426</v>
      </c>
      <c r="AE672" s="4" t="s">
        <v>427</v>
      </c>
      <c r="AF672" s="44">
        <f t="shared" ref="AF672:AF735" si="109">B672/60.08*2</f>
        <v>1.221804260985353</v>
      </c>
      <c r="AG672" s="44">
        <f t="shared" ref="AG672:AG735" si="110">C672/79.88*2</f>
        <v>1.4046069103655485E-2</v>
      </c>
      <c r="AH672" s="44">
        <f t="shared" ref="AH672:AH735" si="111">D672/101.96*3</f>
        <v>0.88311102393095342</v>
      </c>
      <c r="AI672" s="44">
        <f t="shared" ref="AI672:AI735" si="112">E672/71.85</f>
        <v>7.0243562978427279E-2</v>
      </c>
      <c r="AJ672" s="44">
        <f t="shared" ref="AJ672:AJ735" si="113">I672/70.94</f>
        <v>0</v>
      </c>
      <c r="AK672" s="44">
        <f t="shared" ref="AK672:AK735" si="114">J672/40.3</f>
        <v>0.23173697270471466</v>
      </c>
      <c r="AL672" s="44">
        <f t="shared" ref="AL672:AL735" si="115">K672/56.08</f>
        <v>1.4497146932952924E-2</v>
      </c>
      <c r="AM672" s="44">
        <f t="shared" ref="AM672:AM735" si="116">L672/61.98</f>
        <v>3.9899967731526299E-2</v>
      </c>
      <c r="AN672" s="44">
        <f t="shared" ref="AN672:AN735" si="117">M672/94.2</f>
        <v>1.0615711252653928E-4</v>
      </c>
      <c r="AO672" s="44">
        <f t="shared" ref="AO672:AO735" si="118">O672/151.99</f>
        <v>4.8029475623396269E-4</v>
      </c>
      <c r="AP672" s="44">
        <f t="shared" ref="AP672:AP735" si="119">SUM(AF672:AO672)</f>
        <v>2.475925456236344</v>
      </c>
      <c r="AQ672" s="44">
        <f t="shared" ref="AQ672:AQ735" si="120">24.5/AP672</f>
        <v>9.8952898352773779</v>
      </c>
      <c r="AR672" s="44">
        <f t="shared" ref="AR672:AR735" si="121">AF672*AQ672/2</f>
        <v>6.0450536422134764</v>
      </c>
      <c r="AS672" s="44">
        <f t="shared" ref="AS672:AS735" si="122">B672/(AR672*60.08)</f>
        <v>0.10105818188719771</v>
      </c>
    </row>
    <row r="673" spans="1:45" x14ac:dyDescent="0.25">
      <c r="A673" s="21" t="s">
        <v>417</v>
      </c>
      <c r="B673" s="9">
        <v>37.033999999999999</v>
      </c>
      <c r="C673" s="9">
        <v>0.53200000000000003</v>
      </c>
      <c r="D673" s="9">
        <v>30.869</v>
      </c>
      <c r="E673" s="9">
        <v>3.9340000000000002</v>
      </c>
      <c r="F673" s="2"/>
      <c r="G673" s="2"/>
      <c r="H673" s="2"/>
      <c r="I673" s="9">
        <v>0</v>
      </c>
      <c r="J673" s="9">
        <v>9.64</v>
      </c>
      <c r="K673" s="9">
        <v>0.91400000000000003</v>
      </c>
      <c r="L673" s="9">
        <v>2.4359999999999999</v>
      </c>
      <c r="M673" s="9">
        <v>1.6E-2</v>
      </c>
      <c r="N673" s="9"/>
      <c r="O673" s="9">
        <v>0.1</v>
      </c>
      <c r="P673" s="9"/>
      <c r="Q673" s="44">
        <f t="shared" si="108"/>
        <v>10.67657657655527</v>
      </c>
      <c r="R673" s="8"/>
      <c r="S673" s="8"/>
      <c r="T673" s="8"/>
      <c r="U673" s="8"/>
      <c r="V673" s="8"/>
      <c r="W673" s="9">
        <v>0.18</v>
      </c>
      <c r="X673" s="9">
        <v>0</v>
      </c>
      <c r="Y673" s="8"/>
      <c r="Z673" s="9">
        <v>85.655000000000001</v>
      </c>
      <c r="AA673" s="4" t="s">
        <v>31</v>
      </c>
      <c r="AB673" s="4" t="s">
        <v>32</v>
      </c>
      <c r="AC673" s="4" t="s">
        <v>428</v>
      </c>
      <c r="AD673" s="4" t="s">
        <v>426</v>
      </c>
      <c r="AE673" s="4" t="s">
        <v>427</v>
      </c>
      <c r="AF673" s="44">
        <f t="shared" si="109"/>
        <v>1.2328229027962716</v>
      </c>
      <c r="AG673" s="44">
        <f t="shared" si="110"/>
        <v>1.3319979969954933E-2</v>
      </c>
      <c r="AH673" s="44">
        <f t="shared" si="111"/>
        <v>0.90826794821498624</v>
      </c>
      <c r="AI673" s="44">
        <f t="shared" si="112"/>
        <v>5.4752957550452334E-2</v>
      </c>
      <c r="AJ673" s="44">
        <f t="shared" si="113"/>
        <v>0</v>
      </c>
      <c r="AK673" s="44">
        <f t="shared" si="114"/>
        <v>0.23920595533498762</v>
      </c>
      <c r="AL673" s="44">
        <f t="shared" si="115"/>
        <v>1.6298145506419403E-2</v>
      </c>
      <c r="AM673" s="44">
        <f t="shared" si="116"/>
        <v>3.9303000968054211E-2</v>
      </c>
      <c r="AN673" s="44">
        <f t="shared" si="117"/>
        <v>1.6985138004246286E-4</v>
      </c>
      <c r="AO673" s="44">
        <f t="shared" si="118"/>
        <v>6.5793802223830511E-4</v>
      </c>
      <c r="AP673" s="44">
        <f t="shared" si="119"/>
        <v>2.5047986797434079</v>
      </c>
      <c r="AQ673" s="44">
        <f t="shared" si="120"/>
        <v>9.7812252130817097</v>
      </c>
      <c r="AR673" s="44">
        <f t="shared" si="121"/>
        <v>6.029259230047737</v>
      </c>
      <c r="AS673" s="44">
        <f t="shared" si="122"/>
        <v>0.10223668080585338</v>
      </c>
    </row>
    <row r="674" spans="1:45" x14ac:dyDescent="0.25">
      <c r="A674" s="21" t="s">
        <v>418</v>
      </c>
      <c r="B674" s="9">
        <v>37.593000000000004</v>
      </c>
      <c r="C674" s="9">
        <v>9.7000000000000003E-2</v>
      </c>
      <c r="D674" s="9">
        <v>31.725999999999999</v>
      </c>
      <c r="E674" s="9">
        <v>4.2149999999999999</v>
      </c>
      <c r="F674" s="2"/>
      <c r="G674" s="2"/>
      <c r="H674" s="2"/>
      <c r="I674" s="9">
        <v>1.9E-2</v>
      </c>
      <c r="J674" s="9">
        <v>8.9139999999999997</v>
      </c>
      <c r="K674" s="9">
        <v>0.245</v>
      </c>
      <c r="L674" s="9">
        <v>2.4079999999999999</v>
      </c>
      <c r="M674" s="9">
        <v>0.01</v>
      </c>
      <c r="N674" s="9"/>
      <c r="O674" s="9">
        <v>4.8000000000000001E-2</v>
      </c>
      <c r="P674" s="9"/>
      <c r="Q674" s="44">
        <f t="shared" si="108"/>
        <v>10.70347202335469</v>
      </c>
      <c r="R674" s="8"/>
      <c r="S674" s="8"/>
      <c r="T674" s="8"/>
      <c r="U674" s="8"/>
      <c r="V674" s="8"/>
      <c r="W674" s="9">
        <v>0</v>
      </c>
      <c r="X674" s="9">
        <v>0</v>
      </c>
      <c r="Y674" s="8"/>
      <c r="Z674" s="9">
        <v>85.275000000000006</v>
      </c>
      <c r="AA674" s="4" t="s">
        <v>31</v>
      </c>
      <c r="AB674" s="4" t="s">
        <v>32</v>
      </c>
      <c r="AC674" s="4" t="s">
        <v>428</v>
      </c>
      <c r="AD674" s="4" t="s">
        <v>426</v>
      </c>
      <c r="AE674" s="4" t="s">
        <v>427</v>
      </c>
      <c r="AF674" s="44">
        <f t="shared" si="109"/>
        <v>1.2514314247669776</v>
      </c>
      <c r="AG674" s="44">
        <f t="shared" si="110"/>
        <v>2.42864296444667E-3</v>
      </c>
      <c r="AH674" s="44">
        <f t="shared" si="111"/>
        <v>0.93348371910553163</v>
      </c>
      <c r="AI674" s="44">
        <f t="shared" si="112"/>
        <v>5.8663883089770358E-2</v>
      </c>
      <c r="AJ674" s="44">
        <f t="shared" si="113"/>
        <v>2.6783197067944742E-4</v>
      </c>
      <c r="AK674" s="44">
        <f t="shared" si="114"/>
        <v>0.22119106699751862</v>
      </c>
      <c r="AL674" s="44">
        <f t="shared" si="115"/>
        <v>4.3687589158345223E-3</v>
      </c>
      <c r="AM674" s="44">
        <f t="shared" si="116"/>
        <v>3.8851242336237497E-2</v>
      </c>
      <c r="AN674" s="44">
        <f t="shared" si="117"/>
        <v>1.0615711252653928E-4</v>
      </c>
      <c r="AO674" s="44">
        <f t="shared" si="118"/>
        <v>3.1581025067438644E-4</v>
      </c>
      <c r="AP674" s="44">
        <f t="shared" si="119"/>
        <v>2.5111085375101974</v>
      </c>
      <c r="AQ674" s="44">
        <f t="shared" si="120"/>
        <v>9.7566471675860438</v>
      </c>
      <c r="AR674" s="44">
        <f t="shared" si="121"/>
        <v>6.1048874329404494</v>
      </c>
      <c r="AS674" s="44">
        <f t="shared" si="122"/>
        <v>0.10249422602082438</v>
      </c>
    </row>
    <row r="675" spans="1:45" x14ac:dyDescent="0.25">
      <c r="A675" s="21" t="s">
        <v>418</v>
      </c>
      <c r="B675" s="9">
        <v>37.546999999999997</v>
      </c>
      <c r="C675" s="9">
        <v>0.23</v>
      </c>
      <c r="D675" s="9">
        <v>31.326000000000001</v>
      </c>
      <c r="E675" s="9">
        <v>4.0730000000000004</v>
      </c>
      <c r="F675" s="2"/>
      <c r="G675" s="2"/>
      <c r="H675" s="2"/>
      <c r="I675" s="9">
        <v>4.4999999999999998E-2</v>
      </c>
      <c r="J675" s="9">
        <v>9.0470000000000006</v>
      </c>
      <c r="K675" s="9">
        <v>0.36</v>
      </c>
      <c r="L675" s="9">
        <v>2.452</v>
      </c>
      <c r="M675" s="9">
        <v>1.2E-2</v>
      </c>
      <c r="N675" s="9"/>
      <c r="O675" s="9">
        <v>4.1000000000000002E-2</v>
      </c>
      <c r="P675" s="9"/>
      <c r="Q675" s="44">
        <f t="shared" si="108"/>
        <v>10.679838967274113</v>
      </c>
      <c r="R675" s="8"/>
      <c r="S675" s="8"/>
      <c r="T675" s="8"/>
      <c r="U675" s="8"/>
      <c r="V675" s="8"/>
      <c r="W675" s="9">
        <v>0</v>
      </c>
      <c r="X675" s="9">
        <v>0</v>
      </c>
      <c r="Y675" s="8"/>
      <c r="Z675" s="9">
        <v>85.132999999999996</v>
      </c>
      <c r="AA675" s="4" t="s">
        <v>31</v>
      </c>
      <c r="AB675" s="4" t="s">
        <v>32</v>
      </c>
      <c r="AC675" s="4" t="s">
        <v>428</v>
      </c>
      <c r="AD675" s="4" t="s">
        <v>426</v>
      </c>
      <c r="AE675" s="4" t="s">
        <v>427</v>
      </c>
      <c r="AF675" s="44">
        <f t="shared" si="109"/>
        <v>1.2499001331557922</v>
      </c>
      <c r="AG675" s="44">
        <f t="shared" si="110"/>
        <v>5.7586379569354038E-3</v>
      </c>
      <c r="AH675" s="44">
        <f t="shared" si="111"/>
        <v>0.92171439780305997</v>
      </c>
      <c r="AI675" s="44">
        <f t="shared" si="112"/>
        <v>5.6687543493389017E-2</v>
      </c>
      <c r="AJ675" s="44">
        <f t="shared" si="113"/>
        <v>6.3433887792500702E-4</v>
      </c>
      <c r="AK675" s="44">
        <f t="shared" si="114"/>
        <v>0.22449131513647647</v>
      </c>
      <c r="AL675" s="44">
        <f t="shared" si="115"/>
        <v>6.4194008559201139E-3</v>
      </c>
      <c r="AM675" s="44">
        <f t="shared" si="116"/>
        <v>3.9561148757663762E-2</v>
      </c>
      <c r="AN675" s="44">
        <f t="shared" si="117"/>
        <v>1.2738853503184712E-4</v>
      </c>
      <c r="AO675" s="44">
        <f t="shared" si="118"/>
        <v>2.6975458911770512E-4</v>
      </c>
      <c r="AP675" s="44">
        <f t="shared" si="119"/>
        <v>2.5055640591613115</v>
      </c>
      <c r="AQ675" s="44">
        <f t="shared" si="120"/>
        <v>9.7782373236152242</v>
      </c>
      <c r="AR675" s="44">
        <f t="shared" si="121"/>
        <v>6.1109100664078024</v>
      </c>
      <c r="AS675" s="44">
        <f t="shared" si="122"/>
        <v>0.10226792078209435</v>
      </c>
    </row>
    <row r="676" spans="1:45" x14ac:dyDescent="0.25">
      <c r="A676" s="21" t="s">
        <v>418</v>
      </c>
      <c r="B676" s="9">
        <v>37.192999999999998</v>
      </c>
      <c r="C676" s="9">
        <v>0.186</v>
      </c>
      <c r="D676" s="9">
        <v>30.806999999999999</v>
      </c>
      <c r="E676" s="9">
        <v>4.819</v>
      </c>
      <c r="F676" s="2"/>
      <c r="G676" s="2"/>
      <c r="H676" s="2"/>
      <c r="I676" s="9">
        <v>1.7000000000000001E-2</v>
      </c>
      <c r="J676" s="9">
        <v>8.8339999999999996</v>
      </c>
      <c r="K676" s="9">
        <v>0.496</v>
      </c>
      <c r="L676" s="9">
        <v>2.5339999999999998</v>
      </c>
      <c r="M676" s="9">
        <v>2.5999999999999999E-2</v>
      </c>
      <c r="N676" s="9"/>
      <c r="O676" s="9">
        <v>8.1000000000000003E-2</v>
      </c>
      <c r="P676" s="9"/>
      <c r="Q676" s="44">
        <f t="shared" si="108"/>
        <v>10.59759909494727</v>
      </c>
      <c r="R676" s="8"/>
      <c r="S676" s="8"/>
      <c r="T676" s="8"/>
      <c r="U676" s="8"/>
      <c r="V676" s="8"/>
      <c r="W676" s="9">
        <v>0</v>
      </c>
      <c r="X676" s="9">
        <v>0</v>
      </c>
      <c r="Y676" s="8"/>
      <c r="Z676" s="9">
        <v>84.992999999999995</v>
      </c>
      <c r="AA676" s="4" t="s">
        <v>31</v>
      </c>
      <c r="AB676" s="4" t="s">
        <v>32</v>
      </c>
      <c r="AC676" s="4" t="s">
        <v>428</v>
      </c>
      <c r="AD676" s="4" t="s">
        <v>426</v>
      </c>
      <c r="AE676" s="4" t="s">
        <v>427</v>
      </c>
      <c r="AF676" s="44">
        <f t="shared" si="109"/>
        <v>1.2381158455392809</v>
      </c>
      <c r="AG676" s="44">
        <f t="shared" si="110"/>
        <v>4.6569854782173266E-3</v>
      </c>
      <c r="AH676" s="44">
        <f t="shared" si="111"/>
        <v>0.90644370341310321</v>
      </c>
      <c r="AI676" s="44">
        <f t="shared" si="112"/>
        <v>6.7070285316631881E-2</v>
      </c>
      <c r="AJ676" s="44">
        <f t="shared" si="113"/>
        <v>2.3963913166055826E-4</v>
      </c>
      <c r="AK676" s="44">
        <f t="shared" si="114"/>
        <v>0.2192059553349876</v>
      </c>
      <c r="AL676" s="44">
        <f t="shared" si="115"/>
        <v>8.8445078459343796E-3</v>
      </c>
      <c r="AM676" s="44">
        <f t="shared" si="116"/>
        <v>4.0884156179412712E-2</v>
      </c>
      <c r="AN676" s="44">
        <f t="shared" si="117"/>
        <v>2.7600849256900208E-4</v>
      </c>
      <c r="AO676" s="44">
        <f t="shared" si="118"/>
        <v>5.3292979801302721E-4</v>
      </c>
      <c r="AP676" s="44">
        <f t="shared" si="119"/>
        <v>2.4862700165298102</v>
      </c>
      <c r="AQ676" s="44">
        <f t="shared" si="120"/>
        <v>9.854118755048038</v>
      </c>
      <c r="AR676" s="44">
        <f t="shared" si="121"/>
        <v>6.1002702872253938</v>
      </c>
      <c r="AS676" s="44">
        <f t="shared" si="122"/>
        <v>0.10148040883795144</v>
      </c>
    </row>
    <row r="677" spans="1:45" x14ac:dyDescent="0.25">
      <c r="A677" s="21" t="s">
        <v>417</v>
      </c>
      <c r="B677" s="9">
        <v>36.841999999999999</v>
      </c>
      <c r="C677" s="9">
        <v>0.56499999999999995</v>
      </c>
      <c r="D677" s="9">
        <v>30.254999999999999</v>
      </c>
      <c r="E677" s="9">
        <v>3.9729999999999999</v>
      </c>
      <c r="F677" s="2"/>
      <c r="G677" s="2"/>
      <c r="H677" s="2"/>
      <c r="I677" s="9">
        <v>4.3999999999999997E-2</v>
      </c>
      <c r="J677" s="9">
        <v>9.3829999999999991</v>
      </c>
      <c r="K677" s="9">
        <v>0.94</v>
      </c>
      <c r="L677" s="9">
        <v>2.2730000000000001</v>
      </c>
      <c r="M677" s="9">
        <v>2.5999999999999999E-2</v>
      </c>
      <c r="N677" s="9"/>
      <c r="O677" s="9">
        <v>7.3999999999999996E-2</v>
      </c>
      <c r="P677" s="9"/>
      <c r="Q677" s="44">
        <f t="shared" si="108"/>
        <v>10.544114827564369</v>
      </c>
      <c r="R677" s="8"/>
      <c r="S677" s="8"/>
      <c r="T677" s="8"/>
      <c r="U677" s="8"/>
      <c r="V677" s="8"/>
      <c r="W677" s="9">
        <v>0.153</v>
      </c>
      <c r="X677" s="9">
        <v>6.0000000000000001E-3</v>
      </c>
      <c r="Y677" s="8"/>
      <c r="Z677" s="9">
        <v>84.533999999999978</v>
      </c>
      <c r="AA677" s="4" t="s">
        <v>31</v>
      </c>
      <c r="AB677" s="4" t="s">
        <v>32</v>
      </c>
      <c r="AC677" s="4" t="s">
        <v>428</v>
      </c>
      <c r="AD677" s="4" t="s">
        <v>426</v>
      </c>
      <c r="AE677" s="4" t="s">
        <v>427</v>
      </c>
      <c r="AF677" s="44">
        <f t="shared" si="109"/>
        <v>1.2264314247669774</v>
      </c>
      <c r="AG677" s="44">
        <f t="shared" si="110"/>
        <v>1.414621932899349E-2</v>
      </c>
      <c r="AH677" s="44">
        <f t="shared" si="111"/>
        <v>0.89020204001569248</v>
      </c>
      <c r="AI677" s="44">
        <f t="shared" si="112"/>
        <v>5.5295755045233125E-2</v>
      </c>
      <c r="AJ677" s="44">
        <f t="shared" si="113"/>
        <v>6.2024245841556247E-4</v>
      </c>
      <c r="AK677" s="44">
        <f t="shared" si="114"/>
        <v>0.23282878411910671</v>
      </c>
      <c r="AL677" s="44">
        <f t="shared" si="115"/>
        <v>1.6761768901569187E-2</v>
      </c>
      <c r="AM677" s="44">
        <f t="shared" si="116"/>
        <v>3.6673120361406908E-2</v>
      </c>
      <c r="AN677" s="44">
        <f t="shared" si="117"/>
        <v>2.7600849256900208E-4</v>
      </c>
      <c r="AO677" s="44">
        <f t="shared" si="118"/>
        <v>4.8687413645634578E-4</v>
      </c>
      <c r="AP677" s="44">
        <f t="shared" si="119"/>
        <v>2.4737222376264203</v>
      </c>
      <c r="AQ677" s="44">
        <f t="shared" si="120"/>
        <v>9.9041030667647547</v>
      </c>
      <c r="AR677" s="44">
        <f t="shared" si="121"/>
        <v>6.0733516176056446</v>
      </c>
      <c r="AS677" s="44">
        <f t="shared" si="122"/>
        <v>0.10096825459699674</v>
      </c>
    </row>
    <row r="678" spans="1:45" x14ac:dyDescent="0.25">
      <c r="A678" s="21" t="s">
        <v>417</v>
      </c>
      <c r="B678" s="9">
        <v>37.18</v>
      </c>
      <c r="C678" s="9">
        <v>0.53100000000000003</v>
      </c>
      <c r="D678" s="9">
        <v>30.738</v>
      </c>
      <c r="E678" s="9">
        <v>3.9649999999999999</v>
      </c>
      <c r="F678" s="2"/>
      <c r="G678" s="2"/>
      <c r="H678" s="2"/>
      <c r="I678" s="9">
        <v>1.4999999999999999E-2</v>
      </c>
      <c r="J678" s="9">
        <v>9.6940000000000008</v>
      </c>
      <c r="K678" s="9">
        <v>0.99</v>
      </c>
      <c r="L678" s="9">
        <v>2.238</v>
      </c>
      <c r="M678" s="9">
        <v>1.0999999999999999E-2</v>
      </c>
      <c r="N678" s="9"/>
      <c r="O678" s="9">
        <v>6.7000000000000004E-2</v>
      </c>
      <c r="P678" s="9"/>
      <c r="Q678" s="44">
        <f t="shared" si="108"/>
        <v>10.680216610230257</v>
      </c>
      <c r="R678" s="8"/>
      <c r="S678" s="8"/>
      <c r="T678" s="8"/>
      <c r="U678" s="8"/>
      <c r="V678" s="8"/>
      <c r="W678" s="9">
        <v>0.25</v>
      </c>
      <c r="X678" s="9">
        <v>2E-3</v>
      </c>
      <c r="Y678" s="8"/>
      <c r="Z678" s="9">
        <v>85.680999999999983</v>
      </c>
      <c r="AA678" s="4" t="s">
        <v>31</v>
      </c>
      <c r="AB678" s="4" t="s">
        <v>32</v>
      </c>
      <c r="AC678" s="4" t="s">
        <v>428</v>
      </c>
      <c r="AD678" s="4" t="s">
        <v>426</v>
      </c>
      <c r="AE678" s="4" t="s">
        <v>427</v>
      </c>
      <c r="AF678" s="44">
        <f t="shared" si="109"/>
        <v>1.2376830892143809</v>
      </c>
      <c r="AG678" s="44">
        <f t="shared" si="110"/>
        <v>1.3294942413620432E-2</v>
      </c>
      <c r="AH678" s="44">
        <f t="shared" si="111"/>
        <v>0.90441349548842687</v>
      </c>
      <c r="AI678" s="44">
        <f t="shared" si="112"/>
        <v>5.5184411969380655E-2</v>
      </c>
      <c r="AJ678" s="44">
        <f t="shared" si="113"/>
        <v>2.1144629264166902E-4</v>
      </c>
      <c r="AK678" s="44">
        <f t="shared" si="114"/>
        <v>0.24054590570719606</v>
      </c>
      <c r="AL678" s="44">
        <f t="shared" si="115"/>
        <v>1.7653352353780315E-2</v>
      </c>
      <c r="AM678" s="44">
        <f t="shared" si="116"/>
        <v>3.6108422071636011E-2</v>
      </c>
      <c r="AN678" s="44">
        <f t="shared" si="117"/>
        <v>1.167728237791932E-4</v>
      </c>
      <c r="AO678" s="44">
        <f t="shared" si="118"/>
        <v>4.4081847489966445E-4</v>
      </c>
      <c r="AP678" s="44">
        <f t="shared" si="119"/>
        <v>2.5056526568097413</v>
      </c>
      <c r="AQ678" s="44">
        <f t="shared" si="120"/>
        <v>9.7778915738440801</v>
      </c>
      <c r="AR678" s="44">
        <f t="shared" si="121"/>
        <v>6.0509655245593024</v>
      </c>
      <c r="AS678" s="44">
        <f t="shared" si="122"/>
        <v>0.10227153701264251</v>
      </c>
    </row>
    <row r="679" spans="1:45" x14ac:dyDescent="0.25">
      <c r="A679" s="21" t="s">
        <v>417</v>
      </c>
      <c r="B679" s="9">
        <v>37.238</v>
      </c>
      <c r="C679" s="9">
        <v>0.58899999999999997</v>
      </c>
      <c r="D679" s="9">
        <v>30.36</v>
      </c>
      <c r="E679" s="9">
        <v>4.5789999999999997</v>
      </c>
      <c r="F679" s="2"/>
      <c r="G679" s="2"/>
      <c r="H679" s="2"/>
      <c r="I679" s="9">
        <v>0</v>
      </c>
      <c r="J679" s="9">
        <v>9.59</v>
      </c>
      <c r="K679" s="9">
        <v>0.79800000000000004</v>
      </c>
      <c r="L679" s="9">
        <v>2.5209999999999999</v>
      </c>
      <c r="M679" s="9">
        <v>2.5999999999999999E-2</v>
      </c>
      <c r="N679" s="9"/>
      <c r="O679" s="9">
        <v>9.2999999999999999E-2</v>
      </c>
      <c r="P679" s="9"/>
      <c r="Q679" s="44">
        <f t="shared" si="108"/>
        <v>10.678030086300781</v>
      </c>
      <c r="R679" s="8"/>
      <c r="S679" s="8"/>
      <c r="T679" s="8"/>
      <c r="U679" s="8"/>
      <c r="V679" s="8"/>
      <c r="W679" s="9">
        <v>4.2999999999999997E-2</v>
      </c>
      <c r="X679" s="9">
        <v>3.0000000000000001E-3</v>
      </c>
      <c r="Y679" s="8"/>
      <c r="Z679" s="9">
        <v>85.84</v>
      </c>
      <c r="AA679" s="4" t="s">
        <v>31</v>
      </c>
      <c r="AB679" s="4" t="s">
        <v>32</v>
      </c>
      <c r="AC679" s="4" t="s">
        <v>428</v>
      </c>
      <c r="AD679" s="4" t="s">
        <v>426</v>
      </c>
      <c r="AE679" s="4" t="s">
        <v>427</v>
      </c>
      <c r="AF679" s="44">
        <f t="shared" si="109"/>
        <v>1.2396138482023968</v>
      </c>
      <c r="AG679" s="44">
        <f t="shared" si="110"/>
        <v>1.4747120681021532E-2</v>
      </c>
      <c r="AH679" s="44">
        <f t="shared" si="111"/>
        <v>0.89329148685759119</v>
      </c>
      <c r="AI679" s="44">
        <f t="shared" si="112"/>
        <v>6.3729993041057767E-2</v>
      </c>
      <c r="AJ679" s="44">
        <f t="shared" si="113"/>
        <v>0</v>
      </c>
      <c r="AK679" s="44">
        <f t="shared" si="114"/>
        <v>0.23796526054590572</v>
      </c>
      <c r="AL679" s="44">
        <f t="shared" si="115"/>
        <v>1.4229671897289587E-2</v>
      </c>
      <c r="AM679" s="44">
        <f t="shared" si="116"/>
        <v>4.0674411100354954E-2</v>
      </c>
      <c r="AN679" s="44">
        <f t="shared" si="117"/>
        <v>2.7600849256900208E-4</v>
      </c>
      <c r="AO679" s="44">
        <f t="shared" si="118"/>
        <v>6.1188236068162379E-4</v>
      </c>
      <c r="AP679" s="44">
        <f t="shared" si="119"/>
        <v>2.5051396831788675</v>
      </c>
      <c r="AQ679" s="44">
        <f t="shared" si="120"/>
        <v>9.7798937777836858</v>
      </c>
      <c r="AR679" s="44">
        <f t="shared" si="121"/>
        <v>6.0616458804445559</v>
      </c>
      <c r="AS679" s="44">
        <f t="shared" si="122"/>
        <v>0.10225059931342316</v>
      </c>
    </row>
    <row r="680" spans="1:45" x14ac:dyDescent="0.25">
      <c r="A680" s="21" t="s">
        <v>417</v>
      </c>
      <c r="B680" s="9">
        <v>37.25</v>
      </c>
      <c r="C680" s="9">
        <v>0.46899999999999997</v>
      </c>
      <c r="D680" s="9">
        <v>30.699000000000002</v>
      </c>
      <c r="E680" s="9">
        <v>4.7149999999999999</v>
      </c>
      <c r="F680" s="2"/>
      <c r="G680" s="2"/>
      <c r="H680" s="2"/>
      <c r="I680" s="9">
        <v>3.5000000000000003E-2</v>
      </c>
      <c r="J680" s="9">
        <v>9.67</v>
      </c>
      <c r="K680" s="9">
        <v>0.78</v>
      </c>
      <c r="L680" s="9">
        <v>2.5449999999999999</v>
      </c>
      <c r="M680" s="9">
        <v>1.6E-2</v>
      </c>
      <c r="N680" s="9"/>
      <c r="O680" s="9">
        <v>8.7999999999999995E-2</v>
      </c>
      <c r="P680" s="9"/>
      <c r="Q680" s="44">
        <f t="shared" si="108"/>
        <v>10.727764241608714</v>
      </c>
      <c r="R680" s="8"/>
      <c r="S680" s="8"/>
      <c r="T680" s="8"/>
      <c r="U680" s="8"/>
      <c r="V680" s="8"/>
      <c r="W680" s="9">
        <v>3.2000000000000001E-2</v>
      </c>
      <c r="X680" s="9">
        <v>0</v>
      </c>
      <c r="Y680" s="8"/>
      <c r="Z680" s="9">
        <v>86.299000000000007</v>
      </c>
      <c r="AA680" s="4" t="s">
        <v>31</v>
      </c>
      <c r="AB680" s="4" t="s">
        <v>32</v>
      </c>
      <c r="AC680" s="4" t="s">
        <v>428</v>
      </c>
      <c r="AD680" s="4" t="s">
        <v>426</v>
      </c>
      <c r="AE680" s="4" t="s">
        <v>427</v>
      </c>
      <c r="AF680" s="44">
        <f t="shared" si="109"/>
        <v>1.2400133155792277</v>
      </c>
      <c r="AG680" s="44">
        <f t="shared" si="110"/>
        <v>1.1742613920881322E-2</v>
      </c>
      <c r="AH680" s="44">
        <f t="shared" si="111"/>
        <v>0.90326598666143587</v>
      </c>
      <c r="AI680" s="44">
        <f t="shared" si="112"/>
        <v>6.5622825330549764E-2</v>
      </c>
      <c r="AJ680" s="44">
        <f t="shared" si="113"/>
        <v>4.9337468283056107E-4</v>
      </c>
      <c r="AK680" s="44">
        <f t="shared" si="114"/>
        <v>0.23995037220843674</v>
      </c>
      <c r="AL680" s="44">
        <f t="shared" si="115"/>
        <v>1.3908701854493581E-2</v>
      </c>
      <c r="AM680" s="44">
        <f t="shared" si="116"/>
        <v>4.1061632784769278E-2</v>
      </c>
      <c r="AN680" s="44">
        <f t="shared" si="117"/>
        <v>1.6985138004246286E-4</v>
      </c>
      <c r="AO680" s="44">
        <f t="shared" si="118"/>
        <v>5.7898545956970842E-4</v>
      </c>
      <c r="AP680" s="44">
        <f t="shared" si="119"/>
        <v>2.5168076598622378</v>
      </c>
      <c r="AQ680" s="44">
        <f t="shared" si="120"/>
        <v>9.7345539711767461</v>
      </c>
      <c r="AR680" s="44">
        <f t="shared" si="121"/>
        <v>6.0354882727419072</v>
      </c>
      <c r="AS680" s="44">
        <f t="shared" si="122"/>
        <v>0.10272684325968318</v>
      </c>
    </row>
    <row r="681" spans="1:45" x14ac:dyDescent="0.25">
      <c r="A681" s="21" t="s">
        <v>417</v>
      </c>
      <c r="B681" s="9">
        <v>37.200000000000003</v>
      </c>
      <c r="C681" s="9">
        <v>0.55100000000000005</v>
      </c>
      <c r="D681" s="9">
        <v>30.855</v>
      </c>
      <c r="E681" s="9">
        <v>3.9289999999999998</v>
      </c>
      <c r="F681" s="2"/>
      <c r="G681" s="2"/>
      <c r="H681" s="2"/>
      <c r="I681" s="9">
        <v>1.9E-2</v>
      </c>
      <c r="J681" s="9">
        <v>9.5739999999999998</v>
      </c>
      <c r="K681" s="9">
        <v>1</v>
      </c>
      <c r="L681" s="9">
        <v>2.2570000000000001</v>
      </c>
      <c r="M681" s="9">
        <v>2.8000000000000001E-2</v>
      </c>
      <c r="N681" s="9"/>
      <c r="O681" s="9">
        <v>6.2E-2</v>
      </c>
      <c r="P681" s="9"/>
      <c r="Q681" s="44">
        <f t="shared" si="108"/>
        <v>10.687970722263353</v>
      </c>
      <c r="R681" s="8"/>
      <c r="S681" s="8"/>
      <c r="T681" s="8"/>
      <c r="U681" s="8"/>
      <c r="V681" s="8"/>
      <c r="W681" s="9">
        <v>0.214</v>
      </c>
      <c r="X681" s="9">
        <v>0</v>
      </c>
      <c r="Y681" s="8"/>
      <c r="Z681" s="9">
        <v>85.689000000000021</v>
      </c>
      <c r="AA681" s="4" t="s">
        <v>31</v>
      </c>
      <c r="AB681" s="4" t="s">
        <v>32</v>
      </c>
      <c r="AC681" s="4" t="s">
        <v>428</v>
      </c>
      <c r="AD681" s="4" t="s">
        <v>426</v>
      </c>
      <c r="AE681" s="4" t="s">
        <v>427</v>
      </c>
      <c r="AF681" s="44">
        <f t="shared" si="109"/>
        <v>1.2383488681757657</v>
      </c>
      <c r="AG681" s="44">
        <f t="shared" si="110"/>
        <v>1.3795693540310468E-2</v>
      </c>
      <c r="AH681" s="44">
        <f t="shared" si="111"/>
        <v>0.90785602196939985</v>
      </c>
      <c r="AI681" s="44">
        <f t="shared" si="112"/>
        <v>5.4683368128044536E-2</v>
      </c>
      <c r="AJ681" s="44">
        <f t="shared" si="113"/>
        <v>2.6783197067944742E-4</v>
      </c>
      <c r="AK681" s="44">
        <f t="shared" si="114"/>
        <v>0.23756823821339951</v>
      </c>
      <c r="AL681" s="44">
        <f t="shared" si="115"/>
        <v>1.783166904422254E-2</v>
      </c>
      <c r="AM681" s="44">
        <f t="shared" si="116"/>
        <v>3.6414972571797356E-2</v>
      </c>
      <c r="AN681" s="44">
        <f t="shared" si="117"/>
        <v>2.9723991507430998E-4</v>
      </c>
      <c r="AO681" s="44">
        <f t="shared" si="118"/>
        <v>4.0792157378774919E-4</v>
      </c>
      <c r="AP681" s="44">
        <f t="shared" si="119"/>
        <v>2.5074718251024817</v>
      </c>
      <c r="AQ681" s="44">
        <f t="shared" si="120"/>
        <v>9.770797723319852</v>
      </c>
      <c r="AR681" s="44">
        <f t="shared" si="121"/>
        <v>6.0498281509237435</v>
      </c>
      <c r="AS681" s="44">
        <f t="shared" si="122"/>
        <v>0.10234578877969312</v>
      </c>
    </row>
    <row r="682" spans="1:45" x14ac:dyDescent="0.25">
      <c r="A682" s="21" t="s">
        <v>418</v>
      </c>
      <c r="B682" s="9">
        <v>37.368000000000002</v>
      </c>
      <c r="C682" s="9">
        <v>7.4999999999999997E-2</v>
      </c>
      <c r="D682" s="9">
        <v>31.617999999999999</v>
      </c>
      <c r="E682" s="9">
        <v>4.72</v>
      </c>
      <c r="F682" s="2"/>
      <c r="G682" s="2"/>
      <c r="H682" s="2"/>
      <c r="I682" s="9">
        <v>3.2000000000000001E-2</v>
      </c>
      <c r="J682" s="9">
        <v>8.7799999999999994</v>
      </c>
      <c r="K682" s="9">
        <v>0.249</v>
      </c>
      <c r="L682" s="9">
        <v>2.4790000000000001</v>
      </c>
      <c r="M682" s="9">
        <v>1.6E-2</v>
      </c>
      <c r="N682" s="9"/>
      <c r="O682" s="9">
        <v>9.7000000000000003E-2</v>
      </c>
      <c r="P682" s="9"/>
      <c r="Q682" s="44">
        <f t="shared" si="108"/>
        <v>10.679052914204568</v>
      </c>
      <c r="R682" s="8"/>
      <c r="S682" s="8"/>
      <c r="T682" s="8"/>
      <c r="U682" s="8"/>
      <c r="V682" s="8"/>
      <c r="W682" s="9">
        <v>0</v>
      </c>
      <c r="X682" s="9">
        <v>0</v>
      </c>
      <c r="Y682" s="8"/>
      <c r="Z682" s="9">
        <v>85.433999999999997</v>
      </c>
      <c r="AA682" s="4" t="s">
        <v>31</v>
      </c>
      <c r="AB682" s="4" t="s">
        <v>32</v>
      </c>
      <c r="AC682" s="4" t="s">
        <v>428</v>
      </c>
      <c r="AD682" s="4" t="s">
        <v>426</v>
      </c>
      <c r="AE682" s="4" t="s">
        <v>427</v>
      </c>
      <c r="AF682" s="44">
        <f t="shared" si="109"/>
        <v>1.2439414114513982</v>
      </c>
      <c r="AG682" s="44">
        <f t="shared" si="110"/>
        <v>1.8778167250876315E-3</v>
      </c>
      <c r="AH682" s="44">
        <f t="shared" si="111"/>
        <v>0.93030600235386429</v>
      </c>
      <c r="AI682" s="44">
        <f t="shared" si="112"/>
        <v>6.5692414752957548E-2</v>
      </c>
      <c r="AJ682" s="44">
        <f t="shared" si="113"/>
        <v>4.5108542430222725E-4</v>
      </c>
      <c r="AK682" s="44">
        <f t="shared" si="114"/>
        <v>0.21786600496277916</v>
      </c>
      <c r="AL682" s="44">
        <f t="shared" si="115"/>
        <v>4.440085592011412E-3</v>
      </c>
      <c r="AM682" s="44">
        <f t="shared" si="116"/>
        <v>3.9996773152629887E-2</v>
      </c>
      <c r="AN682" s="44">
        <f t="shared" si="117"/>
        <v>1.6985138004246286E-4</v>
      </c>
      <c r="AO682" s="44">
        <f t="shared" si="118"/>
        <v>6.3819988157115602E-4</v>
      </c>
      <c r="AP682" s="44">
        <f t="shared" si="119"/>
        <v>2.5053796456766442</v>
      </c>
      <c r="AQ682" s="44">
        <f t="shared" si="120"/>
        <v>9.7789570703497617</v>
      </c>
      <c r="AR682" s="44">
        <f t="shared" si="121"/>
        <v>6.0822248303067568</v>
      </c>
      <c r="AS682" s="44">
        <f t="shared" si="122"/>
        <v>0.1022603937010875</v>
      </c>
    </row>
    <row r="683" spans="1:45" x14ac:dyDescent="0.25">
      <c r="A683" s="21" t="s">
        <v>418</v>
      </c>
      <c r="B683" s="9">
        <v>36.908000000000001</v>
      </c>
      <c r="C683" s="9">
        <v>0.45300000000000001</v>
      </c>
      <c r="D683" s="9">
        <v>29.734000000000002</v>
      </c>
      <c r="E683" s="9">
        <v>5.6680000000000001</v>
      </c>
      <c r="F683" s="2"/>
      <c r="G683" s="2"/>
      <c r="H683" s="2"/>
      <c r="I683" s="9">
        <v>1.2999999999999999E-2</v>
      </c>
      <c r="J683" s="9">
        <v>9.2249999999999996</v>
      </c>
      <c r="K683" s="9">
        <v>0.85399999999999998</v>
      </c>
      <c r="L683" s="9">
        <v>2.3570000000000002</v>
      </c>
      <c r="M683" s="9">
        <v>2.8000000000000001E-2</v>
      </c>
      <c r="N683" s="9"/>
      <c r="O683" s="9">
        <v>0.13800000000000001</v>
      </c>
      <c r="P683" s="9"/>
      <c r="Q683" s="44">
        <f t="shared" si="108"/>
        <v>10.559291776028855</v>
      </c>
      <c r="R683" s="8"/>
      <c r="S683" s="8"/>
      <c r="T683" s="8"/>
      <c r="U683" s="8"/>
      <c r="V683" s="8"/>
      <c r="W683" s="9">
        <v>0.114</v>
      </c>
      <c r="X683" s="9">
        <v>4.0000000000000001E-3</v>
      </c>
      <c r="Y683" s="8"/>
      <c r="Z683" s="9">
        <v>85.496000000000024</v>
      </c>
      <c r="AA683" s="4" t="s">
        <v>31</v>
      </c>
      <c r="AB683" s="4" t="s">
        <v>32</v>
      </c>
      <c r="AC683" s="4" t="s">
        <v>428</v>
      </c>
      <c r="AD683" s="4" t="s">
        <v>426</v>
      </c>
      <c r="AE683" s="4" t="s">
        <v>427</v>
      </c>
      <c r="AF683" s="44">
        <f t="shared" si="109"/>
        <v>1.2286284953395474</v>
      </c>
      <c r="AG683" s="44">
        <f t="shared" si="110"/>
        <v>1.1342013019529295E-2</v>
      </c>
      <c r="AH683" s="44">
        <f t="shared" si="111"/>
        <v>0.87487249901922326</v>
      </c>
      <c r="AI683" s="44">
        <f t="shared" si="112"/>
        <v>7.8886569241475302E-2</v>
      </c>
      <c r="AJ683" s="44">
        <f t="shared" si="113"/>
        <v>1.832534536227798E-4</v>
      </c>
      <c r="AK683" s="44">
        <f t="shared" si="114"/>
        <v>0.22890818858560794</v>
      </c>
      <c r="AL683" s="44">
        <f t="shared" si="115"/>
        <v>1.5228245363766048E-2</v>
      </c>
      <c r="AM683" s="44">
        <f t="shared" si="116"/>
        <v>3.8028396256857055E-2</v>
      </c>
      <c r="AN683" s="44">
        <f t="shared" si="117"/>
        <v>2.9723991507430998E-4</v>
      </c>
      <c r="AO683" s="44">
        <f t="shared" si="118"/>
        <v>9.0795447068886114E-4</v>
      </c>
      <c r="AP683" s="44">
        <f t="shared" si="119"/>
        <v>2.4772828546653924</v>
      </c>
      <c r="AQ683" s="44">
        <f t="shared" si="120"/>
        <v>9.8898678258963795</v>
      </c>
      <c r="AR683" s="44">
        <f t="shared" si="121"/>
        <v>6.0754867130190346</v>
      </c>
      <c r="AS683" s="44">
        <f t="shared" si="122"/>
        <v>0.1011135859047099</v>
      </c>
    </row>
    <row r="684" spans="1:45" x14ac:dyDescent="0.25">
      <c r="A684" s="21" t="s">
        <v>417</v>
      </c>
      <c r="B684" s="9">
        <v>37.347999999999999</v>
      </c>
      <c r="C684" s="9">
        <v>0.54100000000000004</v>
      </c>
      <c r="D684" s="9">
        <v>30.92</v>
      </c>
      <c r="E684" s="9">
        <v>3.855</v>
      </c>
      <c r="F684" s="2"/>
      <c r="G684" s="2"/>
      <c r="H684" s="2"/>
      <c r="I684" s="9">
        <v>5.0000000000000001E-3</v>
      </c>
      <c r="J684" s="9">
        <v>9.7449999999999992</v>
      </c>
      <c r="K684" s="9">
        <v>0.873</v>
      </c>
      <c r="L684" s="9">
        <v>2.4079999999999999</v>
      </c>
      <c r="M684" s="9">
        <v>1.7000000000000001E-2</v>
      </c>
      <c r="N684" s="9"/>
      <c r="O684" s="9">
        <v>6.4000000000000001E-2</v>
      </c>
      <c r="P684" s="9"/>
      <c r="Q684" s="44">
        <f t="shared" si="108"/>
        <v>10.729200709459697</v>
      </c>
      <c r="R684" s="8"/>
      <c r="S684" s="8"/>
      <c r="T684" s="8"/>
      <c r="U684" s="8"/>
      <c r="V684" s="8"/>
      <c r="W684" s="9">
        <v>0.25800000000000001</v>
      </c>
      <c r="X684" s="9">
        <v>0.01</v>
      </c>
      <c r="Y684" s="8"/>
      <c r="Z684" s="9">
        <v>86.043999999999997</v>
      </c>
      <c r="AA684" s="4" t="s">
        <v>31</v>
      </c>
      <c r="AB684" s="4" t="s">
        <v>32</v>
      </c>
      <c r="AC684" s="4" t="s">
        <v>428</v>
      </c>
      <c r="AD684" s="4" t="s">
        <v>426</v>
      </c>
      <c r="AE684" s="4" t="s">
        <v>427</v>
      </c>
      <c r="AF684" s="44">
        <f t="shared" si="109"/>
        <v>1.2432756324900134</v>
      </c>
      <c r="AG684" s="44">
        <f t="shared" si="110"/>
        <v>1.3545317976965451E-2</v>
      </c>
      <c r="AH684" s="44">
        <f t="shared" si="111"/>
        <v>0.90976853668105151</v>
      </c>
      <c r="AI684" s="44">
        <f t="shared" si="112"/>
        <v>5.3653444676409187E-2</v>
      </c>
      <c r="AJ684" s="44">
        <f t="shared" si="113"/>
        <v>7.0482097547223005E-5</v>
      </c>
      <c r="AK684" s="44">
        <f t="shared" si="114"/>
        <v>0.24181141439205955</v>
      </c>
      <c r="AL684" s="44">
        <f t="shared" si="115"/>
        <v>1.5567047075606277E-2</v>
      </c>
      <c r="AM684" s="44">
        <f t="shared" si="116"/>
        <v>3.8851242336237497E-2</v>
      </c>
      <c r="AN684" s="44">
        <f t="shared" si="117"/>
        <v>1.8046709129511678E-4</v>
      </c>
      <c r="AO684" s="44">
        <f t="shared" si="118"/>
        <v>4.2108033423251525E-4</v>
      </c>
      <c r="AP684" s="44">
        <f t="shared" si="119"/>
        <v>2.517144665151418</v>
      </c>
      <c r="AQ684" s="44">
        <f t="shared" si="120"/>
        <v>9.7332506705673243</v>
      </c>
      <c r="AR684" s="44">
        <f t="shared" si="121"/>
        <v>6.0505566918167188</v>
      </c>
      <c r="AS684" s="44">
        <f t="shared" si="122"/>
        <v>0.10274059857760888</v>
      </c>
    </row>
    <row r="685" spans="1:45" x14ac:dyDescent="0.25">
      <c r="A685" s="21" t="s">
        <v>417</v>
      </c>
      <c r="B685" s="9">
        <v>36.851999999999997</v>
      </c>
      <c r="C685" s="9">
        <v>0.47</v>
      </c>
      <c r="D685" s="9">
        <v>30.277000000000001</v>
      </c>
      <c r="E685" s="9">
        <v>4.76</v>
      </c>
      <c r="F685" s="2"/>
      <c r="G685" s="2"/>
      <c r="H685" s="2"/>
      <c r="I685" s="9">
        <v>1.9E-2</v>
      </c>
      <c r="J685" s="9">
        <v>9.4580000000000002</v>
      </c>
      <c r="K685" s="9">
        <v>0.77500000000000002</v>
      </c>
      <c r="L685" s="9">
        <v>2.427</v>
      </c>
      <c r="M685" s="9">
        <v>3.6999999999999998E-2</v>
      </c>
      <c r="N685" s="9"/>
      <c r="O685" s="9">
        <v>5.5E-2</v>
      </c>
      <c r="P685" s="9"/>
      <c r="Q685" s="44">
        <f t="shared" si="108"/>
        <v>10.58928763427128</v>
      </c>
      <c r="R685" s="8"/>
      <c r="S685" s="8"/>
      <c r="T685" s="8"/>
      <c r="U685" s="8"/>
      <c r="V685" s="8"/>
      <c r="W685" s="9">
        <v>4.5999999999999999E-2</v>
      </c>
      <c r="X685" s="9">
        <v>0</v>
      </c>
      <c r="Y685" s="8"/>
      <c r="Z685" s="9">
        <v>85.17600000000003</v>
      </c>
      <c r="AA685" s="4" t="s">
        <v>31</v>
      </c>
      <c r="AB685" s="4" t="s">
        <v>32</v>
      </c>
      <c r="AC685" s="4" t="s">
        <v>428</v>
      </c>
      <c r="AD685" s="4" t="s">
        <v>426</v>
      </c>
      <c r="AE685" s="4" t="s">
        <v>427</v>
      </c>
      <c r="AF685" s="44">
        <f t="shared" si="109"/>
        <v>1.2267643142476696</v>
      </c>
      <c r="AG685" s="44">
        <f t="shared" si="110"/>
        <v>1.1767651477215823E-2</v>
      </c>
      <c r="AH685" s="44">
        <f t="shared" si="111"/>
        <v>0.89084935268732846</v>
      </c>
      <c r="AI685" s="44">
        <f t="shared" si="112"/>
        <v>6.6249130132219905E-2</v>
      </c>
      <c r="AJ685" s="44">
        <f t="shared" si="113"/>
        <v>2.6783197067944742E-4</v>
      </c>
      <c r="AK685" s="44">
        <f t="shared" si="114"/>
        <v>0.23468982630272955</v>
      </c>
      <c r="AL685" s="44">
        <f t="shared" si="115"/>
        <v>1.3819543509272468E-2</v>
      </c>
      <c r="AM685" s="44">
        <f t="shared" si="116"/>
        <v>3.9157792836398843E-2</v>
      </c>
      <c r="AN685" s="44">
        <f t="shared" si="117"/>
        <v>3.9278131634819529E-4</v>
      </c>
      <c r="AO685" s="44">
        <f t="shared" si="118"/>
        <v>3.6186591223106782E-4</v>
      </c>
      <c r="AP685" s="44">
        <f t="shared" si="119"/>
        <v>2.4843200903920937</v>
      </c>
      <c r="AQ685" s="44">
        <f t="shared" si="120"/>
        <v>9.8618531866130148</v>
      </c>
      <c r="AR685" s="44">
        <f t="shared" si="121"/>
        <v>6.0490847808432555</v>
      </c>
      <c r="AS685" s="44">
        <f t="shared" si="122"/>
        <v>0.10140082001600383</v>
      </c>
    </row>
    <row r="686" spans="1:45" x14ac:dyDescent="0.25">
      <c r="A686" s="21" t="s">
        <v>418</v>
      </c>
      <c r="B686" s="9">
        <v>36.936</v>
      </c>
      <c r="C686" s="9">
        <v>0.157</v>
      </c>
      <c r="D686" s="9">
        <v>31.292000000000002</v>
      </c>
      <c r="E686" s="9">
        <v>4.6959999999999997</v>
      </c>
      <c r="F686" s="2"/>
      <c r="G686" s="2"/>
      <c r="H686" s="2"/>
      <c r="I686" s="9">
        <v>1.2E-2</v>
      </c>
      <c r="J686" s="9">
        <v>9.0060000000000002</v>
      </c>
      <c r="K686" s="9">
        <v>0.30599999999999999</v>
      </c>
      <c r="L686" s="9">
        <v>2.4889999999999999</v>
      </c>
      <c r="M686" s="9">
        <v>0</v>
      </c>
      <c r="N686" s="9"/>
      <c r="O686" s="9">
        <v>3.5999999999999997E-2</v>
      </c>
      <c r="P686" s="9"/>
      <c r="Q686" s="44">
        <f t="shared" si="108"/>
        <v>10.609484606136688</v>
      </c>
      <c r="R686" s="8"/>
      <c r="S686" s="8"/>
      <c r="T686" s="8"/>
      <c r="U686" s="8"/>
      <c r="V686" s="8"/>
      <c r="W686" s="9">
        <v>0</v>
      </c>
      <c r="X686" s="9">
        <v>0</v>
      </c>
      <c r="Y686" s="8"/>
      <c r="Z686" s="9">
        <v>84.93</v>
      </c>
      <c r="AA686" s="4" t="s">
        <v>31</v>
      </c>
      <c r="AB686" s="4" t="s">
        <v>32</v>
      </c>
      <c r="AC686" s="4" t="s">
        <v>428</v>
      </c>
      <c r="AD686" s="4" t="s">
        <v>426</v>
      </c>
      <c r="AE686" s="4" t="s">
        <v>427</v>
      </c>
      <c r="AF686" s="44">
        <f t="shared" si="109"/>
        <v>1.2295605858854861</v>
      </c>
      <c r="AG686" s="44">
        <f t="shared" si="110"/>
        <v>3.930896344516775E-3</v>
      </c>
      <c r="AH686" s="44">
        <f t="shared" si="111"/>
        <v>0.92071400549235005</v>
      </c>
      <c r="AI686" s="44">
        <f t="shared" si="112"/>
        <v>6.5358385525400145E-2</v>
      </c>
      <c r="AJ686" s="44">
        <f t="shared" si="113"/>
        <v>1.6915703411333522E-4</v>
      </c>
      <c r="AK686" s="44">
        <f t="shared" si="114"/>
        <v>0.2234739454094293</v>
      </c>
      <c r="AL686" s="44">
        <f t="shared" si="115"/>
        <v>5.4564907275320967E-3</v>
      </c>
      <c r="AM686" s="44">
        <f t="shared" si="116"/>
        <v>4.0158115521135851E-2</v>
      </c>
      <c r="AN686" s="44">
        <f t="shared" si="117"/>
        <v>0</v>
      </c>
      <c r="AO686" s="44">
        <f t="shared" si="118"/>
        <v>2.3685768800578983E-4</v>
      </c>
      <c r="AP686" s="44">
        <f t="shared" si="119"/>
        <v>2.4890584396279691</v>
      </c>
      <c r="AQ686" s="44">
        <f t="shared" si="120"/>
        <v>9.8430794592600765</v>
      </c>
      <c r="AR686" s="44">
        <f t="shared" si="121"/>
        <v>6.0513312734226066</v>
      </c>
      <c r="AS686" s="44">
        <f t="shared" si="122"/>
        <v>0.1015942220256314</v>
      </c>
    </row>
    <row r="687" spans="1:45" x14ac:dyDescent="0.25">
      <c r="A687" s="21" t="s">
        <v>418</v>
      </c>
      <c r="B687" s="9">
        <v>37.466000000000001</v>
      </c>
      <c r="C687" s="9">
        <v>0.13600000000000001</v>
      </c>
      <c r="D687" s="9">
        <v>31.536000000000001</v>
      </c>
      <c r="E687" s="9">
        <v>4.7729999999999997</v>
      </c>
      <c r="F687" s="2"/>
      <c r="G687" s="2"/>
      <c r="H687" s="2"/>
      <c r="I687" s="9">
        <v>0</v>
      </c>
      <c r="J687" s="9">
        <v>9.07</v>
      </c>
      <c r="K687" s="9">
        <v>0.29199999999999998</v>
      </c>
      <c r="L687" s="9">
        <v>2.4830000000000001</v>
      </c>
      <c r="M687" s="9">
        <v>1.4999999999999999E-2</v>
      </c>
      <c r="N687" s="9"/>
      <c r="O687" s="9">
        <v>2.3E-2</v>
      </c>
      <c r="P687" s="9"/>
      <c r="Q687" s="44">
        <f t="shared" si="108"/>
        <v>10.722501327198687</v>
      </c>
      <c r="R687" s="8"/>
      <c r="S687" s="8"/>
      <c r="T687" s="8"/>
      <c r="U687" s="8"/>
      <c r="V687" s="8"/>
      <c r="W687" s="9">
        <v>0</v>
      </c>
      <c r="X687" s="9">
        <v>5.0000000000000001E-3</v>
      </c>
      <c r="Y687" s="8"/>
      <c r="Z687" s="9">
        <v>85.798999999999992</v>
      </c>
      <c r="AA687" s="4" t="s">
        <v>31</v>
      </c>
      <c r="AB687" s="4" t="s">
        <v>32</v>
      </c>
      <c r="AC687" s="4" t="s">
        <v>428</v>
      </c>
      <c r="AD687" s="4" t="s">
        <v>426</v>
      </c>
      <c r="AE687" s="4" t="s">
        <v>427</v>
      </c>
      <c r="AF687" s="44">
        <f t="shared" si="109"/>
        <v>1.2472037283621837</v>
      </c>
      <c r="AG687" s="44">
        <f t="shared" si="110"/>
        <v>3.4051076614922387E-3</v>
      </c>
      <c r="AH687" s="44">
        <f t="shared" si="111"/>
        <v>0.92789329148685773</v>
      </c>
      <c r="AI687" s="44">
        <f t="shared" si="112"/>
        <v>6.6430062630480166E-2</v>
      </c>
      <c r="AJ687" s="44">
        <f t="shared" si="113"/>
        <v>0</v>
      </c>
      <c r="AK687" s="44">
        <f t="shared" si="114"/>
        <v>0.22506203473945413</v>
      </c>
      <c r="AL687" s="44">
        <f t="shared" si="115"/>
        <v>5.2068473609129815E-3</v>
      </c>
      <c r="AM687" s="44">
        <f t="shared" si="116"/>
        <v>4.006131010003227E-2</v>
      </c>
      <c r="AN687" s="44">
        <f t="shared" si="117"/>
        <v>1.5923566878980891E-4</v>
      </c>
      <c r="AO687" s="44">
        <f t="shared" si="118"/>
        <v>1.5132574511481016E-4</v>
      </c>
      <c r="AP687" s="44">
        <f t="shared" si="119"/>
        <v>2.515572943755318</v>
      </c>
      <c r="AQ687" s="44">
        <f t="shared" si="120"/>
        <v>9.7393319723918292</v>
      </c>
      <c r="AR687" s="44">
        <f t="shared" si="121"/>
        <v>6.0734655738620553</v>
      </c>
      <c r="AS687" s="44">
        <f t="shared" si="122"/>
        <v>0.10267644668389052</v>
      </c>
    </row>
    <row r="688" spans="1:45" x14ac:dyDescent="0.25">
      <c r="A688" s="21" t="s">
        <v>417</v>
      </c>
      <c r="B688" s="9">
        <v>37.723999999999997</v>
      </c>
      <c r="C688" s="9">
        <v>0.60099999999999998</v>
      </c>
      <c r="D688" s="9">
        <v>30.52</v>
      </c>
      <c r="E688" s="9">
        <v>4.1500000000000004</v>
      </c>
      <c r="F688" s="2"/>
      <c r="G688" s="2"/>
      <c r="H688" s="2"/>
      <c r="I688" s="9">
        <v>5.0000000000000001E-3</v>
      </c>
      <c r="J688" s="9">
        <v>9.8140000000000001</v>
      </c>
      <c r="K688" s="9">
        <v>0.90600000000000003</v>
      </c>
      <c r="L688" s="9">
        <v>2.4689999999999999</v>
      </c>
      <c r="M688" s="9">
        <v>2.7E-2</v>
      </c>
      <c r="N688" s="9"/>
      <c r="O688" s="9">
        <v>5.8000000000000003E-2</v>
      </c>
      <c r="P688" s="9"/>
      <c r="Q688" s="44">
        <f t="shared" si="108"/>
        <v>10.770575558504689</v>
      </c>
      <c r="R688" s="8"/>
      <c r="S688" s="8"/>
      <c r="T688" s="8"/>
      <c r="U688" s="8"/>
      <c r="V688" s="8"/>
      <c r="W688" s="9">
        <v>0.16300000000000001</v>
      </c>
      <c r="X688" s="9">
        <v>0</v>
      </c>
      <c r="Y688" s="8"/>
      <c r="Z688" s="9">
        <v>86.436999999999998</v>
      </c>
      <c r="AA688" s="4" t="s">
        <v>31</v>
      </c>
      <c r="AB688" s="4" t="s">
        <v>32</v>
      </c>
      <c r="AC688" s="4" t="s">
        <v>428</v>
      </c>
      <c r="AD688" s="4" t="s">
        <v>426</v>
      </c>
      <c r="AE688" s="4" t="s">
        <v>427</v>
      </c>
      <c r="AF688" s="44">
        <f t="shared" si="109"/>
        <v>1.2557922769640479</v>
      </c>
      <c r="AG688" s="44">
        <f t="shared" si="110"/>
        <v>1.5047571357035553E-2</v>
      </c>
      <c r="AH688" s="44">
        <f t="shared" si="111"/>
        <v>0.89799921537857985</v>
      </c>
      <c r="AI688" s="44">
        <f t="shared" si="112"/>
        <v>5.7759220598469045E-2</v>
      </c>
      <c r="AJ688" s="44">
        <f t="shared" si="113"/>
        <v>7.0482097547223005E-5</v>
      </c>
      <c r="AK688" s="44">
        <f t="shared" si="114"/>
        <v>0.24352357320099258</v>
      </c>
      <c r="AL688" s="44">
        <f t="shared" si="115"/>
        <v>1.6155492154065622E-2</v>
      </c>
      <c r="AM688" s="44">
        <f t="shared" si="116"/>
        <v>3.983543078412391E-2</v>
      </c>
      <c r="AN688" s="44">
        <f t="shared" si="117"/>
        <v>2.8662420382165603E-4</v>
      </c>
      <c r="AO688" s="44">
        <f t="shared" si="118"/>
        <v>3.8160405289821696E-4</v>
      </c>
      <c r="AP688" s="44">
        <f t="shared" si="119"/>
        <v>2.5268514907915818</v>
      </c>
      <c r="AQ688" s="44">
        <f t="shared" si="120"/>
        <v>9.6958606745523195</v>
      </c>
      <c r="AR688" s="44">
        <f t="shared" si="121"/>
        <v>6.0879934768111132</v>
      </c>
      <c r="AS688" s="44">
        <f t="shared" si="122"/>
        <v>0.10313679554251354</v>
      </c>
    </row>
    <row r="689" spans="1:45" x14ac:dyDescent="0.25">
      <c r="A689" s="21" t="s">
        <v>417</v>
      </c>
      <c r="B689" s="9">
        <v>37.56</v>
      </c>
      <c r="C689" s="9">
        <v>0.51200000000000001</v>
      </c>
      <c r="D689" s="9">
        <v>30.350999999999999</v>
      </c>
      <c r="E689" s="9">
        <v>4.1520000000000001</v>
      </c>
      <c r="F689" s="2"/>
      <c r="G689" s="2"/>
      <c r="H689" s="2"/>
      <c r="I689" s="9">
        <v>4.9000000000000002E-2</v>
      </c>
      <c r="J689" s="9">
        <v>9.6910000000000007</v>
      </c>
      <c r="K689" s="9">
        <v>0.87</v>
      </c>
      <c r="L689" s="9">
        <v>2.5230000000000001</v>
      </c>
      <c r="M689" s="9">
        <v>2.7E-2</v>
      </c>
      <c r="N689" s="9"/>
      <c r="O689" s="9">
        <v>5.1999999999999998E-2</v>
      </c>
      <c r="P689" s="9"/>
      <c r="Q689" s="44">
        <f t="shared" si="108"/>
        <v>10.707173902764076</v>
      </c>
      <c r="R689" s="8"/>
      <c r="S689" s="8"/>
      <c r="T689" s="8"/>
      <c r="U689" s="8"/>
      <c r="V689" s="8"/>
      <c r="W689" s="9">
        <v>8.4000000000000005E-2</v>
      </c>
      <c r="X689" s="9">
        <v>0</v>
      </c>
      <c r="Y689" s="8"/>
      <c r="Z689" s="9">
        <v>85.871000000000024</v>
      </c>
      <c r="AA689" s="4" t="s">
        <v>31</v>
      </c>
      <c r="AB689" s="4" t="s">
        <v>32</v>
      </c>
      <c r="AC689" s="4" t="s">
        <v>428</v>
      </c>
      <c r="AD689" s="4" t="s">
        <v>426</v>
      </c>
      <c r="AE689" s="4" t="s">
        <v>427</v>
      </c>
      <c r="AF689" s="44">
        <f t="shared" si="109"/>
        <v>1.2503328894806924</v>
      </c>
      <c r="AG689" s="44">
        <f t="shared" si="110"/>
        <v>1.2819228843264899E-2</v>
      </c>
      <c r="AH689" s="44">
        <f t="shared" si="111"/>
        <v>0.89302667712828565</v>
      </c>
      <c r="AI689" s="44">
        <f t="shared" si="112"/>
        <v>5.7787056367432157E-2</v>
      </c>
      <c r="AJ689" s="44">
        <f t="shared" si="113"/>
        <v>6.9072455596278545E-4</v>
      </c>
      <c r="AK689" s="44">
        <f t="shared" si="114"/>
        <v>0.24047146401985114</v>
      </c>
      <c r="AL689" s="44">
        <f t="shared" si="115"/>
        <v>1.551355206847361E-2</v>
      </c>
      <c r="AM689" s="44">
        <f t="shared" si="116"/>
        <v>4.0706679574056152E-2</v>
      </c>
      <c r="AN689" s="44">
        <f t="shared" si="117"/>
        <v>2.8662420382165603E-4</v>
      </c>
      <c r="AO689" s="44">
        <f t="shared" si="118"/>
        <v>3.4212777156391862E-4</v>
      </c>
      <c r="AP689" s="44">
        <f t="shared" si="119"/>
        <v>2.5119770240134045</v>
      </c>
      <c r="AQ689" s="44">
        <f t="shared" si="120"/>
        <v>9.7532739216126139</v>
      </c>
      <c r="AR689" s="44">
        <f t="shared" si="121"/>
        <v>6.0974195821532922</v>
      </c>
      <c r="AS689" s="44">
        <f t="shared" si="122"/>
        <v>0.10252967444952672</v>
      </c>
    </row>
    <row r="690" spans="1:45" x14ac:dyDescent="0.25">
      <c r="A690" s="21" t="s">
        <v>417</v>
      </c>
      <c r="B690" s="9">
        <v>36.892000000000003</v>
      </c>
      <c r="C690" s="9">
        <v>0.39600000000000002</v>
      </c>
      <c r="D690" s="9">
        <v>29.867999999999999</v>
      </c>
      <c r="E690" s="9">
        <v>5.4550000000000001</v>
      </c>
      <c r="F690" s="2"/>
      <c r="G690" s="2"/>
      <c r="H690" s="2"/>
      <c r="I690" s="9">
        <v>3.4000000000000002E-2</v>
      </c>
      <c r="J690" s="9">
        <v>9.07</v>
      </c>
      <c r="K690" s="9">
        <v>0.72899999999999998</v>
      </c>
      <c r="L690" s="9">
        <v>2.4780000000000002</v>
      </c>
      <c r="M690" s="9">
        <v>3.2000000000000001E-2</v>
      </c>
      <c r="N690" s="9"/>
      <c r="O690" s="9">
        <v>3.4000000000000002E-2</v>
      </c>
      <c r="P690" s="9"/>
      <c r="Q690" s="44">
        <f t="shared" si="108"/>
        <v>10.536060626280848</v>
      </c>
      <c r="R690" s="8"/>
      <c r="S690" s="8"/>
      <c r="T690" s="8"/>
      <c r="U690" s="8"/>
      <c r="V690" s="8"/>
      <c r="W690" s="9">
        <v>0</v>
      </c>
      <c r="X690" s="9">
        <v>8.0000000000000002E-3</v>
      </c>
      <c r="Y690" s="8"/>
      <c r="Z690" s="9">
        <v>84.995999999999995</v>
      </c>
      <c r="AA690" s="4" t="s">
        <v>31</v>
      </c>
      <c r="AB690" s="4" t="s">
        <v>32</v>
      </c>
      <c r="AC690" s="4" t="s">
        <v>428</v>
      </c>
      <c r="AD690" s="4" t="s">
        <v>426</v>
      </c>
      <c r="AE690" s="4" t="s">
        <v>427</v>
      </c>
      <c r="AF690" s="44">
        <f t="shared" si="109"/>
        <v>1.2280958721704396</v>
      </c>
      <c r="AG690" s="44">
        <f t="shared" si="110"/>
        <v>9.9148723084626945E-3</v>
      </c>
      <c r="AH690" s="44">
        <f t="shared" si="111"/>
        <v>0.87881522165555115</v>
      </c>
      <c r="AI690" s="44">
        <f t="shared" si="112"/>
        <v>7.5922059846903284E-2</v>
      </c>
      <c r="AJ690" s="44">
        <f t="shared" si="113"/>
        <v>4.7927826332111651E-4</v>
      </c>
      <c r="AK690" s="44">
        <f t="shared" si="114"/>
        <v>0.22506203473945413</v>
      </c>
      <c r="AL690" s="44">
        <f t="shared" si="115"/>
        <v>1.2999286733238231E-2</v>
      </c>
      <c r="AM690" s="44">
        <f t="shared" si="116"/>
        <v>3.9980638915779292E-2</v>
      </c>
      <c r="AN690" s="44">
        <f t="shared" si="117"/>
        <v>3.3970276008492571E-4</v>
      </c>
      <c r="AO690" s="44">
        <f t="shared" si="118"/>
        <v>2.2369892756102374E-4</v>
      </c>
      <c r="AP690" s="44">
        <f t="shared" si="119"/>
        <v>2.4718326663207963</v>
      </c>
      <c r="AQ690" s="44">
        <f t="shared" si="120"/>
        <v>9.9116741735058742</v>
      </c>
      <c r="AR690" s="44">
        <f t="shared" si="121"/>
        <v>6.0862430693904583</v>
      </c>
      <c r="AS690" s="44">
        <f t="shared" si="122"/>
        <v>0.10089112923758353</v>
      </c>
    </row>
    <row r="691" spans="1:45" x14ac:dyDescent="0.25">
      <c r="A691" s="21" t="s">
        <v>417</v>
      </c>
      <c r="B691" s="9">
        <v>37.093000000000004</v>
      </c>
      <c r="C691" s="9">
        <v>0.52700000000000002</v>
      </c>
      <c r="D691" s="9">
        <v>30.126999999999999</v>
      </c>
      <c r="E691" s="9">
        <v>5.3230000000000004</v>
      </c>
      <c r="F691" s="2"/>
      <c r="G691" s="2"/>
      <c r="H691" s="2"/>
      <c r="I691" s="9">
        <v>0</v>
      </c>
      <c r="J691" s="9">
        <v>9.3420000000000005</v>
      </c>
      <c r="K691" s="9">
        <v>0.87</v>
      </c>
      <c r="L691" s="9">
        <v>2.38</v>
      </c>
      <c r="M691" s="9">
        <v>1.7000000000000001E-2</v>
      </c>
      <c r="N691" s="9"/>
      <c r="O691" s="9">
        <v>3.5000000000000003E-2</v>
      </c>
      <c r="P691" s="9"/>
      <c r="Q691" s="44">
        <f t="shared" si="108"/>
        <v>10.633265896561699</v>
      </c>
      <c r="R691" s="8"/>
      <c r="S691" s="8"/>
      <c r="T691" s="8"/>
      <c r="U691" s="8"/>
      <c r="V691" s="8"/>
      <c r="W691" s="9">
        <v>5.8000000000000003E-2</v>
      </c>
      <c r="X691" s="9">
        <v>0</v>
      </c>
      <c r="Y691" s="8"/>
      <c r="Z691" s="9">
        <v>85.772000000000006</v>
      </c>
      <c r="AA691" s="4" t="s">
        <v>31</v>
      </c>
      <c r="AB691" s="4" t="s">
        <v>32</v>
      </c>
      <c r="AC691" s="4" t="s">
        <v>428</v>
      </c>
      <c r="AD691" s="4" t="s">
        <v>426</v>
      </c>
      <c r="AE691" s="4" t="s">
        <v>427</v>
      </c>
      <c r="AF691" s="44">
        <f t="shared" si="109"/>
        <v>1.234786950732357</v>
      </c>
      <c r="AG691" s="44">
        <f t="shared" si="110"/>
        <v>1.3194792188282425E-2</v>
      </c>
      <c r="AH691" s="44">
        <f t="shared" si="111"/>
        <v>0.8864358571989015</v>
      </c>
      <c r="AI691" s="44">
        <f t="shared" si="112"/>
        <v>7.4084899095337525E-2</v>
      </c>
      <c r="AJ691" s="44">
        <f t="shared" si="113"/>
        <v>0</v>
      </c>
      <c r="AK691" s="44">
        <f t="shared" si="114"/>
        <v>0.23181141439205957</v>
      </c>
      <c r="AL691" s="44">
        <f t="shared" si="115"/>
        <v>1.551355206847361E-2</v>
      </c>
      <c r="AM691" s="44">
        <f t="shared" si="116"/>
        <v>3.8399483704420784E-2</v>
      </c>
      <c r="AN691" s="44">
        <f t="shared" si="117"/>
        <v>1.8046709129511678E-4</v>
      </c>
      <c r="AO691" s="44">
        <f t="shared" si="118"/>
        <v>2.302783077834068E-4</v>
      </c>
      <c r="AP691" s="44">
        <f t="shared" si="119"/>
        <v>2.4946376947789104</v>
      </c>
      <c r="AQ691" s="44">
        <f t="shared" si="120"/>
        <v>9.8210654201516565</v>
      </c>
      <c r="AR691" s="44">
        <f t="shared" si="121"/>
        <v>6.0634617115460294</v>
      </c>
      <c r="AS691" s="44">
        <f t="shared" si="122"/>
        <v>0.10182194672566981</v>
      </c>
    </row>
    <row r="692" spans="1:45" x14ac:dyDescent="0.25">
      <c r="A692" s="21" t="s">
        <v>419</v>
      </c>
      <c r="B692" s="9">
        <v>36.886000000000003</v>
      </c>
      <c r="C692" s="9">
        <v>0.48399999999999999</v>
      </c>
      <c r="D692" s="9">
        <v>30.712</v>
      </c>
      <c r="E692" s="9">
        <v>4.2439999999999998</v>
      </c>
      <c r="F692" s="2"/>
      <c r="G692" s="2"/>
      <c r="H692" s="2"/>
      <c r="I692" s="9">
        <v>4.7E-2</v>
      </c>
      <c r="J692" s="9">
        <v>9.6579999999999995</v>
      </c>
      <c r="K692" s="9">
        <v>0.71</v>
      </c>
      <c r="L692" s="9">
        <v>2.58</v>
      </c>
      <c r="M692" s="9">
        <v>1.7999999999999999E-2</v>
      </c>
      <c r="N692" s="9"/>
      <c r="O692" s="9">
        <v>4.1000000000000002E-2</v>
      </c>
      <c r="P692" s="9"/>
      <c r="Q692" s="44">
        <f t="shared" si="108"/>
        <v>10.646715640757462</v>
      </c>
      <c r="R692" s="8"/>
      <c r="S692" s="8"/>
      <c r="T692" s="8"/>
      <c r="U692" s="8"/>
      <c r="V692" s="8"/>
      <c r="W692" s="9">
        <v>0.30599999999999999</v>
      </c>
      <c r="X692" s="9">
        <v>0</v>
      </c>
      <c r="Y692" s="8"/>
      <c r="Z692" s="9">
        <v>85.685999999999993</v>
      </c>
      <c r="AA692" s="4" t="s">
        <v>31</v>
      </c>
      <c r="AB692" s="4" t="s">
        <v>32</v>
      </c>
      <c r="AC692" s="4" t="s">
        <v>428</v>
      </c>
      <c r="AD692" s="4" t="s">
        <v>426</v>
      </c>
      <c r="AE692" s="4" t="s">
        <v>427</v>
      </c>
      <c r="AF692" s="44">
        <f t="shared" si="109"/>
        <v>1.2278961384820242</v>
      </c>
      <c r="AG692" s="44">
        <f t="shared" si="110"/>
        <v>1.2118177265898849E-2</v>
      </c>
      <c r="AH692" s="44">
        <f t="shared" si="111"/>
        <v>0.90364848960376631</v>
      </c>
      <c r="AI692" s="44">
        <f t="shared" si="112"/>
        <v>5.9067501739735559E-2</v>
      </c>
      <c r="AJ692" s="44">
        <f t="shared" si="113"/>
        <v>6.6253171694389624E-4</v>
      </c>
      <c r="AK692" s="44">
        <f t="shared" si="114"/>
        <v>0.23965260545905709</v>
      </c>
      <c r="AL692" s="44">
        <f t="shared" si="115"/>
        <v>1.2660485021398002E-2</v>
      </c>
      <c r="AM692" s="44">
        <f t="shared" si="116"/>
        <v>4.1626331074540175E-2</v>
      </c>
      <c r="AN692" s="44">
        <f t="shared" si="117"/>
        <v>1.9108280254777067E-4</v>
      </c>
      <c r="AO692" s="44">
        <f t="shared" si="118"/>
        <v>2.6975458911770512E-4</v>
      </c>
      <c r="AP692" s="44">
        <f t="shared" si="119"/>
        <v>2.49779309775503</v>
      </c>
      <c r="AQ692" s="44">
        <f t="shared" si="120"/>
        <v>9.8086587003623897</v>
      </c>
      <c r="AR692" s="44">
        <f t="shared" si="121"/>
        <v>6.0220070709315436</v>
      </c>
      <c r="AS692" s="44">
        <f t="shared" si="122"/>
        <v>0.10195073868387877</v>
      </c>
    </row>
    <row r="693" spans="1:45" x14ac:dyDescent="0.25">
      <c r="A693" s="21" t="s">
        <v>419</v>
      </c>
      <c r="B693" s="9">
        <v>36.951999999999998</v>
      </c>
      <c r="C693" s="9">
        <v>0.51300000000000001</v>
      </c>
      <c r="D693" s="9">
        <v>30.606999999999999</v>
      </c>
      <c r="E693" s="9">
        <v>4.3140000000000001</v>
      </c>
      <c r="F693" s="2"/>
      <c r="G693" s="2"/>
      <c r="H693" s="2"/>
      <c r="I693" s="9">
        <v>0</v>
      </c>
      <c r="J693" s="9">
        <v>9.7539999999999996</v>
      </c>
      <c r="K693" s="9">
        <v>0.68200000000000005</v>
      </c>
      <c r="L693" s="9">
        <v>2.516</v>
      </c>
      <c r="M693" s="9">
        <v>3.1E-2</v>
      </c>
      <c r="N693" s="9"/>
      <c r="O693" s="9">
        <v>4.0000000000000001E-3</v>
      </c>
      <c r="P693" s="9"/>
      <c r="Q693" s="44">
        <f t="shared" si="108"/>
        <v>10.650510312996357</v>
      </c>
      <c r="R693" s="8"/>
      <c r="S693" s="8"/>
      <c r="T693" s="8"/>
      <c r="U693" s="8"/>
      <c r="V693" s="8"/>
      <c r="W693" s="9">
        <v>0.31900000000000001</v>
      </c>
      <c r="X693" s="9">
        <v>0</v>
      </c>
      <c r="Y693" s="8"/>
      <c r="Z693" s="9">
        <v>85.692000000000036</v>
      </c>
      <c r="AA693" s="4" t="s">
        <v>31</v>
      </c>
      <c r="AB693" s="4" t="s">
        <v>32</v>
      </c>
      <c r="AC693" s="4" t="s">
        <v>428</v>
      </c>
      <c r="AD693" s="4" t="s">
        <v>426</v>
      </c>
      <c r="AE693" s="4" t="s">
        <v>427</v>
      </c>
      <c r="AF693" s="44">
        <f t="shared" si="109"/>
        <v>1.2300932090545937</v>
      </c>
      <c r="AG693" s="44">
        <f t="shared" si="110"/>
        <v>1.28442663995994E-2</v>
      </c>
      <c r="AH693" s="44">
        <f t="shared" si="111"/>
        <v>0.90055904276186738</v>
      </c>
      <c r="AI693" s="44">
        <f t="shared" si="112"/>
        <v>6.0041753653444684E-2</v>
      </c>
      <c r="AJ693" s="44">
        <f t="shared" si="113"/>
        <v>0</v>
      </c>
      <c r="AK693" s="44">
        <f t="shared" si="114"/>
        <v>0.24203473945409429</v>
      </c>
      <c r="AL693" s="44">
        <f t="shared" si="115"/>
        <v>1.2161198288159774E-2</v>
      </c>
      <c r="AM693" s="44">
        <f t="shared" si="116"/>
        <v>4.0593739916101969E-2</v>
      </c>
      <c r="AN693" s="44">
        <f t="shared" si="117"/>
        <v>3.2908704883227177E-4</v>
      </c>
      <c r="AO693" s="44">
        <f t="shared" si="118"/>
        <v>2.6317520889532203E-5</v>
      </c>
      <c r="AP693" s="44">
        <f t="shared" si="119"/>
        <v>2.4986833540975835</v>
      </c>
      <c r="AQ693" s="44">
        <f t="shared" si="120"/>
        <v>9.8051639715862837</v>
      </c>
      <c r="AR693" s="44">
        <f t="shared" si="121"/>
        <v>6.0306328075575282</v>
      </c>
      <c r="AS693" s="44">
        <f t="shared" si="122"/>
        <v>0.10198707567745241</v>
      </c>
    </row>
    <row r="694" spans="1:45" x14ac:dyDescent="0.25">
      <c r="A694" s="21" t="s">
        <v>419</v>
      </c>
      <c r="B694" s="9">
        <v>37.265000000000001</v>
      </c>
      <c r="C694" s="9">
        <v>0.49199999999999999</v>
      </c>
      <c r="D694" s="9">
        <v>30.308</v>
      </c>
      <c r="E694" s="9">
        <v>4.8310000000000004</v>
      </c>
      <c r="F694" s="2"/>
      <c r="G694" s="2"/>
      <c r="H694" s="2"/>
      <c r="I694" s="9">
        <v>2.9000000000000001E-2</v>
      </c>
      <c r="J694" s="9">
        <v>9.3940000000000001</v>
      </c>
      <c r="K694" s="9">
        <v>0.52900000000000003</v>
      </c>
      <c r="L694" s="9">
        <v>2.6549999999999998</v>
      </c>
      <c r="M694" s="9">
        <v>1.2E-2</v>
      </c>
      <c r="N694" s="9"/>
      <c r="O694" s="9">
        <v>5.5E-2</v>
      </c>
      <c r="P694" s="9"/>
      <c r="Q694" s="44">
        <f t="shared" si="108"/>
        <v>10.648019711997767</v>
      </c>
      <c r="R694" s="8"/>
      <c r="S694" s="8"/>
      <c r="T694" s="8"/>
      <c r="U694" s="8"/>
      <c r="V694" s="8"/>
      <c r="W694" s="9">
        <v>0.249</v>
      </c>
      <c r="X694" s="9">
        <v>1E-3</v>
      </c>
      <c r="Y694" s="8"/>
      <c r="Z694" s="9">
        <v>85.82</v>
      </c>
      <c r="AA694" s="4" t="s">
        <v>31</v>
      </c>
      <c r="AB694" s="4" t="s">
        <v>32</v>
      </c>
      <c r="AC694" s="4" t="s">
        <v>428</v>
      </c>
      <c r="AD694" s="4" t="s">
        <v>426</v>
      </c>
      <c r="AE694" s="4" t="s">
        <v>427</v>
      </c>
      <c r="AF694" s="44">
        <f t="shared" si="109"/>
        <v>1.2405126498002663</v>
      </c>
      <c r="AG694" s="44">
        <f t="shared" si="110"/>
        <v>1.2318477716574863E-2</v>
      </c>
      <c r="AH694" s="44">
        <f t="shared" si="111"/>
        <v>0.89176147508826997</v>
      </c>
      <c r="AI694" s="44">
        <f t="shared" si="112"/>
        <v>6.7237299930410582E-2</v>
      </c>
      <c r="AJ694" s="44">
        <f t="shared" si="113"/>
        <v>4.0879616577389348E-4</v>
      </c>
      <c r="AK694" s="44">
        <f t="shared" si="114"/>
        <v>0.23310173697270473</v>
      </c>
      <c r="AL694" s="44">
        <f t="shared" si="115"/>
        <v>9.4329529243937244E-3</v>
      </c>
      <c r="AM694" s="44">
        <f t="shared" si="116"/>
        <v>4.2836398838334948E-2</v>
      </c>
      <c r="AN694" s="44">
        <f t="shared" si="117"/>
        <v>1.2738853503184712E-4</v>
      </c>
      <c r="AO694" s="44">
        <f t="shared" si="118"/>
        <v>3.6186591223106782E-4</v>
      </c>
      <c r="AP694" s="44">
        <f t="shared" si="119"/>
        <v>2.4980990418839921</v>
      </c>
      <c r="AQ694" s="44">
        <f t="shared" si="120"/>
        <v>9.807457426316784</v>
      </c>
      <c r="AR694" s="44">
        <f t="shared" si="121"/>
        <v>6.0831374998617669</v>
      </c>
      <c r="AS694" s="44">
        <f t="shared" si="122"/>
        <v>0.10196322619934661</v>
      </c>
    </row>
    <row r="695" spans="1:45" x14ac:dyDescent="0.25">
      <c r="A695" s="21" t="s">
        <v>417</v>
      </c>
      <c r="B695" s="9">
        <v>37.177</v>
      </c>
      <c r="C695" s="9">
        <v>0.56799999999999995</v>
      </c>
      <c r="D695" s="9">
        <v>30.228999999999999</v>
      </c>
      <c r="E695" s="9">
        <v>4.1539999999999999</v>
      </c>
      <c r="F695" s="2"/>
      <c r="G695" s="2"/>
      <c r="H695" s="2"/>
      <c r="I695" s="9">
        <v>0.03</v>
      </c>
      <c r="J695" s="9">
        <v>9.5820000000000007</v>
      </c>
      <c r="K695" s="9">
        <v>1.0780000000000001</v>
      </c>
      <c r="L695" s="9">
        <v>2.2360000000000002</v>
      </c>
      <c r="M695" s="9">
        <v>3.5000000000000003E-2</v>
      </c>
      <c r="N695" s="9"/>
      <c r="O695" s="9">
        <v>6.9000000000000006E-2</v>
      </c>
      <c r="P695" s="9"/>
      <c r="Q695" s="44">
        <f t="shared" si="108"/>
        <v>10.627863872378027</v>
      </c>
      <c r="R695" s="8"/>
      <c r="S695" s="8"/>
      <c r="T695" s="8"/>
      <c r="U695" s="8"/>
      <c r="V695" s="8"/>
      <c r="W695" s="9">
        <v>0.23300000000000001</v>
      </c>
      <c r="X695" s="9">
        <v>1.4999999999999999E-2</v>
      </c>
      <c r="Y695" s="8"/>
      <c r="Z695" s="9">
        <v>85.405999999999992</v>
      </c>
      <c r="AA695" s="4" t="s">
        <v>31</v>
      </c>
      <c r="AB695" s="4" t="s">
        <v>32</v>
      </c>
      <c r="AC695" s="4" t="s">
        <v>428</v>
      </c>
      <c r="AD695" s="4" t="s">
        <v>426</v>
      </c>
      <c r="AE695" s="4" t="s">
        <v>427</v>
      </c>
      <c r="AF695" s="44">
        <f t="shared" si="109"/>
        <v>1.237583222370173</v>
      </c>
      <c r="AG695" s="44">
        <f t="shared" si="110"/>
        <v>1.4221331997996994E-2</v>
      </c>
      <c r="AH695" s="44">
        <f t="shared" si="111"/>
        <v>0.88943703413103181</v>
      </c>
      <c r="AI695" s="44">
        <f t="shared" si="112"/>
        <v>5.781489213639527E-2</v>
      </c>
      <c r="AJ695" s="44">
        <f t="shared" si="113"/>
        <v>4.2289258528333803E-4</v>
      </c>
      <c r="AK695" s="44">
        <f t="shared" si="114"/>
        <v>0.23776674937965264</v>
      </c>
      <c r="AL695" s="44">
        <f t="shared" si="115"/>
        <v>1.92225392296719E-2</v>
      </c>
      <c r="AM695" s="44">
        <f t="shared" si="116"/>
        <v>3.6076153597934826E-2</v>
      </c>
      <c r="AN695" s="44">
        <f t="shared" si="117"/>
        <v>3.715498938428875E-4</v>
      </c>
      <c r="AO695" s="44">
        <f t="shared" si="118"/>
        <v>4.5397723534443057E-4</v>
      </c>
      <c r="AP695" s="44">
        <f t="shared" si="119"/>
        <v>2.4933703425573275</v>
      </c>
      <c r="AQ695" s="44">
        <f t="shared" si="120"/>
        <v>9.8260573577174881</v>
      </c>
      <c r="AR695" s="44">
        <f t="shared" si="121"/>
        <v>6.0802818639790788</v>
      </c>
      <c r="AS695" s="44">
        <f t="shared" si="122"/>
        <v>0.10177021806356437</v>
      </c>
    </row>
    <row r="696" spans="1:45" x14ac:dyDescent="0.25">
      <c r="A696" s="21" t="s">
        <v>418</v>
      </c>
      <c r="B696" s="9">
        <v>37.155999999999999</v>
      </c>
      <c r="C696" s="9">
        <v>0.214</v>
      </c>
      <c r="D696" s="9">
        <v>31.033999999999999</v>
      </c>
      <c r="E696" s="9">
        <v>5.1559999999999997</v>
      </c>
      <c r="F696" s="2"/>
      <c r="G696" s="2"/>
      <c r="H696" s="2"/>
      <c r="I696" s="9">
        <v>3.9E-2</v>
      </c>
      <c r="J696" s="9">
        <v>8.8059999999999992</v>
      </c>
      <c r="K696" s="9">
        <v>0.33500000000000002</v>
      </c>
      <c r="L696" s="9">
        <v>2.5289999999999999</v>
      </c>
      <c r="M696" s="9">
        <v>0.02</v>
      </c>
      <c r="N696" s="9"/>
      <c r="O696" s="9">
        <v>0.02</v>
      </c>
      <c r="P696" s="9"/>
      <c r="Q696" s="44">
        <f t="shared" si="108"/>
        <v>10.62759609325588</v>
      </c>
      <c r="R696" s="8"/>
      <c r="S696" s="8"/>
      <c r="T696" s="8"/>
      <c r="U696" s="8"/>
      <c r="V696" s="8"/>
      <c r="W696" s="9">
        <v>0</v>
      </c>
      <c r="X696" s="9">
        <v>0</v>
      </c>
      <c r="Y696" s="8"/>
      <c r="Z696" s="9">
        <v>85.308999999999983</v>
      </c>
      <c r="AA696" s="4" t="s">
        <v>31</v>
      </c>
      <c r="AB696" s="4" t="s">
        <v>32</v>
      </c>
      <c r="AC696" s="4" t="s">
        <v>428</v>
      </c>
      <c r="AD696" s="4" t="s">
        <v>426</v>
      </c>
      <c r="AE696" s="4" t="s">
        <v>427</v>
      </c>
      <c r="AF696" s="44">
        <f t="shared" si="109"/>
        <v>1.236884154460719</v>
      </c>
      <c r="AG696" s="44">
        <f t="shared" si="110"/>
        <v>5.3580370555833751E-3</v>
      </c>
      <c r="AH696" s="44">
        <f t="shared" si="111"/>
        <v>0.91312279325225587</v>
      </c>
      <c r="AI696" s="44">
        <f t="shared" si="112"/>
        <v>7.1760612386917194E-2</v>
      </c>
      <c r="AJ696" s="44">
        <f t="shared" si="113"/>
        <v>5.4976036086833949E-4</v>
      </c>
      <c r="AK696" s="44">
        <f t="shared" si="114"/>
        <v>0.21851116625310174</v>
      </c>
      <c r="AL696" s="44">
        <f t="shared" si="115"/>
        <v>5.973609129814551E-3</v>
      </c>
      <c r="AM696" s="44">
        <f t="shared" si="116"/>
        <v>4.0803484995159726E-2</v>
      </c>
      <c r="AN696" s="44">
        <f t="shared" si="117"/>
        <v>2.1231422505307856E-4</v>
      </c>
      <c r="AO696" s="44">
        <f t="shared" si="118"/>
        <v>1.3158760444766102E-4</v>
      </c>
      <c r="AP696" s="44">
        <f t="shared" si="119"/>
        <v>2.4933075197239205</v>
      </c>
      <c r="AQ696" s="44">
        <f t="shared" si="120"/>
        <v>9.8263049408012222</v>
      </c>
      <c r="AR696" s="44">
        <f t="shared" si="121"/>
        <v>6.0770004390880521</v>
      </c>
      <c r="AS696" s="44">
        <f t="shared" si="122"/>
        <v>0.10176765386628248</v>
      </c>
    </row>
    <row r="697" spans="1:45" x14ac:dyDescent="0.25">
      <c r="A697" s="21" t="s">
        <v>419</v>
      </c>
      <c r="B697" s="9">
        <v>37.067</v>
      </c>
      <c r="C697" s="9">
        <v>0.33900000000000002</v>
      </c>
      <c r="D697" s="9">
        <v>30.652999999999999</v>
      </c>
      <c r="E697" s="9">
        <v>5.3650000000000002</v>
      </c>
      <c r="F697" s="2"/>
      <c r="G697" s="2"/>
      <c r="H697" s="2"/>
      <c r="I697" s="9">
        <v>0.01</v>
      </c>
      <c r="J697" s="9">
        <v>8.9730000000000008</v>
      </c>
      <c r="K697" s="9">
        <v>0.55700000000000005</v>
      </c>
      <c r="L697" s="9">
        <v>2.5939999999999999</v>
      </c>
      <c r="M697" s="9">
        <v>1.7999999999999999E-2</v>
      </c>
      <c r="N697" s="9"/>
      <c r="O697" s="9">
        <v>1.2E-2</v>
      </c>
      <c r="P697" s="9"/>
      <c r="Q697" s="44">
        <f t="shared" si="108"/>
        <v>10.629872886210524</v>
      </c>
      <c r="R697" s="8"/>
      <c r="S697" s="8"/>
      <c r="T697" s="8"/>
      <c r="U697" s="8"/>
      <c r="V697" s="8"/>
      <c r="W697" s="9">
        <v>0</v>
      </c>
      <c r="X697" s="9">
        <v>1.7999999999999999E-2</v>
      </c>
      <c r="Y697" s="8"/>
      <c r="Z697" s="9">
        <v>85.605999999999995</v>
      </c>
      <c r="AA697" s="4" t="s">
        <v>31</v>
      </c>
      <c r="AB697" s="4" t="s">
        <v>32</v>
      </c>
      <c r="AC697" s="4" t="s">
        <v>428</v>
      </c>
      <c r="AD697" s="4" t="s">
        <v>426</v>
      </c>
      <c r="AE697" s="4" t="s">
        <v>427</v>
      </c>
      <c r="AF697" s="44">
        <f t="shared" si="109"/>
        <v>1.2339214380825567</v>
      </c>
      <c r="AG697" s="44">
        <f t="shared" si="110"/>
        <v>8.4877315973960945E-3</v>
      </c>
      <c r="AH697" s="44">
        <f t="shared" si="111"/>
        <v>0.90191251471165157</v>
      </c>
      <c r="AI697" s="44">
        <f t="shared" si="112"/>
        <v>7.4669450243562988E-2</v>
      </c>
      <c r="AJ697" s="44">
        <f t="shared" si="113"/>
        <v>1.4096419509444601E-4</v>
      </c>
      <c r="AK697" s="44">
        <f t="shared" si="114"/>
        <v>0.22265508684863528</v>
      </c>
      <c r="AL697" s="44">
        <f t="shared" si="115"/>
        <v>9.9322396576319548E-3</v>
      </c>
      <c r="AM697" s="44">
        <f t="shared" si="116"/>
        <v>4.1852210390448528E-2</v>
      </c>
      <c r="AN697" s="44">
        <f t="shared" si="117"/>
        <v>1.9108280254777067E-4</v>
      </c>
      <c r="AO697" s="44">
        <f t="shared" si="118"/>
        <v>7.895256266859661E-5</v>
      </c>
      <c r="AP697" s="44">
        <f t="shared" si="119"/>
        <v>2.4938416710921945</v>
      </c>
      <c r="AQ697" s="44">
        <f t="shared" si="120"/>
        <v>9.8242002625892706</v>
      </c>
      <c r="AR697" s="44">
        <f t="shared" si="121"/>
        <v>6.0611456580125918</v>
      </c>
      <c r="AS697" s="44">
        <f t="shared" si="122"/>
        <v>0.1017894559629467</v>
      </c>
    </row>
    <row r="698" spans="1:45" x14ac:dyDescent="0.25">
      <c r="A698" s="21" t="s">
        <v>417</v>
      </c>
      <c r="B698" s="9">
        <v>37.231999999999999</v>
      </c>
      <c r="C698" s="9">
        <v>0.55600000000000005</v>
      </c>
      <c r="D698" s="9">
        <v>30.78</v>
      </c>
      <c r="E698" s="9">
        <v>3.6920000000000002</v>
      </c>
      <c r="F698" s="2"/>
      <c r="G698" s="2"/>
      <c r="H698" s="2"/>
      <c r="I698" s="9">
        <v>3.0000000000000001E-3</v>
      </c>
      <c r="J698" s="9">
        <v>9.6530000000000005</v>
      </c>
      <c r="K698" s="9">
        <v>0.99399999999999999</v>
      </c>
      <c r="L698" s="9">
        <v>2.2930000000000001</v>
      </c>
      <c r="M698" s="9">
        <v>2.7E-2</v>
      </c>
      <c r="N698" s="9"/>
      <c r="O698" s="9">
        <v>3.1E-2</v>
      </c>
      <c r="P698" s="9"/>
      <c r="Q698" s="44">
        <f t="shared" si="108"/>
        <v>10.678078297778388</v>
      </c>
      <c r="R698" s="8"/>
      <c r="S698" s="8"/>
      <c r="T698" s="8"/>
      <c r="U698" s="8"/>
      <c r="V698" s="8"/>
      <c r="W698" s="9">
        <v>0.28499999999999998</v>
      </c>
      <c r="X698" s="9">
        <v>5.0000000000000001E-3</v>
      </c>
      <c r="Y698" s="8"/>
      <c r="Z698" s="9">
        <v>85.551000000000002</v>
      </c>
      <c r="AA698" s="4" t="s">
        <v>31</v>
      </c>
      <c r="AB698" s="4" t="s">
        <v>32</v>
      </c>
      <c r="AC698" s="4" t="s">
        <v>428</v>
      </c>
      <c r="AD698" s="4" t="s">
        <v>426</v>
      </c>
      <c r="AE698" s="4" t="s">
        <v>427</v>
      </c>
      <c r="AF698" s="44">
        <f t="shared" si="109"/>
        <v>1.2394141145139814</v>
      </c>
      <c r="AG698" s="44">
        <f t="shared" si="110"/>
        <v>1.3920881321982976E-2</v>
      </c>
      <c r="AH698" s="44">
        <f t="shared" si="111"/>
        <v>0.90564927422518648</v>
      </c>
      <c r="AI698" s="44">
        <f t="shared" si="112"/>
        <v>5.1384829505915108E-2</v>
      </c>
      <c r="AJ698" s="44">
        <f t="shared" si="113"/>
        <v>4.2289258528333806E-5</v>
      </c>
      <c r="AK698" s="44">
        <f t="shared" si="114"/>
        <v>0.23952853598014892</v>
      </c>
      <c r="AL698" s="44">
        <f t="shared" si="115"/>
        <v>1.7724679029957204E-2</v>
      </c>
      <c r="AM698" s="44">
        <f t="shared" si="116"/>
        <v>3.6995805098418849E-2</v>
      </c>
      <c r="AN698" s="44">
        <f t="shared" si="117"/>
        <v>2.8662420382165603E-4</v>
      </c>
      <c r="AO698" s="44">
        <f t="shared" si="118"/>
        <v>2.039607868938746E-4</v>
      </c>
      <c r="AP698" s="44">
        <f t="shared" si="119"/>
        <v>2.5051509939248344</v>
      </c>
      <c r="AQ698" s="44">
        <f t="shared" si="120"/>
        <v>9.7798496216053259</v>
      </c>
      <c r="AR698" s="44">
        <f t="shared" si="121"/>
        <v>6.0606418294209305</v>
      </c>
      <c r="AS698" s="44">
        <f t="shared" si="122"/>
        <v>0.10225106097652387</v>
      </c>
    </row>
    <row r="699" spans="1:45" x14ac:dyDescent="0.25">
      <c r="A699" s="21" t="s">
        <v>417</v>
      </c>
      <c r="B699" s="9">
        <v>37.094000000000001</v>
      </c>
      <c r="C699" s="9">
        <v>0.63800000000000001</v>
      </c>
      <c r="D699" s="9">
        <v>30.806999999999999</v>
      </c>
      <c r="E699" s="9">
        <v>4.1040000000000001</v>
      </c>
      <c r="F699" s="2"/>
      <c r="G699" s="2"/>
      <c r="H699" s="2"/>
      <c r="I699" s="9">
        <v>3.2000000000000001E-2</v>
      </c>
      <c r="J699" s="9">
        <v>9.6549999999999994</v>
      </c>
      <c r="K699" s="9">
        <v>1.071</v>
      </c>
      <c r="L699" s="9">
        <v>2.3490000000000002</v>
      </c>
      <c r="M699" s="9">
        <v>5.0999999999999997E-2</v>
      </c>
      <c r="N699" s="9"/>
      <c r="O699" s="9">
        <v>7.2999999999999995E-2</v>
      </c>
      <c r="P699" s="9"/>
      <c r="Q699" s="44">
        <f t="shared" si="108"/>
        <v>10.708997647263391</v>
      </c>
      <c r="R699" s="8"/>
      <c r="S699" s="8"/>
      <c r="T699" s="8"/>
      <c r="U699" s="8"/>
      <c r="V699" s="8"/>
      <c r="W699" s="9">
        <v>0.21</v>
      </c>
      <c r="X699" s="9">
        <v>0.01</v>
      </c>
      <c r="Y699" s="8"/>
      <c r="Z699" s="9">
        <v>86.093999999999994</v>
      </c>
      <c r="AA699" s="4" t="s">
        <v>31</v>
      </c>
      <c r="AB699" s="4" t="s">
        <v>32</v>
      </c>
      <c r="AC699" s="4" t="s">
        <v>428</v>
      </c>
      <c r="AD699" s="4" t="s">
        <v>426</v>
      </c>
      <c r="AE699" s="4" t="s">
        <v>427</v>
      </c>
      <c r="AF699" s="44">
        <f t="shared" si="109"/>
        <v>1.2348202396804262</v>
      </c>
      <c r="AG699" s="44">
        <f t="shared" si="110"/>
        <v>1.5973960941412121E-2</v>
      </c>
      <c r="AH699" s="44">
        <f t="shared" si="111"/>
        <v>0.90644370341310321</v>
      </c>
      <c r="AI699" s="44">
        <f t="shared" si="112"/>
        <v>5.7118997912317331E-2</v>
      </c>
      <c r="AJ699" s="44">
        <f t="shared" si="113"/>
        <v>4.5108542430222725E-4</v>
      </c>
      <c r="AK699" s="44">
        <f t="shared" si="114"/>
        <v>0.23957816377171215</v>
      </c>
      <c r="AL699" s="44">
        <f t="shared" si="115"/>
        <v>1.9097717546362341E-2</v>
      </c>
      <c r="AM699" s="44">
        <f t="shared" si="116"/>
        <v>3.7899322362052283E-2</v>
      </c>
      <c r="AN699" s="44">
        <f t="shared" si="117"/>
        <v>5.4140127388535022E-4</v>
      </c>
      <c r="AO699" s="44">
        <f t="shared" si="118"/>
        <v>4.8029475623396269E-4</v>
      </c>
      <c r="AP699" s="44">
        <f t="shared" si="119"/>
        <v>2.5124048870818068</v>
      </c>
      <c r="AQ699" s="44">
        <f t="shared" si="120"/>
        <v>9.7516129370601128</v>
      </c>
      <c r="AR699" s="44">
        <f t="shared" si="121"/>
        <v>6.0207445121056571</v>
      </c>
      <c r="AS699" s="44">
        <f t="shared" si="122"/>
        <v>0.10254713824823701</v>
      </c>
    </row>
    <row r="700" spans="1:45" x14ac:dyDescent="0.25">
      <c r="A700" s="21" t="s">
        <v>420</v>
      </c>
      <c r="B700" s="9">
        <v>36.993000000000002</v>
      </c>
      <c r="C700" s="9">
        <v>0.505</v>
      </c>
      <c r="D700" s="9">
        <v>30.248000000000001</v>
      </c>
      <c r="E700" s="9">
        <v>3.867</v>
      </c>
      <c r="F700" s="2"/>
      <c r="G700" s="2"/>
      <c r="H700" s="2"/>
      <c r="I700" s="9">
        <v>4.9000000000000002E-2</v>
      </c>
      <c r="J700" s="9">
        <v>9.5890000000000004</v>
      </c>
      <c r="K700" s="9">
        <v>0.95599999999999996</v>
      </c>
      <c r="L700" s="9">
        <v>2.375</v>
      </c>
      <c r="M700" s="9">
        <v>1.6E-2</v>
      </c>
      <c r="N700" s="9"/>
      <c r="O700" s="9">
        <v>0</v>
      </c>
      <c r="P700" s="9"/>
      <c r="Q700" s="44">
        <f t="shared" ref="Q700:Q763" si="123">3*69.62*AS700/2</f>
        <v>10.579762673618488</v>
      </c>
      <c r="R700" s="8"/>
      <c r="S700" s="8"/>
      <c r="T700" s="8"/>
      <c r="U700" s="8"/>
      <c r="V700" s="8"/>
      <c r="W700" s="9">
        <v>0.27900000000000003</v>
      </c>
      <c r="X700" s="9">
        <v>1.2999999999999999E-2</v>
      </c>
      <c r="Y700" s="8"/>
      <c r="Z700" s="9">
        <v>84.89</v>
      </c>
      <c r="AA700" s="4" t="s">
        <v>31</v>
      </c>
      <c r="AB700" s="4" t="s">
        <v>32</v>
      </c>
      <c r="AC700" s="4" t="s">
        <v>428</v>
      </c>
      <c r="AD700" s="4" t="s">
        <v>426</v>
      </c>
      <c r="AE700" s="4" t="s">
        <v>427</v>
      </c>
      <c r="AF700" s="44">
        <f t="shared" si="109"/>
        <v>1.2314580559254329</v>
      </c>
      <c r="AG700" s="44">
        <f t="shared" si="110"/>
        <v>1.2643965948923386E-2</v>
      </c>
      <c r="AH700" s="44">
        <f t="shared" si="111"/>
        <v>0.88999607689289917</v>
      </c>
      <c r="AI700" s="44">
        <f t="shared" si="112"/>
        <v>5.3820459290187896E-2</v>
      </c>
      <c r="AJ700" s="44">
        <f t="shared" si="113"/>
        <v>6.9072455596278545E-4</v>
      </c>
      <c r="AK700" s="44">
        <f t="shared" si="114"/>
        <v>0.23794044665012409</v>
      </c>
      <c r="AL700" s="44">
        <f t="shared" si="115"/>
        <v>1.7047075606276746E-2</v>
      </c>
      <c r="AM700" s="44">
        <f t="shared" si="116"/>
        <v>3.8318812520167798E-2</v>
      </c>
      <c r="AN700" s="44">
        <f t="shared" si="117"/>
        <v>1.6985138004246286E-4</v>
      </c>
      <c r="AO700" s="44">
        <f t="shared" si="118"/>
        <v>0</v>
      </c>
      <c r="AP700" s="44">
        <f t="shared" si="119"/>
        <v>2.4820854687700176</v>
      </c>
      <c r="AQ700" s="44">
        <f t="shared" si="120"/>
        <v>9.8707318133330944</v>
      </c>
      <c r="AR700" s="44">
        <f t="shared" si="121"/>
        <v>6.0776961047042475</v>
      </c>
      <c r="AS700" s="44">
        <f t="shared" si="122"/>
        <v>0.1013096109702048</v>
      </c>
    </row>
    <row r="701" spans="1:45" x14ac:dyDescent="0.25">
      <c r="A701" s="21" t="s">
        <v>421</v>
      </c>
      <c r="B701" s="9">
        <v>37.234000000000002</v>
      </c>
      <c r="C701" s="9">
        <v>0.65500000000000003</v>
      </c>
      <c r="D701" s="9">
        <v>29.834</v>
      </c>
      <c r="E701" s="9">
        <v>4.4710000000000001</v>
      </c>
      <c r="F701" s="2"/>
      <c r="G701" s="2"/>
      <c r="H701" s="2"/>
      <c r="I701" s="9">
        <v>3.9E-2</v>
      </c>
      <c r="J701" s="9">
        <v>9.7810000000000006</v>
      </c>
      <c r="K701" s="9">
        <v>0.94299999999999995</v>
      </c>
      <c r="L701" s="9">
        <v>2.4540000000000002</v>
      </c>
      <c r="M701" s="9">
        <v>0</v>
      </c>
      <c r="N701" s="9"/>
      <c r="O701" s="9">
        <v>4.3999999999999997E-2</v>
      </c>
      <c r="P701" s="9"/>
      <c r="Q701" s="44">
        <f t="shared" si="123"/>
        <v>10.63853827640547</v>
      </c>
      <c r="R701" s="8"/>
      <c r="S701" s="8"/>
      <c r="T701" s="8"/>
      <c r="U701" s="8"/>
      <c r="V701" s="8"/>
      <c r="W701" s="9">
        <v>0.36699999999999999</v>
      </c>
      <c r="X701" s="9">
        <v>0</v>
      </c>
      <c r="Y701" s="8"/>
      <c r="Z701" s="9">
        <v>85.822000000000003</v>
      </c>
      <c r="AA701" s="4" t="s">
        <v>31</v>
      </c>
      <c r="AB701" s="4" t="s">
        <v>32</v>
      </c>
      <c r="AC701" s="4" t="s">
        <v>428</v>
      </c>
      <c r="AD701" s="4" t="s">
        <v>426</v>
      </c>
      <c r="AE701" s="4" t="s">
        <v>427</v>
      </c>
      <c r="AF701" s="44">
        <f t="shared" si="109"/>
        <v>1.23948069241012</v>
      </c>
      <c r="AG701" s="44">
        <f t="shared" si="110"/>
        <v>1.6399599399098651E-2</v>
      </c>
      <c r="AH701" s="44">
        <f t="shared" si="111"/>
        <v>0.87781482934484112</v>
      </c>
      <c r="AI701" s="44">
        <f t="shared" si="112"/>
        <v>6.2226861517049412E-2</v>
      </c>
      <c r="AJ701" s="44">
        <f t="shared" si="113"/>
        <v>5.4976036086833949E-4</v>
      </c>
      <c r="AK701" s="44">
        <f t="shared" si="114"/>
        <v>0.24270471464019855</v>
      </c>
      <c r="AL701" s="44">
        <f t="shared" si="115"/>
        <v>1.6815263908701854E-2</v>
      </c>
      <c r="AM701" s="44">
        <f t="shared" si="116"/>
        <v>3.9593417231364961E-2</v>
      </c>
      <c r="AN701" s="44">
        <f t="shared" si="117"/>
        <v>0</v>
      </c>
      <c r="AO701" s="44">
        <f t="shared" si="118"/>
        <v>2.8949272978485421E-4</v>
      </c>
      <c r="AP701" s="44">
        <f t="shared" si="119"/>
        <v>2.4958746315420277</v>
      </c>
      <c r="AQ701" s="44">
        <f t="shared" si="120"/>
        <v>9.8161981737292425</v>
      </c>
      <c r="AR701" s="44">
        <f t="shared" si="121"/>
        <v>6.0834940546044383</v>
      </c>
      <c r="AS701" s="44">
        <f t="shared" si="122"/>
        <v>0.10187243394049093</v>
      </c>
    </row>
    <row r="702" spans="1:45" x14ac:dyDescent="0.25">
      <c r="A702" s="21" t="s">
        <v>422</v>
      </c>
      <c r="B702" s="9">
        <v>37.277000000000001</v>
      </c>
      <c r="C702" s="9">
        <v>0.40400000000000003</v>
      </c>
      <c r="D702" s="9">
        <v>30.175000000000001</v>
      </c>
      <c r="E702" s="9">
        <v>3.915</v>
      </c>
      <c r="F702" s="2"/>
      <c r="G702" s="2"/>
      <c r="H702" s="2"/>
      <c r="I702" s="9">
        <v>3.9E-2</v>
      </c>
      <c r="J702" s="9">
        <v>9.5809999999999995</v>
      </c>
      <c r="K702" s="9">
        <v>0.81899999999999995</v>
      </c>
      <c r="L702" s="9">
        <v>2.452</v>
      </c>
      <c r="M702" s="9">
        <v>1.0999999999999999E-2</v>
      </c>
      <c r="N702" s="9"/>
      <c r="O702" s="9">
        <v>0.03</v>
      </c>
      <c r="P702" s="9"/>
      <c r="Q702" s="44">
        <f t="shared" si="123"/>
        <v>10.597024102033117</v>
      </c>
      <c r="R702" s="8"/>
      <c r="S702" s="8"/>
      <c r="T702" s="8"/>
      <c r="U702" s="8"/>
      <c r="V702" s="8"/>
      <c r="W702" s="9">
        <v>0.28299999999999997</v>
      </c>
      <c r="X702" s="9">
        <v>1.2E-2</v>
      </c>
      <c r="Y702" s="8"/>
      <c r="Z702" s="9">
        <v>84.998000000000019</v>
      </c>
      <c r="AA702" s="4" t="s">
        <v>31</v>
      </c>
      <c r="AB702" s="4" t="s">
        <v>32</v>
      </c>
      <c r="AC702" s="4" t="s">
        <v>428</v>
      </c>
      <c r="AD702" s="4" t="s">
        <v>426</v>
      </c>
      <c r="AE702" s="4" t="s">
        <v>427</v>
      </c>
      <c r="AF702" s="44">
        <f t="shared" si="109"/>
        <v>1.2409121171770974</v>
      </c>
      <c r="AG702" s="44">
        <f t="shared" si="110"/>
        <v>1.0115172759138709E-2</v>
      </c>
      <c r="AH702" s="44">
        <f t="shared" si="111"/>
        <v>0.88784817575519825</v>
      </c>
      <c r="AI702" s="44">
        <f t="shared" si="112"/>
        <v>5.4488517745302716E-2</v>
      </c>
      <c r="AJ702" s="44">
        <f t="shared" si="113"/>
        <v>5.4976036086833949E-4</v>
      </c>
      <c r="AK702" s="44">
        <f t="shared" si="114"/>
        <v>0.23774193548387096</v>
      </c>
      <c r="AL702" s="44">
        <f t="shared" si="115"/>
        <v>1.4604136947218259E-2</v>
      </c>
      <c r="AM702" s="44">
        <f t="shared" si="116"/>
        <v>3.9561148757663762E-2</v>
      </c>
      <c r="AN702" s="44">
        <f t="shared" si="117"/>
        <v>1.167728237791932E-4</v>
      </c>
      <c r="AO702" s="44">
        <f t="shared" si="118"/>
        <v>1.9738140667149154E-4</v>
      </c>
      <c r="AP702" s="44">
        <f t="shared" si="119"/>
        <v>2.4861351192168093</v>
      </c>
      <c r="AQ702" s="44">
        <f t="shared" si="120"/>
        <v>9.8546534380311854</v>
      </c>
      <c r="AR702" s="44">
        <f t="shared" si="121"/>
        <v>6.1143794309169195</v>
      </c>
      <c r="AS702" s="44">
        <f t="shared" si="122"/>
        <v>0.10147490282517588</v>
      </c>
    </row>
    <row r="703" spans="1:45" x14ac:dyDescent="0.25">
      <c r="A703" s="21" t="s">
        <v>420</v>
      </c>
      <c r="B703" s="9">
        <v>37.255000000000003</v>
      </c>
      <c r="C703" s="9">
        <v>0.38800000000000001</v>
      </c>
      <c r="D703" s="9">
        <v>30.677</v>
      </c>
      <c r="E703" s="9">
        <v>3.66</v>
      </c>
      <c r="F703" s="2"/>
      <c r="G703" s="2"/>
      <c r="H703" s="2"/>
      <c r="I703" s="9">
        <v>1.7000000000000001E-2</v>
      </c>
      <c r="J703" s="9">
        <v>9.5879999999999992</v>
      </c>
      <c r="K703" s="9">
        <v>0.71899999999999997</v>
      </c>
      <c r="L703" s="9">
        <v>2.419</v>
      </c>
      <c r="M703" s="9">
        <v>0.01</v>
      </c>
      <c r="N703" s="9"/>
      <c r="O703" s="9">
        <v>5.0000000000000001E-3</v>
      </c>
      <c r="P703" s="9"/>
      <c r="Q703" s="44">
        <f t="shared" si="123"/>
        <v>10.628827764246271</v>
      </c>
      <c r="R703" s="8"/>
      <c r="S703" s="8"/>
      <c r="T703" s="8"/>
      <c r="U703" s="8"/>
      <c r="V703" s="8"/>
      <c r="W703" s="9">
        <v>0.36699999999999999</v>
      </c>
      <c r="X703" s="9">
        <v>0</v>
      </c>
      <c r="Y703" s="8"/>
      <c r="Z703" s="9">
        <v>85.105000000000004</v>
      </c>
      <c r="AA703" s="4" t="s">
        <v>31</v>
      </c>
      <c r="AB703" s="4" t="s">
        <v>32</v>
      </c>
      <c r="AC703" s="4" t="s">
        <v>428</v>
      </c>
      <c r="AD703" s="4" t="s">
        <v>426</v>
      </c>
      <c r="AE703" s="4" t="s">
        <v>427</v>
      </c>
      <c r="AF703" s="44">
        <f t="shared" si="109"/>
        <v>1.2401797603195741</v>
      </c>
      <c r="AG703" s="44">
        <f t="shared" si="110"/>
        <v>9.7145718577866802E-3</v>
      </c>
      <c r="AH703" s="44">
        <f t="shared" si="111"/>
        <v>0.9026186739898</v>
      </c>
      <c r="AI703" s="44">
        <f t="shared" si="112"/>
        <v>5.0939457202505228E-2</v>
      </c>
      <c r="AJ703" s="44">
        <f t="shared" si="113"/>
        <v>2.3963913166055826E-4</v>
      </c>
      <c r="AK703" s="44">
        <f t="shared" si="114"/>
        <v>0.23791563275434244</v>
      </c>
      <c r="AL703" s="44">
        <f t="shared" si="115"/>
        <v>1.2820970042796006E-2</v>
      </c>
      <c r="AM703" s="44">
        <f t="shared" si="116"/>
        <v>3.9028718941594064E-2</v>
      </c>
      <c r="AN703" s="44">
        <f t="shared" si="117"/>
        <v>1.0615711252653928E-4</v>
      </c>
      <c r="AO703" s="44">
        <f t="shared" si="118"/>
        <v>3.2896901111915254E-5</v>
      </c>
      <c r="AP703" s="44">
        <f t="shared" si="119"/>
        <v>2.4935964782536977</v>
      </c>
      <c r="AQ703" s="44">
        <f t="shared" si="120"/>
        <v>9.825166266339016</v>
      </c>
      <c r="AR703" s="44">
        <f t="shared" si="121"/>
        <v>6.0924861726441426</v>
      </c>
      <c r="AS703" s="44">
        <f t="shared" si="122"/>
        <v>0.10177944809198765</v>
      </c>
    </row>
    <row r="704" spans="1:45" x14ac:dyDescent="0.25">
      <c r="A704" s="21" t="s">
        <v>420</v>
      </c>
      <c r="B704" s="9">
        <v>37.055999999999997</v>
      </c>
      <c r="C704" s="9">
        <v>0.48</v>
      </c>
      <c r="D704" s="9">
        <v>30.25</v>
      </c>
      <c r="E704" s="9">
        <v>3.6629999999999998</v>
      </c>
      <c r="F704" s="2"/>
      <c r="G704" s="2"/>
      <c r="H704" s="2"/>
      <c r="I704" s="9">
        <v>0</v>
      </c>
      <c r="J704" s="9">
        <v>9.6769999999999996</v>
      </c>
      <c r="K704" s="9">
        <v>0.995</v>
      </c>
      <c r="L704" s="9">
        <v>2.2719999999999998</v>
      </c>
      <c r="M704" s="9">
        <v>2.3E-2</v>
      </c>
      <c r="N704" s="9"/>
      <c r="O704" s="9">
        <v>4.4999999999999998E-2</v>
      </c>
      <c r="P704" s="9"/>
      <c r="Q704" s="44">
        <f t="shared" si="123"/>
        <v>10.578005487768866</v>
      </c>
      <c r="R704" s="8"/>
      <c r="S704" s="8"/>
      <c r="T704" s="8"/>
      <c r="U704" s="8"/>
      <c r="V704" s="8"/>
      <c r="W704" s="9">
        <v>0.35399999999999998</v>
      </c>
      <c r="X704" s="9">
        <v>0</v>
      </c>
      <c r="Y704" s="8"/>
      <c r="Z704" s="9">
        <v>84.814999999999998</v>
      </c>
      <c r="AA704" s="4" t="s">
        <v>31</v>
      </c>
      <c r="AB704" s="4" t="s">
        <v>32</v>
      </c>
      <c r="AC704" s="4" t="s">
        <v>428</v>
      </c>
      <c r="AD704" s="4" t="s">
        <v>426</v>
      </c>
      <c r="AE704" s="4" t="s">
        <v>427</v>
      </c>
      <c r="AF704" s="44">
        <f t="shared" si="109"/>
        <v>1.2335552596537949</v>
      </c>
      <c r="AG704" s="44">
        <f t="shared" si="110"/>
        <v>1.2018027040560842E-2</v>
      </c>
      <c r="AH704" s="44">
        <f t="shared" si="111"/>
        <v>0.89005492349941151</v>
      </c>
      <c r="AI704" s="44">
        <f t="shared" si="112"/>
        <v>5.09812108559499E-2</v>
      </c>
      <c r="AJ704" s="44">
        <f t="shared" si="113"/>
        <v>0</v>
      </c>
      <c r="AK704" s="44">
        <f t="shared" si="114"/>
        <v>0.24012406947890819</v>
      </c>
      <c r="AL704" s="44">
        <f t="shared" si="115"/>
        <v>1.7742510699001426E-2</v>
      </c>
      <c r="AM704" s="44">
        <f t="shared" si="116"/>
        <v>3.6656986124556305E-2</v>
      </c>
      <c r="AN704" s="44">
        <f t="shared" si="117"/>
        <v>2.4416135881104035E-4</v>
      </c>
      <c r="AO704" s="44">
        <f t="shared" si="118"/>
        <v>2.9607211000723729E-4</v>
      </c>
      <c r="AP704" s="44">
        <f t="shared" si="119"/>
        <v>2.4816732208210013</v>
      </c>
      <c r="AQ704" s="44">
        <f t="shared" si="120"/>
        <v>9.872371509047742</v>
      </c>
      <c r="AR704" s="44">
        <f t="shared" si="121"/>
        <v>6.0890579001210572</v>
      </c>
      <c r="AS704" s="44">
        <f t="shared" si="122"/>
        <v>0.10129278452330619</v>
      </c>
    </row>
    <row r="705" spans="1:45" x14ac:dyDescent="0.25">
      <c r="A705" s="21" t="s">
        <v>420</v>
      </c>
      <c r="B705" s="9">
        <v>37.317</v>
      </c>
      <c r="C705" s="9">
        <v>0.57399999999999995</v>
      </c>
      <c r="D705" s="9">
        <v>30.382999999999999</v>
      </c>
      <c r="E705" s="9">
        <v>3.9620000000000002</v>
      </c>
      <c r="F705" s="2"/>
      <c r="G705" s="2"/>
      <c r="H705" s="2"/>
      <c r="I705" s="9">
        <v>3.2000000000000001E-2</v>
      </c>
      <c r="J705" s="9">
        <v>9.6739999999999995</v>
      </c>
      <c r="K705" s="9">
        <v>1.1359999999999999</v>
      </c>
      <c r="L705" s="9">
        <v>2.298</v>
      </c>
      <c r="M705" s="9">
        <v>8.9999999999999993E-3</v>
      </c>
      <c r="N705" s="9"/>
      <c r="O705" s="9">
        <v>8.7999999999999995E-2</v>
      </c>
      <c r="P705" s="9"/>
      <c r="Q705" s="44">
        <f t="shared" si="123"/>
        <v>10.674172240909099</v>
      </c>
      <c r="R705" s="8"/>
      <c r="S705" s="8"/>
      <c r="T705" s="8"/>
      <c r="U705" s="8"/>
      <c r="V705" s="8"/>
      <c r="W705" s="9">
        <v>0.32100000000000001</v>
      </c>
      <c r="X705" s="9">
        <v>0</v>
      </c>
      <c r="Y705" s="8"/>
      <c r="Z705" s="9">
        <v>85.793999999999997</v>
      </c>
      <c r="AA705" s="4" t="s">
        <v>31</v>
      </c>
      <c r="AB705" s="4" t="s">
        <v>32</v>
      </c>
      <c r="AC705" s="4" t="s">
        <v>428</v>
      </c>
      <c r="AD705" s="4" t="s">
        <v>426</v>
      </c>
      <c r="AE705" s="4" t="s">
        <v>427</v>
      </c>
      <c r="AF705" s="44">
        <f t="shared" si="109"/>
        <v>1.2422436750998669</v>
      </c>
      <c r="AG705" s="44">
        <f t="shared" si="110"/>
        <v>1.4371557336004006E-2</v>
      </c>
      <c r="AH705" s="44">
        <f t="shared" si="111"/>
        <v>0.89396822283248323</v>
      </c>
      <c r="AI705" s="44">
        <f t="shared" si="112"/>
        <v>5.5142658315935983E-2</v>
      </c>
      <c r="AJ705" s="44">
        <f t="shared" si="113"/>
        <v>4.5108542430222725E-4</v>
      </c>
      <c r="AK705" s="44">
        <f t="shared" si="114"/>
        <v>0.24004962779156327</v>
      </c>
      <c r="AL705" s="44">
        <f t="shared" si="115"/>
        <v>2.0256776034236805E-2</v>
      </c>
      <c r="AM705" s="44">
        <f t="shared" si="116"/>
        <v>3.7076476282671834E-2</v>
      </c>
      <c r="AN705" s="44">
        <f t="shared" si="117"/>
        <v>9.5541401273885335E-5</v>
      </c>
      <c r="AO705" s="44">
        <f t="shared" si="118"/>
        <v>5.7898545956970842E-4</v>
      </c>
      <c r="AP705" s="44">
        <f t="shared" si="119"/>
        <v>2.5042346059779077</v>
      </c>
      <c r="AQ705" s="44">
        <f t="shared" si="120"/>
        <v>9.783428414221083</v>
      </c>
      <c r="AR705" s="44">
        <f t="shared" si="121"/>
        <v>6.07670103417923</v>
      </c>
      <c r="AS705" s="44">
        <f t="shared" si="122"/>
        <v>0.10221365738685338</v>
      </c>
    </row>
    <row r="706" spans="1:45" x14ac:dyDescent="0.25">
      <c r="A706" s="21" t="s">
        <v>420</v>
      </c>
      <c r="B706" s="9">
        <v>37.399000000000001</v>
      </c>
      <c r="C706" s="9">
        <v>0.17599999999999999</v>
      </c>
      <c r="D706" s="9">
        <v>31.390999999999998</v>
      </c>
      <c r="E706" s="9">
        <v>4.2590000000000003</v>
      </c>
      <c r="F706" s="2"/>
      <c r="G706" s="2"/>
      <c r="H706" s="2"/>
      <c r="I706" s="9">
        <v>0</v>
      </c>
      <c r="J706" s="9">
        <v>8.8819999999999997</v>
      </c>
      <c r="K706" s="9">
        <v>0.34499999999999997</v>
      </c>
      <c r="L706" s="9">
        <v>2.4430000000000001</v>
      </c>
      <c r="M706" s="9">
        <v>2.1999999999999999E-2</v>
      </c>
      <c r="N706" s="9"/>
      <c r="O706" s="9">
        <v>2.8000000000000001E-2</v>
      </c>
      <c r="P706" s="9"/>
      <c r="Q706" s="44">
        <f t="shared" si="123"/>
        <v>10.650435567769707</v>
      </c>
      <c r="R706" s="8"/>
      <c r="S706" s="8"/>
      <c r="T706" s="8"/>
      <c r="U706" s="8"/>
      <c r="V706" s="8"/>
      <c r="W706" s="9">
        <v>0.13</v>
      </c>
      <c r="X706" s="9">
        <v>3.0000000000000001E-3</v>
      </c>
      <c r="Y706" s="8"/>
      <c r="Z706" s="9">
        <v>85.078000000000017</v>
      </c>
      <c r="AA706" s="4" t="s">
        <v>31</v>
      </c>
      <c r="AB706" s="4" t="s">
        <v>32</v>
      </c>
      <c r="AC706" s="4" t="s">
        <v>428</v>
      </c>
      <c r="AD706" s="4" t="s">
        <v>426</v>
      </c>
      <c r="AE706" s="4" t="s">
        <v>427</v>
      </c>
      <c r="AF706" s="44">
        <f t="shared" si="109"/>
        <v>1.2449733688415447</v>
      </c>
      <c r="AG706" s="44">
        <f t="shared" si="110"/>
        <v>4.4066099148723087E-3</v>
      </c>
      <c r="AH706" s="44">
        <f t="shared" si="111"/>
        <v>0.92362691251471163</v>
      </c>
      <c r="AI706" s="44">
        <f t="shared" si="112"/>
        <v>5.9276270006958953E-2</v>
      </c>
      <c r="AJ706" s="44">
        <f t="shared" si="113"/>
        <v>0</v>
      </c>
      <c r="AK706" s="44">
        <f t="shared" si="114"/>
        <v>0.22039702233250621</v>
      </c>
      <c r="AL706" s="44">
        <f t="shared" si="115"/>
        <v>6.1519258202567756E-3</v>
      </c>
      <c r="AM706" s="44">
        <f t="shared" si="116"/>
        <v>3.9415940626008394E-2</v>
      </c>
      <c r="AN706" s="44">
        <f t="shared" si="117"/>
        <v>2.335456475583864E-4</v>
      </c>
      <c r="AO706" s="44">
        <f t="shared" si="118"/>
        <v>1.8422264622672542E-4</v>
      </c>
      <c r="AP706" s="44">
        <f t="shared" si="119"/>
        <v>2.4986658183506445</v>
      </c>
      <c r="AQ706" s="44">
        <f t="shared" si="120"/>
        <v>9.8052327846595801</v>
      </c>
      <c r="AR706" s="44">
        <f t="shared" si="121"/>
        <v>6.1036268460965992</v>
      </c>
      <c r="AS706" s="44">
        <f t="shared" si="122"/>
        <v>0.10198635993267936</v>
      </c>
    </row>
    <row r="707" spans="1:45" x14ac:dyDescent="0.25">
      <c r="A707" s="21" t="s">
        <v>421</v>
      </c>
      <c r="B707" s="9">
        <v>37.445</v>
      </c>
      <c r="C707" s="9">
        <v>0.157</v>
      </c>
      <c r="D707" s="9">
        <v>31.498000000000001</v>
      </c>
      <c r="E707" s="9">
        <v>4.34</v>
      </c>
      <c r="F707" s="2"/>
      <c r="G707" s="2"/>
      <c r="H707" s="2"/>
      <c r="I707" s="9">
        <v>3.9E-2</v>
      </c>
      <c r="J707" s="9">
        <v>8.7449999999999992</v>
      </c>
      <c r="K707" s="9">
        <v>0.28299999999999997</v>
      </c>
      <c r="L707" s="9">
        <v>2.4489999999999998</v>
      </c>
      <c r="M707" s="9">
        <v>1.4E-2</v>
      </c>
      <c r="N707" s="9"/>
      <c r="O707" s="9">
        <v>0</v>
      </c>
      <c r="P707" s="9"/>
      <c r="Q707" s="44">
        <f t="shared" si="123"/>
        <v>10.655565725087108</v>
      </c>
      <c r="R707" s="8"/>
      <c r="S707" s="8"/>
      <c r="T707" s="8"/>
      <c r="U707" s="8"/>
      <c r="V707" s="8"/>
      <c r="W707" s="9">
        <v>4.0000000000000001E-3</v>
      </c>
      <c r="X707" s="9">
        <v>1.4E-2</v>
      </c>
      <c r="Y707" s="8"/>
      <c r="Z707" s="9">
        <v>84.988</v>
      </c>
      <c r="AA707" s="4" t="s">
        <v>31</v>
      </c>
      <c r="AB707" s="4" t="s">
        <v>32</v>
      </c>
      <c r="AC707" s="4" t="s">
        <v>428</v>
      </c>
      <c r="AD707" s="4" t="s">
        <v>426</v>
      </c>
      <c r="AE707" s="4" t="s">
        <v>427</v>
      </c>
      <c r="AF707" s="44">
        <f t="shared" si="109"/>
        <v>1.2465046604527297</v>
      </c>
      <c r="AG707" s="44">
        <f t="shared" si="110"/>
        <v>3.930896344516775E-3</v>
      </c>
      <c r="AH707" s="44">
        <f t="shared" si="111"/>
        <v>0.92677520596312291</v>
      </c>
      <c r="AI707" s="44">
        <f t="shared" si="112"/>
        <v>6.0403618649965206E-2</v>
      </c>
      <c r="AJ707" s="44">
        <f t="shared" si="113"/>
        <v>5.4976036086833949E-4</v>
      </c>
      <c r="AK707" s="44">
        <f t="shared" si="114"/>
        <v>0.21699751861042182</v>
      </c>
      <c r="AL707" s="44">
        <f t="shared" si="115"/>
        <v>5.0463623395149782E-3</v>
      </c>
      <c r="AM707" s="44">
        <f t="shared" si="116"/>
        <v>3.9512746047111968E-2</v>
      </c>
      <c r="AN707" s="44">
        <f t="shared" si="117"/>
        <v>1.4861995753715499E-4</v>
      </c>
      <c r="AO707" s="44">
        <f t="shared" si="118"/>
        <v>0</v>
      </c>
      <c r="AP707" s="44">
        <f t="shared" si="119"/>
        <v>2.4998693887257883</v>
      </c>
      <c r="AQ707" s="44">
        <f t="shared" si="120"/>
        <v>9.8005120229452967</v>
      </c>
      <c r="AR707" s="44">
        <f t="shared" si="121"/>
        <v>6.1081919557121607</v>
      </c>
      <c r="AS707" s="44">
        <f t="shared" si="122"/>
        <v>0.10203548525411382</v>
      </c>
    </row>
    <row r="708" spans="1:45" x14ac:dyDescent="0.25">
      <c r="A708" s="21" t="s">
        <v>420</v>
      </c>
      <c r="B708" s="9">
        <v>37.137999999999998</v>
      </c>
      <c r="C708" s="9">
        <v>0.54900000000000004</v>
      </c>
      <c r="D708" s="9">
        <v>30.343</v>
      </c>
      <c r="E708" s="9">
        <v>3.823</v>
      </c>
      <c r="F708" s="2"/>
      <c r="G708" s="2"/>
      <c r="H708" s="2"/>
      <c r="I708" s="9">
        <v>1.7000000000000001E-2</v>
      </c>
      <c r="J708" s="9">
        <v>9.6430000000000007</v>
      </c>
      <c r="K708" s="9">
        <v>1.069</v>
      </c>
      <c r="L708" s="9">
        <v>2.2959999999999998</v>
      </c>
      <c r="M708" s="9">
        <v>6.0000000000000001E-3</v>
      </c>
      <c r="N708" s="9"/>
      <c r="O708" s="9">
        <v>4.2999999999999997E-2</v>
      </c>
      <c r="P708" s="9"/>
      <c r="Q708" s="44">
        <f t="shared" si="123"/>
        <v>10.622034965424838</v>
      </c>
      <c r="R708" s="8"/>
      <c r="S708" s="8"/>
      <c r="T708" s="8"/>
      <c r="U708" s="8"/>
      <c r="V708" s="8"/>
      <c r="W708" s="9">
        <v>0.311</v>
      </c>
      <c r="X708" s="9">
        <v>1.0999999999999999E-2</v>
      </c>
      <c r="Y708" s="8"/>
      <c r="Z708" s="9">
        <v>85.249000000000009</v>
      </c>
      <c r="AA708" s="4" t="s">
        <v>31</v>
      </c>
      <c r="AB708" s="4" t="s">
        <v>32</v>
      </c>
      <c r="AC708" s="4" t="s">
        <v>428</v>
      </c>
      <c r="AD708" s="4" t="s">
        <v>426</v>
      </c>
      <c r="AE708" s="4" t="s">
        <v>427</v>
      </c>
      <c r="AF708" s="44">
        <f t="shared" si="109"/>
        <v>1.2362849533954727</v>
      </c>
      <c r="AG708" s="44">
        <f t="shared" si="110"/>
        <v>1.3745618427641463E-2</v>
      </c>
      <c r="AH708" s="44">
        <f t="shared" si="111"/>
        <v>0.89279129070223628</v>
      </c>
      <c r="AI708" s="44">
        <f t="shared" si="112"/>
        <v>5.3208072372999307E-2</v>
      </c>
      <c r="AJ708" s="44">
        <f t="shared" si="113"/>
        <v>2.3963913166055826E-4</v>
      </c>
      <c r="AK708" s="44">
        <f t="shared" si="114"/>
        <v>0.23928039702233253</v>
      </c>
      <c r="AL708" s="44">
        <f t="shared" si="115"/>
        <v>1.9062054208273893E-2</v>
      </c>
      <c r="AM708" s="44">
        <f t="shared" si="116"/>
        <v>3.7044207808970636E-2</v>
      </c>
      <c r="AN708" s="44">
        <f t="shared" si="117"/>
        <v>6.3694267515923561E-5</v>
      </c>
      <c r="AO708" s="44">
        <f t="shared" si="118"/>
        <v>2.8291334956247118E-4</v>
      </c>
      <c r="AP708" s="44">
        <f t="shared" si="119"/>
        <v>2.4920028406866659</v>
      </c>
      <c r="AQ708" s="44">
        <f t="shared" si="120"/>
        <v>9.8314494670676531</v>
      </c>
      <c r="AR708" s="44">
        <f t="shared" si="121"/>
        <v>6.0772365231018393</v>
      </c>
      <c r="AS708" s="44">
        <f t="shared" si="122"/>
        <v>0.10171440166068024</v>
      </c>
    </row>
    <row r="709" spans="1:45" x14ac:dyDescent="0.25">
      <c r="A709" s="21" t="s">
        <v>420</v>
      </c>
      <c r="B709" s="9">
        <v>37.082999999999998</v>
      </c>
      <c r="C709" s="9">
        <v>0.48599999999999999</v>
      </c>
      <c r="D709" s="9">
        <v>30.338000000000001</v>
      </c>
      <c r="E709" s="9">
        <v>3.8</v>
      </c>
      <c r="F709" s="2"/>
      <c r="G709" s="2"/>
      <c r="H709" s="2"/>
      <c r="I709" s="9">
        <v>0</v>
      </c>
      <c r="J709" s="9">
        <v>9.4890000000000008</v>
      </c>
      <c r="K709" s="9">
        <v>1.07</v>
      </c>
      <c r="L709" s="9">
        <v>2.2490000000000001</v>
      </c>
      <c r="M709" s="9">
        <v>1.6E-2</v>
      </c>
      <c r="N709" s="9"/>
      <c r="O709" s="9">
        <v>4.4999999999999998E-2</v>
      </c>
      <c r="P709" s="9"/>
      <c r="Q709" s="44">
        <f t="shared" si="123"/>
        <v>10.585558518126399</v>
      </c>
      <c r="R709" s="8"/>
      <c r="S709" s="8"/>
      <c r="T709" s="8"/>
      <c r="U709" s="8"/>
      <c r="V709" s="8"/>
      <c r="W709" s="9">
        <v>0.19600000000000001</v>
      </c>
      <c r="X709" s="9">
        <v>0</v>
      </c>
      <c r="Y709" s="8"/>
      <c r="Z709" s="9">
        <v>84.771999999999991</v>
      </c>
      <c r="AA709" s="4" t="s">
        <v>31</v>
      </c>
      <c r="AB709" s="4" t="s">
        <v>32</v>
      </c>
      <c r="AC709" s="4" t="s">
        <v>428</v>
      </c>
      <c r="AD709" s="4" t="s">
        <v>426</v>
      </c>
      <c r="AE709" s="4" t="s">
        <v>427</v>
      </c>
      <c r="AF709" s="44">
        <f t="shared" si="109"/>
        <v>1.2344540612516643</v>
      </c>
      <c r="AG709" s="44">
        <f t="shared" si="110"/>
        <v>1.2168252378567852E-2</v>
      </c>
      <c r="AH709" s="44">
        <f t="shared" si="111"/>
        <v>0.89264417418595543</v>
      </c>
      <c r="AI709" s="44">
        <f t="shared" si="112"/>
        <v>5.2887961029923457E-2</v>
      </c>
      <c r="AJ709" s="44">
        <f t="shared" si="113"/>
        <v>0</v>
      </c>
      <c r="AK709" s="44">
        <f t="shared" si="114"/>
        <v>0.23545905707196033</v>
      </c>
      <c r="AL709" s="44">
        <f t="shared" si="115"/>
        <v>1.9079885877318119E-2</v>
      </c>
      <c r="AM709" s="44">
        <f t="shared" si="116"/>
        <v>3.6285898676992584E-2</v>
      </c>
      <c r="AN709" s="44">
        <f t="shared" si="117"/>
        <v>1.6985138004246286E-4</v>
      </c>
      <c r="AO709" s="44">
        <f t="shared" si="118"/>
        <v>2.9607211000723729E-4</v>
      </c>
      <c r="AP709" s="44">
        <f t="shared" si="119"/>
        <v>2.4834452139624319</v>
      </c>
      <c r="AQ709" s="44">
        <f t="shared" si="120"/>
        <v>9.8653273534105121</v>
      </c>
      <c r="AR709" s="44">
        <f t="shared" si="121"/>
        <v>6.0891467084973696</v>
      </c>
      <c r="AS709" s="44">
        <f t="shared" si="122"/>
        <v>0.10136511077397682</v>
      </c>
    </row>
    <row r="710" spans="1:45" x14ac:dyDescent="0.25">
      <c r="A710" s="21" t="s">
        <v>420</v>
      </c>
      <c r="B710" s="9">
        <v>36.962000000000003</v>
      </c>
      <c r="C710" s="9">
        <v>0.45800000000000002</v>
      </c>
      <c r="D710" s="9">
        <v>30.478000000000002</v>
      </c>
      <c r="E710" s="9">
        <v>3.59</v>
      </c>
      <c r="F710" s="2"/>
      <c r="G710" s="2"/>
      <c r="H710" s="2"/>
      <c r="I710" s="9">
        <v>0.02</v>
      </c>
      <c r="J710" s="9">
        <v>9.5969999999999995</v>
      </c>
      <c r="K710" s="9">
        <v>1.0720000000000001</v>
      </c>
      <c r="L710" s="9">
        <v>2.2410000000000001</v>
      </c>
      <c r="M710" s="9">
        <v>1.6E-2</v>
      </c>
      <c r="N710" s="9"/>
      <c r="O710" s="9">
        <v>2.5000000000000001E-2</v>
      </c>
      <c r="P710" s="9"/>
      <c r="Q710" s="44">
        <f t="shared" si="123"/>
        <v>10.582166987190927</v>
      </c>
      <c r="R710" s="8"/>
      <c r="S710" s="8"/>
      <c r="T710" s="8"/>
      <c r="U710" s="8"/>
      <c r="V710" s="8"/>
      <c r="W710" s="9">
        <v>0.3</v>
      </c>
      <c r="X710" s="9">
        <v>0</v>
      </c>
      <c r="Y710" s="8"/>
      <c r="Z710" s="9">
        <v>84.759</v>
      </c>
      <c r="AA710" s="4" t="s">
        <v>31</v>
      </c>
      <c r="AB710" s="4" t="s">
        <v>32</v>
      </c>
      <c r="AC710" s="4" t="s">
        <v>428</v>
      </c>
      <c r="AD710" s="4" t="s">
        <v>426</v>
      </c>
      <c r="AE710" s="4" t="s">
        <v>427</v>
      </c>
      <c r="AF710" s="44">
        <f t="shared" si="109"/>
        <v>1.2304260985352864</v>
      </c>
      <c r="AG710" s="44">
        <f t="shared" si="110"/>
        <v>1.1467200801201803E-2</v>
      </c>
      <c r="AH710" s="44">
        <f t="shared" si="111"/>
        <v>0.89676343664182034</v>
      </c>
      <c r="AI710" s="44">
        <f t="shared" si="112"/>
        <v>4.9965205288796104E-2</v>
      </c>
      <c r="AJ710" s="44">
        <f t="shared" si="113"/>
        <v>2.8192839018889202E-4</v>
      </c>
      <c r="AK710" s="44">
        <f t="shared" si="114"/>
        <v>0.23813895781637717</v>
      </c>
      <c r="AL710" s="44">
        <f t="shared" si="115"/>
        <v>1.9115549215406563E-2</v>
      </c>
      <c r="AM710" s="44">
        <f t="shared" si="116"/>
        <v>3.6156824782187805E-2</v>
      </c>
      <c r="AN710" s="44">
        <f t="shared" si="117"/>
        <v>1.6985138004246286E-4</v>
      </c>
      <c r="AO710" s="44">
        <f t="shared" si="118"/>
        <v>1.6448450555957628E-4</v>
      </c>
      <c r="AP710" s="44">
        <f t="shared" si="119"/>
        <v>2.4826495373568673</v>
      </c>
      <c r="AQ710" s="44">
        <f t="shared" si="120"/>
        <v>9.8684891408731517</v>
      </c>
      <c r="AR710" s="44">
        <f t="shared" si="121"/>
        <v>6.0712232960211958</v>
      </c>
      <c r="AS710" s="44">
        <f t="shared" si="122"/>
        <v>0.10133263417783134</v>
      </c>
    </row>
    <row r="711" spans="1:45" x14ac:dyDescent="0.25">
      <c r="A711" s="21" t="s">
        <v>420</v>
      </c>
      <c r="B711" s="9">
        <v>37.520000000000003</v>
      </c>
      <c r="C711" s="9">
        <v>0.46200000000000002</v>
      </c>
      <c r="D711" s="9">
        <v>30.295000000000002</v>
      </c>
      <c r="E711" s="9">
        <v>3.8140000000000001</v>
      </c>
      <c r="F711" s="2"/>
      <c r="G711" s="2"/>
      <c r="H711" s="2"/>
      <c r="I711" s="9">
        <v>2.7E-2</v>
      </c>
      <c r="J711" s="9">
        <v>9.6820000000000004</v>
      </c>
      <c r="K711" s="9">
        <v>0.98</v>
      </c>
      <c r="L711" s="9">
        <v>2.427</v>
      </c>
      <c r="M711" s="9">
        <v>0.02</v>
      </c>
      <c r="N711" s="9"/>
      <c r="O711" s="9">
        <v>3.7999999999999999E-2</v>
      </c>
      <c r="P711" s="9"/>
      <c r="Q711" s="44">
        <f t="shared" si="123"/>
        <v>10.667862800349381</v>
      </c>
      <c r="R711" s="8"/>
      <c r="S711" s="8"/>
      <c r="T711" s="8"/>
      <c r="U711" s="8"/>
      <c r="V711" s="8"/>
      <c r="W711" s="9">
        <v>0.252</v>
      </c>
      <c r="X711" s="9">
        <v>0</v>
      </c>
      <c r="Y711" s="8"/>
      <c r="Z711" s="9">
        <v>85.51700000000001</v>
      </c>
      <c r="AA711" s="4" t="s">
        <v>31</v>
      </c>
      <c r="AB711" s="4" t="s">
        <v>32</v>
      </c>
      <c r="AC711" s="4" t="s">
        <v>428</v>
      </c>
      <c r="AD711" s="4" t="s">
        <v>426</v>
      </c>
      <c r="AE711" s="4" t="s">
        <v>427</v>
      </c>
      <c r="AF711" s="44">
        <f t="shared" si="109"/>
        <v>1.2490013315579229</v>
      </c>
      <c r="AG711" s="44">
        <f t="shared" si="110"/>
        <v>1.156735102653981E-2</v>
      </c>
      <c r="AH711" s="44">
        <f t="shared" si="111"/>
        <v>0.89137897214593975</v>
      </c>
      <c r="AI711" s="44">
        <f t="shared" si="112"/>
        <v>5.3082811412665278E-2</v>
      </c>
      <c r="AJ711" s="44">
        <f t="shared" si="113"/>
        <v>3.8060332675500421E-4</v>
      </c>
      <c r="AK711" s="44">
        <f t="shared" si="114"/>
        <v>0.24024813895781641</v>
      </c>
      <c r="AL711" s="44">
        <f t="shared" si="115"/>
        <v>1.7475035663338089E-2</v>
      </c>
      <c r="AM711" s="44">
        <f t="shared" si="116"/>
        <v>3.9157792836398843E-2</v>
      </c>
      <c r="AN711" s="44">
        <f t="shared" si="117"/>
        <v>2.1231422505307856E-4</v>
      </c>
      <c r="AO711" s="44">
        <f t="shared" si="118"/>
        <v>2.5001644845055592E-4</v>
      </c>
      <c r="AP711" s="44">
        <f t="shared" si="119"/>
        <v>2.5027543676008794</v>
      </c>
      <c r="AQ711" s="44">
        <f t="shared" si="120"/>
        <v>9.7892147616090295</v>
      </c>
      <c r="AR711" s="44">
        <f t="shared" si="121"/>
        <v>6.1133711360780767</v>
      </c>
      <c r="AS711" s="44">
        <f t="shared" si="122"/>
        <v>0.10215323949391344</v>
      </c>
    </row>
    <row r="712" spans="1:45" x14ac:dyDescent="0.25">
      <c r="A712" s="21" t="s">
        <v>421</v>
      </c>
      <c r="B712" s="9">
        <v>37.226999999999997</v>
      </c>
      <c r="C712" s="9">
        <v>0.54400000000000004</v>
      </c>
      <c r="D712" s="9">
        <v>29.56</v>
      </c>
      <c r="E712" s="9">
        <v>4.5830000000000002</v>
      </c>
      <c r="F712" s="2"/>
      <c r="G712" s="2"/>
      <c r="H712" s="2"/>
      <c r="I712" s="9">
        <v>3.4000000000000002E-2</v>
      </c>
      <c r="J712" s="9">
        <v>9.5489999999999995</v>
      </c>
      <c r="K712" s="9">
        <v>0.68</v>
      </c>
      <c r="L712" s="9">
        <v>2.528</v>
      </c>
      <c r="M712" s="9">
        <v>2.5999999999999999E-2</v>
      </c>
      <c r="N712" s="9"/>
      <c r="O712" s="9">
        <v>3.1E-2</v>
      </c>
      <c r="P712" s="9"/>
      <c r="Q712" s="44">
        <f t="shared" si="123"/>
        <v>10.559052135417923</v>
      </c>
      <c r="R712" s="8"/>
      <c r="S712" s="8"/>
      <c r="T712" s="8"/>
      <c r="U712" s="8"/>
      <c r="V712" s="8"/>
      <c r="W712" s="9">
        <v>0.52</v>
      </c>
      <c r="X712" s="9">
        <v>0</v>
      </c>
      <c r="Y712" s="8"/>
      <c r="Z712" s="9">
        <v>85.282000000000011</v>
      </c>
      <c r="AA712" s="4" t="s">
        <v>31</v>
      </c>
      <c r="AB712" s="4" t="s">
        <v>32</v>
      </c>
      <c r="AC712" s="4" t="s">
        <v>428</v>
      </c>
      <c r="AD712" s="4" t="s">
        <v>426</v>
      </c>
      <c r="AE712" s="4" t="s">
        <v>427</v>
      </c>
      <c r="AF712" s="44">
        <f t="shared" si="109"/>
        <v>1.239247669773635</v>
      </c>
      <c r="AG712" s="44">
        <f t="shared" si="110"/>
        <v>1.3620430645968955E-2</v>
      </c>
      <c r="AH712" s="44">
        <f t="shared" si="111"/>
        <v>0.86975284425264809</v>
      </c>
      <c r="AI712" s="44">
        <f t="shared" si="112"/>
        <v>6.3785664578984005E-2</v>
      </c>
      <c r="AJ712" s="44">
        <f t="shared" si="113"/>
        <v>4.7927826332111651E-4</v>
      </c>
      <c r="AK712" s="44">
        <f t="shared" si="114"/>
        <v>0.23694789081885856</v>
      </c>
      <c r="AL712" s="44">
        <f t="shared" si="115"/>
        <v>1.2125534950071327E-2</v>
      </c>
      <c r="AM712" s="44">
        <f t="shared" si="116"/>
        <v>4.0787350758309138E-2</v>
      </c>
      <c r="AN712" s="44">
        <f t="shared" si="117"/>
        <v>2.7600849256900208E-4</v>
      </c>
      <c r="AO712" s="44">
        <f t="shared" si="118"/>
        <v>2.039607868938746E-4</v>
      </c>
      <c r="AP712" s="44">
        <f t="shared" si="119"/>
        <v>2.4772266333212589</v>
      </c>
      <c r="AQ712" s="44">
        <f t="shared" si="120"/>
        <v>9.890092279184179</v>
      </c>
      <c r="AR712" s="44">
        <f t="shared" si="121"/>
        <v>6.1281369054126058</v>
      </c>
      <c r="AS712" s="44">
        <f t="shared" si="122"/>
        <v>0.10111129115596977</v>
      </c>
    </row>
    <row r="713" spans="1:45" x14ac:dyDescent="0.25">
      <c r="A713" s="21" t="s">
        <v>421</v>
      </c>
      <c r="B713" s="9">
        <v>37.326999999999998</v>
      </c>
      <c r="C713" s="9">
        <v>0.374</v>
      </c>
      <c r="D713" s="9">
        <v>29.678000000000001</v>
      </c>
      <c r="E713" s="9">
        <v>4.444</v>
      </c>
      <c r="F713" s="2"/>
      <c r="G713" s="2"/>
      <c r="H713" s="2"/>
      <c r="I713" s="9">
        <v>1.9E-2</v>
      </c>
      <c r="J713" s="9">
        <v>9.7579999999999991</v>
      </c>
      <c r="K713" s="9">
        <v>0.63200000000000001</v>
      </c>
      <c r="L713" s="9">
        <v>2.6389999999999998</v>
      </c>
      <c r="M713" s="9">
        <v>2.5000000000000001E-2</v>
      </c>
      <c r="N713" s="9"/>
      <c r="O713" s="9">
        <v>2.7E-2</v>
      </c>
      <c r="P713" s="9"/>
      <c r="Q713" s="44">
        <f t="shared" si="123"/>
        <v>10.586683797411068</v>
      </c>
      <c r="R713" s="8"/>
      <c r="S713" s="8"/>
      <c r="T713" s="8"/>
      <c r="U713" s="8"/>
      <c r="V713" s="8"/>
      <c r="W713" s="9">
        <v>0.57899999999999996</v>
      </c>
      <c r="X713" s="9">
        <v>8.0000000000000002E-3</v>
      </c>
      <c r="Y713" s="8"/>
      <c r="Z713" s="9">
        <v>85.51</v>
      </c>
      <c r="AA713" s="4" t="s">
        <v>31</v>
      </c>
      <c r="AB713" s="4" t="s">
        <v>32</v>
      </c>
      <c r="AC713" s="4" t="s">
        <v>428</v>
      </c>
      <c r="AD713" s="4" t="s">
        <v>426</v>
      </c>
      <c r="AE713" s="4" t="s">
        <v>427</v>
      </c>
      <c r="AF713" s="44">
        <f t="shared" si="109"/>
        <v>1.2425765645805593</v>
      </c>
      <c r="AG713" s="44">
        <f t="shared" si="110"/>
        <v>9.364046069103656E-3</v>
      </c>
      <c r="AH713" s="44">
        <f t="shared" si="111"/>
        <v>0.87322479403687736</v>
      </c>
      <c r="AI713" s="44">
        <f t="shared" si="112"/>
        <v>6.1851078636047323E-2</v>
      </c>
      <c r="AJ713" s="44">
        <f t="shared" si="113"/>
        <v>2.6783197067944742E-4</v>
      </c>
      <c r="AK713" s="44">
        <f t="shared" si="114"/>
        <v>0.24213399503722083</v>
      </c>
      <c r="AL713" s="44">
        <f t="shared" si="115"/>
        <v>1.1269614835948646E-2</v>
      </c>
      <c r="AM713" s="44">
        <f t="shared" si="116"/>
        <v>4.2578251048725396E-2</v>
      </c>
      <c r="AN713" s="44">
        <f t="shared" si="117"/>
        <v>2.6539278131634819E-4</v>
      </c>
      <c r="AO713" s="44">
        <f t="shared" si="118"/>
        <v>1.7764326600434237E-4</v>
      </c>
      <c r="AP713" s="44">
        <f t="shared" si="119"/>
        <v>2.4837092122624833</v>
      </c>
      <c r="AQ713" s="44">
        <f t="shared" si="120"/>
        <v>9.8642787485102712</v>
      </c>
      <c r="AR713" s="44">
        <f t="shared" si="121"/>
        <v>6.1285607996944558</v>
      </c>
      <c r="AS713" s="44">
        <f t="shared" si="122"/>
        <v>0.10137588621479524</v>
      </c>
    </row>
    <row r="714" spans="1:45" x14ac:dyDescent="0.25">
      <c r="A714" s="21" t="s">
        <v>422</v>
      </c>
      <c r="B714" s="9">
        <v>37.270000000000003</v>
      </c>
      <c r="C714" s="9">
        <v>0.46500000000000002</v>
      </c>
      <c r="D714" s="9">
        <v>30.003</v>
      </c>
      <c r="E714" s="9">
        <v>4.1029999999999998</v>
      </c>
      <c r="F714" s="2"/>
      <c r="G714" s="2"/>
      <c r="H714" s="2"/>
      <c r="I714" s="9">
        <v>0</v>
      </c>
      <c r="J714" s="9">
        <v>9.8119999999999994</v>
      </c>
      <c r="K714" s="9">
        <v>0.84699999999999998</v>
      </c>
      <c r="L714" s="9">
        <v>2.5049999999999999</v>
      </c>
      <c r="M714" s="9">
        <v>5.0000000000000001E-3</v>
      </c>
      <c r="N714" s="9"/>
      <c r="O714" s="9">
        <v>3.7999999999999999E-2</v>
      </c>
      <c r="P714" s="9"/>
      <c r="Q714" s="44">
        <f t="shared" si="123"/>
        <v>10.619937382645256</v>
      </c>
      <c r="R714" s="8"/>
      <c r="S714" s="8"/>
      <c r="T714" s="8"/>
      <c r="U714" s="8"/>
      <c r="V714" s="8"/>
      <c r="W714" s="9">
        <v>0.33800000000000002</v>
      </c>
      <c r="X714" s="9">
        <v>0</v>
      </c>
      <c r="Y714" s="8"/>
      <c r="Z714" s="9">
        <v>85.385999999999967</v>
      </c>
      <c r="AA714" s="4" t="s">
        <v>31</v>
      </c>
      <c r="AB714" s="4" t="s">
        <v>32</v>
      </c>
      <c r="AC714" s="4" t="s">
        <v>428</v>
      </c>
      <c r="AD714" s="4" t="s">
        <v>426</v>
      </c>
      <c r="AE714" s="4" t="s">
        <v>427</v>
      </c>
      <c r="AF714" s="44">
        <f t="shared" si="109"/>
        <v>1.2406790945406128</v>
      </c>
      <c r="AG714" s="44">
        <f t="shared" si="110"/>
        <v>1.1642463695543316E-2</v>
      </c>
      <c r="AH714" s="44">
        <f t="shared" si="111"/>
        <v>0.88278736759513543</v>
      </c>
      <c r="AI714" s="44">
        <f t="shared" si="112"/>
        <v>5.7105080027835771E-2</v>
      </c>
      <c r="AJ714" s="44">
        <f t="shared" si="113"/>
        <v>0</v>
      </c>
      <c r="AK714" s="44">
        <f t="shared" si="114"/>
        <v>0.24347394540942929</v>
      </c>
      <c r="AL714" s="44">
        <f t="shared" si="115"/>
        <v>1.5103423680456491E-2</v>
      </c>
      <c r="AM714" s="44">
        <f t="shared" si="116"/>
        <v>4.0416263310745403E-2</v>
      </c>
      <c r="AN714" s="44">
        <f t="shared" si="117"/>
        <v>5.3078556263269641E-5</v>
      </c>
      <c r="AO714" s="44">
        <f t="shared" si="118"/>
        <v>2.5001644845055592E-4</v>
      </c>
      <c r="AP714" s="44">
        <f t="shared" si="119"/>
        <v>2.4915107332644717</v>
      </c>
      <c r="AQ714" s="44">
        <f t="shared" si="120"/>
        <v>9.8333913127073593</v>
      </c>
      <c r="AR714" s="44">
        <f t="shared" si="121"/>
        <v>6.1000415150566472</v>
      </c>
      <c r="AS714" s="44">
        <f t="shared" si="122"/>
        <v>0.10169431564344782</v>
      </c>
    </row>
    <row r="715" spans="1:45" x14ac:dyDescent="0.25">
      <c r="A715" s="21" t="s">
        <v>420</v>
      </c>
      <c r="B715" s="9">
        <v>37.322000000000003</v>
      </c>
      <c r="C715" s="9">
        <v>0.64300000000000002</v>
      </c>
      <c r="D715" s="9">
        <v>30.817</v>
      </c>
      <c r="E715" s="9">
        <v>4.1929999999999996</v>
      </c>
      <c r="F715" s="2"/>
      <c r="G715" s="2"/>
      <c r="H715" s="2"/>
      <c r="I715" s="9">
        <v>0</v>
      </c>
      <c r="J715" s="9">
        <v>9.9169999999999998</v>
      </c>
      <c r="K715" s="9">
        <v>1.264</v>
      </c>
      <c r="L715" s="9">
        <v>2.1920000000000002</v>
      </c>
      <c r="M715" s="9">
        <v>1.4999999999999999E-2</v>
      </c>
      <c r="N715" s="9"/>
      <c r="O715" s="9">
        <v>4.9000000000000002E-2</v>
      </c>
      <c r="P715" s="9"/>
      <c r="Q715" s="44">
        <f t="shared" si="123"/>
        <v>10.775775364613539</v>
      </c>
      <c r="R715" s="8"/>
      <c r="S715" s="8"/>
      <c r="T715" s="8"/>
      <c r="U715" s="8"/>
      <c r="V715" s="8"/>
      <c r="W715" s="9">
        <v>0.28499999999999998</v>
      </c>
      <c r="X715" s="9">
        <v>6.0000000000000001E-3</v>
      </c>
      <c r="Y715" s="8"/>
      <c r="Z715" s="9">
        <v>86.703000000000017</v>
      </c>
      <c r="AA715" s="4" t="s">
        <v>31</v>
      </c>
      <c r="AB715" s="4" t="s">
        <v>32</v>
      </c>
      <c r="AC715" s="4" t="s">
        <v>428</v>
      </c>
      <c r="AD715" s="4" t="s">
        <v>426</v>
      </c>
      <c r="AE715" s="4" t="s">
        <v>427</v>
      </c>
      <c r="AF715" s="44">
        <f t="shared" si="109"/>
        <v>1.2424101198402131</v>
      </c>
      <c r="AG715" s="44">
        <f t="shared" si="110"/>
        <v>1.6099148723084628E-2</v>
      </c>
      <c r="AH715" s="44">
        <f t="shared" si="111"/>
        <v>0.90673793644566514</v>
      </c>
      <c r="AI715" s="44">
        <f t="shared" si="112"/>
        <v>5.835768963117606E-2</v>
      </c>
      <c r="AJ715" s="44">
        <f t="shared" si="113"/>
        <v>0</v>
      </c>
      <c r="AK715" s="44">
        <f t="shared" si="114"/>
        <v>0.24607940446650126</v>
      </c>
      <c r="AL715" s="44">
        <f t="shared" si="115"/>
        <v>2.2539229671897292E-2</v>
      </c>
      <c r="AM715" s="44">
        <f t="shared" si="116"/>
        <v>3.5366247176508554E-2</v>
      </c>
      <c r="AN715" s="44">
        <f t="shared" si="117"/>
        <v>1.5923566878980891E-4</v>
      </c>
      <c r="AO715" s="44">
        <f t="shared" si="118"/>
        <v>3.2238963089676953E-4</v>
      </c>
      <c r="AP715" s="44">
        <f t="shared" si="119"/>
        <v>2.5280714012547318</v>
      </c>
      <c r="AQ715" s="44">
        <f t="shared" si="120"/>
        <v>9.6911819768382195</v>
      </c>
      <c r="AR715" s="44">
        <f t="shared" si="121"/>
        <v>6.0202112806184429</v>
      </c>
      <c r="AS715" s="44">
        <f t="shared" si="122"/>
        <v>0.10318658780631559</v>
      </c>
    </row>
    <row r="716" spans="1:45" x14ac:dyDescent="0.25">
      <c r="A716" s="21" t="s">
        <v>422</v>
      </c>
      <c r="B716" s="9">
        <v>37.100999999999999</v>
      </c>
      <c r="C716" s="9">
        <v>0.748</v>
      </c>
      <c r="D716" s="9">
        <v>30.248000000000001</v>
      </c>
      <c r="E716" s="9">
        <v>4.0540000000000003</v>
      </c>
      <c r="F716" s="2"/>
      <c r="G716" s="2"/>
      <c r="H716" s="2"/>
      <c r="I716" s="9">
        <v>2.7E-2</v>
      </c>
      <c r="J716" s="9">
        <v>9.7880000000000003</v>
      </c>
      <c r="K716" s="9">
        <v>1.1850000000000001</v>
      </c>
      <c r="L716" s="9">
        <v>2.3039999999999998</v>
      </c>
      <c r="M716" s="9">
        <v>3.0000000000000001E-3</v>
      </c>
      <c r="N716" s="9"/>
      <c r="O716" s="9">
        <v>4.9000000000000002E-2</v>
      </c>
      <c r="P716" s="9"/>
      <c r="Q716" s="44">
        <f t="shared" si="123"/>
        <v>10.665148596273889</v>
      </c>
      <c r="R716" s="8"/>
      <c r="S716" s="8"/>
      <c r="T716" s="8"/>
      <c r="U716" s="8"/>
      <c r="V716" s="8"/>
      <c r="W716" s="9">
        <v>0.313</v>
      </c>
      <c r="X716" s="9">
        <v>0</v>
      </c>
      <c r="Y716" s="8"/>
      <c r="Z716" s="9">
        <v>85.82</v>
      </c>
      <c r="AA716" s="4" t="s">
        <v>31</v>
      </c>
      <c r="AB716" s="4" t="s">
        <v>32</v>
      </c>
      <c r="AC716" s="4" t="s">
        <v>428</v>
      </c>
      <c r="AD716" s="4" t="s">
        <v>426</v>
      </c>
      <c r="AE716" s="4" t="s">
        <v>427</v>
      </c>
      <c r="AF716" s="44">
        <f t="shared" si="109"/>
        <v>1.2350532623169108</v>
      </c>
      <c r="AG716" s="44">
        <f t="shared" si="110"/>
        <v>1.8728092138207312E-2</v>
      </c>
      <c r="AH716" s="44">
        <f t="shared" si="111"/>
        <v>0.88999607689289917</v>
      </c>
      <c r="AI716" s="44">
        <f t="shared" si="112"/>
        <v>5.6423103688239398E-2</v>
      </c>
      <c r="AJ716" s="44">
        <f t="shared" si="113"/>
        <v>3.8060332675500421E-4</v>
      </c>
      <c r="AK716" s="44">
        <f t="shared" si="114"/>
        <v>0.24287841191067</v>
      </c>
      <c r="AL716" s="44">
        <f t="shared" si="115"/>
        <v>2.113052781740371E-2</v>
      </c>
      <c r="AM716" s="44">
        <f t="shared" si="116"/>
        <v>3.7173281703775408E-2</v>
      </c>
      <c r="AN716" s="44">
        <f t="shared" si="117"/>
        <v>3.184713375796178E-5</v>
      </c>
      <c r="AO716" s="44">
        <f t="shared" si="118"/>
        <v>3.2238963089676953E-4</v>
      </c>
      <c r="AP716" s="44">
        <f t="shared" si="119"/>
        <v>2.5021175965595162</v>
      </c>
      <c r="AQ716" s="44">
        <f t="shared" si="120"/>
        <v>9.7917060467854142</v>
      </c>
      <c r="AR716" s="44">
        <f t="shared" si="121"/>
        <v>6.046639248365274</v>
      </c>
      <c r="AS716" s="44">
        <f t="shared" si="122"/>
        <v>0.10212724883916392</v>
      </c>
    </row>
    <row r="717" spans="1:45" x14ac:dyDescent="0.25">
      <c r="A717" s="21" t="s">
        <v>421</v>
      </c>
      <c r="B717" s="9">
        <v>37.101999999999997</v>
      </c>
      <c r="C717" s="9">
        <v>0.84099999999999997</v>
      </c>
      <c r="D717" s="9">
        <v>30.216000000000001</v>
      </c>
      <c r="E717" s="9">
        <v>4.093</v>
      </c>
      <c r="F717" s="2"/>
      <c r="G717" s="2"/>
      <c r="H717" s="2"/>
      <c r="I717" s="9">
        <v>0</v>
      </c>
      <c r="J717" s="9">
        <v>9.7959999999999994</v>
      </c>
      <c r="K717" s="9">
        <v>1.141</v>
      </c>
      <c r="L717" s="9">
        <v>2.2010000000000001</v>
      </c>
      <c r="M717" s="9">
        <v>2.5999999999999999E-2</v>
      </c>
      <c r="N717" s="9"/>
      <c r="O717" s="9">
        <v>4.5999999999999999E-2</v>
      </c>
      <c r="P717" s="9"/>
      <c r="Q717" s="44">
        <f t="shared" si="123"/>
        <v>10.663268620568326</v>
      </c>
      <c r="R717" s="8"/>
      <c r="S717" s="8"/>
      <c r="T717" s="8"/>
      <c r="U717" s="8"/>
      <c r="V717" s="8"/>
      <c r="W717" s="9">
        <v>0.312</v>
      </c>
      <c r="X717" s="9">
        <v>0</v>
      </c>
      <c r="Y717" s="8"/>
      <c r="Z717" s="9">
        <v>85.773999999999987</v>
      </c>
      <c r="AA717" s="4" t="s">
        <v>31</v>
      </c>
      <c r="AB717" s="4" t="s">
        <v>32</v>
      </c>
      <c r="AC717" s="4" t="s">
        <v>428</v>
      </c>
      <c r="AD717" s="4" t="s">
        <v>426</v>
      </c>
      <c r="AE717" s="4" t="s">
        <v>427</v>
      </c>
      <c r="AF717" s="44">
        <f t="shared" si="109"/>
        <v>1.23508655126498</v>
      </c>
      <c r="AG717" s="44">
        <f t="shared" si="110"/>
        <v>2.1056584877315973E-2</v>
      </c>
      <c r="AH717" s="44">
        <f t="shared" si="111"/>
        <v>0.88905453118870159</v>
      </c>
      <c r="AI717" s="44">
        <f t="shared" si="112"/>
        <v>5.6965901183020182E-2</v>
      </c>
      <c r="AJ717" s="44">
        <f t="shared" si="113"/>
        <v>0</v>
      </c>
      <c r="AK717" s="44">
        <f t="shared" si="114"/>
        <v>0.24307692307692308</v>
      </c>
      <c r="AL717" s="44">
        <f t="shared" si="115"/>
        <v>2.0345934379457919E-2</v>
      </c>
      <c r="AM717" s="44">
        <f t="shared" si="116"/>
        <v>3.5511455308163929E-2</v>
      </c>
      <c r="AN717" s="44">
        <f t="shared" si="117"/>
        <v>2.7600849256900208E-4</v>
      </c>
      <c r="AO717" s="44">
        <f t="shared" si="118"/>
        <v>3.0265149022962033E-4</v>
      </c>
      <c r="AP717" s="44">
        <f t="shared" si="119"/>
        <v>2.5016765412613617</v>
      </c>
      <c r="AQ717" s="44">
        <f t="shared" si="120"/>
        <v>9.7934323626214841</v>
      </c>
      <c r="AR717" s="44">
        <f t="shared" si="121"/>
        <v>6.0478683008985072</v>
      </c>
      <c r="AS717" s="44">
        <f t="shared" si="122"/>
        <v>0.10210924658209639</v>
      </c>
    </row>
    <row r="718" spans="1:45" x14ac:dyDescent="0.25">
      <c r="A718" s="21" t="s">
        <v>422</v>
      </c>
      <c r="B718" s="9">
        <v>37.127000000000002</v>
      </c>
      <c r="C718" s="9">
        <v>0.82099999999999995</v>
      </c>
      <c r="D718" s="9">
        <v>30.17</v>
      </c>
      <c r="E718" s="9">
        <v>4.17</v>
      </c>
      <c r="F718" s="2"/>
      <c r="G718" s="2"/>
      <c r="H718" s="2"/>
      <c r="I718" s="9">
        <v>7.0000000000000001E-3</v>
      </c>
      <c r="J718" s="9">
        <v>9.6440000000000001</v>
      </c>
      <c r="K718" s="9">
        <v>1.139</v>
      </c>
      <c r="L718" s="9">
        <v>2.3090000000000002</v>
      </c>
      <c r="M718" s="9">
        <v>2.1999999999999999E-2</v>
      </c>
      <c r="N718" s="9"/>
      <c r="O718" s="9">
        <v>0.03</v>
      </c>
      <c r="P718" s="9"/>
      <c r="Q718" s="44">
        <f t="shared" si="123"/>
        <v>10.654469825400918</v>
      </c>
      <c r="R718" s="8"/>
      <c r="S718" s="8"/>
      <c r="T718" s="8"/>
      <c r="U718" s="8"/>
      <c r="V718" s="8"/>
      <c r="W718" s="9">
        <v>0.30199999999999999</v>
      </c>
      <c r="X718" s="9">
        <v>0</v>
      </c>
      <c r="Y718" s="8"/>
      <c r="Z718" s="9">
        <v>85.741000000000014</v>
      </c>
      <c r="AA718" s="4" t="s">
        <v>31</v>
      </c>
      <c r="AB718" s="4" t="s">
        <v>32</v>
      </c>
      <c r="AC718" s="4" t="s">
        <v>428</v>
      </c>
      <c r="AD718" s="4" t="s">
        <v>426</v>
      </c>
      <c r="AE718" s="4" t="s">
        <v>427</v>
      </c>
      <c r="AF718" s="44">
        <f t="shared" si="109"/>
        <v>1.2359187749667111</v>
      </c>
      <c r="AG718" s="44">
        <f t="shared" si="110"/>
        <v>2.0555833750625939E-2</v>
      </c>
      <c r="AH718" s="44">
        <f t="shared" si="111"/>
        <v>0.8877010592389174</v>
      </c>
      <c r="AI718" s="44">
        <f t="shared" si="112"/>
        <v>5.803757828810021E-2</v>
      </c>
      <c r="AJ718" s="44">
        <f t="shared" si="113"/>
        <v>9.8674936566112219E-5</v>
      </c>
      <c r="AK718" s="44">
        <f t="shared" si="114"/>
        <v>0.23930521091811416</v>
      </c>
      <c r="AL718" s="44">
        <f t="shared" si="115"/>
        <v>2.0310271041369472E-2</v>
      </c>
      <c r="AM718" s="44">
        <f t="shared" si="116"/>
        <v>3.7253952888028401E-2</v>
      </c>
      <c r="AN718" s="44">
        <f t="shared" si="117"/>
        <v>2.335456475583864E-4</v>
      </c>
      <c r="AO718" s="44">
        <f t="shared" si="118"/>
        <v>1.9738140667149154E-4</v>
      </c>
      <c r="AP718" s="44">
        <f t="shared" si="119"/>
        <v>2.4996122830826626</v>
      </c>
      <c r="AQ718" s="44">
        <f t="shared" si="120"/>
        <v>9.8015200860611955</v>
      </c>
      <c r="AR718" s="44">
        <f t="shared" si="121"/>
        <v>6.0569413487881825</v>
      </c>
      <c r="AS718" s="44">
        <f t="shared" si="122"/>
        <v>0.10202499114623113</v>
      </c>
    </row>
    <row r="719" spans="1:45" x14ac:dyDescent="0.25">
      <c r="A719" s="21" t="s">
        <v>420</v>
      </c>
      <c r="B719" s="9">
        <v>36.991</v>
      </c>
      <c r="C719" s="9">
        <v>0.68100000000000005</v>
      </c>
      <c r="D719" s="9">
        <v>29.907</v>
      </c>
      <c r="E719" s="9">
        <v>4.2549999999999999</v>
      </c>
      <c r="F719" s="2"/>
      <c r="G719" s="2"/>
      <c r="H719" s="2"/>
      <c r="I719" s="9">
        <v>1.2E-2</v>
      </c>
      <c r="J719" s="9">
        <v>9.7520000000000007</v>
      </c>
      <c r="K719" s="9">
        <v>1.153</v>
      </c>
      <c r="L719" s="9">
        <v>2.2949999999999999</v>
      </c>
      <c r="M719" s="9">
        <v>1.2999999999999999E-2</v>
      </c>
      <c r="N719" s="9"/>
      <c r="O719" s="9">
        <v>2.5999999999999999E-2</v>
      </c>
      <c r="P719" s="9"/>
      <c r="Q719" s="44">
        <f t="shared" si="123"/>
        <v>10.603595044091975</v>
      </c>
      <c r="R719" s="8"/>
      <c r="S719" s="8"/>
      <c r="T719" s="8"/>
      <c r="U719" s="8"/>
      <c r="V719" s="8"/>
      <c r="W719" s="9">
        <v>0.375</v>
      </c>
      <c r="X719" s="9">
        <v>2E-3</v>
      </c>
      <c r="Y719" s="8"/>
      <c r="Z719" s="9">
        <v>85.461999999999989</v>
      </c>
      <c r="AA719" s="4" t="s">
        <v>31</v>
      </c>
      <c r="AB719" s="4" t="s">
        <v>32</v>
      </c>
      <c r="AC719" s="4" t="s">
        <v>428</v>
      </c>
      <c r="AD719" s="4" t="s">
        <v>426</v>
      </c>
      <c r="AE719" s="4" t="s">
        <v>427</v>
      </c>
      <c r="AF719" s="44">
        <f t="shared" si="109"/>
        <v>1.2313914780292943</v>
      </c>
      <c r="AG719" s="44">
        <f t="shared" si="110"/>
        <v>1.7050575863795697E-2</v>
      </c>
      <c r="AH719" s="44">
        <f t="shared" si="111"/>
        <v>0.87996273048254237</v>
      </c>
      <c r="AI719" s="44">
        <f t="shared" si="112"/>
        <v>5.9220598469032708E-2</v>
      </c>
      <c r="AJ719" s="44">
        <f t="shared" si="113"/>
        <v>1.6915703411333522E-4</v>
      </c>
      <c r="AK719" s="44">
        <f t="shared" si="114"/>
        <v>0.24198511166253106</v>
      </c>
      <c r="AL719" s="44">
        <f t="shared" si="115"/>
        <v>2.0559914407988589E-2</v>
      </c>
      <c r="AM719" s="44">
        <f t="shared" si="116"/>
        <v>3.702807357212004E-2</v>
      </c>
      <c r="AN719" s="44">
        <f t="shared" si="117"/>
        <v>1.3800424628450104E-4</v>
      </c>
      <c r="AO719" s="44">
        <f t="shared" si="118"/>
        <v>1.7106388578195931E-4</v>
      </c>
      <c r="AP719" s="44">
        <f t="shared" si="119"/>
        <v>2.4876767076534847</v>
      </c>
      <c r="AQ719" s="44">
        <f t="shared" si="120"/>
        <v>9.8485466076135619</v>
      </c>
      <c r="AR719" s="44">
        <f t="shared" si="121"/>
        <v>6.0637081817948282</v>
      </c>
      <c r="AS719" s="44">
        <f t="shared" si="122"/>
        <v>0.10153782480218304</v>
      </c>
    </row>
    <row r="720" spans="1:45" x14ac:dyDescent="0.25">
      <c r="A720" s="21" t="s">
        <v>420</v>
      </c>
      <c r="B720" s="9">
        <v>37.325000000000003</v>
      </c>
      <c r="C720" s="9">
        <v>0.69</v>
      </c>
      <c r="D720" s="9">
        <v>30.117999999999999</v>
      </c>
      <c r="E720" s="9">
        <v>4.2530000000000001</v>
      </c>
      <c r="F720" s="2"/>
      <c r="G720" s="2"/>
      <c r="H720" s="2"/>
      <c r="I720" s="9">
        <v>2.9000000000000001E-2</v>
      </c>
      <c r="J720" s="9">
        <v>9.8859999999999992</v>
      </c>
      <c r="K720" s="9">
        <v>1.206</v>
      </c>
      <c r="L720" s="9">
        <v>2.1349999999999998</v>
      </c>
      <c r="M720" s="9">
        <v>6.0000000000000001E-3</v>
      </c>
      <c r="N720" s="9"/>
      <c r="O720" s="9">
        <v>2.8000000000000001E-2</v>
      </c>
      <c r="P720" s="9"/>
      <c r="Q720" s="44">
        <f t="shared" si="123"/>
        <v>10.686250231374824</v>
      </c>
      <c r="R720" s="8"/>
      <c r="S720" s="8"/>
      <c r="T720" s="8"/>
      <c r="U720" s="8"/>
      <c r="V720" s="8"/>
      <c r="W720" s="9">
        <v>0.36</v>
      </c>
      <c r="X720" s="9">
        <v>1E-3</v>
      </c>
      <c r="Y720" s="8"/>
      <c r="Z720" s="9">
        <v>86.037000000000006</v>
      </c>
      <c r="AA720" s="4" t="s">
        <v>31</v>
      </c>
      <c r="AB720" s="4" t="s">
        <v>32</v>
      </c>
      <c r="AC720" s="4" t="s">
        <v>428</v>
      </c>
      <c r="AD720" s="4" t="s">
        <v>426</v>
      </c>
      <c r="AE720" s="4" t="s">
        <v>427</v>
      </c>
      <c r="AF720" s="44">
        <f t="shared" si="109"/>
        <v>1.2425099866844209</v>
      </c>
      <c r="AG720" s="44">
        <f t="shared" si="110"/>
        <v>1.7275913870806209E-2</v>
      </c>
      <c r="AH720" s="44">
        <f t="shared" si="111"/>
        <v>0.88617104746959585</v>
      </c>
      <c r="AI720" s="44">
        <f t="shared" si="112"/>
        <v>5.9192762700069596E-2</v>
      </c>
      <c r="AJ720" s="44">
        <f t="shared" si="113"/>
        <v>4.0879616577389348E-4</v>
      </c>
      <c r="AK720" s="44">
        <f t="shared" si="114"/>
        <v>0.24531017369727046</v>
      </c>
      <c r="AL720" s="44">
        <f t="shared" si="115"/>
        <v>2.1504992867332384E-2</v>
      </c>
      <c r="AM720" s="44">
        <f t="shared" si="116"/>
        <v>3.4446595676024525E-2</v>
      </c>
      <c r="AN720" s="44">
        <f t="shared" si="117"/>
        <v>6.3694267515923561E-5</v>
      </c>
      <c r="AO720" s="44">
        <f t="shared" si="118"/>
        <v>1.8422264622672542E-4</v>
      </c>
      <c r="AP720" s="44">
        <f t="shared" si="119"/>
        <v>2.5070681860450366</v>
      </c>
      <c r="AQ720" s="44">
        <f t="shared" si="120"/>
        <v>9.7723708259604098</v>
      </c>
      <c r="AR720" s="44">
        <f t="shared" si="121"/>
        <v>6.0711341724196464</v>
      </c>
      <c r="AS720" s="44">
        <f t="shared" si="122"/>
        <v>0.10232931371612394</v>
      </c>
    </row>
    <row r="721" spans="1:45" x14ac:dyDescent="0.25">
      <c r="A721" s="21" t="s">
        <v>420</v>
      </c>
      <c r="B721" s="9">
        <v>36.847000000000001</v>
      </c>
      <c r="C721" s="9">
        <v>0.80400000000000005</v>
      </c>
      <c r="D721" s="9">
        <v>30.143999999999998</v>
      </c>
      <c r="E721" s="9">
        <v>4.0090000000000003</v>
      </c>
      <c r="F721" s="2"/>
      <c r="G721" s="2"/>
      <c r="H721" s="2"/>
      <c r="I721" s="9">
        <v>0.02</v>
      </c>
      <c r="J721" s="9">
        <v>9.7989999999999995</v>
      </c>
      <c r="K721" s="9">
        <v>1.3320000000000001</v>
      </c>
      <c r="L721" s="9">
        <v>2.0329999999999999</v>
      </c>
      <c r="M721" s="9">
        <v>1.7999999999999999E-2</v>
      </c>
      <c r="N721" s="9"/>
      <c r="O721" s="9">
        <v>3.5999999999999997E-2</v>
      </c>
      <c r="P721" s="9"/>
      <c r="Q721" s="44">
        <f t="shared" si="123"/>
        <v>10.612964459860287</v>
      </c>
      <c r="R721" s="8"/>
      <c r="S721" s="8"/>
      <c r="T721" s="8"/>
      <c r="U721" s="8"/>
      <c r="V721" s="8"/>
      <c r="W721" s="9">
        <v>0.25900000000000001</v>
      </c>
      <c r="X721" s="9">
        <v>1E-3</v>
      </c>
      <c r="Y721" s="8"/>
      <c r="Z721" s="9">
        <v>85.301999999999992</v>
      </c>
      <c r="AA721" s="4" t="s">
        <v>31</v>
      </c>
      <c r="AB721" s="4" t="s">
        <v>32</v>
      </c>
      <c r="AC721" s="4" t="s">
        <v>428</v>
      </c>
      <c r="AD721" s="4" t="s">
        <v>426</v>
      </c>
      <c r="AE721" s="4" t="s">
        <v>427</v>
      </c>
      <c r="AF721" s="44">
        <f t="shared" si="109"/>
        <v>1.2265978695073236</v>
      </c>
      <c r="AG721" s="44">
        <f t="shared" si="110"/>
        <v>2.0130195292939412E-2</v>
      </c>
      <c r="AH721" s="44">
        <f t="shared" si="111"/>
        <v>0.88693605335425663</v>
      </c>
      <c r="AI721" s="44">
        <f t="shared" si="112"/>
        <v>5.579679888656925E-2</v>
      </c>
      <c r="AJ721" s="44">
        <f t="shared" si="113"/>
        <v>2.8192839018889202E-4</v>
      </c>
      <c r="AK721" s="44">
        <f t="shared" si="114"/>
        <v>0.24315136476426799</v>
      </c>
      <c r="AL721" s="44">
        <f t="shared" si="115"/>
        <v>2.3751783166904423E-2</v>
      </c>
      <c r="AM721" s="44">
        <f t="shared" si="116"/>
        <v>3.2800903517263634E-2</v>
      </c>
      <c r="AN721" s="44">
        <f t="shared" si="117"/>
        <v>1.9108280254777067E-4</v>
      </c>
      <c r="AO721" s="44">
        <f t="shared" si="118"/>
        <v>2.3685768800578983E-4</v>
      </c>
      <c r="AP721" s="44">
        <f t="shared" si="119"/>
        <v>2.4898748373702673</v>
      </c>
      <c r="AQ721" s="44">
        <f t="shared" si="120"/>
        <v>9.8398520408665124</v>
      </c>
      <c r="AR721" s="44">
        <f t="shared" si="121"/>
        <v>6.0347707747970771</v>
      </c>
      <c r="AS721" s="44">
        <f t="shared" si="122"/>
        <v>0.10162754438245988</v>
      </c>
    </row>
    <row r="722" spans="1:45" x14ac:dyDescent="0.25">
      <c r="A722" s="21" t="s">
        <v>420</v>
      </c>
      <c r="B722" s="9">
        <v>36.902999999999999</v>
      </c>
      <c r="C722" s="9">
        <v>0.48699999999999999</v>
      </c>
      <c r="D722" s="9">
        <v>30.154</v>
      </c>
      <c r="E722" s="9">
        <v>3.8370000000000002</v>
      </c>
      <c r="F722" s="2"/>
      <c r="G722" s="2"/>
      <c r="H722" s="2"/>
      <c r="I722" s="9">
        <v>0.08</v>
      </c>
      <c r="J722" s="9">
        <v>9.4830000000000005</v>
      </c>
      <c r="K722" s="9">
        <v>1.0329999999999999</v>
      </c>
      <c r="L722" s="9">
        <v>2.2909999999999999</v>
      </c>
      <c r="M722" s="9">
        <v>1.2999999999999999E-2</v>
      </c>
      <c r="N722" s="9"/>
      <c r="O722" s="9">
        <v>5.5E-2</v>
      </c>
      <c r="P722" s="9"/>
      <c r="Q722" s="44">
        <f t="shared" si="123"/>
        <v>10.54363624070589</v>
      </c>
      <c r="R722" s="8"/>
      <c r="S722" s="8"/>
      <c r="T722" s="8"/>
      <c r="U722" s="8"/>
      <c r="V722" s="8"/>
      <c r="W722" s="9">
        <v>0.35399999999999998</v>
      </c>
      <c r="X722" s="9">
        <v>1E-3</v>
      </c>
      <c r="Y722" s="8"/>
      <c r="Z722" s="9">
        <v>84.691000000000017</v>
      </c>
      <c r="AA722" s="4" t="s">
        <v>31</v>
      </c>
      <c r="AB722" s="4" t="s">
        <v>32</v>
      </c>
      <c r="AC722" s="4" t="s">
        <v>428</v>
      </c>
      <c r="AD722" s="4" t="s">
        <v>426</v>
      </c>
      <c r="AE722" s="4" t="s">
        <v>427</v>
      </c>
      <c r="AF722" s="44">
        <f t="shared" si="109"/>
        <v>1.228462050599201</v>
      </c>
      <c r="AG722" s="44">
        <f t="shared" si="110"/>
        <v>1.2193289934902355E-2</v>
      </c>
      <c r="AH722" s="44">
        <f t="shared" si="111"/>
        <v>0.88723028638681833</v>
      </c>
      <c r="AI722" s="44">
        <f t="shared" si="112"/>
        <v>5.3402922755741135E-2</v>
      </c>
      <c r="AJ722" s="44">
        <f t="shared" si="113"/>
        <v>1.1277135607555681E-3</v>
      </c>
      <c r="AK722" s="44">
        <f t="shared" si="114"/>
        <v>0.2353101736972705</v>
      </c>
      <c r="AL722" s="44">
        <f t="shared" si="115"/>
        <v>1.8420114122681883E-2</v>
      </c>
      <c r="AM722" s="44">
        <f t="shared" si="116"/>
        <v>3.6963536624717651E-2</v>
      </c>
      <c r="AN722" s="44">
        <f t="shared" si="117"/>
        <v>1.3800424628450104E-4</v>
      </c>
      <c r="AO722" s="44">
        <f t="shared" si="118"/>
        <v>3.6186591223106782E-4</v>
      </c>
      <c r="AP722" s="44">
        <f t="shared" si="119"/>
        <v>2.4736099578406043</v>
      </c>
      <c r="AQ722" s="44">
        <f t="shared" si="120"/>
        <v>9.9045526245325473</v>
      </c>
      <c r="AR722" s="44">
        <f t="shared" si="121"/>
        <v>6.0836835137004757</v>
      </c>
      <c r="AS722" s="44">
        <f t="shared" si="122"/>
        <v>0.10096367174859609</v>
      </c>
    </row>
    <row r="723" spans="1:45" x14ac:dyDescent="0.25">
      <c r="A723" s="21" t="s">
        <v>420</v>
      </c>
      <c r="B723" s="9">
        <v>37.027999999999999</v>
      </c>
      <c r="C723" s="9">
        <v>0.46500000000000002</v>
      </c>
      <c r="D723" s="9">
        <v>30.280999999999999</v>
      </c>
      <c r="E723" s="9">
        <v>3.9630000000000001</v>
      </c>
      <c r="F723" s="2"/>
      <c r="G723" s="2"/>
      <c r="H723" s="2"/>
      <c r="I723" s="9">
        <v>0</v>
      </c>
      <c r="J723" s="9">
        <v>9.4250000000000007</v>
      </c>
      <c r="K723" s="9">
        <v>1.0469999999999999</v>
      </c>
      <c r="L723" s="9">
        <v>2.21</v>
      </c>
      <c r="M723" s="9">
        <v>1.2E-2</v>
      </c>
      <c r="N723" s="9"/>
      <c r="O723" s="9">
        <v>2.1999999999999999E-2</v>
      </c>
      <c r="P723" s="9"/>
      <c r="Q723" s="44">
        <f t="shared" si="123"/>
        <v>10.56600907086367</v>
      </c>
      <c r="R723" s="8"/>
      <c r="S723" s="8"/>
      <c r="T723" s="8"/>
      <c r="U723" s="8"/>
      <c r="V723" s="8"/>
      <c r="W723" s="9">
        <v>0.25600000000000001</v>
      </c>
      <c r="X723" s="9">
        <v>3.0000000000000001E-3</v>
      </c>
      <c r="Y723" s="8"/>
      <c r="Z723" s="9">
        <v>84.711999999999989</v>
      </c>
      <c r="AA723" s="4" t="s">
        <v>31</v>
      </c>
      <c r="AB723" s="4" t="s">
        <v>32</v>
      </c>
      <c r="AC723" s="4" t="s">
        <v>428</v>
      </c>
      <c r="AD723" s="4" t="s">
        <v>426</v>
      </c>
      <c r="AE723" s="4" t="s">
        <v>427</v>
      </c>
      <c r="AF723" s="44">
        <f t="shared" si="109"/>
        <v>1.2326231691078562</v>
      </c>
      <c r="AG723" s="44">
        <f t="shared" si="110"/>
        <v>1.1642463695543316E-2</v>
      </c>
      <c r="AH723" s="44">
        <f t="shared" si="111"/>
        <v>0.89096704590035303</v>
      </c>
      <c r="AI723" s="44">
        <f t="shared" si="112"/>
        <v>5.5156576200417542E-2</v>
      </c>
      <c r="AJ723" s="44">
        <f t="shared" si="113"/>
        <v>0</v>
      </c>
      <c r="AK723" s="44">
        <f t="shared" si="114"/>
        <v>0.23387096774193553</v>
      </c>
      <c r="AL723" s="44">
        <f t="shared" si="115"/>
        <v>1.8669757489300998E-2</v>
      </c>
      <c r="AM723" s="44">
        <f t="shared" si="116"/>
        <v>3.5656663439819297E-2</v>
      </c>
      <c r="AN723" s="44">
        <f t="shared" si="117"/>
        <v>1.2738853503184712E-4</v>
      </c>
      <c r="AO723" s="44">
        <f t="shared" si="118"/>
        <v>1.4474636489242711E-4</v>
      </c>
      <c r="AP723" s="44">
        <f t="shared" si="119"/>
        <v>2.4788587784751499</v>
      </c>
      <c r="AQ723" s="44">
        <f t="shared" si="120"/>
        <v>9.8835803849507631</v>
      </c>
      <c r="AR723" s="44">
        <f t="shared" si="121"/>
        <v>6.0913650881151273</v>
      </c>
      <c r="AS723" s="44">
        <f t="shared" si="122"/>
        <v>0.10117790932551632</v>
      </c>
    </row>
    <row r="724" spans="1:45" x14ac:dyDescent="0.25">
      <c r="A724" s="21" t="s">
        <v>420</v>
      </c>
      <c r="B724" s="9">
        <v>37.25</v>
      </c>
      <c r="C724" s="9">
        <v>0.48899999999999999</v>
      </c>
      <c r="D724" s="9">
        <v>30.346</v>
      </c>
      <c r="E724" s="9">
        <v>3.6579999999999999</v>
      </c>
      <c r="F724" s="2"/>
      <c r="G724" s="2"/>
      <c r="H724" s="2"/>
      <c r="I724" s="9">
        <v>3.2000000000000001E-2</v>
      </c>
      <c r="J724" s="9">
        <v>9.6059999999999999</v>
      </c>
      <c r="K724" s="9">
        <v>0.96</v>
      </c>
      <c r="L724" s="9">
        <v>2.367</v>
      </c>
      <c r="M724" s="9">
        <v>0.01</v>
      </c>
      <c r="N724" s="9"/>
      <c r="O724" s="9">
        <v>3.5999999999999997E-2</v>
      </c>
      <c r="P724" s="9"/>
      <c r="Q724" s="44">
        <f t="shared" si="123"/>
        <v>10.615681981279527</v>
      </c>
      <c r="R724" s="8"/>
      <c r="S724" s="8"/>
      <c r="T724" s="8"/>
      <c r="U724" s="8"/>
      <c r="V724" s="8"/>
      <c r="W724" s="9">
        <v>0.33600000000000002</v>
      </c>
      <c r="X724" s="9">
        <v>0</v>
      </c>
      <c r="Y724" s="8"/>
      <c r="Z724" s="9">
        <v>85.09</v>
      </c>
      <c r="AA724" s="4" t="s">
        <v>31</v>
      </c>
      <c r="AB724" s="4" t="s">
        <v>32</v>
      </c>
      <c r="AC724" s="4" t="s">
        <v>428</v>
      </c>
      <c r="AD724" s="4" t="s">
        <v>426</v>
      </c>
      <c r="AE724" s="4" t="s">
        <v>427</v>
      </c>
      <c r="AF724" s="44">
        <f t="shared" si="109"/>
        <v>1.2400133155792277</v>
      </c>
      <c r="AG724" s="44">
        <f t="shared" si="110"/>
        <v>1.2243365047571357E-2</v>
      </c>
      <c r="AH724" s="44">
        <f t="shared" si="111"/>
        <v>0.8928795606120048</v>
      </c>
      <c r="AI724" s="44">
        <f t="shared" si="112"/>
        <v>5.0911621433542102E-2</v>
      </c>
      <c r="AJ724" s="44">
        <f t="shared" si="113"/>
        <v>4.5108542430222725E-4</v>
      </c>
      <c r="AK724" s="44">
        <f t="shared" si="114"/>
        <v>0.23836228287841194</v>
      </c>
      <c r="AL724" s="44">
        <f t="shared" si="115"/>
        <v>1.7118402282453638E-2</v>
      </c>
      <c r="AM724" s="44">
        <f t="shared" si="116"/>
        <v>3.8189738625363019E-2</v>
      </c>
      <c r="AN724" s="44">
        <f t="shared" si="117"/>
        <v>1.0615711252653928E-4</v>
      </c>
      <c r="AO724" s="44">
        <f t="shared" si="118"/>
        <v>2.3685768800578983E-4</v>
      </c>
      <c r="AP724" s="44">
        <f t="shared" si="119"/>
        <v>2.4905123866834091</v>
      </c>
      <c r="AQ724" s="44">
        <f t="shared" si="120"/>
        <v>9.8373331251029867</v>
      </c>
      <c r="AR724" s="44">
        <f t="shared" si="121"/>
        <v>6.0992120324581602</v>
      </c>
      <c r="AS724" s="44">
        <f t="shared" si="122"/>
        <v>0.10165356680340445</v>
      </c>
    </row>
    <row r="725" spans="1:45" x14ac:dyDescent="0.25">
      <c r="A725" s="21" t="s">
        <v>422</v>
      </c>
      <c r="B725" s="9">
        <v>37.587000000000003</v>
      </c>
      <c r="C725" s="9">
        <v>0.182</v>
      </c>
      <c r="D725" s="9">
        <v>31.370999999999999</v>
      </c>
      <c r="E725" s="9">
        <v>4.298</v>
      </c>
      <c r="F725" s="2"/>
      <c r="G725" s="2"/>
      <c r="H725" s="2"/>
      <c r="I725" s="9">
        <v>7.0000000000000001E-3</v>
      </c>
      <c r="J725" s="9">
        <v>8.718</v>
      </c>
      <c r="K725" s="9">
        <v>0.28899999999999998</v>
      </c>
      <c r="L725" s="9">
        <v>2.4319999999999999</v>
      </c>
      <c r="M725" s="9">
        <v>8.0000000000000002E-3</v>
      </c>
      <c r="N725" s="9"/>
      <c r="O725" s="9">
        <v>1.4E-2</v>
      </c>
      <c r="P725" s="9"/>
      <c r="Q725" s="44">
        <f t="shared" si="123"/>
        <v>10.654592707323276</v>
      </c>
      <c r="R725" s="8"/>
      <c r="S725" s="8"/>
      <c r="T725" s="8"/>
      <c r="U725" s="8"/>
      <c r="V725" s="8"/>
      <c r="W725" s="9">
        <v>0</v>
      </c>
      <c r="X725" s="9">
        <v>0</v>
      </c>
      <c r="Y725" s="8"/>
      <c r="Z725" s="9">
        <v>84.906000000000006</v>
      </c>
      <c r="AA725" s="4" t="s">
        <v>31</v>
      </c>
      <c r="AB725" s="4" t="s">
        <v>32</v>
      </c>
      <c r="AC725" s="4" t="s">
        <v>428</v>
      </c>
      <c r="AD725" s="4" t="s">
        <v>426</v>
      </c>
      <c r="AE725" s="4" t="s">
        <v>427</v>
      </c>
      <c r="AF725" s="44">
        <f t="shared" si="109"/>
        <v>1.2512316910785621</v>
      </c>
      <c r="AG725" s="44">
        <f t="shared" si="110"/>
        <v>4.5568352528793194E-3</v>
      </c>
      <c r="AH725" s="44">
        <f t="shared" si="111"/>
        <v>0.92303844644958799</v>
      </c>
      <c r="AI725" s="44">
        <f t="shared" si="112"/>
        <v>5.9819067501739744E-2</v>
      </c>
      <c r="AJ725" s="44">
        <f t="shared" si="113"/>
        <v>9.8674936566112219E-5</v>
      </c>
      <c r="AK725" s="44">
        <f t="shared" si="114"/>
        <v>0.21632754342431762</v>
      </c>
      <c r="AL725" s="44">
        <f t="shared" si="115"/>
        <v>5.153352353780314E-3</v>
      </c>
      <c r="AM725" s="44">
        <f t="shared" si="116"/>
        <v>3.9238464020651821E-2</v>
      </c>
      <c r="AN725" s="44">
        <f t="shared" si="117"/>
        <v>8.4925690021231428E-5</v>
      </c>
      <c r="AO725" s="44">
        <f t="shared" si="118"/>
        <v>9.2111323113362712E-5</v>
      </c>
      <c r="AP725" s="44">
        <f t="shared" si="119"/>
        <v>2.4996411120312199</v>
      </c>
      <c r="AQ725" s="44">
        <f t="shared" si="120"/>
        <v>9.8014070428259146</v>
      </c>
      <c r="AR725" s="44">
        <f t="shared" si="121"/>
        <v>6.1319155545721991</v>
      </c>
      <c r="AS725" s="44">
        <f t="shared" si="122"/>
        <v>0.10202616783800897</v>
      </c>
    </row>
    <row r="726" spans="1:45" x14ac:dyDescent="0.25">
      <c r="A726" s="21" t="s">
        <v>421</v>
      </c>
      <c r="B726" s="9">
        <v>37.466000000000001</v>
      </c>
      <c r="C726" s="9">
        <v>0.18099999999999999</v>
      </c>
      <c r="D726" s="9">
        <v>31.337</v>
      </c>
      <c r="E726" s="9">
        <v>4.0830000000000002</v>
      </c>
      <c r="F726" s="2"/>
      <c r="G726" s="2"/>
      <c r="H726" s="2"/>
      <c r="I726" s="9">
        <v>1.9E-2</v>
      </c>
      <c r="J726" s="9">
        <v>8.7539999999999996</v>
      </c>
      <c r="K726" s="9">
        <v>0.27700000000000002</v>
      </c>
      <c r="L726" s="9">
        <v>2.407</v>
      </c>
      <c r="M726" s="9">
        <v>0</v>
      </c>
      <c r="N726" s="9"/>
      <c r="O726" s="9">
        <v>3.5000000000000003E-2</v>
      </c>
      <c r="P726" s="9"/>
      <c r="Q726" s="44">
        <f t="shared" si="123"/>
        <v>10.622422405945063</v>
      </c>
      <c r="R726" s="8"/>
      <c r="S726" s="8"/>
      <c r="T726" s="8"/>
      <c r="U726" s="8"/>
      <c r="V726" s="8"/>
      <c r="W726" s="9">
        <v>0</v>
      </c>
      <c r="X726" s="9">
        <v>0</v>
      </c>
      <c r="Y726" s="8"/>
      <c r="Z726" s="9">
        <v>84.558999999999997</v>
      </c>
      <c r="AA726" s="4" t="s">
        <v>31</v>
      </c>
      <c r="AB726" s="4" t="s">
        <v>32</v>
      </c>
      <c r="AC726" s="4" t="s">
        <v>428</v>
      </c>
      <c r="AD726" s="4" t="s">
        <v>426</v>
      </c>
      <c r="AE726" s="4" t="s">
        <v>427</v>
      </c>
      <c r="AF726" s="44">
        <f t="shared" si="109"/>
        <v>1.2472037283621837</v>
      </c>
      <c r="AG726" s="44">
        <f t="shared" si="110"/>
        <v>4.5317976965448172E-3</v>
      </c>
      <c r="AH726" s="44">
        <f t="shared" si="111"/>
        <v>0.92203805413887807</v>
      </c>
      <c r="AI726" s="44">
        <f t="shared" si="112"/>
        <v>5.6826722338204599E-2</v>
      </c>
      <c r="AJ726" s="44">
        <f t="shared" si="113"/>
        <v>2.6783197067944742E-4</v>
      </c>
      <c r="AK726" s="44">
        <f t="shared" si="114"/>
        <v>0.21722084367245659</v>
      </c>
      <c r="AL726" s="44">
        <f t="shared" si="115"/>
        <v>4.9393723252496441E-3</v>
      </c>
      <c r="AM726" s="44">
        <f t="shared" si="116"/>
        <v>3.8835108099386902E-2</v>
      </c>
      <c r="AN726" s="44">
        <f t="shared" si="117"/>
        <v>0</v>
      </c>
      <c r="AO726" s="44">
        <f t="shared" si="118"/>
        <v>2.302783077834068E-4</v>
      </c>
      <c r="AP726" s="44">
        <f t="shared" si="119"/>
        <v>2.4920937369113667</v>
      </c>
      <c r="AQ726" s="44">
        <f t="shared" si="120"/>
        <v>9.8310908763667264</v>
      </c>
      <c r="AR726" s="44">
        <f t="shared" si="121"/>
        <v>6.1306865974360152</v>
      </c>
      <c r="AS726" s="44">
        <f t="shared" si="122"/>
        <v>0.10171811171066802</v>
      </c>
    </row>
    <row r="727" spans="1:45" x14ac:dyDescent="0.25">
      <c r="A727" s="21" t="s">
        <v>422</v>
      </c>
      <c r="B727" s="9">
        <v>37.500999999999998</v>
      </c>
      <c r="C727" s="9">
        <v>0.40899999999999997</v>
      </c>
      <c r="D727" s="9">
        <v>30.108000000000001</v>
      </c>
      <c r="E727" s="9">
        <v>3.8460000000000001</v>
      </c>
      <c r="F727" s="2"/>
      <c r="G727" s="2"/>
      <c r="H727" s="2"/>
      <c r="I727" s="9">
        <v>0.01</v>
      </c>
      <c r="J727" s="9">
        <v>9.859</v>
      </c>
      <c r="K727" s="9">
        <v>0.73699999999999999</v>
      </c>
      <c r="L727" s="9">
        <v>2.4950000000000001</v>
      </c>
      <c r="M727" s="9">
        <v>0</v>
      </c>
      <c r="N727" s="9"/>
      <c r="O727" s="9">
        <v>3.1E-2</v>
      </c>
      <c r="P727" s="9"/>
      <c r="Q727" s="44">
        <f t="shared" si="123"/>
        <v>10.640761370385142</v>
      </c>
      <c r="R727" s="8"/>
      <c r="S727" s="8"/>
      <c r="T727" s="8"/>
      <c r="U727" s="8"/>
      <c r="V727" s="8"/>
      <c r="W727" s="9">
        <v>0.39400000000000002</v>
      </c>
      <c r="X727" s="9">
        <v>0</v>
      </c>
      <c r="Y727" s="8"/>
      <c r="Z727" s="9">
        <v>85.39</v>
      </c>
      <c r="AA727" s="4" t="s">
        <v>31</v>
      </c>
      <c r="AB727" s="4" t="s">
        <v>32</v>
      </c>
      <c r="AC727" s="4" t="s">
        <v>428</v>
      </c>
      <c r="AD727" s="4" t="s">
        <v>426</v>
      </c>
      <c r="AE727" s="4" t="s">
        <v>427</v>
      </c>
      <c r="AF727" s="44">
        <f t="shared" si="109"/>
        <v>1.2483688415446073</v>
      </c>
      <c r="AG727" s="44">
        <f t="shared" si="110"/>
        <v>1.0240360540811217E-2</v>
      </c>
      <c r="AH727" s="44">
        <f t="shared" si="111"/>
        <v>0.88587681443703414</v>
      </c>
      <c r="AI727" s="44">
        <f t="shared" si="112"/>
        <v>5.3528183716075164E-2</v>
      </c>
      <c r="AJ727" s="44">
        <f t="shared" si="113"/>
        <v>1.4096419509444601E-4</v>
      </c>
      <c r="AK727" s="44">
        <f t="shared" si="114"/>
        <v>0.24464019851116628</v>
      </c>
      <c r="AL727" s="44">
        <f t="shared" si="115"/>
        <v>1.3141940085592012E-2</v>
      </c>
      <c r="AM727" s="44">
        <f t="shared" si="116"/>
        <v>4.0254920942239439E-2</v>
      </c>
      <c r="AN727" s="44">
        <f t="shared" si="117"/>
        <v>0</v>
      </c>
      <c r="AO727" s="44">
        <f t="shared" si="118"/>
        <v>2.039607868938746E-4</v>
      </c>
      <c r="AP727" s="44">
        <f t="shared" si="119"/>
        <v>2.4963961847595137</v>
      </c>
      <c r="AQ727" s="44">
        <f t="shared" si="120"/>
        <v>9.8141473495162259</v>
      </c>
      <c r="AR727" s="44">
        <f t="shared" si="121"/>
        <v>6.1258378787318239</v>
      </c>
      <c r="AS727" s="44">
        <f t="shared" si="122"/>
        <v>0.10189372182691891</v>
      </c>
    </row>
    <row r="728" spans="1:45" x14ac:dyDescent="0.25">
      <c r="A728" s="21" t="s">
        <v>422</v>
      </c>
      <c r="B728" s="9">
        <v>37.426000000000002</v>
      </c>
      <c r="C728" s="9">
        <v>0.41599999999999998</v>
      </c>
      <c r="D728" s="9">
        <v>30.039000000000001</v>
      </c>
      <c r="E728" s="9">
        <v>4.202</v>
      </c>
      <c r="F728" s="2"/>
      <c r="G728" s="2"/>
      <c r="H728" s="2"/>
      <c r="I728" s="9">
        <v>0</v>
      </c>
      <c r="J728" s="9">
        <v>9.6609999999999996</v>
      </c>
      <c r="K728" s="9">
        <v>0.64700000000000002</v>
      </c>
      <c r="L728" s="9">
        <v>2.66</v>
      </c>
      <c r="M728" s="9">
        <v>2.3E-2</v>
      </c>
      <c r="N728" s="9"/>
      <c r="O728" s="9">
        <v>2.1999999999999999E-2</v>
      </c>
      <c r="P728" s="9"/>
      <c r="Q728" s="44">
        <f t="shared" si="123"/>
        <v>10.627084369286301</v>
      </c>
      <c r="R728" s="8"/>
      <c r="S728" s="8"/>
      <c r="T728" s="8"/>
      <c r="U728" s="8"/>
      <c r="V728" s="8"/>
      <c r="W728" s="9">
        <v>0.39</v>
      </c>
      <c r="X728" s="9">
        <v>5.0000000000000001E-3</v>
      </c>
      <c r="Y728" s="8"/>
      <c r="Z728" s="9">
        <v>85.491</v>
      </c>
      <c r="AA728" s="4" t="s">
        <v>31</v>
      </c>
      <c r="AB728" s="4" t="s">
        <v>32</v>
      </c>
      <c r="AC728" s="4" t="s">
        <v>428</v>
      </c>
      <c r="AD728" s="4" t="s">
        <v>426</v>
      </c>
      <c r="AE728" s="4" t="s">
        <v>427</v>
      </c>
      <c r="AF728" s="44">
        <f t="shared" si="109"/>
        <v>1.2458721704394142</v>
      </c>
      <c r="AG728" s="44">
        <f t="shared" si="110"/>
        <v>1.0415623435152729E-2</v>
      </c>
      <c r="AH728" s="44">
        <f t="shared" si="111"/>
        <v>0.8838466065123578</v>
      </c>
      <c r="AI728" s="44">
        <f t="shared" si="112"/>
        <v>5.8482950591510097E-2</v>
      </c>
      <c r="AJ728" s="44">
        <f t="shared" si="113"/>
        <v>0</v>
      </c>
      <c r="AK728" s="44">
        <f t="shared" si="114"/>
        <v>0.239727047146402</v>
      </c>
      <c r="AL728" s="44">
        <f t="shared" si="115"/>
        <v>1.1537089871611984E-2</v>
      </c>
      <c r="AM728" s="44">
        <f t="shared" si="116"/>
        <v>4.2917070022587933E-2</v>
      </c>
      <c r="AN728" s="44">
        <f t="shared" si="117"/>
        <v>2.4416135881104035E-4</v>
      </c>
      <c r="AO728" s="44">
        <f t="shared" si="118"/>
        <v>1.4474636489242711E-4</v>
      </c>
      <c r="AP728" s="44">
        <f t="shared" si="119"/>
        <v>2.4931874657427402</v>
      </c>
      <c r="AQ728" s="44">
        <f t="shared" si="120"/>
        <v>9.8267781049914973</v>
      </c>
      <c r="AR728" s="44">
        <f t="shared" si="121"/>
        <v>6.1214546830461352</v>
      </c>
      <c r="AS728" s="44">
        <f t="shared" si="122"/>
        <v>0.10176275370378532</v>
      </c>
    </row>
    <row r="729" spans="1:45" x14ac:dyDescent="0.25">
      <c r="A729" s="21" t="s">
        <v>422</v>
      </c>
      <c r="B729" s="9">
        <v>37.435000000000002</v>
      </c>
      <c r="C729" s="9">
        <v>0.379</v>
      </c>
      <c r="D729" s="9">
        <v>29.867000000000001</v>
      </c>
      <c r="E729" s="9">
        <v>4.6749999999999998</v>
      </c>
      <c r="F729" s="2"/>
      <c r="G729" s="2"/>
      <c r="H729" s="2"/>
      <c r="I729" s="9">
        <v>0</v>
      </c>
      <c r="J729" s="9">
        <v>9.4320000000000004</v>
      </c>
      <c r="K729" s="9">
        <v>0.41</v>
      </c>
      <c r="L729" s="9">
        <v>2.81</v>
      </c>
      <c r="M729" s="9">
        <v>7.0000000000000001E-3</v>
      </c>
      <c r="N729" s="9"/>
      <c r="O729" s="9">
        <v>5.0999999999999997E-2</v>
      </c>
      <c r="P729" s="9"/>
      <c r="Q729" s="44">
        <f t="shared" si="123"/>
        <v>10.599072239246079</v>
      </c>
      <c r="R729" s="8"/>
      <c r="S729" s="8"/>
      <c r="T729" s="8"/>
      <c r="U729" s="8"/>
      <c r="V729" s="8"/>
      <c r="W729" s="9">
        <v>0.28499999999999998</v>
      </c>
      <c r="X729" s="9">
        <v>0</v>
      </c>
      <c r="Y729" s="8"/>
      <c r="Z729" s="9">
        <v>85.350999999999999</v>
      </c>
      <c r="AA729" s="4" t="s">
        <v>31</v>
      </c>
      <c r="AB729" s="4" t="s">
        <v>32</v>
      </c>
      <c r="AC729" s="4" t="s">
        <v>428</v>
      </c>
      <c r="AD729" s="4" t="s">
        <v>426</v>
      </c>
      <c r="AE729" s="4" t="s">
        <v>427</v>
      </c>
      <c r="AF729" s="44">
        <f t="shared" si="109"/>
        <v>1.2461717709720375</v>
      </c>
      <c r="AG729" s="44">
        <f t="shared" si="110"/>
        <v>9.4892338507761645E-3</v>
      </c>
      <c r="AH729" s="44">
        <f t="shared" si="111"/>
        <v>0.87878579835229509</v>
      </c>
      <c r="AI729" s="44">
        <f t="shared" si="112"/>
        <v>6.5066109951287407E-2</v>
      </c>
      <c r="AJ729" s="44">
        <f t="shared" si="113"/>
        <v>0</v>
      </c>
      <c r="AK729" s="44">
        <f t="shared" si="114"/>
        <v>0.23404466501240698</v>
      </c>
      <c r="AL729" s="44">
        <f t="shared" si="115"/>
        <v>7.3109843081312405E-3</v>
      </c>
      <c r="AM729" s="44">
        <f t="shared" si="116"/>
        <v>4.5337205550177478E-2</v>
      </c>
      <c r="AN729" s="44">
        <f t="shared" si="117"/>
        <v>7.4309978768577494E-5</v>
      </c>
      <c r="AO729" s="44">
        <f t="shared" si="118"/>
        <v>3.3554839134153559E-4</v>
      </c>
      <c r="AP729" s="44">
        <f t="shared" si="119"/>
        <v>2.4866156263672217</v>
      </c>
      <c r="AQ729" s="44">
        <f t="shared" si="120"/>
        <v>9.8527491503754661</v>
      </c>
      <c r="AR729" s="44">
        <f t="shared" si="121"/>
        <v>6.1391089288333163</v>
      </c>
      <c r="AS729" s="44">
        <f t="shared" si="122"/>
        <v>0.1014945153619274</v>
      </c>
    </row>
    <row r="730" spans="1:45" x14ac:dyDescent="0.25">
      <c r="A730" s="21" t="s">
        <v>420</v>
      </c>
      <c r="B730" s="9">
        <v>37.405999999999999</v>
      </c>
      <c r="C730" s="9">
        <v>0.36799999999999999</v>
      </c>
      <c r="D730" s="9">
        <v>30.113</v>
      </c>
      <c r="E730" s="9">
        <v>3.895</v>
      </c>
      <c r="F730" s="2"/>
      <c r="G730" s="2"/>
      <c r="H730" s="2"/>
      <c r="I730" s="9">
        <v>0</v>
      </c>
      <c r="J730" s="9">
        <v>9.84</v>
      </c>
      <c r="K730" s="9">
        <v>0.78800000000000003</v>
      </c>
      <c r="L730" s="9">
        <v>2.4700000000000002</v>
      </c>
      <c r="M730" s="9">
        <v>1.2999999999999999E-2</v>
      </c>
      <c r="N730" s="9"/>
      <c r="O730" s="9">
        <v>4.2999999999999997E-2</v>
      </c>
      <c r="P730" s="9"/>
      <c r="Q730" s="44">
        <f t="shared" si="123"/>
        <v>10.626911355588623</v>
      </c>
      <c r="R730" s="8"/>
      <c r="S730" s="8"/>
      <c r="T730" s="8"/>
      <c r="U730" s="8"/>
      <c r="V730" s="8"/>
      <c r="W730" s="9">
        <v>0.39400000000000002</v>
      </c>
      <c r="X730" s="9">
        <v>1E-3</v>
      </c>
      <c r="Y730" s="8"/>
      <c r="Z730" s="9">
        <v>85.331000000000017</v>
      </c>
      <c r="AA730" s="4" t="s">
        <v>31</v>
      </c>
      <c r="AB730" s="4" t="s">
        <v>32</v>
      </c>
      <c r="AC730" s="4" t="s">
        <v>428</v>
      </c>
      <c r="AD730" s="4" t="s">
        <v>426</v>
      </c>
      <c r="AE730" s="4" t="s">
        <v>427</v>
      </c>
      <c r="AF730" s="44">
        <f t="shared" si="109"/>
        <v>1.2452063914780294</v>
      </c>
      <c r="AG730" s="44">
        <f t="shared" si="110"/>
        <v>9.2138207310966461E-3</v>
      </c>
      <c r="AH730" s="44">
        <f t="shared" si="111"/>
        <v>0.886023930953315</v>
      </c>
      <c r="AI730" s="44">
        <f t="shared" si="112"/>
        <v>5.4210160055671544E-2</v>
      </c>
      <c r="AJ730" s="44">
        <f t="shared" si="113"/>
        <v>0</v>
      </c>
      <c r="AK730" s="44">
        <f t="shared" si="114"/>
        <v>0.24416873449131515</v>
      </c>
      <c r="AL730" s="44">
        <f t="shared" si="115"/>
        <v>1.4051355206847362E-2</v>
      </c>
      <c r="AM730" s="44">
        <f t="shared" si="116"/>
        <v>3.9851565020974512E-2</v>
      </c>
      <c r="AN730" s="44">
        <f t="shared" si="117"/>
        <v>1.3800424628450104E-4</v>
      </c>
      <c r="AO730" s="44">
        <f t="shared" si="118"/>
        <v>2.8291334956247118E-4</v>
      </c>
      <c r="AP730" s="44">
        <f t="shared" si="119"/>
        <v>2.4931468755330966</v>
      </c>
      <c r="AQ730" s="44">
        <f t="shared" si="120"/>
        <v>9.8269380919490725</v>
      </c>
      <c r="AR730" s="44">
        <f t="shared" si="121"/>
        <v>6.1182830603769478</v>
      </c>
      <c r="AS730" s="44">
        <f t="shared" si="122"/>
        <v>0.10176109696053455</v>
      </c>
    </row>
    <row r="731" spans="1:45" x14ac:dyDescent="0.25">
      <c r="A731" s="21" t="s">
        <v>420</v>
      </c>
      <c r="B731" s="9">
        <v>37.543999999999997</v>
      </c>
      <c r="C731" s="9">
        <v>0.39300000000000002</v>
      </c>
      <c r="D731" s="9">
        <v>30.047000000000001</v>
      </c>
      <c r="E731" s="9">
        <v>3.8639999999999999</v>
      </c>
      <c r="F731" s="2"/>
      <c r="G731" s="2"/>
      <c r="H731" s="2"/>
      <c r="I731" s="9">
        <v>2.7E-2</v>
      </c>
      <c r="J731" s="9">
        <v>9.6349999999999998</v>
      </c>
      <c r="K731" s="9">
        <v>0.79200000000000004</v>
      </c>
      <c r="L731" s="9">
        <v>2.5099999999999998</v>
      </c>
      <c r="M731" s="9">
        <v>1.4999999999999999E-2</v>
      </c>
      <c r="N731" s="9"/>
      <c r="O731" s="9">
        <v>4.7E-2</v>
      </c>
      <c r="P731" s="9"/>
      <c r="Q731" s="44">
        <f t="shared" si="123"/>
        <v>10.622241506395255</v>
      </c>
      <c r="R731" s="8"/>
      <c r="S731" s="8"/>
      <c r="T731" s="8"/>
      <c r="U731" s="8"/>
      <c r="V731" s="8"/>
      <c r="W731" s="9">
        <v>0.38500000000000001</v>
      </c>
      <c r="X731" s="9">
        <v>6.0000000000000001E-3</v>
      </c>
      <c r="Y731" s="8"/>
      <c r="Z731" s="9">
        <v>85.265000000000001</v>
      </c>
      <c r="AA731" s="4" t="s">
        <v>31</v>
      </c>
      <c r="AB731" s="4" t="s">
        <v>32</v>
      </c>
      <c r="AC731" s="4" t="s">
        <v>428</v>
      </c>
      <c r="AD731" s="4" t="s">
        <v>426</v>
      </c>
      <c r="AE731" s="4" t="s">
        <v>427</v>
      </c>
      <c r="AF731" s="44">
        <f t="shared" si="109"/>
        <v>1.2498002663115846</v>
      </c>
      <c r="AG731" s="44">
        <f t="shared" si="110"/>
        <v>9.8397596394591905E-3</v>
      </c>
      <c r="AH731" s="44">
        <f t="shared" si="111"/>
        <v>0.88408199293840717</v>
      </c>
      <c r="AI731" s="44">
        <f t="shared" si="112"/>
        <v>5.3778705636743217E-2</v>
      </c>
      <c r="AJ731" s="44">
        <f t="shared" si="113"/>
        <v>3.8060332675500421E-4</v>
      </c>
      <c r="AK731" s="44">
        <f t="shared" si="114"/>
        <v>0.23908188585607942</v>
      </c>
      <c r="AL731" s="44">
        <f t="shared" si="115"/>
        <v>1.4122681883024252E-2</v>
      </c>
      <c r="AM731" s="44">
        <f t="shared" si="116"/>
        <v>4.0496934494998388E-2</v>
      </c>
      <c r="AN731" s="44">
        <f t="shared" si="117"/>
        <v>1.5923566878980891E-4</v>
      </c>
      <c r="AO731" s="44">
        <f t="shared" si="118"/>
        <v>3.0923087045200341E-4</v>
      </c>
      <c r="AP731" s="44">
        <f t="shared" si="119"/>
        <v>2.4920512966262933</v>
      </c>
      <c r="AQ731" s="44">
        <f t="shared" si="120"/>
        <v>9.831258302414474</v>
      </c>
      <c r="AR731" s="44">
        <f t="shared" si="121"/>
        <v>6.1435546222677937</v>
      </c>
      <c r="AS731" s="44">
        <f t="shared" si="122"/>
        <v>0.10171637945413439</v>
      </c>
    </row>
    <row r="732" spans="1:45" x14ac:dyDescent="0.25">
      <c r="A732" s="21" t="s">
        <v>421</v>
      </c>
      <c r="B732" s="9">
        <v>37.552999999999997</v>
      </c>
      <c r="C732" s="9">
        <v>0.154</v>
      </c>
      <c r="D732" s="9">
        <v>30.911999999999999</v>
      </c>
      <c r="E732" s="9">
        <v>4.7690000000000001</v>
      </c>
      <c r="F732" s="2"/>
      <c r="G732" s="2"/>
      <c r="H732" s="2"/>
      <c r="I732" s="9">
        <v>3.5999999999999997E-2</v>
      </c>
      <c r="J732" s="9">
        <v>8.7639999999999993</v>
      </c>
      <c r="K732" s="9">
        <v>0.14699999999999999</v>
      </c>
      <c r="L732" s="9">
        <v>2.7480000000000002</v>
      </c>
      <c r="M732" s="9">
        <v>6.0000000000000001E-3</v>
      </c>
      <c r="N732" s="9"/>
      <c r="O732" s="9">
        <v>0.01</v>
      </c>
      <c r="P732" s="9"/>
      <c r="Q732" s="44">
        <f t="shared" si="123"/>
        <v>10.634500204200236</v>
      </c>
      <c r="R732" s="8"/>
      <c r="S732" s="8"/>
      <c r="T732" s="8"/>
      <c r="U732" s="8"/>
      <c r="V732" s="8"/>
      <c r="W732" s="9">
        <v>0.17399999999999999</v>
      </c>
      <c r="X732" s="9">
        <v>0</v>
      </c>
      <c r="Y732" s="8"/>
      <c r="Z732" s="9">
        <v>85.273000000000025</v>
      </c>
      <c r="AA732" s="4" t="s">
        <v>31</v>
      </c>
      <c r="AB732" s="4" t="s">
        <v>32</v>
      </c>
      <c r="AC732" s="4" t="s">
        <v>428</v>
      </c>
      <c r="AD732" s="4" t="s">
        <v>426</v>
      </c>
      <c r="AE732" s="4" t="s">
        <v>427</v>
      </c>
      <c r="AF732" s="44">
        <f t="shared" si="109"/>
        <v>1.2500998668442076</v>
      </c>
      <c r="AG732" s="44">
        <f t="shared" si="110"/>
        <v>3.8557836755132701E-3</v>
      </c>
      <c r="AH732" s="44">
        <f t="shared" si="111"/>
        <v>0.90953315025500192</v>
      </c>
      <c r="AI732" s="44">
        <f t="shared" si="112"/>
        <v>6.6374391092553942E-2</v>
      </c>
      <c r="AJ732" s="44">
        <f t="shared" si="113"/>
        <v>5.0747110234000562E-4</v>
      </c>
      <c r="AK732" s="44">
        <f t="shared" si="114"/>
        <v>0.21746898263027295</v>
      </c>
      <c r="AL732" s="44">
        <f t="shared" si="115"/>
        <v>2.6212553495007134E-3</v>
      </c>
      <c r="AM732" s="44">
        <f t="shared" si="116"/>
        <v>4.433688286544047E-2</v>
      </c>
      <c r="AN732" s="44">
        <f t="shared" si="117"/>
        <v>6.3694267515923561E-5</v>
      </c>
      <c r="AO732" s="44">
        <f t="shared" si="118"/>
        <v>6.5793802223830508E-5</v>
      </c>
      <c r="AP732" s="44">
        <f t="shared" si="119"/>
        <v>2.494927271884571</v>
      </c>
      <c r="AQ732" s="44">
        <f t="shared" si="120"/>
        <v>9.8199255249206736</v>
      </c>
      <c r="AR732" s="44">
        <f t="shared" si="121"/>
        <v>6.1379437955616849</v>
      </c>
      <c r="AS732" s="44">
        <f t="shared" si="122"/>
        <v>0.10183376619937025</v>
      </c>
    </row>
    <row r="733" spans="1:45" x14ac:dyDescent="0.25">
      <c r="A733" s="21" t="s">
        <v>421</v>
      </c>
      <c r="B733" s="9">
        <v>37.194000000000003</v>
      </c>
      <c r="C733" s="9">
        <v>0.41699999999999998</v>
      </c>
      <c r="D733" s="9">
        <v>29.878</v>
      </c>
      <c r="E733" s="9">
        <v>4.45</v>
      </c>
      <c r="F733" s="2"/>
      <c r="G733" s="2"/>
      <c r="H733" s="2"/>
      <c r="I733" s="9">
        <v>5.6000000000000001E-2</v>
      </c>
      <c r="J733" s="9">
        <v>9.6329999999999991</v>
      </c>
      <c r="K733" s="9">
        <v>0.50900000000000001</v>
      </c>
      <c r="L733" s="9">
        <v>2.7250000000000001</v>
      </c>
      <c r="M733" s="9">
        <v>1.4E-2</v>
      </c>
      <c r="N733" s="9"/>
      <c r="O733" s="9">
        <v>5.8999999999999997E-2</v>
      </c>
      <c r="P733" s="9"/>
      <c r="Q733" s="44">
        <f t="shared" si="123"/>
        <v>10.583807495801706</v>
      </c>
      <c r="R733" s="8"/>
      <c r="S733" s="8"/>
      <c r="T733" s="8"/>
      <c r="U733" s="8"/>
      <c r="V733" s="8"/>
      <c r="W733" s="9">
        <v>0.432</v>
      </c>
      <c r="X733" s="9">
        <v>2E-3</v>
      </c>
      <c r="Y733" s="8"/>
      <c r="Z733" s="9">
        <v>85.368999999999986</v>
      </c>
      <c r="AA733" s="4" t="s">
        <v>31</v>
      </c>
      <c r="AB733" s="4" t="s">
        <v>32</v>
      </c>
      <c r="AC733" s="4" t="s">
        <v>428</v>
      </c>
      <c r="AD733" s="4" t="s">
        <v>426</v>
      </c>
      <c r="AE733" s="4" t="s">
        <v>427</v>
      </c>
      <c r="AF733" s="44">
        <f t="shared" si="109"/>
        <v>1.2381491344873503</v>
      </c>
      <c r="AG733" s="44">
        <f t="shared" si="110"/>
        <v>1.0440660991487232E-2</v>
      </c>
      <c r="AH733" s="44">
        <f t="shared" si="111"/>
        <v>0.87910945468811308</v>
      </c>
      <c r="AI733" s="44">
        <f t="shared" si="112"/>
        <v>6.193458594293668E-2</v>
      </c>
      <c r="AJ733" s="44">
        <f t="shared" si="113"/>
        <v>7.8939949252889775E-4</v>
      </c>
      <c r="AK733" s="44">
        <f t="shared" si="114"/>
        <v>0.23903225806451611</v>
      </c>
      <c r="AL733" s="44">
        <f t="shared" si="115"/>
        <v>9.0763195435092734E-3</v>
      </c>
      <c r="AM733" s="44">
        <f t="shared" si="116"/>
        <v>4.3965795417876735E-2</v>
      </c>
      <c r="AN733" s="44">
        <f t="shared" si="117"/>
        <v>1.4861995753715499E-4</v>
      </c>
      <c r="AO733" s="44">
        <f t="shared" si="118"/>
        <v>3.8818343312059999E-4</v>
      </c>
      <c r="AP733" s="44">
        <f t="shared" si="119"/>
        <v>2.4830344120189771</v>
      </c>
      <c r="AQ733" s="44">
        <f t="shared" si="120"/>
        <v>9.8669595078542773</v>
      </c>
      <c r="AR733" s="44">
        <f t="shared" si="121"/>
        <v>6.1083836873357527</v>
      </c>
      <c r="AS733" s="44">
        <f t="shared" si="122"/>
        <v>0.10134834334771335</v>
      </c>
    </row>
    <row r="734" spans="1:45" x14ac:dyDescent="0.25">
      <c r="A734" s="21" t="s">
        <v>420</v>
      </c>
      <c r="B734" s="9">
        <v>37.814</v>
      </c>
      <c r="C734" s="9">
        <v>0.24299999999999999</v>
      </c>
      <c r="D734" s="9">
        <v>31.765999999999998</v>
      </c>
      <c r="E734" s="9">
        <v>3.9950000000000001</v>
      </c>
      <c r="F734" s="2"/>
      <c r="G734" s="2"/>
      <c r="H734" s="2"/>
      <c r="I734" s="9">
        <v>3.6999999999999998E-2</v>
      </c>
      <c r="J734" s="9">
        <v>9.2050000000000001</v>
      </c>
      <c r="K734" s="9">
        <v>0.48699999999999999</v>
      </c>
      <c r="L734" s="9">
        <v>2.3639999999999999</v>
      </c>
      <c r="M734" s="9">
        <v>0.01</v>
      </c>
      <c r="N734" s="9"/>
      <c r="O734" s="9">
        <v>3.5000000000000003E-2</v>
      </c>
      <c r="P734" s="9"/>
      <c r="Q734" s="44">
        <f t="shared" si="123"/>
        <v>10.789239926530334</v>
      </c>
      <c r="R734" s="8"/>
      <c r="S734" s="8"/>
      <c r="T734" s="8"/>
      <c r="U734" s="8"/>
      <c r="V734" s="8"/>
      <c r="W734" s="9">
        <v>0.19</v>
      </c>
      <c r="X734" s="9">
        <v>2E-3</v>
      </c>
      <c r="Y734" s="8"/>
      <c r="Z734" s="9">
        <v>86.14800000000001</v>
      </c>
      <c r="AA734" s="4" t="s">
        <v>31</v>
      </c>
      <c r="AB734" s="4" t="s">
        <v>32</v>
      </c>
      <c r="AC734" s="4" t="s">
        <v>428</v>
      </c>
      <c r="AD734" s="4" t="s">
        <v>426</v>
      </c>
      <c r="AE734" s="4" t="s">
        <v>427</v>
      </c>
      <c r="AF734" s="44">
        <f t="shared" si="109"/>
        <v>1.2587882822902796</v>
      </c>
      <c r="AG734" s="44">
        <f t="shared" si="110"/>
        <v>6.0841261892839258E-3</v>
      </c>
      <c r="AH734" s="44">
        <f t="shared" si="111"/>
        <v>0.93466065123577868</v>
      </c>
      <c r="AI734" s="44">
        <f t="shared" si="112"/>
        <v>5.5601948503827422E-2</v>
      </c>
      <c r="AJ734" s="44">
        <f t="shared" si="113"/>
        <v>5.2156752184945028E-4</v>
      </c>
      <c r="AK734" s="44">
        <f t="shared" si="114"/>
        <v>0.22841191066997521</v>
      </c>
      <c r="AL734" s="44">
        <f t="shared" si="115"/>
        <v>8.6840228245363763E-3</v>
      </c>
      <c r="AM734" s="44">
        <f t="shared" si="116"/>
        <v>3.8141335914811232E-2</v>
      </c>
      <c r="AN734" s="44">
        <f t="shared" si="117"/>
        <v>1.0615711252653928E-4</v>
      </c>
      <c r="AO734" s="44">
        <f t="shared" si="118"/>
        <v>2.302783077834068E-4</v>
      </c>
      <c r="AP734" s="44">
        <f t="shared" si="119"/>
        <v>2.5312302805706515</v>
      </c>
      <c r="AQ734" s="44">
        <f t="shared" si="120"/>
        <v>9.6790877495652481</v>
      </c>
      <c r="AR734" s="44">
        <f t="shared" si="121"/>
        <v>6.0919611212060634</v>
      </c>
      <c r="AS734" s="44">
        <f t="shared" si="122"/>
        <v>0.10331552165594496</v>
      </c>
    </row>
    <row r="735" spans="1:45" x14ac:dyDescent="0.25">
      <c r="A735" s="21" t="s">
        <v>421</v>
      </c>
      <c r="B735" s="9">
        <v>37.704999999999998</v>
      </c>
      <c r="C735" s="9">
        <v>0.27700000000000002</v>
      </c>
      <c r="D735" s="9">
        <v>31.608000000000001</v>
      </c>
      <c r="E735" s="9">
        <v>3.8610000000000002</v>
      </c>
      <c r="F735" s="2"/>
      <c r="G735" s="2"/>
      <c r="H735" s="2"/>
      <c r="I735" s="9">
        <v>0</v>
      </c>
      <c r="J735" s="9">
        <v>9.032</v>
      </c>
      <c r="K735" s="9">
        <v>0.48</v>
      </c>
      <c r="L735" s="9">
        <v>2.407</v>
      </c>
      <c r="M735" s="9">
        <v>1.0999999999999999E-2</v>
      </c>
      <c r="N735" s="9"/>
      <c r="O735" s="9">
        <v>2.8000000000000001E-2</v>
      </c>
      <c r="P735" s="9"/>
      <c r="Q735" s="44">
        <f t="shared" si="123"/>
        <v>10.731390148853427</v>
      </c>
      <c r="R735" s="8"/>
      <c r="S735" s="8"/>
      <c r="T735" s="8"/>
      <c r="U735" s="8"/>
      <c r="V735" s="8"/>
      <c r="W735" s="9">
        <v>0.30199999999999999</v>
      </c>
      <c r="X735" s="9">
        <v>3.0000000000000001E-3</v>
      </c>
      <c r="Y735" s="8"/>
      <c r="Z735" s="9">
        <v>85.714000000000013</v>
      </c>
      <c r="AA735" s="4" t="s">
        <v>31</v>
      </c>
      <c r="AB735" s="4" t="s">
        <v>32</v>
      </c>
      <c r="AC735" s="4" t="s">
        <v>428</v>
      </c>
      <c r="AD735" s="4" t="s">
        <v>426</v>
      </c>
      <c r="AE735" s="4" t="s">
        <v>427</v>
      </c>
      <c r="AF735" s="44">
        <f t="shared" si="109"/>
        <v>1.2551597869507323</v>
      </c>
      <c r="AG735" s="44">
        <f t="shared" si="110"/>
        <v>6.9354031046569868E-3</v>
      </c>
      <c r="AH735" s="44">
        <f t="shared" si="111"/>
        <v>0.93001176932130258</v>
      </c>
      <c r="AI735" s="44">
        <f t="shared" si="112"/>
        <v>5.3736951983298545E-2</v>
      </c>
      <c r="AJ735" s="44">
        <f t="shared" si="113"/>
        <v>0</v>
      </c>
      <c r="AK735" s="44">
        <f t="shared" si="114"/>
        <v>0.22411910669975188</v>
      </c>
      <c r="AL735" s="44">
        <f t="shared" si="115"/>
        <v>8.5592011412268191E-3</v>
      </c>
      <c r="AM735" s="44">
        <f t="shared" si="116"/>
        <v>3.8835108099386902E-2</v>
      </c>
      <c r="AN735" s="44">
        <f t="shared" si="117"/>
        <v>1.167728237791932E-4</v>
      </c>
      <c r="AO735" s="44">
        <f t="shared" si="118"/>
        <v>1.8422264622672542E-4</v>
      </c>
      <c r="AP735" s="44">
        <f t="shared" si="119"/>
        <v>2.5176583227703615</v>
      </c>
      <c r="AQ735" s="44">
        <f t="shared" si="120"/>
        <v>9.7312648735595211</v>
      </c>
      <c r="AR735" s="44">
        <f t="shared" si="121"/>
        <v>6.1071461727290561</v>
      </c>
      <c r="AS735" s="44">
        <f t="shared" si="122"/>
        <v>0.10276156419470867</v>
      </c>
    </row>
    <row r="736" spans="1:45" x14ac:dyDescent="0.25">
      <c r="A736" s="21" t="s">
        <v>421</v>
      </c>
      <c r="B736" s="9">
        <v>37.622</v>
      </c>
      <c r="C736" s="9">
        <v>0.24099999999999999</v>
      </c>
      <c r="D736" s="9">
        <v>31.975999999999999</v>
      </c>
      <c r="E736" s="9">
        <v>4.016</v>
      </c>
      <c r="F736" s="2"/>
      <c r="G736" s="2"/>
      <c r="H736" s="2"/>
      <c r="I736" s="9">
        <v>3.2000000000000001E-2</v>
      </c>
      <c r="J736" s="9">
        <v>8.9250000000000007</v>
      </c>
      <c r="K736" s="9">
        <v>0.46500000000000002</v>
      </c>
      <c r="L736" s="9">
        <v>2.3180000000000001</v>
      </c>
      <c r="M736" s="9">
        <v>1.0999999999999999E-2</v>
      </c>
      <c r="N736" s="9"/>
      <c r="O736" s="9">
        <v>1.2999999999999999E-2</v>
      </c>
      <c r="P736" s="9"/>
      <c r="Q736" s="44">
        <f t="shared" si="123"/>
        <v>10.754043354795968</v>
      </c>
      <c r="R736" s="8"/>
      <c r="S736" s="8"/>
      <c r="T736" s="8"/>
      <c r="U736" s="8"/>
      <c r="V736" s="8"/>
      <c r="W736" s="9">
        <v>0</v>
      </c>
      <c r="X736" s="9">
        <v>2E-3</v>
      </c>
      <c r="Y736" s="8"/>
      <c r="Z736" s="9">
        <v>85.620999999999995</v>
      </c>
      <c r="AA736" s="4" t="s">
        <v>31</v>
      </c>
      <c r="AB736" s="4" t="s">
        <v>32</v>
      </c>
      <c r="AC736" s="4" t="s">
        <v>428</v>
      </c>
      <c r="AD736" s="4" t="s">
        <v>426</v>
      </c>
      <c r="AE736" s="4" t="s">
        <v>427</v>
      </c>
      <c r="AF736" s="44">
        <f t="shared" ref="AF736:AF799" si="124">B736/60.08*2</f>
        <v>1.2523968042609854</v>
      </c>
      <c r="AG736" s="44">
        <f t="shared" ref="AG736:AG799" si="125">C736/79.88*2</f>
        <v>6.0340510766149222E-3</v>
      </c>
      <c r="AH736" s="44">
        <f t="shared" ref="AH736:AH799" si="126">D736/101.96*3</f>
        <v>0.94083954491957633</v>
      </c>
      <c r="AI736" s="44">
        <f t="shared" ref="AI736:AI799" si="127">E736/71.85</f>
        <v>5.5894224077940161E-2</v>
      </c>
      <c r="AJ736" s="44">
        <f t="shared" ref="AJ736:AJ799" si="128">I736/70.94</f>
        <v>4.5108542430222725E-4</v>
      </c>
      <c r="AK736" s="44">
        <f t="shared" ref="AK736:AK799" si="129">J736/40.3</f>
        <v>0.22146401985111666</v>
      </c>
      <c r="AL736" s="44">
        <f t="shared" ref="AL736:AL799" si="130">K736/56.08</f>
        <v>8.2917261055634808E-3</v>
      </c>
      <c r="AM736" s="44">
        <f t="shared" ref="AM736:AM799" si="131">L736/61.98</f>
        <v>3.7399161019683769E-2</v>
      </c>
      <c r="AN736" s="44">
        <f t="shared" ref="AN736:AN799" si="132">M736/94.2</f>
        <v>1.167728237791932E-4</v>
      </c>
      <c r="AO736" s="44">
        <f t="shared" ref="AO736:AO799" si="133">O736/151.99</f>
        <v>8.5531942890979654E-5</v>
      </c>
      <c r="AP736" s="44">
        <f t="shared" ref="AP736:AP799" si="134">SUM(AF736:AO736)</f>
        <v>2.5229729215024537</v>
      </c>
      <c r="AQ736" s="44">
        <f t="shared" ref="AQ736:AQ799" si="135">24.5/AP736</f>
        <v>9.7107661327613553</v>
      </c>
      <c r="AR736" s="44">
        <f t="shared" ref="AR736:AR799" si="136">AF736*AQ736/2</f>
        <v>6.080866235798065</v>
      </c>
      <c r="AS736" s="44">
        <f t="shared" ref="AS736:AS799" si="137">B736/(AR736*60.08)</f>
        <v>0.10297848659193687</v>
      </c>
    </row>
    <row r="737" spans="1:45" x14ac:dyDescent="0.25">
      <c r="A737" s="21" t="s">
        <v>422</v>
      </c>
      <c r="B737" s="9">
        <v>37.692</v>
      </c>
      <c r="C737" s="9">
        <v>0.26300000000000001</v>
      </c>
      <c r="D737" s="9">
        <v>31.832000000000001</v>
      </c>
      <c r="E737" s="9">
        <v>4.0469999999999997</v>
      </c>
      <c r="F737" s="2"/>
      <c r="G737" s="2"/>
      <c r="H737" s="2"/>
      <c r="I737" s="9">
        <v>1.4999999999999999E-2</v>
      </c>
      <c r="J737" s="9">
        <v>8.9499999999999993</v>
      </c>
      <c r="K737" s="9">
        <v>0.47899999999999998</v>
      </c>
      <c r="L737" s="9">
        <v>2.3140000000000001</v>
      </c>
      <c r="M737" s="9">
        <v>1.2E-2</v>
      </c>
      <c r="N737" s="9"/>
      <c r="O737" s="9">
        <v>8.9999999999999993E-3</v>
      </c>
      <c r="P737" s="9"/>
      <c r="Q737" s="44">
        <f t="shared" si="123"/>
        <v>10.752447767661062</v>
      </c>
      <c r="R737" s="8"/>
      <c r="S737" s="8"/>
      <c r="T737" s="8"/>
      <c r="U737" s="8"/>
      <c r="V737" s="8"/>
      <c r="W737" s="9">
        <v>5.7000000000000002E-2</v>
      </c>
      <c r="X737" s="9">
        <v>3.0000000000000001E-3</v>
      </c>
      <c r="Y737" s="8"/>
      <c r="Z737" s="9">
        <v>85.673000000000002</v>
      </c>
      <c r="AA737" s="4" t="s">
        <v>31</v>
      </c>
      <c r="AB737" s="4" t="s">
        <v>32</v>
      </c>
      <c r="AC737" s="4" t="s">
        <v>428</v>
      </c>
      <c r="AD737" s="4" t="s">
        <v>426</v>
      </c>
      <c r="AE737" s="4" t="s">
        <v>427</v>
      </c>
      <c r="AF737" s="44">
        <f t="shared" si="124"/>
        <v>1.2547270306258322</v>
      </c>
      <c r="AG737" s="44">
        <f t="shared" si="125"/>
        <v>6.5848773159739617E-3</v>
      </c>
      <c r="AH737" s="44">
        <f t="shared" si="126"/>
        <v>0.93660258925068662</v>
      </c>
      <c r="AI737" s="44">
        <f t="shared" si="127"/>
        <v>5.6325678496868474E-2</v>
      </c>
      <c r="AJ737" s="44">
        <f t="shared" si="128"/>
        <v>2.1144629264166902E-4</v>
      </c>
      <c r="AK737" s="44">
        <f t="shared" si="129"/>
        <v>0.22208436724565755</v>
      </c>
      <c r="AL737" s="44">
        <f t="shared" si="130"/>
        <v>8.5413694721825969E-3</v>
      </c>
      <c r="AM737" s="44">
        <f t="shared" si="131"/>
        <v>3.7334624072281386E-2</v>
      </c>
      <c r="AN737" s="44">
        <f t="shared" si="132"/>
        <v>1.2738853503184712E-4</v>
      </c>
      <c r="AO737" s="44">
        <f t="shared" si="133"/>
        <v>5.9214422001447458E-5</v>
      </c>
      <c r="AP737" s="44">
        <f t="shared" si="134"/>
        <v>2.522598585729158</v>
      </c>
      <c r="AQ737" s="44">
        <f t="shared" si="135"/>
        <v>9.7122071417154405</v>
      </c>
      <c r="AR737" s="44">
        <f t="shared" si="136"/>
        <v>6.0930844138738083</v>
      </c>
      <c r="AS737" s="44">
        <f t="shared" si="137"/>
        <v>0.10296320758078197</v>
      </c>
    </row>
    <row r="738" spans="1:45" x14ac:dyDescent="0.25">
      <c r="A738" s="21" t="s">
        <v>420</v>
      </c>
      <c r="B738" s="9">
        <v>37.521999999999998</v>
      </c>
      <c r="C738" s="9">
        <v>0.39</v>
      </c>
      <c r="D738" s="9">
        <v>31.408000000000001</v>
      </c>
      <c r="E738" s="9">
        <v>3.944</v>
      </c>
      <c r="F738" s="2"/>
      <c r="G738" s="2"/>
      <c r="H738" s="2"/>
      <c r="I738" s="9">
        <v>0.01</v>
      </c>
      <c r="J738" s="9">
        <v>9.2530000000000001</v>
      </c>
      <c r="K738" s="9">
        <v>0.59699999999999998</v>
      </c>
      <c r="L738" s="9">
        <v>2.3479999999999999</v>
      </c>
      <c r="M738" s="9">
        <v>2.4E-2</v>
      </c>
      <c r="N738" s="9"/>
      <c r="O738" s="9">
        <v>2.5999999999999999E-2</v>
      </c>
      <c r="P738" s="9"/>
      <c r="Q738" s="44">
        <f t="shared" si="123"/>
        <v>10.726667168188047</v>
      </c>
      <c r="R738" s="8"/>
      <c r="S738" s="8"/>
      <c r="T738" s="8"/>
      <c r="U738" s="8"/>
      <c r="V738" s="8"/>
      <c r="W738" s="9">
        <v>0.28899999999999998</v>
      </c>
      <c r="X738" s="9">
        <v>6.0000000000000001E-3</v>
      </c>
      <c r="Y738" s="8"/>
      <c r="Z738" s="9">
        <v>85.816999999999993</v>
      </c>
      <c r="AA738" s="4" t="s">
        <v>31</v>
      </c>
      <c r="AB738" s="4" t="s">
        <v>32</v>
      </c>
      <c r="AC738" s="4" t="s">
        <v>428</v>
      </c>
      <c r="AD738" s="4" t="s">
        <v>426</v>
      </c>
      <c r="AE738" s="4" t="s">
        <v>427</v>
      </c>
      <c r="AF738" s="44">
        <f t="shared" si="124"/>
        <v>1.2490679094540613</v>
      </c>
      <c r="AG738" s="44">
        <f t="shared" si="125"/>
        <v>9.7646469704556847E-3</v>
      </c>
      <c r="AH738" s="44">
        <f t="shared" si="126"/>
        <v>0.92412710867006687</v>
      </c>
      <c r="AI738" s="44">
        <f t="shared" si="127"/>
        <v>5.4892136395267924E-2</v>
      </c>
      <c r="AJ738" s="44">
        <f t="shared" si="128"/>
        <v>1.4096419509444601E-4</v>
      </c>
      <c r="AK738" s="44">
        <f t="shared" si="129"/>
        <v>0.22960297766749382</v>
      </c>
      <c r="AL738" s="44">
        <f t="shared" si="130"/>
        <v>1.0645506419400855E-2</v>
      </c>
      <c r="AM738" s="44">
        <f t="shared" si="131"/>
        <v>3.7883188125201681E-2</v>
      </c>
      <c r="AN738" s="44">
        <f t="shared" si="132"/>
        <v>2.5477707006369424E-4</v>
      </c>
      <c r="AO738" s="44">
        <f t="shared" si="133"/>
        <v>1.7106388578195931E-4</v>
      </c>
      <c r="AP738" s="44">
        <f t="shared" si="134"/>
        <v>2.5165502788528888</v>
      </c>
      <c r="AQ738" s="44">
        <f t="shared" si="135"/>
        <v>9.7355495758931383</v>
      </c>
      <c r="AR738" s="44">
        <f t="shared" si="136"/>
        <v>6.0801812780736082</v>
      </c>
      <c r="AS738" s="44">
        <f t="shared" si="137"/>
        <v>0.10271633791236279</v>
      </c>
    </row>
    <row r="739" spans="1:45" x14ac:dyDescent="0.25">
      <c r="A739" s="21" t="s">
        <v>420</v>
      </c>
      <c r="B739" s="9">
        <v>37.665999999999997</v>
      </c>
      <c r="C739" s="9">
        <v>0.28999999999999998</v>
      </c>
      <c r="D739" s="9">
        <v>31.616</v>
      </c>
      <c r="E739" s="9">
        <v>4.1760000000000002</v>
      </c>
      <c r="F739" s="2"/>
      <c r="G739" s="2"/>
      <c r="H739" s="2"/>
      <c r="I739" s="9">
        <v>5.2999999999999999E-2</v>
      </c>
      <c r="J739" s="9">
        <v>9.0139999999999993</v>
      </c>
      <c r="K739" s="9">
        <v>0.54</v>
      </c>
      <c r="L739" s="9">
        <v>2.343</v>
      </c>
      <c r="M739" s="9">
        <v>2.5999999999999999E-2</v>
      </c>
      <c r="N739" s="9"/>
      <c r="O739" s="9">
        <v>2.5999999999999999E-2</v>
      </c>
      <c r="P739" s="9"/>
      <c r="Q739" s="44">
        <f t="shared" si="123"/>
        <v>10.748996557941489</v>
      </c>
      <c r="R739" s="8"/>
      <c r="S739" s="8"/>
      <c r="T739" s="8"/>
      <c r="U739" s="8"/>
      <c r="V739" s="8"/>
      <c r="W739" s="9">
        <v>0.17</v>
      </c>
      <c r="X739" s="9">
        <v>5.0000000000000001E-3</v>
      </c>
      <c r="Y739" s="8"/>
      <c r="Z739" s="9">
        <v>85.924999999999997</v>
      </c>
      <c r="AA739" s="4" t="s">
        <v>31</v>
      </c>
      <c r="AB739" s="4" t="s">
        <v>32</v>
      </c>
      <c r="AC739" s="4" t="s">
        <v>428</v>
      </c>
      <c r="AD739" s="4" t="s">
        <v>426</v>
      </c>
      <c r="AE739" s="4" t="s">
        <v>427</v>
      </c>
      <c r="AF739" s="44">
        <f t="shared" si="124"/>
        <v>1.253861517976032</v>
      </c>
      <c r="AG739" s="44">
        <f t="shared" si="125"/>
        <v>7.2608913370055079E-3</v>
      </c>
      <c r="AH739" s="44">
        <f t="shared" si="126"/>
        <v>0.93024715574735195</v>
      </c>
      <c r="AI739" s="44">
        <f t="shared" si="127"/>
        <v>5.8121085594989567E-2</v>
      </c>
      <c r="AJ739" s="44">
        <f t="shared" si="128"/>
        <v>7.4711023400056387E-4</v>
      </c>
      <c r="AK739" s="44">
        <f t="shared" si="129"/>
        <v>0.22367245657568238</v>
      </c>
      <c r="AL739" s="44">
        <f t="shared" si="130"/>
        <v>9.6291012838801721E-3</v>
      </c>
      <c r="AM739" s="44">
        <f t="shared" si="131"/>
        <v>3.7802516940948695E-2</v>
      </c>
      <c r="AN739" s="44">
        <f t="shared" si="132"/>
        <v>2.7600849256900208E-4</v>
      </c>
      <c r="AO739" s="44">
        <f t="shared" si="133"/>
        <v>1.7106388578195931E-4</v>
      </c>
      <c r="AP739" s="44">
        <f t="shared" si="134"/>
        <v>2.5217889080682419</v>
      </c>
      <c r="AQ739" s="44">
        <f t="shared" si="135"/>
        <v>9.7153254666218913</v>
      </c>
      <c r="AR739" s="44">
        <f t="shared" si="136"/>
        <v>6.0908363686048625</v>
      </c>
      <c r="AS739" s="44">
        <f t="shared" si="137"/>
        <v>0.10293015951298945</v>
      </c>
    </row>
    <row r="740" spans="1:45" x14ac:dyDescent="0.25">
      <c r="A740" s="21" t="s">
        <v>420</v>
      </c>
      <c r="B740" s="9">
        <v>37.64</v>
      </c>
      <c r="C740" s="9">
        <v>0.154</v>
      </c>
      <c r="D740" s="9">
        <v>31.645</v>
      </c>
      <c r="E740" s="9">
        <v>4.2149999999999999</v>
      </c>
      <c r="F740" s="2"/>
      <c r="G740" s="2"/>
      <c r="H740" s="2"/>
      <c r="I740" s="9">
        <v>2.4E-2</v>
      </c>
      <c r="J740" s="9">
        <v>9.1159999999999997</v>
      </c>
      <c r="K740" s="9">
        <v>0.34899999999999998</v>
      </c>
      <c r="L740" s="9">
        <v>2.4860000000000002</v>
      </c>
      <c r="M740" s="9">
        <v>2.4E-2</v>
      </c>
      <c r="N740" s="9"/>
      <c r="O740" s="9">
        <v>2.4E-2</v>
      </c>
      <c r="P740" s="9"/>
      <c r="Q740" s="44">
        <f t="shared" si="123"/>
        <v>10.740960269117013</v>
      </c>
      <c r="R740" s="8"/>
      <c r="S740" s="8"/>
      <c r="T740" s="8"/>
      <c r="U740" s="8"/>
      <c r="V740" s="8"/>
      <c r="W740" s="9">
        <v>9.9000000000000005E-2</v>
      </c>
      <c r="X740" s="9">
        <v>0</v>
      </c>
      <c r="Y740" s="8"/>
      <c r="Z740" s="9">
        <v>85.776000000000025</v>
      </c>
      <c r="AA740" s="4" t="s">
        <v>31</v>
      </c>
      <c r="AB740" s="4" t="s">
        <v>32</v>
      </c>
      <c r="AC740" s="4" t="s">
        <v>428</v>
      </c>
      <c r="AD740" s="4" t="s">
        <v>426</v>
      </c>
      <c r="AE740" s="4" t="s">
        <v>427</v>
      </c>
      <c r="AF740" s="44">
        <f t="shared" si="124"/>
        <v>1.2529960053262317</v>
      </c>
      <c r="AG740" s="44">
        <f t="shared" si="125"/>
        <v>3.8557836755132701E-3</v>
      </c>
      <c r="AH740" s="44">
        <f t="shared" si="126"/>
        <v>0.93110043154178124</v>
      </c>
      <c r="AI740" s="44">
        <f t="shared" si="127"/>
        <v>5.8663883089770358E-2</v>
      </c>
      <c r="AJ740" s="44">
        <f t="shared" si="128"/>
        <v>3.3831406822667045E-4</v>
      </c>
      <c r="AK740" s="44">
        <f t="shared" si="129"/>
        <v>0.22620347394540943</v>
      </c>
      <c r="AL740" s="44">
        <f t="shared" si="130"/>
        <v>6.2232524964336662E-3</v>
      </c>
      <c r="AM740" s="44">
        <f t="shared" si="131"/>
        <v>4.0109712810584064E-2</v>
      </c>
      <c r="AN740" s="44">
        <f t="shared" si="132"/>
        <v>2.5477707006369424E-4</v>
      </c>
      <c r="AO740" s="44">
        <f t="shared" si="133"/>
        <v>1.5790512533719322E-4</v>
      </c>
      <c r="AP740" s="44">
        <f t="shared" si="134"/>
        <v>2.5199035391493516</v>
      </c>
      <c r="AQ740" s="44">
        <f t="shared" si="135"/>
        <v>9.7225943848114564</v>
      </c>
      <c r="AR740" s="44">
        <f t="shared" si="136"/>
        <v>6.0911859627880025</v>
      </c>
      <c r="AS740" s="44">
        <f t="shared" si="137"/>
        <v>0.10285320567956538</v>
      </c>
    </row>
    <row r="741" spans="1:45" x14ac:dyDescent="0.25">
      <c r="A741" s="21" t="s">
        <v>420</v>
      </c>
      <c r="B741" s="9">
        <v>37.466000000000001</v>
      </c>
      <c r="C741" s="9">
        <v>0.25900000000000001</v>
      </c>
      <c r="D741" s="9">
        <v>31.123000000000001</v>
      </c>
      <c r="E741" s="9">
        <v>4.024</v>
      </c>
      <c r="F741" s="2"/>
      <c r="G741" s="2"/>
      <c r="H741" s="2"/>
      <c r="I741" s="9">
        <v>4.3999999999999997E-2</v>
      </c>
      <c r="J741" s="9">
        <v>9.1449999999999996</v>
      </c>
      <c r="K741" s="9">
        <v>0.40699999999999997</v>
      </c>
      <c r="L741" s="9">
        <v>2.5019999999999998</v>
      </c>
      <c r="M741" s="9">
        <v>2.1000000000000001E-2</v>
      </c>
      <c r="N741" s="9"/>
      <c r="O741" s="9">
        <v>0</v>
      </c>
      <c r="P741" s="9"/>
      <c r="Q741" s="44">
        <f t="shared" si="123"/>
        <v>10.659647873932066</v>
      </c>
      <c r="R741" s="8"/>
      <c r="S741" s="8"/>
      <c r="T741" s="8"/>
      <c r="U741" s="8"/>
      <c r="V741" s="8"/>
      <c r="W741" s="9">
        <v>0.24299999999999999</v>
      </c>
      <c r="X741" s="9">
        <v>7.0000000000000001E-3</v>
      </c>
      <c r="Y741" s="8"/>
      <c r="Z741" s="9">
        <v>85.240999999999985</v>
      </c>
      <c r="AA741" s="4" t="s">
        <v>31</v>
      </c>
      <c r="AB741" s="4" t="s">
        <v>32</v>
      </c>
      <c r="AC741" s="4" t="s">
        <v>428</v>
      </c>
      <c r="AD741" s="4" t="s">
        <v>426</v>
      </c>
      <c r="AE741" s="4" t="s">
        <v>427</v>
      </c>
      <c r="AF741" s="44">
        <f t="shared" si="124"/>
        <v>1.2472037283621837</v>
      </c>
      <c r="AG741" s="44">
        <f t="shared" si="125"/>
        <v>6.4847270906359545E-3</v>
      </c>
      <c r="AH741" s="44">
        <f t="shared" si="126"/>
        <v>0.91574146724205585</v>
      </c>
      <c r="AI741" s="44">
        <f t="shared" si="127"/>
        <v>5.6005567153792631E-2</v>
      </c>
      <c r="AJ741" s="44">
        <f t="shared" si="128"/>
        <v>6.2024245841556247E-4</v>
      </c>
      <c r="AK741" s="44">
        <f t="shared" si="129"/>
        <v>0.22692307692307692</v>
      </c>
      <c r="AL741" s="44">
        <f t="shared" si="130"/>
        <v>7.2574893009985731E-3</v>
      </c>
      <c r="AM741" s="44">
        <f t="shared" si="131"/>
        <v>4.0367860600193609E-2</v>
      </c>
      <c r="AN741" s="44">
        <f t="shared" si="132"/>
        <v>2.2292993630573248E-4</v>
      </c>
      <c r="AO741" s="44">
        <f t="shared" si="133"/>
        <v>0</v>
      </c>
      <c r="AP741" s="44">
        <f t="shared" si="134"/>
        <v>2.5008270890676583</v>
      </c>
      <c r="AQ741" s="44">
        <f t="shared" si="135"/>
        <v>9.7967588831317105</v>
      </c>
      <c r="AR741" s="44">
        <f t="shared" si="136"/>
        <v>6.1092771024536061</v>
      </c>
      <c r="AS741" s="44">
        <f t="shared" si="137"/>
        <v>0.10207457506398607</v>
      </c>
    </row>
    <row r="742" spans="1:45" x14ac:dyDescent="0.25">
      <c r="A742" s="21" t="s">
        <v>420</v>
      </c>
      <c r="B742" s="9">
        <v>37.387</v>
      </c>
      <c r="C742" s="9">
        <v>0.24</v>
      </c>
      <c r="D742" s="9">
        <v>31.23</v>
      </c>
      <c r="E742" s="9">
        <v>4.2939999999999996</v>
      </c>
      <c r="F742" s="2"/>
      <c r="G742" s="2"/>
      <c r="H742" s="2"/>
      <c r="I742" s="9">
        <v>1.9E-2</v>
      </c>
      <c r="J742" s="9">
        <v>9.0299999999999994</v>
      </c>
      <c r="K742" s="9">
        <v>0.39100000000000001</v>
      </c>
      <c r="L742" s="9">
        <v>2.3820000000000001</v>
      </c>
      <c r="M742" s="9">
        <v>7.0000000000000001E-3</v>
      </c>
      <c r="N742" s="9"/>
      <c r="O742" s="9">
        <v>3.2000000000000001E-2</v>
      </c>
      <c r="P742" s="9"/>
      <c r="Q742" s="44">
        <f t="shared" si="123"/>
        <v>10.652977475330466</v>
      </c>
      <c r="R742" s="8"/>
      <c r="S742" s="8"/>
      <c r="T742" s="8"/>
      <c r="U742" s="8"/>
      <c r="V742" s="8"/>
      <c r="W742" s="9">
        <v>0.215</v>
      </c>
      <c r="X742" s="9">
        <v>5.0000000000000001E-3</v>
      </c>
      <c r="Y742" s="8"/>
      <c r="Z742" s="9">
        <v>85.232000000000014</v>
      </c>
      <c r="AA742" s="4" t="s">
        <v>31</v>
      </c>
      <c r="AB742" s="4" t="s">
        <v>32</v>
      </c>
      <c r="AC742" s="4" t="s">
        <v>428</v>
      </c>
      <c r="AD742" s="4" t="s">
        <v>426</v>
      </c>
      <c r="AE742" s="4" t="s">
        <v>427</v>
      </c>
      <c r="AF742" s="44">
        <f t="shared" si="124"/>
        <v>1.2445739014647137</v>
      </c>
      <c r="AG742" s="44">
        <f t="shared" si="125"/>
        <v>6.0090135202804209E-3</v>
      </c>
      <c r="AH742" s="44">
        <f t="shared" si="126"/>
        <v>0.91888976069046691</v>
      </c>
      <c r="AI742" s="44">
        <f t="shared" si="127"/>
        <v>5.9763395963813498E-2</v>
      </c>
      <c r="AJ742" s="44">
        <f t="shared" si="128"/>
        <v>2.6783197067944742E-4</v>
      </c>
      <c r="AK742" s="44">
        <f t="shared" si="129"/>
        <v>0.2240694789081886</v>
      </c>
      <c r="AL742" s="44">
        <f t="shared" si="130"/>
        <v>6.9721825962910135E-3</v>
      </c>
      <c r="AM742" s="44">
        <f t="shared" si="131"/>
        <v>3.8431752178121982E-2</v>
      </c>
      <c r="AN742" s="44">
        <f t="shared" si="132"/>
        <v>7.4309978768577494E-5</v>
      </c>
      <c r="AO742" s="44">
        <f t="shared" si="133"/>
        <v>2.1054016711625763E-4</v>
      </c>
      <c r="AP742" s="44">
        <f t="shared" si="134"/>
        <v>2.4992621674384412</v>
      </c>
      <c r="AQ742" s="44">
        <f t="shared" si="135"/>
        <v>9.8028931575076363</v>
      </c>
      <c r="AR742" s="44">
        <f t="shared" si="136"/>
        <v>6.1002124913405122</v>
      </c>
      <c r="AS742" s="44">
        <f t="shared" si="137"/>
        <v>0.10201070071177311</v>
      </c>
    </row>
    <row r="743" spans="1:45" x14ac:dyDescent="0.25">
      <c r="A743" s="21" t="s">
        <v>420</v>
      </c>
      <c r="B743" s="9">
        <v>37.345999999999997</v>
      </c>
      <c r="C743" s="9">
        <v>0.23499999999999999</v>
      </c>
      <c r="D743" s="9">
        <v>31.431000000000001</v>
      </c>
      <c r="E743" s="9">
        <v>4.3070000000000004</v>
      </c>
      <c r="F743" s="2"/>
      <c r="G743" s="2"/>
      <c r="H743" s="2"/>
      <c r="I743" s="9">
        <v>1.9E-2</v>
      </c>
      <c r="J743" s="9">
        <v>8.9109999999999996</v>
      </c>
      <c r="K743" s="9">
        <v>0.40799999999999997</v>
      </c>
      <c r="L743" s="9">
        <v>2.4039999999999999</v>
      </c>
      <c r="M743" s="9">
        <v>1.4999999999999999E-2</v>
      </c>
      <c r="N743" s="9"/>
      <c r="O743" s="9">
        <v>2.7E-2</v>
      </c>
      <c r="P743" s="9"/>
      <c r="Q743" s="44">
        <f t="shared" si="123"/>
        <v>10.663046439361072</v>
      </c>
      <c r="R743" s="8"/>
      <c r="S743" s="8"/>
      <c r="T743" s="8"/>
      <c r="U743" s="8"/>
      <c r="V743" s="8"/>
      <c r="W743" s="9">
        <v>0.16900000000000001</v>
      </c>
      <c r="X743" s="9">
        <v>4.0000000000000001E-3</v>
      </c>
      <c r="Y743" s="8"/>
      <c r="Z743" s="9">
        <v>85.27600000000001</v>
      </c>
      <c r="AA743" s="4" t="s">
        <v>31</v>
      </c>
      <c r="AB743" s="4" t="s">
        <v>32</v>
      </c>
      <c r="AC743" s="4" t="s">
        <v>428</v>
      </c>
      <c r="AD743" s="4" t="s">
        <v>426</v>
      </c>
      <c r="AE743" s="4" t="s">
        <v>427</v>
      </c>
      <c r="AF743" s="44">
        <f t="shared" si="124"/>
        <v>1.2432090545938748</v>
      </c>
      <c r="AG743" s="44">
        <f t="shared" si="125"/>
        <v>5.8838257386079115E-3</v>
      </c>
      <c r="AH743" s="44">
        <f t="shared" si="126"/>
        <v>0.92480384464495891</v>
      </c>
      <c r="AI743" s="44">
        <f t="shared" si="127"/>
        <v>5.9944328462073773E-2</v>
      </c>
      <c r="AJ743" s="44">
        <f t="shared" si="128"/>
        <v>2.6783197067944742E-4</v>
      </c>
      <c r="AK743" s="44">
        <f t="shared" si="129"/>
        <v>0.2211166253101737</v>
      </c>
      <c r="AL743" s="44">
        <f t="shared" si="130"/>
        <v>7.2753209700427961E-3</v>
      </c>
      <c r="AM743" s="44">
        <f t="shared" si="131"/>
        <v>3.8786705388835108E-2</v>
      </c>
      <c r="AN743" s="44">
        <f t="shared" si="132"/>
        <v>1.5923566878980891E-4</v>
      </c>
      <c r="AO743" s="44">
        <f t="shared" si="133"/>
        <v>1.7764326600434237E-4</v>
      </c>
      <c r="AP743" s="44">
        <f t="shared" si="134"/>
        <v>2.5016244160140406</v>
      </c>
      <c r="AQ743" s="44">
        <f t="shared" si="135"/>
        <v>9.7936364240628251</v>
      </c>
      <c r="AR743" s="44">
        <f t="shared" si="136"/>
        <v>6.0877687398976406</v>
      </c>
      <c r="AS743" s="44">
        <f t="shared" si="137"/>
        <v>0.10210711902098124</v>
      </c>
    </row>
    <row r="744" spans="1:45" x14ac:dyDescent="0.25">
      <c r="A744" s="21" t="s">
        <v>421</v>
      </c>
      <c r="B744" s="9">
        <v>37.454999999999998</v>
      </c>
      <c r="C744" s="9">
        <v>0.26200000000000001</v>
      </c>
      <c r="D744" s="9">
        <v>31.239000000000001</v>
      </c>
      <c r="E744" s="9">
        <v>3.879</v>
      </c>
      <c r="F744" s="2"/>
      <c r="G744" s="2"/>
      <c r="H744" s="2"/>
      <c r="I744" s="9">
        <v>2.5000000000000001E-2</v>
      </c>
      <c r="J744" s="9">
        <v>9.2850000000000001</v>
      </c>
      <c r="K744" s="9">
        <v>0.38700000000000001</v>
      </c>
      <c r="L744" s="9">
        <v>2.512</v>
      </c>
      <c r="M744" s="9">
        <v>1.4E-2</v>
      </c>
      <c r="N744" s="9"/>
      <c r="O744" s="9">
        <v>4.7E-2</v>
      </c>
      <c r="P744" s="9"/>
      <c r="Q744" s="44">
        <f t="shared" si="123"/>
        <v>10.678188194919107</v>
      </c>
      <c r="R744" s="8"/>
      <c r="S744" s="8"/>
      <c r="T744" s="8"/>
      <c r="U744" s="8"/>
      <c r="V744" s="8"/>
      <c r="W744" s="9">
        <v>0.23599999999999999</v>
      </c>
      <c r="X744" s="9">
        <v>0</v>
      </c>
      <c r="Y744" s="8"/>
      <c r="Z744" s="9">
        <v>85.341000000000008</v>
      </c>
      <c r="AA744" s="4" t="s">
        <v>31</v>
      </c>
      <c r="AB744" s="4" t="s">
        <v>32</v>
      </c>
      <c r="AC744" s="4" t="s">
        <v>428</v>
      </c>
      <c r="AD744" s="4" t="s">
        <v>426</v>
      </c>
      <c r="AE744" s="4" t="s">
        <v>427</v>
      </c>
      <c r="AF744" s="44">
        <f t="shared" si="124"/>
        <v>1.2468375499334221</v>
      </c>
      <c r="AG744" s="44">
        <f t="shared" si="125"/>
        <v>6.5598397596394594E-3</v>
      </c>
      <c r="AH744" s="44">
        <f t="shared" si="126"/>
        <v>0.91915457041977255</v>
      </c>
      <c r="AI744" s="44">
        <f t="shared" si="127"/>
        <v>5.3987473903966604E-2</v>
      </c>
      <c r="AJ744" s="44">
        <f t="shared" si="128"/>
        <v>3.5241048773611505E-4</v>
      </c>
      <c r="AK744" s="44">
        <f t="shared" si="129"/>
        <v>0.23039702233250622</v>
      </c>
      <c r="AL744" s="44">
        <f t="shared" si="130"/>
        <v>6.9008559201141229E-3</v>
      </c>
      <c r="AM744" s="44">
        <f t="shared" si="131"/>
        <v>4.0529202968699586E-2</v>
      </c>
      <c r="AN744" s="44">
        <f t="shared" si="132"/>
        <v>1.4861995753715499E-4</v>
      </c>
      <c r="AO744" s="44">
        <f t="shared" si="133"/>
        <v>3.0923087045200341E-4</v>
      </c>
      <c r="AP744" s="44">
        <f t="shared" si="134"/>
        <v>2.5051767765538457</v>
      </c>
      <c r="AQ744" s="44">
        <f t="shared" si="135"/>
        <v>9.7797489699319833</v>
      </c>
      <c r="AR744" s="44">
        <f t="shared" si="136"/>
        <v>6.0968791223169516</v>
      </c>
      <c r="AS744" s="44">
        <f t="shared" si="137"/>
        <v>0.1022521133287284</v>
      </c>
    </row>
    <row r="745" spans="1:45" x14ac:dyDescent="0.25">
      <c r="A745" s="21" t="s">
        <v>421</v>
      </c>
      <c r="B745" s="9">
        <v>37.698999999999998</v>
      </c>
      <c r="C745" s="9">
        <v>0.23</v>
      </c>
      <c r="D745" s="9">
        <v>31.609000000000002</v>
      </c>
      <c r="E745" s="9">
        <v>4.2309999999999999</v>
      </c>
      <c r="F745" s="2"/>
      <c r="G745" s="2"/>
      <c r="H745" s="2"/>
      <c r="I745" s="9">
        <v>0</v>
      </c>
      <c r="J745" s="9">
        <v>9.1050000000000004</v>
      </c>
      <c r="K745" s="9">
        <v>0.33100000000000002</v>
      </c>
      <c r="L745" s="9">
        <v>2.4849999999999999</v>
      </c>
      <c r="M745" s="9">
        <v>0.02</v>
      </c>
      <c r="N745" s="9"/>
      <c r="O745" s="9">
        <v>5.0999999999999997E-2</v>
      </c>
      <c r="P745" s="9"/>
      <c r="Q745" s="44">
        <f t="shared" si="123"/>
        <v>10.750410794833991</v>
      </c>
      <c r="R745" s="8"/>
      <c r="S745" s="8"/>
      <c r="T745" s="8"/>
      <c r="U745" s="8"/>
      <c r="V745" s="8"/>
      <c r="W745" s="9">
        <v>0.28100000000000003</v>
      </c>
      <c r="X745" s="9">
        <v>3.0000000000000001E-3</v>
      </c>
      <c r="Y745" s="8"/>
      <c r="Z745" s="9">
        <v>86.045000000000002</v>
      </c>
      <c r="AA745" s="4" t="s">
        <v>31</v>
      </c>
      <c r="AB745" s="4" t="s">
        <v>32</v>
      </c>
      <c r="AC745" s="4" t="s">
        <v>428</v>
      </c>
      <c r="AD745" s="4" t="s">
        <v>426</v>
      </c>
      <c r="AE745" s="4" t="s">
        <v>427</v>
      </c>
      <c r="AF745" s="44">
        <f t="shared" si="124"/>
        <v>1.2549600532623169</v>
      </c>
      <c r="AG745" s="44">
        <f t="shared" si="125"/>
        <v>5.7586379569354038E-3</v>
      </c>
      <c r="AH745" s="44">
        <f t="shared" si="126"/>
        <v>0.93004119262455864</v>
      </c>
      <c r="AI745" s="44">
        <f t="shared" si="127"/>
        <v>5.8886569241475298E-2</v>
      </c>
      <c r="AJ745" s="44">
        <f t="shared" si="128"/>
        <v>0</v>
      </c>
      <c r="AK745" s="44">
        <f t="shared" si="129"/>
        <v>0.22593052109181144</v>
      </c>
      <c r="AL745" s="44">
        <f t="shared" si="130"/>
        <v>5.9022824536376613E-3</v>
      </c>
      <c r="AM745" s="44">
        <f t="shared" si="131"/>
        <v>4.0093578573733461E-2</v>
      </c>
      <c r="AN745" s="44">
        <f t="shared" si="132"/>
        <v>2.1231422505307856E-4</v>
      </c>
      <c r="AO745" s="44">
        <f t="shared" si="133"/>
        <v>3.3554839134153559E-4</v>
      </c>
      <c r="AP745" s="44">
        <f t="shared" si="134"/>
        <v>2.5221206978208635</v>
      </c>
      <c r="AQ745" s="44">
        <f t="shared" si="135"/>
        <v>9.7140473971639167</v>
      </c>
      <c r="AR745" s="44">
        <f t="shared" si="136"/>
        <v>6.0953707194687494</v>
      </c>
      <c r="AS745" s="44">
        <f t="shared" si="137"/>
        <v>0.10294370195187198</v>
      </c>
    </row>
    <row r="746" spans="1:45" x14ac:dyDescent="0.25">
      <c r="A746" s="21" t="s">
        <v>420</v>
      </c>
      <c r="B746" s="9">
        <v>37.069000000000003</v>
      </c>
      <c r="C746" s="9">
        <v>0.47699999999999998</v>
      </c>
      <c r="D746" s="9">
        <v>30.568999999999999</v>
      </c>
      <c r="E746" s="9">
        <v>4.0060000000000002</v>
      </c>
      <c r="F746" s="2"/>
      <c r="G746" s="2"/>
      <c r="H746" s="2"/>
      <c r="I746" s="9">
        <v>1.9E-2</v>
      </c>
      <c r="J746" s="9">
        <v>9.65</v>
      </c>
      <c r="K746" s="9">
        <v>0.88400000000000001</v>
      </c>
      <c r="L746" s="9">
        <v>2.4039999999999999</v>
      </c>
      <c r="M746" s="9">
        <v>1.4999999999999999E-2</v>
      </c>
      <c r="N746" s="9"/>
      <c r="O746" s="9">
        <v>1.2999999999999999E-2</v>
      </c>
      <c r="P746" s="9"/>
      <c r="Q746" s="44">
        <f t="shared" si="123"/>
        <v>10.63755320730516</v>
      </c>
      <c r="R746" s="8"/>
      <c r="S746" s="8"/>
      <c r="T746" s="8"/>
      <c r="U746" s="8"/>
      <c r="V746" s="8"/>
      <c r="W746" s="9">
        <v>0.33400000000000002</v>
      </c>
      <c r="X746" s="9">
        <v>0</v>
      </c>
      <c r="Y746" s="8"/>
      <c r="Z746" s="9">
        <v>85.44</v>
      </c>
      <c r="AA746" s="4" t="s">
        <v>31</v>
      </c>
      <c r="AB746" s="4" t="s">
        <v>32</v>
      </c>
      <c r="AC746" s="4" t="s">
        <v>428</v>
      </c>
      <c r="AD746" s="4" t="s">
        <v>426</v>
      </c>
      <c r="AE746" s="4" t="s">
        <v>427</v>
      </c>
      <c r="AF746" s="44">
        <f t="shared" si="124"/>
        <v>1.2339880159786951</v>
      </c>
      <c r="AG746" s="44">
        <f t="shared" si="125"/>
        <v>1.1942914371557336E-2</v>
      </c>
      <c r="AH746" s="44">
        <f t="shared" si="126"/>
        <v>0.89944095723813255</v>
      </c>
      <c r="AI746" s="44">
        <f t="shared" si="127"/>
        <v>5.5755045233124571E-2</v>
      </c>
      <c r="AJ746" s="44">
        <f t="shared" si="128"/>
        <v>2.6783197067944742E-4</v>
      </c>
      <c r="AK746" s="44">
        <f t="shared" si="129"/>
        <v>0.23945409429280401</v>
      </c>
      <c r="AL746" s="44">
        <f t="shared" si="130"/>
        <v>1.5763195435092726E-2</v>
      </c>
      <c r="AM746" s="44">
        <f t="shared" si="131"/>
        <v>3.8786705388835108E-2</v>
      </c>
      <c r="AN746" s="44">
        <f t="shared" si="132"/>
        <v>1.5923566878980891E-4</v>
      </c>
      <c r="AO746" s="44">
        <f t="shared" si="133"/>
        <v>8.5531942890979654E-5</v>
      </c>
      <c r="AP746" s="44">
        <f t="shared" si="134"/>
        <v>2.4956435275206013</v>
      </c>
      <c r="AQ746" s="44">
        <f t="shared" si="135"/>
        <v>9.8171071829078578</v>
      </c>
      <c r="AR746" s="44">
        <f t="shared" si="136"/>
        <v>6.0570963076433317</v>
      </c>
      <c r="AS746" s="44">
        <f t="shared" si="137"/>
        <v>0.10186300112328986</v>
      </c>
    </row>
    <row r="747" spans="1:45" x14ac:dyDescent="0.25">
      <c r="A747" s="21" t="s">
        <v>420</v>
      </c>
      <c r="B747" s="9">
        <v>37.512</v>
      </c>
      <c r="C747" s="9">
        <v>0.26400000000000001</v>
      </c>
      <c r="D747" s="9">
        <v>31.396000000000001</v>
      </c>
      <c r="E747" s="9">
        <v>4.2290000000000001</v>
      </c>
      <c r="F747" s="2"/>
      <c r="G747" s="2"/>
      <c r="H747" s="2"/>
      <c r="I747" s="9">
        <v>0</v>
      </c>
      <c r="J747" s="9">
        <v>9.0069999999999997</v>
      </c>
      <c r="K747" s="9">
        <v>0.39</v>
      </c>
      <c r="L747" s="9">
        <v>2.488</v>
      </c>
      <c r="M747" s="9">
        <v>4.0000000000000001E-3</v>
      </c>
      <c r="N747" s="9"/>
      <c r="O747" s="9">
        <v>1.9E-2</v>
      </c>
      <c r="P747" s="9"/>
      <c r="Q747" s="44">
        <f t="shared" si="123"/>
        <v>10.693377361021588</v>
      </c>
      <c r="R747" s="8"/>
      <c r="S747" s="8"/>
      <c r="T747" s="8"/>
      <c r="U747" s="8"/>
      <c r="V747" s="8"/>
      <c r="W747" s="9">
        <v>0.184</v>
      </c>
      <c r="X747" s="9">
        <v>0.01</v>
      </c>
      <c r="Y747" s="8"/>
      <c r="Z747" s="9">
        <v>85.503000000000014</v>
      </c>
      <c r="AA747" s="4" t="s">
        <v>31</v>
      </c>
      <c r="AB747" s="4" t="s">
        <v>32</v>
      </c>
      <c r="AC747" s="4" t="s">
        <v>428</v>
      </c>
      <c r="AD747" s="4" t="s">
        <v>426</v>
      </c>
      <c r="AE747" s="4" t="s">
        <v>427</v>
      </c>
      <c r="AF747" s="44">
        <f t="shared" si="124"/>
        <v>1.2487350199733689</v>
      </c>
      <c r="AG747" s="44">
        <f t="shared" si="125"/>
        <v>6.609914872308463E-3</v>
      </c>
      <c r="AH747" s="44">
        <f t="shared" si="126"/>
        <v>0.92377402903099259</v>
      </c>
      <c r="AI747" s="44">
        <f t="shared" si="127"/>
        <v>5.8858733472512186E-2</v>
      </c>
      <c r="AJ747" s="44">
        <f t="shared" si="128"/>
        <v>0</v>
      </c>
      <c r="AK747" s="44">
        <f t="shared" si="129"/>
        <v>0.22349875930521093</v>
      </c>
      <c r="AL747" s="44">
        <f t="shared" si="130"/>
        <v>6.9543509272467904E-3</v>
      </c>
      <c r="AM747" s="44">
        <f t="shared" si="131"/>
        <v>4.0141981284285255E-2</v>
      </c>
      <c r="AN747" s="44">
        <f t="shared" si="132"/>
        <v>4.2462845010615714E-5</v>
      </c>
      <c r="AO747" s="44">
        <f t="shared" si="133"/>
        <v>1.2500822422527796E-4</v>
      </c>
      <c r="AP747" s="44">
        <f t="shared" si="134"/>
        <v>2.5087402599351609</v>
      </c>
      <c r="AQ747" s="44">
        <f t="shared" si="135"/>
        <v>9.7658575466211115</v>
      </c>
      <c r="AR747" s="44">
        <f t="shared" si="136"/>
        <v>6.0974841592684941</v>
      </c>
      <c r="AS747" s="44">
        <f t="shared" si="137"/>
        <v>0.10239756163000657</v>
      </c>
    </row>
    <row r="748" spans="1:45" x14ac:dyDescent="0.25">
      <c r="A748" s="21" t="s">
        <v>420</v>
      </c>
      <c r="B748" s="9">
        <v>37.552999999999997</v>
      </c>
      <c r="C748" s="9">
        <v>0.48</v>
      </c>
      <c r="D748" s="9">
        <v>30.704000000000001</v>
      </c>
      <c r="E748" s="9">
        <v>3.7679999999999998</v>
      </c>
      <c r="F748" s="2"/>
      <c r="G748" s="2"/>
      <c r="H748" s="2"/>
      <c r="I748" s="9">
        <v>1.7000000000000001E-2</v>
      </c>
      <c r="J748" s="9">
        <v>9.8550000000000004</v>
      </c>
      <c r="K748" s="9">
        <v>0.88400000000000001</v>
      </c>
      <c r="L748" s="9">
        <v>2.3580000000000001</v>
      </c>
      <c r="M748" s="9">
        <v>3.0000000000000001E-3</v>
      </c>
      <c r="N748" s="9"/>
      <c r="O748" s="9">
        <v>5.0999999999999997E-2</v>
      </c>
      <c r="P748" s="9"/>
      <c r="Q748" s="44">
        <f t="shared" si="123"/>
        <v>10.728282680892674</v>
      </c>
      <c r="R748" s="8"/>
      <c r="S748" s="8"/>
      <c r="T748" s="8"/>
      <c r="U748" s="8"/>
      <c r="V748" s="8"/>
      <c r="W748" s="9">
        <v>0.31900000000000001</v>
      </c>
      <c r="X748" s="9">
        <v>0</v>
      </c>
      <c r="Y748" s="8"/>
      <c r="Z748" s="9">
        <v>85.992000000000004</v>
      </c>
      <c r="AA748" s="4" t="s">
        <v>31</v>
      </c>
      <c r="AB748" s="4" t="s">
        <v>32</v>
      </c>
      <c r="AC748" s="4" t="s">
        <v>428</v>
      </c>
      <c r="AD748" s="4" t="s">
        <v>426</v>
      </c>
      <c r="AE748" s="4" t="s">
        <v>427</v>
      </c>
      <c r="AF748" s="44">
        <f t="shared" si="124"/>
        <v>1.2500998668442076</v>
      </c>
      <c r="AG748" s="44">
        <f t="shared" si="125"/>
        <v>1.2018027040560842E-2</v>
      </c>
      <c r="AH748" s="44">
        <f t="shared" si="126"/>
        <v>0.90341310317771684</v>
      </c>
      <c r="AI748" s="44">
        <f t="shared" si="127"/>
        <v>5.244258872651357E-2</v>
      </c>
      <c r="AJ748" s="44">
        <f t="shared" si="128"/>
        <v>2.3963913166055826E-4</v>
      </c>
      <c r="AK748" s="44">
        <f t="shared" si="129"/>
        <v>0.24454094292803974</v>
      </c>
      <c r="AL748" s="44">
        <f t="shared" si="130"/>
        <v>1.5763195435092726E-2</v>
      </c>
      <c r="AM748" s="44">
        <f t="shared" si="131"/>
        <v>3.8044530493707651E-2</v>
      </c>
      <c r="AN748" s="44">
        <f t="shared" si="132"/>
        <v>3.184713375796178E-5</v>
      </c>
      <c r="AO748" s="44">
        <f t="shared" si="133"/>
        <v>3.3554839134153559E-4</v>
      </c>
      <c r="AP748" s="44">
        <f t="shared" si="134"/>
        <v>2.5169292893025994</v>
      </c>
      <c r="AQ748" s="44">
        <f t="shared" si="135"/>
        <v>9.7340835533717183</v>
      </c>
      <c r="AR748" s="44">
        <f t="shared" si="136"/>
        <v>6.084288276960188</v>
      </c>
      <c r="AS748" s="44">
        <f t="shared" si="137"/>
        <v>0.10273180772663672</v>
      </c>
    </row>
    <row r="749" spans="1:45" x14ac:dyDescent="0.25">
      <c r="A749" s="21" t="s">
        <v>421</v>
      </c>
      <c r="B749" s="9">
        <v>37.43</v>
      </c>
      <c r="C749" s="9">
        <v>0.215</v>
      </c>
      <c r="D749" s="9">
        <v>31.573</v>
      </c>
      <c r="E749" s="9">
        <v>4.2370000000000001</v>
      </c>
      <c r="F749" s="2"/>
      <c r="G749" s="2"/>
      <c r="H749" s="2"/>
      <c r="I749" s="9">
        <v>0</v>
      </c>
      <c r="J749" s="9">
        <v>8.8670000000000009</v>
      </c>
      <c r="K749" s="9">
        <v>0.34799999999999998</v>
      </c>
      <c r="L749" s="9">
        <v>2.38</v>
      </c>
      <c r="M749" s="9">
        <v>0.01</v>
      </c>
      <c r="N749" s="9"/>
      <c r="O749" s="9">
        <v>1.2E-2</v>
      </c>
      <c r="P749" s="9"/>
      <c r="Q749" s="44">
        <f t="shared" si="123"/>
        <v>10.673834029325512</v>
      </c>
      <c r="R749" s="8"/>
      <c r="S749" s="8"/>
      <c r="T749" s="8"/>
      <c r="U749" s="8"/>
      <c r="V749" s="8"/>
      <c r="W749" s="9">
        <v>5.0999999999999997E-2</v>
      </c>
      <c r="X749" s="9">
        <v>3.0000000000000001E-3</v>
      </c>
      <c r="Y749" s="8"/>
      <c r="Z749" s="9">
        <v>85.126000000000005</v>
      </c>
      <c r="AA749" s="4" t="s">
        <v>31</v>
      </c>
      <c r="AB749" s="4" t="s">
        <v>32</v>
      </c>
      <c r="AC749" s="4" t="s">
        <v>428</v>
      </c>
      <c r="AD749" s="4" t="s">
        <v>426</v>
      </c>
      <c r="AE749" s="4" t="s">
        <v>427</v>
      </c>
      <c r="AF749" s="44">
        <f t="shared" si="124"/>
        <v>1.246005326231691</v>
      </c>
      <c r="AG749" s="44">
        <f t="shared" si="125"/>
        <v>5.3830746119178773E-3</v>
      </c>
      <c r="AH749" s="44">
        <f t="shared" si="126"/>
        <v>0.92898195370733627</v>
      </c>
      <c r="AI749" s="44">
        <f t="shared" si="127"/>
        <v>5.8970076548364656E-2</v>
      </c>
      <c r="AJ749" s="44">
        <f t="shared" si="128"/>
        <v>0</v>
      </c>
      <c r="AK749" s="44">
        <f t="shared" si="129"/>
        <v>0.22002481389578168</v>
      </c>
      <c r="AL749" s="44">
        <f t="shared" si="130"/>
        <v>6.2054208273894431E-3</v>
      </c>
      <c r="AM749" s="44">
        <f t="shared" si="131"/>
        <v>3.8399483704420784E-2</v>
      </c>
      <c r="AN749" s="44">
        <f t="shared" si="132"/>
        <v>1.0615711252653928E-4</v>
      </c>
      <c r="AO749" s="44">
        <f t="shared" si="133"/>
        <v>7.895256266859661E-5</v>
      </c>
      <c r="AP749" s="44">
        <f t="shared" si="134"/>
        <v>2.5041552592020966</v>
      </c>
      <c r="AQ749" s="44">
        <f t="shared" si="135"/>
        <v>9.7837384123724327</v>
      </c>
      <c r="AR749" s="44">
        <f t="shared" si="136"/>
        <v>6.0952950861368196</v>
      </c>
      <c r="AS749" s="44">
        <f t="shared" si="137"/>
        <v>0.10221041874294275</v>
      </c>
    </row>
    <row r="750" spans="1:45" x14ac:dyDescent="0.25">
      <c r="A750" s="21" t="s">
        <v>422</v>
      </c>
      <c r="B750" s="9">
        <v>37.515000000000001</v>
      </c>
      <c r="C750" s="9">
        <v>0.12</v>
      </c>
      <c r="D750" s="9">
        <v>31.774000000000001</v>
      </c>
      <c r="E750" s="9">
        <v>4.3120000000000003</v>
      </c>
      <c r="F750" s="2"/>
      <c r="G750" s="2"/>
      <c r="H750" s="2"/>
      <c r="I750" s="9">
        <v>1.4E-2</v>
      </c>
      <c r="J750" s="9">
        <v>8.8710000000000004</v>
      </c>
      <c r="K750" s="9">
        <v>0.248</v>
      </c>
      <c r="L750" s="9">
        <v>2.4359999999999999</v>
      </c>
      <c r="M750" s="9">
        <v>1.9E-2</v>
      </c>
      <c r="N750" s="9"/>
      <c r="O750" s="9">
        <v>4.2999999999999997E-2</v>
      </c>
      <c r="P750" s="9"/>
      <c r="Q750" s="44">
        <f t="shared" si="123"/>
        <v>10.704205581106777</v>
      </c>
      <c r="R750" s="8"/>
      <c r="S750" s="8"/>
      <c r="T750" s="8"/>
      <c r="U750" s="8"/>
      <c r="V750" s="8"/>
      <c r="W750" s="9">
        <v>0</v>
      </c>
      <c r="X750" s="9">
        <v>6.0000000000000001E-3</v>
      </c>
      <c r="Y750" s="8"/>
      <c r="Z750" s="9">
        <v>85.358000000000004</v>
      </c>
      <c r="AA750" s="4" t="s">
        <v>31</v>
      </c>
      <c r="AB750" s="4" t="s">
        <v>32</v>
      </c>
      <c r="AC750" s="4" t="s">
        <v>428</v>
      </c>
      <c r="AD750" s="4" t="s">
        <v>426</v>
      </c>
      <c r="AE750" s="4" t="s">
        <v>427</v>
      </c>
      <c r="AF750" s="44">
        <f t="shared" si="124"/>
        <v>1.2488348868175767</v>
      </c>
      <c r="AG750" s="44">
        <f t="shared" si="125"/>
        <v>3.0045067601402104E-3</v>
      </c>
      <c r="AH750" s="44">
        <f t="shared" si="126"/>
        <v>0.93489603766182827</v>
      </c>
      <c r="AI750" s="44">
        <f t="shared" si="127"/>
        <v>6.0013917884481564E-2</v>
      </c>
      <c r="AJ750" s="44">
        <f t="shared" si="128"/>
        <v>1.9734987313222444E-4</v>
      </c>
      <c r="AK750" s="44">
        <f t="shared" si="129"/>
        <v>0.22012406947890822</v>
      </c>
      <c r="AL750" s="44">
        <f t="shared" si="130"/>
        <v>4.4222539229671898E-3</v>
      </c>
      <c r="AM750" s="44">
        <f t="shared" si="131"/>
        <v>3.9303000968054211E-2</v>
      </c>
      <c r="AN750" s="44">
        <f t="shared" si="132"/>
        <v>2.0169851380042462E-4</v>
      </c>
      <c r="AO750" s="44">
        <f t="shared" si="133"/>
        <v>2.8291334956247118E-4</v>
      </c>
      <c r="AP750" s="44">
        <f t="shared" si="134"/>
        <v>2.5112806352304511</v>
      </c>
      <c r="AQ750" s="44">
        <f t="shared" si="135"/>
        <v>9.7559785458831136</v>
      </c>
      <c r="AR750" s="44">
        <f t="shared" si="136"/>
        <v>6.0918031815713221</v>
      </c>
      <c r="AS750" s="44">
        <f t="shared" si="137"/>
        <v>0.10250125041756944</v>
      </c>
    </row>
    <row r="751" spans="1:45" x14ac:dyDescent="0.25">
      <c r="A751" s="21" t="s">
        <v>422</v>
      </c>
      <c r="B751" s="9">
        <v>37.652999999999999</v>
      </c>
      <c r="C751" s="9">
        <v>0.14199999999999999</v>
      </c>
      <c r="D751" s="9">
        <v>31.617000000000001</v>
      </c>
      <c r="E751" s="9">
        <v>4.1950000000000003</v>
      </c>
      <c r="F751" s="2"/>
      <c r="G751" s="2"/>
      <c r="H751" s="2"/>
      <c r="I751" s="9">
        <v>0</v>
      </c>
      <c r="J751" s="9">
        <v>8.8859999999999992</v>
      </c>
      <c r="K751" s="9">
        <v>0.27</v>
      </c>
      <c r="L751" s="9">
        <v>2.516</v>
      </c>
      <c r="M751" s="9">
        <v>1.4999999999999999E-2</v>
      </c>
      <c r="N751" s="9"/>
      <c r="O751" s="9">
        <v>1.4999999999999999E-2</v>
      </c>
      <c r="P751" s="9"/>
      <c r="Q751" s="44">
        <f t="shared" si="123"/>
        <v>10.706456404445058</v>
      </c>
      <c r="R751" s="8"/>
      <c r="S751" s="8"/>
      <c r="T751" s="8"/>
      <c r="U751" s="8"/>
      <c r="V751" s="8"/>
      <c r="W751" s="9">
        <v>8.8999999999999996E-2</v>
      </c>
      <c r="X751" s="9">
        <v>5.0000000000000001E-3</v>
      </c>
      <c r="Y751" s="8"/>
      <c r="Z751" s="9">
        <v>85.402999999999992</v>
      </c>
      <c r="AA751" s="4" t="s">
        <v>31</v>
      </c>
      <c r="AB751" s="4" t="s">
        <v>32</v>
      </c>
      <c r="AC751" s="4" t="s">
        <v>428</v>
      </c>
      <c r="AD751" s="4" t="s">
        <v>426</v>
      </c>
      <c r="AE751" s="4" t="s">
        <v>427</v>
      </c>
      <c r="AF751" s="44">
        <f t="shared" si="124"/>
        <v>1.2534287616511317</v>
      </c>
      <c r="AG751" s="44">
        <f t="shared" si="125"/>
        <v>3.5553329994992486E-3</v>
      </c>
      <c r="AH751" s="44">
        <f t="shared" si="126"/>
        <v>0.93027657905060823</v>
      </c>
      <c r="AI751" s="44">
        <f t="shared" si="127"/>
        <v>5.8385525400139186E-2</v>
      </c>
      <c r="AJ751" s="44">
        <f t="shared" si="128"/>
        <v>0</v>
      </c>
      <c r="AK751" s="44">
        <f t="shared" si="129"/>
        <v>0.22049627791563275</v>
      </c>
      <c r="AL751" s="44">
        <f t="shared" si="130"/>
        <v>4.8145506419400861E-3</v>
      </c>
      <c r="AM751" s="44">
        <f t="shared" si="131"/>
        <v>4.0593739916101969E-2</v>
      </c>
      <c r="AN751" s="44">
        <f t="shared" si="132"/>
        <v>1.5923566878980891E-4</v>
      </c>
      <c r="AO751" s="44">
        <f t="shared" si="133"/>
        <v>9.8690703335745769E-5</v>
      </c>
      <c r="AP751" s="44">
        <f t="shared" si="134"/>
        <v>2.5118086939471791</v>
      </c>
      <c r="AQ751" s="44">
        <f t="shared" si="135"/>
        <v>9.7539275419496629</v>
      </c>
      <c r="AR751" s="44">
        <f t="shared" si="136"/>
        <v>6.1129266600704169</v>
      </c>
      <c r="AS751" s="44">
        <f t="shared" si="137"/>
        <v>0.10252280383457874</v>
      </c>
    </row>
    <row r="752" spans="1:45" x14ac:dyDescent="0.25">
      <c r="A752" s="21" t="s">
        <v>422</v>
      </c>
      <c r="B752" s="9">
        <v>37.499000000000002</v>
      </c>
      <c r="C752" s="9">
        <v>0.16300000000000001</v>
      </c>
      <c r="D752" s="9">
        <v>31.411999999999999</v>
      </c>
      <c r="E752" s="9">
        <v>4.3410000000000002</v>
      </c>
      <c r="F752" s="2"/>
      <c r="G752" s="2"/>
      <c r="H752" s="2"/>
      <c r="I752" s="9">
        <v>4.2000000000000003E-2</v>
      </c>
      <c r="J752" s="9">
        <v>8.8350000000000009</v>
      </c>
      <c r="K752" s="9">
        <v>0.28799999999999998</v>
      </c>
      <c r="L752" s="9">
        <v>2.4689999999999999</v>
      </c>
      <c r="M752" s="9">
        <v>1.2999999999999999E-2</v>
      </c>
      <c r="N752" s="9"/>
      <c r="O752" s="9">
        <v>5.0999999999999997E-2</v>
      </c>
      <c r="P752" s="9"/>
      <c r="Q752" s="44">
        <f t="shared" si="123"/>
        <v>10.665981692547847</v>
      </c>
      <c r="R752" s="8"/>
      <c r="S752" s="8"/>
      <c r="T752" s="8"/>
      <c r="U752" s="8"/>
      <c r="V752" s="8"/>
      <c r="W752" s="9">
        <v>0</v>
      </c>
      <c r="X752" s="9">
        <v>0</v>
      </c>
      <c r="Y752" s="8"/>
      <c r="Z752" s="9">
        <v>85.112999999999985</v>
      </c>
      <c r="AA752" s="4" t="s">
        <v>31</v>
      </c>
      <c r="AB752" s="4" t="s">
        <v>32</v>
      </c>
      <c r="AC752" s="4" t="s">
        <v>428</v>
      </c>
      <c r="AD752" s="4" t="s">
        <v>426</v>
      </c>
      <c r="AE752" s="4" t="s">
        <v>427</v>
      </c>
      <c r="AF752" s="44">
        <f t="shared" si="124"/>
        <v>1.2483022636484689</v>
      </c>
      <c r="AG752" s="44">
        <f t="shared" si="125"/>
        <v>4.0811216825237858E-3</v>
      </c>
      <c r="AH752" s="44">
        <f t="shared" si="126"/>
        <v>0.92424480188309133</v>
      </c>
      <c r="AI752" s="44">
        <f t="shared" si="127"/>
        <v>6.0417536534446772E-2</v>
      </c>
      <c r="AJ752" s="44">
        <f t="shared" si="128"/>
        <v>5.9204961939667326E-4</v>
      </c>
      <c r="AK752" s="44">
        <f t="shared" si="129"/>
        <v>0.21923076923076926</v>
      </c>
      <c r="AL752" s="44">
        <f t="shared" si="130"/>
        <v>5.1355206847360909E-3</v>
      </c>
      <c r="AM752" s="44">
        <f t="shared" si="131"/>
        <v>3.983543078412391E-2</v>
      </c>
      <c r="AN752" s="44">
        <f t="shared" si="132"/>
        <v>1.3800424628450104E-4</v>
      </c>
      <c r="AO752" s="44">
        <f t="shared" si="133"/>
        <v>3.3554839134153559E-4</v>
      </c>
      <c r="AP752" s="44">
        <f t="shared" si="134"/>
        <v>2.5023130467051828</v>
      </c>
      <c r="AQ752" s="44">
        <f t="shared" si="135"/>
        <v>9.790941238251289</v>
      </c>
      <c r="AR752" s="44">
        <f t="shared" si="136"/>
        <v>6.1110270554791137</v>
      </c>
      <c r="AS752" s="44">
        <f t="shared" si="137"/>
        <v>0.1021352263961299</v>
      </c>
    </row>
    <row r="753" spans="1:45" x14ac:dyDescent="0.25">
      <c r="A753" s="21" t="s">
        <v>420</v>
      </c>
      <c r="B753" s="9">
        <v>37.414000000000001</v>
      </c>
      <c r="C753" s="9">
        <v>0.47499999999999998</v>
      </c>
      <c r="D753" s="9">
        <v>30.286999999999999</v>
      </c>
      <c r="E753" s="9">
        <v>3.9350000000000001</v>
      </c>
      <c r="F753" s="2"/>
      <c r="G753" s="2"/>
      <c r="H753" s="2"/>
      <c r="I753" s="9">
        <v>1.4999999999999999E-2</v>
      </c>
      <c r="J753" s="9">
        <v>9.7810000000000006</v>
      </c>
      <c r="K753" s="9">
        <v>0.871</v>
      </c>
      <c r="L753" s="9">
        <v>2.484</v>
      </c>
      <c r="M753" s="9">
        <v>3.0000000000000001E-3</v>
      </c>
      <c r="N753" s="9"/>
      <c r="O753" s="9">
        <v>5.2999999999999999E-2</v>
      </c>
      <c r="P753" s="9"/>
      <c r="Q753" s="44">
        <f t="shared" si="123"/>
        <v>10.665421180779395</v>
      </c>
      <c r="R753" s="8"/>
      <c r="S753" s="8"/>
      <c r="T753" s="8"/>
      <c r="U753" s="8"/>
      <c r="V753" s="8"/>
      <c r="W753" s="9">
        <v>0.316</v>
      </c>
      <c r="X753" s="9">
        <v>0</v>
      </c>
      <c r="Y753" s="8"/>
      <c r="Z753" s="9">
        <v>85.634</v>
      </c>
      <c r="AA753" s="4" t="s">
        <v>31</v>
      </c>
      <c r="AB753" s="4" t="s">
        <v>32</v>
      </c>
      <c r="AC753" s="4" t="s">
        <v>428</v>
      </c>
      <c r="AD753" s="4" t="s">
        <v>426</v>
      </c>
      <c r="AE753" s="4" t="s">
        <v>427</v>
      </c>
      <c r="AF753" s="44">
        <f t="shared" si="124"/>
        <v>1.2454727030625834</v>
      </c>
      <c r="AG753" s="44">
        <f t="shared" si="125"/>
        <v>1.1892839258888333E-2</v>
      </c>
      <c r="AH753" s="44">
        <f t="shared" si="126"/>
        <v>0.89114358571989016</v>
      </c>
      <c r="AI753" s="44">
        <f t="shared" si="127"/>
        <v>5.4766875434933894E-2</v>
      </c>
      <c r="AJ753" s="44">
        <f t="shared" si="128"/>
        <v>2.1144629264166902E-4</v>
      </c>
      <c r="AK753" s="44">
        <f t="shared" si="129"/>
        <v>0.24270471464019855</v>
      </c>
      <c r="AL753" s="44">
        <f t="shared" si="130"/>
        <v>1.5531383737517833E-2</v>
      </c>
      <c r="AM753" s="44">
        <f t="shared" si="131"/>
        <v>4.0077444336882866E-2</v>
      </c>
      <c r="AN753" s="44">
        <f t="shared" si="132"/>
        <v>3.184713375796178E-5</v>
      </c>
      <c r="AO753" s="44">
        <f t="shared" si="133"/>
        <v>3.487071517863017E-4</v>
      </c>
      <c r="AP753" s="44">
        <f t="shared" si="134"/>
        <v>2.5021815467690813</v>
      </c>
      <c r="AQ753" s="44">
        <f t="shared" si="135"/>
        <v>9.791455792500507</v>
      </c>
      <c r="AR753" s="44">
        <f t="shared" si="136"/>
        <v>6.0974954564016981</v>
      </c>
      <c r="AS753" s="44">
        <f t="shared" si="137"/>
        <v>0.10212985905179923</v>
      </c>
    </row>
    <row r="754" spans="1:45" x14ac:dyDescent="0.25">
      <c r="A754" s="21" t="s">
        <v>420</v>
      </c>
      <c r="B754" s="9">
        <v>37.543999999999997</v>
      </c>
      <c r="C754" s="9">
        <v>0.437</v>
      </c>
      <c r="D754" s="9">
        <v>30.995000000000001</v>
      </c>
      <c r="E754" s="9">
        <v>3.911</v>
      </c>
      <c r="F754" s="2"/>
      <c r="G754" s="2"/>
      <c r="H754" s="2"/>
      <c r="I754" s="9">
        <v>2.4E-2</v>
      </c>
      <c r="J754" s="9">
        <v>9.7379999999999995</v>
      </c>
      <c r="K754" s="9">
        <v>0.90100000000000002</v>
      </c>
      <c r="L754" s="9">
        <v>2.339</v>
      </c>
      <c r="M754" s="9">
        <v>1.2E-2</v>
      </c>
      <c r="N754" s="9"/>
      <c r="O754" s="9">
        <v>7.0000000000000001E-3</v>
      </c>
      <c r="P754" s="9"/>
      <c r="Q754" s="44">
        <f t="shared" si="123"/>
        <v>10.754600357770308</v>
      </c>
      <c r="R754" s="8"/>
      <c r="S754" s="8"/>
      <c r="T754" s="8"/>
      <c r="U754" s="8"/>
      <c r="V754" s="8"/>
      <c r="W754" s="9">
        <v>0.377</v>
      </c>
      <c r="X754" s="9">
        <v>0</v>
      </c>
      <c r="Y754" s="8"/>
      <c r="Z754" s="9">
        <v>86.284999999999997</v>
      </c>
      <c r="AA754" s="4" t="s">
        <v>31</v>
      </c>
      <c r="AB754" s="4" t="s">
        <v>32</v>
      </c>
      <c r="AC754" s="4" t="s">
        <v>428</v>
      </c>
      <c r="AD754" s="4" t="s">
        <v>426</v>
      </c>
      <c r="AE754" s="4" t="s">
        <v>427</v>
      </c>
      <c r="AF754" s="44">
        <f t="shared" si="124"/>
        <v>1.2498002663115846</v>
      </c>
      <c r="AG754" s="44">
        <f t="shared" si="125"/>
        <v>1.0941412118177266E-2</v>
      </c>
      <c r="AH754" s="44">
        <f t="shared" si="126"/>
        <v>0.91197528442526488</v>
      </c>
      <c r="AI754" s="44">
        <f t="shared" si="127"/>
        <v>5.4432846207376484E-2</v>
      </c>
      <c r="AJ754" s="44">
        <f t="shared" si="128"/>
        <v>3.3831406822667045E-4</v>
      </c>
      <c r="AK754" s="44">
        <f t="shared" si="129"/>
        <v>0.2416377171215881</v>
      </c>
      <c r="AL754" s="44">
        <f t="shared" si="130"/>
        <v>1.6066333808844507E-2</v>
      </c>
      <c r="AM754" s="44">
        <f t="shared" si="131"/>
        <v>3.7737979993546306E-2</v>
      </c>
      <c r="AN754" s="44">
        <f t="shared" si="132"/>
        <v>1.2738853503184712E-4</v>
      </c>
      <c r="AO754" s="44">
        <f t="shared" si="133"/>
        <v>4.6055661556681356E-5</v>
      </c>
      <c r="AP754" s="44">
        <f t="shared" si="134"/>
        <v>2.5231035982511969</v>
      </c>
      <c r="AQ754" s="44">
        <f t="shared" si="135"/>
        <v>9.7102631921183651</v>
      </c>
      <c r="AR754" s="44">
        <f t="shared" si="136"/>
        <v>6.067944761732555</v>
      </c>
      <c r="AS754" s="44">
        <f t="shared" si="137"/>
        <v>0.10298382033678355</v>
      </c>
    </row>
    <row r="755" spans="1:45" x14ac:dyDescent="0.25">
      <c r="A755" s="21" t="s">
        <v>420</v>
      </c>
      <c r="B755" s="9">
        <v>36.896999999999998</v>
      </c>
      <c r="C755" s="9">
        <v>0.55000000000000004</v>
      </c>
      <c r="D755" s="9">
        <v>30.634</v>
      </c>
      <c r="E755" s="9">
        <v>4.1749999999999998</v>
      </c>
      <c r="F755" s="2"/>
      <c r="G755" s="2"/>
      <c r="H755" s="2"/>
      <c r="I755" s="9">
        <v>0.02</v>
      </c>
      <c r="J755" s="9">
        <v>9.7040000000000006</v>
      </c>
      <c r="K755" s="9">
        <v>1.0680000000000001</v>
      </c>
      <c r="L755" s="9">
        <v>2.3319999999999999</v>
      </c>
      <c r="M755" s="9">
        <v>1.4E-2</v>
      </c>
      <c r="N755" s="9"/>
      <c r="O755" s="9">
        <v>4.3999999999999997E-2</v>
      </c>
      <c r="P755" s="9"/>
      <c r="Q755" s="44">
        <f t="shared" si="123"/>
        <v>10.654745512458515</v>
      </c>
      <c r="R755" s="8"/>
      <c r="S755" s="8"/>
      <c r="T755" s="8"/>
      <c r="U755" s="8"/>
      <c r="V755" s="8"/>
      <c r="W755" s="9">
        <v>0.26200000000000001</v>
      </c>
      <c r="X755" s="9">
        <v>0</v>
      </c>
      <c r="Y755" s="8"/>
      <c r="Z755" s="9">
        <v>85.7</v>
      </c>
      <c r="AA755" s="4" t="s">
        <v>31</v>
      </c>
      <c r="AB755" s="4" t="s">
        <v>32</v>
      </c>
      <c r="AC755" s="4" t="s">
        <v>428</v>
      </c>
      <c r="AD755" s="4" t="s">
        <v>426</v>
      </c>
      <c r="AE755" s="4" t="s">
        <v>427</v>
      </c>
      <c r="AF755" s="44">
        <f t="shared" si="124"/>
        <v>1.2282623169107856</v>
      </c>
      <c r="AG755" s="44">
        <f t="shared" si="125"/>
        <v>1.3770655983975966E-2</v>
      </c>
      <c r="AH755" s="44">
        <f t="shared" si="126"/>
        <v>0.90135347194978432</v>
      </c>
      <c r="AI755" s="44">
        <f t="shared" si="127"/>
        <v>5.8107167710508008E-2</v>
      </c>
      <c r="AJ755" s="44">
        <f t="shared" si="128"/>
        <v>2.8192839018889202E-4</v>
      </c>
      <c r="AK755" s="44">
        <f t="shared" si="129"/>
        <v>0.24079404466501245</v>
      </c>
      <c r="AL755" s="44">
        <f t="shared" si="130"/>
        <v>1.9044222539229674E-2</v>
      </c>
      <c r="AM755" s="44">
        <f t="shared" si="131"/>
        <v>3.7625040335592129E-2</v>
      </c>
      <c r="AN755" s="44">
        <f t="shared" si="132"/>
        <v>1.4861995753715499E-4</v>
      </c>
      <c r="AO755" s="44">
        <f t="shared" si="133"/>
        <v>2.8949272978485421E-4</v>
      </c>
      <c r="AP755" s="44">
        <f t="shared" si="134"/>
        <v>2.4996769611723986</v>
      </c>
      <c r="AQ755" s="44">
        <f t="shared" si="135"/>
        <v>9.8012664758525467</v>
      </c>
      <c r="AR755" s="44">
        <f t="shared" si="136"/>
        <v>6.0192631351453301</v>
      </c>
      <c r="AS755" s="44">
        <f t="shared" si="137"/>
        <v>0.10202763106826117</v>
      </c>
    </row>
    <row r="756" spans="1:45" x14ac:dyDescent="0.25">
      <c r="A756" s="21" t="s">
        <v>422</v>
      </c>
      <c r="B756" s="9">
        <v>37.350999999999999</v>
      </c>
      <c r="C756" s="9">
        <v>0.36299999999999999</v>
      </c>
      <c r="D756" s="9">
        <v>30.57</v>
      </c>
      <c r="E756" s="9">
        <v>4.1829999999999998</v>
      </c>
      <c r="F756" s="2"/>
      <c r="G756" s="2"/>
      <c r="H756" s="2"/>
      <c r="I756" s="9">
        <v>5.8999999999999997E-2</v>
      </c>
      <c r="J756" s="9">
        <v>9.5459999999999994</v>
      </c>
      <c r="K756" s="9">
        <v>0.80700000000000005</v>
      </c>
      <c r="L756" s="9">
        <v>2.4940000000000002</v>
      </c>
      <c r="M756" s="9">
        <v>8.0000000000000002E-3</v>
      </c>
      <c r="N756" s="9"/>
      <c r="O756" s="9">
        <v>2.5000000000000001E-2</v>
      </c>
      <c r="P756" s="9"/>
      <c r="Q756" s="44">
        <f t="shared" si="123"/>
        <v>10.667786705885778</v>
      </c>
      <c r="R756" s="8"/>
      <c r="S756" s="8"/>
      <c r="T756" s="8"/>
      <c r="U756" s="8"/>
      <c r="V756" s="8"/>
      <c r="W756" s="9">
        <v>0.218</v>
      </c>
      <c r="X756" s="9">
        <v>0</v>
      </c>
      <c r="Y756" s="8"/>
      <c r="Z756" s="9">
        <v>85.623999999999981</v>
      </c>
      <c r="AA756" s="4" t="s">
        <v>31</v>
      </c>
      <c r="AB756" s="4" t="s">
        <v>32</v>
      </c>
      <c r="AC756" s="4" t="s">
        <v>428</v>
      </c>
      <c r="AD756" s="4" t="s">
        <v>426</v>
      </c>
      <c r="AE756" s="4" t="s">
        <v>427</v>
      </c>
      <c r="AF756" s="44">
        <f t="shared" si="124"/>
        <v>1.243375499334221</v>
      </c>
      <c r="AG756" s="44">
        <f t="shared" si="125"/>
        <v>9.0886329494241358E-3</v>
      </c>
      <c r="AH756" s="44">
        <f t="shared" si="126"/>
        <v>0.89947038054138884</v>
      </c>
      <c r="AI756" s="44">
        <f t="shared" si="127"/>
        <v>5.8218510786360478E-2</v>
      </c>
      <c r="AJ756" s="44">
        <f t="shared" si="128"/>
        <v>8.316887510572314E-4</v>
      </c>
      <c r="AK756" s="44">
        <f t="shared" si="129"/>
        <v>0.23687344913151365</v>
      </c>
      <c r="AL756" s="44">
        <f t="shared" si="130"/>
        <v>1.4390156918687591E-2</v>
      </c>
      <c r="AM756" s="44">
        <f t="shared" si="131"/>
        <v>4.0238786705388843E-2</v>
      </c>
      <c r="AN756" s="44">
        <f t="shared" si="132"/>
        <v>8.4925690021231428E-5</v>
      </c>
      <c r="AO756" s="44">
        <f t="shared" si="133"/>
        <v>1.6448450555957628E-4</v>
      </c>
      <c r="AP756" s="44">
        <f t="shared" si="134"/>
        <v>2.5027365153136221</v>
      </c>
      <c r="AQ756" s="44">
        <f t="shared" si="135"/>
        <v>9.789284589124982</v>
      </c>
      <c r="AR756" s="44">
        <f t="shared" si="136"/>
        <v>6.0858783070640348</v>
      </c>
      <c r="AS756" s="44">
        <f t="shared" si="137"/>
        <v>0.10215251082912742</v>
      </c>
    </row>
    <row r="757" spans="1:45" x14ac:dyDescent="0.25">
      <c r="A757" s="21" t="s">
        <v>422</v>
      </c>
      <c r="B757" s="9">
        <v>37.478000000000002</v>
      </c>
      <c r="C757" s="9">
        <v>0.36899999999999999</v>
      </c>
      <c r="D757" s="9">
        <v>30.218</v>
      </c>
      <c r="E757" s="9">
        <v>4.0209999999999999</v>
      </c>
      <c r="F757" s="2"/>
      <c r="G757" s="2"/>
      <c r="H757" s="2"/>
      <c r="I757" s="9">
        <v>3.6999999999999998E-2</v>
      </c>
      <c r="J757" s="9">
        <v>9.8870000000000005</v>
      </c>
      <c r="K757" s="9">
        <v>0.67600000000000005</v>
      </c>
      <c r="L757" s="9">
        <v>2.5230000000000001</v>
      </c>
      <c r="M757" s="9">
        <v>0.01</v>
      </c>
      <c r="N757" s="9"/>
      <c r="O757" s="9">
        <v>0.04</v>
      </c>
      <c r="P757" s="9"/>
      <c r="Q757" s="44">
        <f t="shared" si="123"/>
        <v>10.659984315588328</v>
      </c>
      <c r="R757" s="8"/>
      <c r="S757" s="8"/>
      <c r="T757" s="8"/>
      <c r="U757" s="8"/>
      <c r="V757" s="8"/>
      <c r="W757" s="9">
        <v>0.32700000000000001</v>
      </c>
      <c r="X757" s="9">
        <v>3.0000000000000001E-3</v>
      </c>
      <c r="Y757" s="8"/>
      <c r="Z757" s="9">
        <v>85.589000000000013</v>
      </c>
      <c r="AA757" s="4" t="s">
        <v>31</v>
      </c>
      <c r="AB757" s="4" t="s">
        <v>32</v>
      </c>
      <c r="AC757" s="4" t="s">
        <v>428</v>
      </c>
      <c r="AD757" s="4" t="s">
        <v>426</v>
      </c>
      <c r="AE757" s="4" t="s">
        <v>427</v>
      </c>
      <c r="AF757" s="44">
        <f t="shared" si="124"/>
        <v>1.2476031957390148</v>
      </c>
      <c r="AG757" s="44">
        <f t="shared" si="125"/>
        <v>9.2388582874311474E-3</v>
      </c>
      <c r="AH757" s="44">
        <f t="shared" si="126"/>
        <v>0.88911337779521393</v>
      </c>
      <c r="AI757" s="44">
        <f t="shared" si="127"/>
        <v>5.5963813500347952E-2</v>
      </c>
      <c r="AJ757" s="44">
        <f t="shared" si="128"/>
        <v>5.2156752184945028E-4</v>
      </c>
      <c r="AK757" s="44">
        <f t="shared" si="129"/>
        <v>0.24533498759305214</v>
      </c>
      <c r="AL757" s="44">
        <f t="shared" si="130"/>
        <v>1.2054208273894437E-2</v>
      </c>
      <c r="AM757" s="44">
        <f t="shared" si="131"/>
        <v>4.0706679574056152E-2</v>
      </c>
      <c r="AN757" s="44">
        <f t="shared" si="132"/>
        <v>1.0615711252653928E-4</v>
      </c>
      <c r="AO757" s="44">
        <f t="shared" si="133"/>
        <v>2.6317520889532203E-4</v>
      </c>
      <c r="AP757" s="44">
        <f t="shared" si="134"/>
        <v>2.5009060206062821</v>
      </c>
      <c r="AQ757" s="44">
        <f t="shared" si="135"/>
        <v>9.796449685886472</v>
      </c>
      <c r="AR757" s="44">
        <f t="shared" si="136"/>
        <v>6.1110409675042154</v>
      </c>
      <c r="AS757" s="44">
        <f t="shared" si="137"/>
        <v>0.10207779675944008</v>
      </c>
    </row>
    <row r="758" spans="1:45" x14ac:dyDescent="0.25">
      <c r="A758" s="21" t="s">
        <v>420</v>
      </c>
      <c r="B758" s="9">
        <v>37.292999999999999</v>
      </c>
      <c r="C758" s="9">
        <v>0.47799999999999998</v>
      </c>
      <c r="D758" s="9">
        <v>30.718</v>
      </c>
      <c r="E758" s="9">
        <v>4.0839999999999996</v>
      </c>
      <c r="F758" s="2"/>
      <c r="G758" s="2"/>
      <c r="H758" s="2"/>
      <c r="I758" s="9">
        <v>2.1999999999999999E-2</v>
      </c>
      <c r="J758" s="9">
        <v>9.7550000000000008</v>
      </c>
      <c r="K758" s="9">
        <v>0.98399999999999999</v>
      </c>
      <c r="L758" s="9">
        <v>2.331</v>
      </c>
      <c r="M758" s="9">
        <v>2.8000000000000001E-2</v>
      </c>
      <c r="N758" s="9"/>
      <c r="O758" s="9">
        <v>3.1E-2</v>
      </c>
      <c r="P758" s="9"/>
      <c r="Q758" s="44">
        <f t="shared" si="123"/>
        <v>10.707717286690695</v>
      </c>
      <c r="R758" s="8"/>
      <c r="S758" s="8"/>
      <c r="T758" s="8"/>
      <c r="U758" s="8"/>
      <c r="V758" s="8"/>
      <c r="W758" s="9">
        <v>0.26300000000000001</v>
      </c>
      <c r="X758" s="9">
        <v>0</v>
      </c>
      <c r="Y758" s="8"/>
      <c r="Z758" s="9">
        <v>85.987000000000023</v>
      </c>
      <c r="AA758" s="4" t="s">
        <v>31</v>
      </c>
      <c r="AB758" s="4" t="s">
        <v>32</v>
      </c>
      <c r="AC758" s="4" t="s">
        <v>428</v>
      </c>
      <c r="AD758" s="4" t="s">
        <v>426</v>
      </c>
      <c r="AE758" s="4" t="s">
        <v>427</v>
      </c>
      <c r="AF758" s="44">
        <f t="shared" si="124"/>
        <v>1.241444740346205</v>
      </c>
      <c r="AG758" s="44">
        <f t="shared" si="125"/>
        <v>1.1967951927891837E-2</v>
      </c>
      <c r="AH758" s="44">
        <f t="shared" si="126"/>
        <v>0.90382502942330334</v>
      </c>
      <c r="AI758" s="44">
        <f t="shared" si="127"/>
        <v>5.6840640222686152E-2</v>
      </c>
      <c r="AJ758" s="44">
        <f t="shared" si="128"/>
        <v>3.1012122920778123E-4</v>
      </c>
      <c r="AK758" s="44">
        <f t="shared" si="129"/>
        <v>0.24205955334987597</v>
      </c>
      <c r="AL758" s="44">
        <f t="shared" si="130"/>
        <v>1.7546362339514978E-2</v>
      </c>
      <c r="AM758" s="44">
        <f t="shared" si="131"/>
        <v>3.7608906098741533E-2</v>
      </c>
      <c r="AN758" s="44">
        <f t="shared" si="132"/>
        <v>2.9723991507430998E-4</v>
      </c>
      <c r="AO758" s="44">
        <f t="shared" si="133"/>
        <v>2.039607868938746E-4</v>
      </c>
      <c r="AP758" s="44">
        <f t="shared" si="134"/>
        <v>2.5121045056393951</v>
      </c>
      <c r="AQ758" s="44">
        <f t="shared" si="135"/>
        <v>9.7527789727697343</v>
      </c>
      <c r="AR758" s="44">
        <f t="shared" si="136"/>
        <v>6.0537680797520252</v>
      </c>
      <c r="AS758" s="44">
        <f t="shared" si="137"/>
        <v>0.1025348777811998</v>
      </c>
    </row>
    <row r="759" spans="1:45" x14ac:dyDescent="0.25">
      <c r="A759" s="21" t="s">
        <v>421</v>
      </c>
      <c r="B759" s="9">
        <v>37.348999999999997</v>
      </c>
      <c r="C759" s="9">
        <v>0.17699999999999999</v>
      </c>
      <c r="D759" s="9">
        <v>30.925000000000001</v>
      </c>
      <c r="E759" s="9">
        <v>4.9470000000000001</v>
      </c>
      <c r="F759" s="2"/>
      <c r="G759" s="2"/>
      <c r="H759" s="2"/>
      <c r="I759" s="9">
        <v>3.6999999999999998E-2</v>
      </c>
      <c r="J759" s="9">
        <v>8.6989999999999998</v>
      </c>
      <c r="K759" s="9">
        <v>0.17199999999999999</v>
      </c>
      <c r="L759" s="9">
        <v>2.738</v>
      </c>
      <c r="M759" s="9">
        <v>8.0000000000000002E-3</v>
      </c>
      <c r="N759" s="9"/>
      <c r="O759" s="9">
        <v>0</v>
      </c>
      <c r="P759" s="9"/>
      <c r="Q759" s="44">
        <f t="shared" si="123"/>
        <v>10.614406529278176</v>
      </c>
      <c r="R759" s="8"/>
      <c r="S759" s="8"/>
      <c r="T759" s="8"/>
      <c r="U759" s="8"/>
      <c r="V759" s="8"/>
      <c r="W759" s="9">
        <v>0.14499999999999999</v>
      </c>
      <c r="X759" s="9">
        <v>0</v>
      </c>
      <c r="Y759" s="8"/>
      <c r="Z759" s="9">
        <v>85.196999999999989</v>
      </c>
      <c r="AA759" s="4" t="s">
        <v>31</v>
      </c>
      <c r="AB759" s="4" t="s">
        <v>32</v>
      </c>
      <c r="AC759" s="4" t="s">
        <v>428</v>
      </c>
      <c r="AD759" s="4" t="s">
        <v>426</v>
      </c>
      <c r="AE759" s="4" t="s">
        <v>427</v>
      </c>
      <c r="AF759" s="44">
        <f t="shared" si="124"/>
        <v>1.2433089214380826</v>
      </c>
      <c r="AG759" s="44">
        <f t="shared" si="125"/>
        <v>4.43164747120681E-3</v>
      </c>
      <c r="AH759" s="44">
        <f t="shared" si="126"/>
        <v>0.90991565319733236</v>
      </c>
      <c r="AI759" s="44">
        <f t="shared" si="127"/>
        <v>6.8851774530271401E-2</v>
      </c>
      <c r="AJ759" s="44">
        <f t="shared" si="128"/>
        <v>5.2156752184945028E-4</v>
      </c>
      <c r="AK759" s="44">
        <f t="shared" si="129"/>
        <v>0.21585607940446652</v>
      </c>
      <c r="AL759" s="44">
        <f t="shared" si="130"/>
        <v>3.0670470756062767E-3</v>
      </c>
      <c r="AM759" s="44">
        <f t="shared" si="131"/>
        <v>4.41755404969345E-2</v>
      </c>
      <c r="AN759" s="44">
        <f t="shared" si="132"/>
        <v>8.4925690021231428E-5</v>
      </c>
      <c r="AO759" s="44">
        <f t="shared" si="133"/>
        <v>0</v>
      </c>
      <c r="AP759" s="44">
        <f t="shared" si="134"/>
        <v>2.4902131568257713</v>
      </c>
      <c r="AQ759" s="44">
        <f t="shared" si="135"/>
        <v>9.8385152021402451</v>
      </c>
      <c r="AR759" s="44">
        <f t="shared" si="136"/>
        <v>6.1161568622625833</v>
      </c>
      <c r="AS759" s="44">
        <f t="shared" si="137"/>
        <v>0.10164135333982739</v>
      </c>
    </row>
    <row r="760" spans="1:45" x14ac:dyDescent="0.25">
      <c r="A760" s="21" t="s">
        <v>421</v>
      </c>
      <c r="B760" s="9">
        <v>37.469000000000001</v>
      </c>
      <c r="C760" s="9">
        <v>0.497</v>
      </c>
      <c r="D760" s="9">
        <v>29.905000000000001</v>
      </c>
      <c r="E760" s="9">
        <v>5.1749999999999998</v>
      </c>
      <c r="F760" s="2"/>
      <c r="G760" s="2"/>
      <c r="H760" s="2"/>
      <c r="I760" s="9">
        <v>2.9000000000000001E-2</v>
      </c>
      <c r="J760" s="9">
        <v>9.1739999999999995</v>
      </c>
      <c r="K760" s="9">
        <v>0.52200000000000002</v>
      </c>
      <c r="L760" s="9">
        <v>2.581</v>
      </c>
      <c r="M760" s="9">
        <v>1.9E-2</v>
      </c>
      <c r="N760" s="9"/>
      <c r="O760" s="9">
        <v>0.03</v>
      </c>
      <c r="P760" s="9"/>
      <c r="Q760" s="44">
        <f t="shared" si="123"/>
        <v>10.618090105660128</v>
      </c>
      <c r="R760" s="8"/>
      <c r="S760" s="8"/>
      <c r="T760" s="8"/>
      <c r="U760" s="8"/>
      <c r="V760" s="8"/>
      <c r="W760" s="9">
        <v>0.30099999999999999</v>
      </c>
      <c r="X760" s="9">
        <v>1.2E-2</v>
      </c>
      <c r="Y760" s="8"/>
      <c r="Z760" s="9">
        <v>85.714000000000027</v>
      </c>
      <c r="AA760" s="4" t="s">
        <v>31</v>
      </c>
      <c r="AB760" s="4" t="s">
        <v>32</v>
      </c>
      <c r="AC760" s="4" t="s">
        <v>428</v>
      </c>
      <c r="AD760" s="4" t="s">
        <v>426</v>
      </c>
      <c r="AE760" s="4" t="s">
        <v>427</v>
      </c>
      <c r="AF760" s="44">
        <f t="shared" si="124"/>
        <v>1.2473035952063916</v>
      </c>
      <c r="AG760" s="44">
        <f t="shared" si="125"/>
        <v>1.2443665498247372E-2</v>
      </c>
      <c r="AH760" s="44">
        <f t="shared" si="126"/>
        <v>0.87990388387603002</v>
      </c>
      <c r="AI760" s="44">
        <f t="shared" si="127"/>
        <v>7.2025052192066813E-2</v>
      </c>
      <c r="AJ760" s="44">
        <f t="shared" si="128"/>
        <v>4.0879616577389348E-4</v>
      </c>
      <c r="AK760" s="44">
        <f t="shared" si="129"/>
        <v>0.22764267990074441</v>
      </c>
      <c r="AL760" s="44">
        <f t="shared" si="130"/>
        <v>9.3081312410841655E-3</v>
      </c>
      <c r="AM760" s="44">
        <f t="shared" si="131"/>
        <v>4.1642465311390771E-2</v>
      </c>
      <c r="AN760" s="44">
        <f t="shared" si="132"/>
        <v>2.0169851380042462E-4</v>
      </c>
      <c r="AO760" s="44">
        <f t="shared" si="133"/>
        <v>1.9738140667149154E-4</v>
      </c>
      <c r="AP760" s="44">
        <f t="shared" si="134"/>
        <v>2.4910773493122007</v>
      </c>
      <c r="AQ760" s="44">
        <f t="shared" si="135"/>
        <v>9.8351020721073059</v>
      </c>
      <c r="AR760" s="44">
        <f t="shared" si="136"/>
        <v>6.1336790868806368</v>
      </c>
      <c r="AS760" s="44">
        <f t="shared" si="137"/>
        <v>0.10167662650253881</v>
      </c>
    </row>
    <row r="761" spans="1:45" x14ac:dyDescent="0.25">
      <c r="A761" s="21" t="s">
        <v>421</v>
      </c>
      <c r="B761" s="9">
        <v>37.537999999999997</v>
      </c>
      <c r="C761" s="9">
        <v>0.20399999999999999</v>
      </c>
      <c r="D761" s="9">
        <v>31.120999999999999</v>
      </c>
      <c r="E761" s="9">
        <v>5.2279999999999998</v>
      </c>
      <c r="F761" s="2"/>
      <c r="G761" s="2"/>
      <c r="H761" s="2"/>
      <c r="I761" s="9">
        <v>2.1999999999999999E-2</v>
      </c>
      <c r="J761" s="9">
        <v>8.468</v>
      </c>
      <c r="K761" s="9">
        <v>0.154</v>
      </c>
      <c r="L761" s="9">
        <v>2.6589999999999998</v>
      </c>
      <c r="M761" s="9">
        <v>0.02</v>
      </c>
      <c r="N761" s="9"/>
      <c r="O761" s="9">
        <v>1.2999999999999999E-2</v>
      </c>
      <c r="P761" s="9"/>
      <c r="Q761" s="44">
        <f t="shared" si="123"/>
        <v>10.65413002907416</v>
      </c>
      <c r="R761" s="8"/>
      <c r="S761" s="8"/>
      <c r="T761" s="8"/>
      <c r="U761" s="8"/>
      <c r="V761" s="8"/>
      <c r="W761" s="9">
        <v>0</v>
      </c>
      <c r="X761" s="9">
        <v>0</v>
      </c>
      <c r="Y761" s="8"/>
      <c r="Z761" s="9">
        <v>85.427000000000007</v>
      </c>
      <c r="AA761" s="4" t="s">
        <v>31</v>
      </c>
      <c r="AB761" s="4" t="s">
        <v>32</v>
      </c>
      <c r="AC761" s="4" t="s">
        <v>428</v>
      </c>
      <c r="AD761" s="4" t="s">
        <v>426</v>
      </c>
      <c r="AE761" s="4" t="s">
        <v>427</v>
      </c>
      <c r="AF761" s="44">
        <f t="shared" si="124"/>
        <v>1.2496005326231689</v>
      </c>
      <c r="AG761" s="44">
        <f t="shared" si="125"/>
        <v>5.1076614922383572E-3</v>
      </c>
      <c r="AH761" s="44">
        <f t="shared" si="126"/>
        <v>0.91568262063554329</v>
      </c>
      <c r="AI761" s="44">
        <f t="shared" si="127"/>
        <v>7.2762700069589431E-2</v>
      </c>
      <c r="AJ761" s="44">
        <f t="shared" si="128"/>
        <v>3.1012122920778123E-4</v>
      </c>
      <c r="AK761" s="44">
        <f t="shared" si="129"/>
        <v>0.21012406947890822</v>
      </c>
      <c r="AL761" s="44">
        <f t="shared" si="130"/>
        <v>2.746077032810271E-3</v>
      </c>
      <c r="AM761" s="44">
        <f t="shared" si="131"/>
        <v>4.2900935785737331E-2</v>
      </c>
      <c r="AN761" s="44">
        <f t="shared" si="132"/>
        <v>2.1231422505307856E-4</v>
      </c>
      <c r="AO761" s="44">
        <f t="shared" si="133"/>
        <v>8.5531942890979654E-5</v>
      </c>
      <c r="AP761" s="44">
        <f t="shared" si="134"/>
        <v>2.4995325645151478</v>
      </c>
      <c r="AQ761" s="44">
        <f t="shared" si="135"/>
        <v>9.8018326897663126</v>
      </c>
      <c r="AR761" s="44">
        <f t="shared" si="136"/>
        <v>6.1241876749075868</v>
      </c>
      <c r="AS761" s="44">
        <f t="shared" si="137"/>
        <v>0.10202173732714889</v>
      </c>
    </row>
    <row r="762" spans="1:45" x14ac:dyDescent="0.25">
      <c r="A762" s="21" t="s">
        <v>421</v>
      </c>
      <c r="B762" s="9">
        <v>37.347000000000001</v>
      </c>
      <c r="C762" s="9">
        <v>0.121</v>
      </c>
      <c r="D762" s="9">
        <v>30.763000000000002</v>
      </c>
      <c r="E762" s="9">
        <v>5.2750000000000004</v>
      </c>
      <c r="F762" s="2"/>
      <c r="G762" s="2"/>
      <c r="H762" s="2"/>
      <c r="I762" s="9">
        <v>7.0000000000000001E-3</v>
      </c>
      <c r="J762" s="9">
        <v>8.5779999999999994</v>
      </c>
      <c r="K762" s="9">
        <v>0.155</v>
      </c>
      <c r="L762" s="9">
        <v>2.6480000000000001</v>
      </c>
      <c r="M762" s="9">
        <v>1.4E-2</v>
      </c>
      <c r="N762" s="9"/>
      <c r="O762" s="9">
        <v>1.7000000000000001E-2</v>
      </c>
      <c r="P762" s="9"/>
      <c r="Q762" s="44">
        <f t="shared" si="123"/>
        <v>10.585953659341881</v>
      </c>
      <c r="R762" s="8"/>
      <c r="S762" s="8"/>
      <c r="T762" s="8"/>
      <c r="U762" s="8"/>
      <c r="V762" s="8"/>
      <c r="W762" s="9">
        <v>0</v>
      </c>
      <c r="X762" s="9">
        <v>6.0000000000000001E-3</v>
      </c>
      <c r="Y762" s="8"/>
      <c r="Z762" s="9">
        <v>84.931000000000012</v>
      </c>
      <c r="AA762" s="4" t="s">
        <v>31</v>
      </c>
      <c r="AB762" s="4" t="s">
        <v>32</v>
      </c>
      <c r="AC762" s="4" t="s">
        <v>428</v>
      </c>
      <c r="AD762" s="4" t="s">
        <v>426</v>
      </c>
      <c r="AE762" s="4" t="s">
        <v>427</v>
      </c>
      <c r="AF762" s="44">
        <f t="shared" si="124"/>
        <v>1.2432423435419442</v>
      </c>
      <c r="AG762" s="44">
        <f t="shared" si="125"/>
        <v>3.0295443164747122E-3</v>
      </c>
      <c r="AH762" s="44">
        <f t="shared" si="126"/>
        <v>0.90514907806983136</v>
      </c>
      <c r="AI762" s="44">
        <f t="shared" si="127"/>
        <v>7.3416840640222691E-2</v>
      </c>
      <c r="AJ762" s="44">
        <f t="shared" si="128"/>
        <v>9.8674936566112219E-5</v>
      </c>
      <c r="AK762" s="44">
        <f t="shared" si="129"/>
        <v>0.21285359801488835</v>
      </c>
      <c r="AL762" s="44">
        <f t="shared" si="130"/>
        <v>2.7639087018544936E-3</v>
      </c>
      <c r="AM762" s="44">
        <f t="shared" si="131"/>
        <v>4.2723459180380771E-2</v>
      </c>
      <c r="AN762" s="44">
        <f t="shared" si="132"/>
        <v>1.4861995753715499E-4</v>
      </c>
      <c r="AO762" s="44">
        <f t="shared" si="133"/>
        <v>1.1184946378051187E-4</v>
      </c>
      <c r="AP762" s="44">
        <f t="shared" si="134"/>
        <v>2.4835379168234804</v>
      </c>
      <c r="AQ762" s="44">
        <f t="shared" si="135"/>
        <v>9.8649591109670816</v>
      </c>
      <c r="AR762" s="44">
        <f t="shared" si="136"/>
        <v>6.1322674420320844</v>
      </c>
      <c r="AS762" s="44">
        <f t="shared" si="137"/>
        <v>0.10136889456422368</v>
      </c>
    </row>
    <row r="763" spans="1:45" x14ac:dyDescent="0.25">
      <c r="A763" s="21" t="s">
        <v>421</v>
      </c>
      <c r="B763" s="9">
        <v>37.204000000000001</v>
      </c>
      <c r="C763" s="9">
        <v>0.14899999999999999</v>
      </c>
      <c r="D763" s="9">
        <v>30.625</v>
      </c>
      <c r="E763" s="9">
        <v>5.1260000000000003</v>
      </c>
      <c r="F763" s="2"/>
      <c r="G763" s="2"/>
      <c r="H763" s="2"/>
      <c r="I763" s="9">
        <v>2.9000000000000001E-2</v>
      </c>
      <c r="J763" s="9">
        <v>8.4860000000000007</v>
      </c>
      <c r="K763" s="9">
        <v>0.13600000000000001</v>
      </c>
      <c r="L763" s="9">
        <v>2.7149999999999999</v>
      </c>
      <c r="M763" s="9">
        <v>4.0000000000000001E-3</v>
      </c>
      <c r="N763" s="9"/>
      <c r="O763" s="9">
        <v>0</v>
      </c>
      <c r="P763" s="9"/>
      <c r="Q763" s="44">
        <f t="shared" si="123"/>
        <v>10.53633014206868</v>
      </c>
      <c r="R763" s="8"/>
      <c r="S763" s="8"/>
      <c r="T763" s="8"/>
      <c r="U763" s="8"/>
      <c r="V763" s="8"/>
      <c r="W763" s="9">
        <v>0</v>
      </c>
      <c r="X763" s="9">
        <v>5.0000000000000001E-3</v>
      </c>
      <c r="Y763" s="8"/>
      <c r="Z763" s="9">
        <v>84.479000000000013</v>
      </c>
      <c r="AA763" s="4" t="s">
        <v>31</v>
      </c>
      <c r="AB763" s="4" t="s">
        <v>32</v>
      </c>
      <c r="AC763" s="4" t="s">
        <v>428</v>
      </c>
      <c r="AD763" s="4" t="s">
        <v>426</v>
      </c>
      <c r="AE763" s="4" t="s">
        <v>427</v>
      </c>
      <c r="AF763" s="44">
        <f t="shared" si="124"/>
        <v>1.2384820239680427</v>
      </c>
      <c r="AG763" s="44">
        <f t="shared" si="125"/>
        <v>3.7305958938407611E-3</v>
      </c>
      <c r="AH763" s="44">
        <f t="shared" si="126"/>
        <v>0.90108866222047856</v>
      </c>
      <c r="AI763" s="44">
        <f t="shared" si="127"/>
        <v>7.1343075852470433E-2</v>
      </c>
      <c r="AJ763" s="44">
        <f t="shared" si="128"/>
        <v>4.0879616577389348E-4</v>
      </c>
      <c r="AK763" s="44">
        <f t="shared" si="129"/>
        <v>0.21057071960297769</v>
      </c>
      <c r="AL763" s="44">
        <f t="shared" si="130"/>
        <v>2.4251069900142657E-3</v>
      </c>
      <c r="AM763" s="44">
        <f t="shared" si="131"/>
        <v>4.3804453049370765E-2</v>
      </c>
      <c r="AN763" s="44">
        <f t="shared" si="132"/>
        <v>4.2462845010615714E-5</v>
      </c>
      <c r="AO763" s="44">
        <f t="shared" si="133"/>
        <v>0</v>
      </c>
      <c r="AP763" s="44">
        <f t="shared" si="134"/>
        <v>2.4718958965879794</v>
      </c>
      <c r="AQ763" s="44">
        <f t="shared" si="135"/>
        <v>9.9114206362080104</v>
      </c>
      <c r="AR763" s="44">
        <f t="shared" si="136"/>
        <v>6.1375581449647614</v>
      </c>
      <c r="AS763" s="44">
        <f t="shared" si="137"/>
        <v>0.10089371006481547</v>
      </c>
    </row>
    <row r="764" spans="1:45" x14ac:dyDescent="0.25">
      <c r="A764" s="21" t="s">
        <v>420</v>
      </c>
      <c r="B764" s="9">
        <v>37.347000000000001</v>
      </c>
      <c r="C764" s="9">
        <v>0.54700000000000004</v>
      </c>
      <c r="D764" s="9">
        <v>30.134</v>
      </c>
      <c r="E764" s="9">
        <v>4.2140000000000004</v>
      </c>
      <c r="F764" s="2"/>
      <c r="G764" s="2"/>
      <c r="H764" s="2"/>
      <c r="I764" s="9">
        <v>3.0000000000000001E-3</v>
      </c>
      <c r="J764" s="9">
        <v>9.8170000000000002</v>
      </c>
      <c r="K764" s="9">
        <v>0.97299999999999998</v>
      </c>
      <c r="L764" s="9">
        <v>2.4129999999999998</v>
      </c>
      <c r="M764" s="9">
        <v>1.6E-2</v>
      </c>
      <c r="N764" s="9"/>
      <c r="O764" s="9">
        <v>6.6000000000000003E-2</v>
      </c>
      <c r="P764" s="9"/>
      <c r="Q764" s="44">
        <f t="shared" ref="Q764:Q795" si="138">3*69.62*AS764/2</f>
        <v>10.667870587439271</v>
      </c>
      <c r="R764" s="8"/>
      <c r="S764" s="8"/>
      <c r="T764" s="8"/>
      <c r="U764" s="8"/>
      <c r="V764" s="8"/>
      <c r="W764" s="9">
        <v>0.33900000000000002</v>
      </c>
      <c r="X764" s="9">
        <v>3.0000000000000001E-3</v>
      </c>
      <c r="Y764" s="8"/>
      <c r="Z764" s="9">
        <v>85.872</v>
      </c>
      <c r="AA764" s="4" t="s">
        <v>31</v>
      </c>
      <c r="AB764" s="4" t="s">
        <v>32</v>
      </c>
      <c r="AC764" s="4" t="s">
        <v>428</v>
      </c>
      <c r="AD764" s="4" t="s">
        <v>426</v>
      </c>
      <c r="AE764" s="4" t="s">
        <v>427</v>
      </c>
      <c r="AF764" s="44">
        <f t="shared" si="124"/>
        <v>1.2432423435419442</v>
      </c>
      <c r="AG764" s="44">
        <f t="shared" si="125"/>
        <v>1.3695543314972461E-2</v>
      </c>
      <c r="AH764" s="44">
        <f t="shared" si="126"/>
        <v>0.88664182032169492</v>
      </c>
      <c r="AI764" s="44">
        <f t="shared" si="127"/>
        <v>5.8649965205288805E-2</v>
      </c>
      <c r="AJ764" s="44">
        <f t="shared" si="128"/>
        <v>4.2289258528333806E-5</v>
      </c>
      <c r="AK764" s="44">
        <f t="shared" si="129"/>
        <v>0.24359801488833749</v>
      </c>
      <c r="AL764" s="44">
        <f t="shared" si="130"/>
        <v>1.735021398002853E-2</v>
      </c>
      <c r="AM764" s="44">
        <f t="shared" si="131"/>
        <v>3.8931913520490483E-2</v>
      </c>
      <c r="AN764" s="44">
        <f t="shared" si="132"/>
        <v>1.6985138004246286E-4</v>
      </c>
      <c r="AO764" s="44">
        <f t="shared" si="133"/>
        <v>4.3423909467728137E-4</v>
      </c>
      <c r="AP764" s="44">
        <f t="shared" si="134"/>
        <v>2.5027561945060053</v>
      </c>
      <c r="AQ764" s="44">
        <f t="shared" si="135"/>
        <v>9.7892076159003647</v>
      </c>
      <c r="AR764" s="44">
        <f t="shared" si="136"/>
        <v>6.0851787089053087</v>
      </c>
      <c r="AS764" s="44">
        <f t="shared" si="137"/>
        <v>0.1021533140614696</v>
      </c>
    </row>
    <row r="765" spans="1:45" x14ac:dyDescent="0.25">
      <c r="A765" s="21" t="s">
        <v>421</v>
      </c>
      <c r="B765" s="9">
        <v>37.578000000000003</v>
      </c>
      <c r="C765" s="9">
        <v>9.1999999999999998E-2</v>
      </c>
      <c r="D765" s="9">
        <v>31.247</v>
      </c>
      <c r="E765" s="9">
        <v>5.0590000000000002</v>
      </c>
      <c r="F765" s="2"/>
      <c r="G765" s="2"/>
      <c r="H765" s="2"/>
      <c r="I765" s="9">
        <v>0</v>
      </c>
      <c r="J765" s="9">
        <v>8.4149999999999991</v>
      </c>
      <c r="K765" s="9">
        <v>0.13800000000000001</v>
      </c>
      <c r="L765" s="9">
        <v>2.8090000000000002</v>
      </c>
      <c r="M765" s="9">
        <v>1.4E-2</v>
      </c>
      <c r="N765" s="9"/>
      <c r="O765" s="9">
        <v>2.4E-2</v>
      </c>
      <c r="P765" s="9"/>
      <c r="Q765" s="44">
        <f t="shared" si="138"/>
        <v>10.655838484174732</v>
      </c>
      <c r="R765" s="8"/>
      <c r="S765" s="8"/>
      <c r="T765" s="8"/>
      <c r="U765" s="8"/>
      <c r="V765" s="8"/>
      <c r="W765" s="9">
        <v>0</v>
      </c>
      <c r="X765" s="9">
        <v>0</v>
      </c>
      <c r="Y765" s="8"/>
      <c r="Z765" s="9">
        <v>85.375999999999991</v>
      </c>
      <c r="AA765" s="4" t="s">
        <v>31</v>
      </c>
      <c r="AB765" s="4" t="s">
        <v>32</v>
      </c>
      <c r="AC765" s="4" t="s">
        <v>428</v>
      </c>
      <c r="AD765" s="4" t="s">
        <v>426</v>
      </c>
      <c r="AE765" s="4" t="s">
        <v>427</v>
      </c>
      <c r="AF765" s="44">
        <f t="shared" si="124"/>
        <v>1.2509320905459389</v>
      </c>
      <c r="AG765" s="44">
        <f t="shared" si="125"/>
        <v>2.3034551827741615E-3</v>
      </c>
      <c r="AH765" s="44">
        <f t="shared" si="126"/>
        <v>0.91938995684582192</v>
      </c>
      <c r="AI765" s="44">
        <f t="shared" si="127"/>
        <v>7.0410577592205995E-2</v>
      </c>
      <c r="AJ765" s="44">
        <f t="shared" si="128"/>
        <v>0</v>
      </c>
      <c r="AK765" s="44">
        <f t="shared" si="129"/>
        <v>0.20880893300248138</v>
      </c>
      <c r="AL765" s="44">
        <f t="shared" si="130"/>
        <v>2.4607703281027105E-3</v>
      </c>
      <c r="AM765" s="44">
        <f t="shared" si="131"/>
        <v>4.5321071313326883E-2</v>
      </c>
      <c r="AN765" s="44">
        <f t="shared" si="132"/>
        <v>1.4861995753715499E-4</v>
      </c>
      <c r="AO765" s="44">
        <f t="shared" si="133"/>
        <v>1.5790512533719322E-4</v>
      </c>
      <c r="AP765" s="44">
        <f t="shared" si="134"/>
        <v>2.4999333798935259</v>
      </c>
      <c r="AQ765" s="44">
        <f t="shared" si="135"/>
        <v>9.8002611577767222</v>
      </c>
      <c r="AR765" s="44">
        <f t="shared" si="136"/>
        <v>6.1297305889968996</v>
      </c>
      <c r="AS765" s="44">
        <f t="shared" si="137"/>
        <v>0.10203809713851125</v>
      </c>
    </row>
    <row r="766" spans="1:45" x14ac:dyDescent="0.25">
      <c r="A766" s="21" t="s">
        <v>423</v>
      </c>
      <c r="B766" s="9">
        <v>36.841999999999999</v>
      </c>
      <c r="C766" s="9">
        <v>0.89100000000000001</v>
      </c>
      <c r="D766" s="9">
        <v>32.414999999999999</v>
      </c>
      <c r="E766" s="9">
        <v>8.2439999999999998</v>
      </c>
      <c r="F766" s="2"/>
      <c r="G766" s="2"/>
      <c r="H766" s="2"/>
      <c r="I766" s="9">
        <v>7.5999999999999998E-2</v>
      </c>
      <c r="J766" s="9">
        <v>6.3220000000000001</v>
      </c>
      <c r="K766" s="9">
        <v>1.101</v>
      </c>
      <c r="L766" s="9">
        <v>1.9079999999999999</v>
      </c>
      <c r="M766" s="9">
        <v>2.3E-2</v>
      </c>
      <c r="N766" s="9"/>
      <c r="O766" s="9">
        <v>3.5999999999999997E-2</v>
      </c>
      <c r="P766" s="9"/>
      <c r="Q766" s="44">
        <f t="shared" si="138"/>
        <v>10.767278123601329</v>
      </c>
      <c r="R766" s="8"/>
      <c r="S766" s="8"/>
      <c r="T766" s="8"/>
      <c r="U766" s="8"/>
      <c r="V766" s="8"/>
      <c r="W766" s="9">
        <v>0</v>
      </c>
      <c r="X766" s="9">
        <v>7.0000000000000001E-3</v>
      </c>
      <c r="Y766" s="8"/>
      <c r="Z766" s="9">
        <v>87.864999999999995</v>
      </c>
      <c r="AA766" s="4" t="s">
        <v>31</v>
      </c>
      <c r="AB766" s="4" t="s">
        <v>32</v>
      </c>
      <c r="AC766" s="4" t="s">
        <v>428</v>
      </c>
      <c r="AD766" s="4" t="s">
        <v>426</v>
      </c>
      <c r="AE766" s="4" t="s">
        <v>427</v>
      </c>
      <c r="AF766" s="44">
        <f t="shared" si="124"/>
        <v>1.2264314247669774</v>
      </c>
      <c r="AG766" s="44">
        <f t="shared" si="125"/>
        <v>2.2308462694041062E-2</v>
      </c>
      <c r="AH766" s="44">
        <f t="shared" si="126"/>
        <v>0.95375637504903887</v>
      </c>
      <c r="AI766" s="44">
        <f t="shared" si="127"/>
        <v>0.11473903966597078</v>
      </c>
      <c r="AJ766" s="44">
        <f t="shared" si="128"/>
        <v>1.0713278827177897E-3</v>
      </c>
      <c r="AK766" s="44">
        <f t="shared" si="129"/>
        <v>0.15687344913151366</v>
      </c>
      <c r="AL766" s="44">
        <f t="shared" si="130"/>
        <v>1.9632667617689017E-2</v>
      </c>
      <c r="AM766" s="44">
        <f t="shared" si="131"/>
        <v>3.0784123910939012E-2</v>
      </c>
      <c r="AN766" s="44">
        <f t="shared" si="132"/>
        <v>2.4416135881104035E-4</v>
      </c>
      <c r="AO766" s="44">
        <f t="shared" si="133"/>
        <v>2.3685768800578983E-4</v>
      </c>
      <c r="AP766" s="44">
        <f t="shared" si="134"/>
        <v>2.5260778897657046</v>
      </c>
      <c r="AQ766" s="44">
        <f t="shared" si="135"/>
        <v>9.6988299922423966</v>
      </c>
      <c r="AR766" s="44">
        <f t="shared" si="136"/>
        <v>5.9474749429792677</v>
      </c>
      <c r="AS766" s="44">
        <f t="shared" si="137"/>
        <v>0.10310521999043692</v>
      </c>
    </row>
    <row r="767" spans="1:45" x14ac:dyDescent="0.25">
      <c r="A767" s="21" t="s">
        <v>424</v>
      </c>
      <c r="B767" s="9">
        <v>37.055</v>
      </c>
      <c r="C767" s="9">
        <v>0.41899999999999998</v>
      </c>
      <c r="D767" s="9">
        <v>32.722000000000001</v>
      </c>
      <c r="E767" s="9">
        <v>7.6840000000000002</v>
      </c>
      <c r="F767" s="2"/>
      <c r="G767" s="2"/>
      <c r="H767" s="2"/>
      <c r="I767" s="9">
        <v>3.4000000000000002E-2</v>
      </c>
      <c r="J767" s="9">
        <v>6.532</v>
      </c>
      <c r="K767" s="9">
        <v>0.85499999999999998</v>
      </c>
      <c r="L767" s="9">
        <v>2.161</v>
      </c>
      <c r="M767" s="9">
        <v>3.5000000000000003E-2</v>
      </c>
      <c r="N767" s="9"/>
      <c r="O767" s="9">
        <v>0</v>
      </c>
      <c r="P767" s="9"/>
      <c r="Q767" s="44">
        <f t="shared" si="138"/>
        <v>10.770332291134435</v>
      </c>
      <c r="R767" s="8"/>
      <c r="S767" s="8"/>
      <c r="T767" s="8"/>
      <c r="U767" s="8"/>
      <c r="V767" s="8"/>
      <c r="W767" s="9">
        <v>0</v>
      </c>
      <c r="X767" s="9">
        <v>3.0000000000000001E-3</v>
      </c>
      <c r="Y767" s="8"/>
      <c r="Z767" s="9">
        <v>87.5</v>
      </c>
      <c r="AA767" s="4" t="s">
        <v>31</v>
      </c>
      <c r="AB767" s="4" t="s">
        <v>32</v>
      </c>
      <c r="AC767" s="4" t="s">
        <v>428</v>
      </c>
      <c r="AD767" s="4" t="s">
        <v>426</v>
      </c>
      <c r="AE767" s="4" t="s">
        <v>427</v>
      </c>
      <c r="AF767" s="44">
        <f t="shared" si="124"/>
        <v>1.2335219707057257</v>
      </c>
      <c r="AG767" s="44">
        <f t="shared" si="125"/>
        <v>1.0490736104156234E-2</v>
      </c>
      <c r="AH767" s="44">
        <f t="shared" si="126"/>
        <v>0.96278932914868576</v>
      </c>
      <c r="AI767" s="44">
        <f t="shared" si="127"/>
        <v>0.10694502435629785</v>
      </c>
      <c r="AJ767" s="44">
        <f t="shared" si="128"/>
        <v>4.7927826332111651E-4</v>
      </c>
      <c r="AK767" s="44">
        <f t="shared" si="129"/>
        <v>0.16208436724565758</v>
      </c>
      <c r="AL767" s="44">
        <f t="shared" si="130"/>
        <v>1.524607703281027E-2</v>
      </c>
      <c r="AM767" s="44">
        <f t="shared" si="131"/>
        <v>3.4866085834140047E-2</v>
      </c>
      <c r="AN767" s="44">
        <f t="shared" si="132"/>
        <v>3.715498938428875E-4</v>
      </c>
      <c r="AO767" s="44">
        <f t="shared" si="133"/>
        <v>0</v>
      </c>
      <c r="AP767" s="44">
        <f t="shared" si="134"/>
        <v>2.5267944185846369</v>
      </c>
      <c r="AQ767" s="44">
        <f t="shared" si="135"/>
        <v>9.6960796730441849</v>
      </c>
      <c r="AR767" s="44">
        <f t="shared" si="136"/>
        <v>5.9801636532065956</v>
      </c>
      <c r="AS767" s="44">
        <f t="shared" si="137"/>
        <v>0.10313446606467906</v>
      </c>
    </row>
    <row r="768" spans="1:45" x14ac:dyDescent="0.25">
      <c r="A768" s="21" t="s">
        <v>424</v>
      </c>
      <c r="B768" s="9">
        <v>36.877000000000002</v>
      </c>
      <c r="C768" s="9">
        <v>1.181</v>
      </c>
      <c r="D768" s="9">
        <v>31.248999999999999</v>
      </c>
      <c r="E768" s="9">
        <v>8.6150000000000002</v>
      </c>
      <c r="F768" s="2"/>
      <c r="G768" s="2"/>
      <c r="H768" s="2"/>
      <c r="I768" s="9">
        <v>7.0999999999999994E-2</v>
      </c>
      <c r="J768" s="9">
        <v>6.3239999999999998</v>
      </c>
      <c r="K768" s="9">
        <v>0.86099999999999999</v>
      </c>
      <c r="L768" s="9">
        <v>2.125</v>
      </c>
      <c r="M768" s="9">
        <v>2.3E-2</v>
      </c>
      <c r="N768" s="9"/>
      <c r="O768" s="9">
        <v>0.125</v>
      </c>
      <c r="P768" s="9"/>
      <c r="Q768" s="44">
        <f t="shared" si="138"/>
        <v>10.678057425699665</v>
      </c>
      <c r="R768" s="8"/>
      <c r="S768" s="8"/>
      <c r="T768" s="8"/>
      <c r="U768" s="8"/>
      <c r="V768" s="8"/>
      <c r="W768" s="9">
        <v>0</v>
      </c>
      <c r="X768" s="9">
        <v>0</v>
      </c>
      <c r="Y768" s="8"/>
      <c r="Z768" s="9">
        <v>87.450999999999993</v>
      </c>
      <c r="AA768" s="4" t="s">
        <v>31</v>
      </c>
      <c r="AB768" s="4" t="s">
        <v>32</v>
      </c>
      <c r="AC768" s="4" t="s">
        <v>428</v>
      </c>
      <c r="AD768" s="4" t="s">
        <v>426</v>
      </c>
      <c r="AE768" s="4" t="s">
        <v>427</v>
      </c>
      <c r="AF768" s="44">
        <f t="shared" si="124"/>
        <v>1.2275965379494009</v>
      </c>
      <c r="AG768" s="44">
        <f t="shared" si="125"/>
        <v>2.9569354031046574E-2</v>
      </c>
      <c r="AH768" s="44">
        <f t="shared" si="126"/>
        <v>0.91944880345233426</v>
      </c>
      <c r="AI768" s="44">
        <f t="shared" si="127"/>
        <v>0.11990257480862911</v>
      </c>
      <c r="AJ768" s="44">
        <f t="shared" si="128"/>
        <v>1.0008457851705666E-3</v>
      </c>
      <c r="AK768" s="44">
        <f t="shared" si="129"/>
        <v>0.15692307692307694</v>
      </c>
      <c r="AL768" s="44">
        <f t="shared" si="130"/>
        <v>1.5353067047075607E-2</v>
      </c>
      <c r="AM768" s="44">
        <f t="shared" si="131"/>
        <v>3.4285253307518554E-2</v>
      </c>
      <c r="AN768" s="44">
        <f t="shared" si="132"/>
        <v>2.4416135881104035E-4</v>
      </c>
      <c r="AO768" s="44">
        <f t="shared" si="133"/>
        <v>8.2242252779788142E-4</v>
      </c>
      <c r="AP768" s="44">
        <f t="shared" si="134"/>
        <v>2.5051460971908623</v>
      </c>
      <c r="AQ768" s="44">
        <f t="shared" si="135"/>
        <v>9.7798687379841827</v>
      </c>
      <c r="AR768" s="44">
        <f t="shared" si="136"/>
        <v>6.0028665021744798</v>
      </c>
      <c r="AS768" s="44">
        <f t="shared" si="137"/>
        <v>0.10225086110983111</v>
      </c>
    </row>
    <row r="769" spans="1:45" x14ac:dyDescent="0.25">
      <c r="A769" s="21" t="s">
        <v>425</v>
      </c>
      <c r="B769" s="9">
        <v>36.817</v>
      </c>
      <c r="C769" s="9">
        <v>1.165</v>
      </c>
      <c r="D769" s="9">
        <v>30.734000000000002</v>
      </c>
      <c r="E769" s="9">
        <v>8.9830000000000005</v>
      </c>
      <c r="F769" s="2"/>
      <c r="G769" s="2"/>
      <c r="H769" s="2"/>
      <c r="I769" s="9">
        <v>5.2999999999999999E-2</v>
      </c>
      <c r="J769" s="9">
        <v>6.1829999999999998</v>
      </c>
      <c r="K769" s="9">
        <v>0.67300000000000004</v>
      </c>
      <c r="L769" s="9">
        <v>2.2370000000000001</v>
      </c>
      <c r="M769" s="9">
        <v>1.0999999999999999E-2</v>
      </c>
      <c r="N769" s="9"/>
      <c r="O769" s="9">
        <v>4.4999999999999998E-2</v>
      </c>
      <c r="P769" s="9"/>
      <c r="Q769" s="44">
        <f t="shared" si="138"/>
        <v>10.59971058483355</v>
      </c>
      <c r="R769" s="8"/>
      <c r="S769" s="8"/>
      <c r="T769" s="8"/>
      <c r="U769" s="8"/>
      <c r="V769" s="8"/>
      <c r="W769" s="9">
        <v>0</v>
      </c>
      <c r="X769" s="9">
        <v>0</v>
      </c>
      <c r="Y769" s="8"/>
      <c r="Z769" s="9">
        <v>86.900999999999996</v>
      </c>
      <c r="AA769" s="4" t="s">
        <v>31</v>
      </c>
      <c r="AB769" s="4" t="s">
        <v>32</v>
      </c>
      <c r="AC769" s="4" t="s">
        <v>428</v>
      </c>
      <c r="AD769" s="4" t="s">
        <v>426</v>
      </c>
      <c r="AE769" s="4" t="s">
        <v>427</v>
      </c>
      <c r="AF769" s="44">
        <f t="shared" si="124"/>
        <v>1.2255992010652463</v>
      </c>
      <c r="AG769" s="44">
        <f t="shared" si="125"/>
        <v>2.9168753129694545E-2</v>
      </c>
      <c r="AH769" s="44">
        <f t="shared" si="126"/>
        <v>0.90429580227540218</v>
      </c>
      <c r="AI769" s="44">
        <f t="shared" si="127"/>
        <v>0.12502435629784275</v>
      </c>
      <c r="AJ769" s="44">
        <f t="shared" si="128"/>
        <v>7.4711023400056387E-4</v>
      </c>
      <c r="AK769" s="44">
        <f t="shared" si="129"/>
        <v>0.15342431761786601</v>
      </c>
      <c r="AL769" s="44">
        <f t="shared" si="130"/>
        <v>1.200071326676177E-2</v>
      </c>
      <c r="AM769" s="44">
        <f t="shared" si="131"/>
        <v>3.6092287834785415E-2</v>
      </c>
      <c r="AN769" s="44">
        <f t="shared" si="132"/>
        <v>1.167728237791932E-4</v>
      </c>
      <c r="AO769" s="44">
        <f t="shared" si="133"/>
        <v>2.9607211000723729E-4</v>
      </c>
      <c r="AP769" s="44">
        <f t="shared" si="134"/>
        <v>2.4867653866553856</v>
      </c>
      <c r="AQ769" s="44">
        <f t="shared" si="135"/>
        <v>9.852155788991281</v>
      </c>
      <c r="AR769" s="44">
        <f t="shared" si="136"/>
        <v>6.037397131879028</v>
      </c>
      <c r="AS769" s="44">
        <f t="shared" si="137"/>
        <v>0.10150062802675044</v>
      </c>
    </row>
    <row r="770" spans="1:45" x14ac:dyDescent="0.25">
      <c r="A770" s="21" t="s">
        <v>424</v>
      </c>
      <c r="B770" s="9">
        <v>36.493000000000002</v>
      </c>
      <c r="C770" s="9">
        <v>1.296</v>
      </c>
      <c r="D770" s="9">
        <v>31.111999999999998</v>
      </c>
      <c r="E770" s="9">
        <v>8.5129999999999999</v>
      </c>
      <c r="F770" s="2"/>
      <c r="G770" s="2"/>
      <c r="H770" s="2"/>
      <c r="I770" s="9">
        <v>6.2E-2</v>
      </c>
      <c r="J770" s="9">
        <v>6.1669999999999998</v>
      </c>
      <c r="K770" s="9">
        <v>0.97399999999999998</v>
      </c>
      <c r="L770" s="9">
        <v>2.0790000000000002</v>
      </c>
      <c r="M770" s="9">
        <v>2.3E-2</v>
      </c>
      <c r="N770" s="9"/>
      <c r="O770" s="9">
        <v>1.2E-2</v>
      </c>
      <c r="P770" s="9"/>
      <c r="Q770" s="44">
        <f t="shared" si="138"/>
        <v>10.5977206222531</v>
      </c>
      <c r="R770" s="8"/>
      <c r="S770" s="8"/>
      <c r="T770" s="8"/>
      <c r="U770" s="8"/>
      <c r="V770" s="8"/>
      <c r="W770" s="9">
        <v>0</v>
      </c>
      <c r="X770" s="9">
        <v>0</v>
      </c>
      <c r="Y770" s="8"/>
      <c r="Z770" s="9">
        <v>86.730999999999995</v>
      </c>
      <c r="AA770" s="4" t="s">
        <v>31</v>
      </c>
      <c r="AB770" s="4" t="s">
        <v>32</v>
      </c>
      <c r="AC770" s="4" t="s">
        <v>428</v>
      </c>
      <c r="AD770" s="4" t="s">
        <v>426</v>
      </c>
      <c r="AE770" s="4" t="s">
        <v>427</v>
      </c>
      <c r="AF770" s="44">
        <f t="shared" si="124"/>
        <v>1.2148135818908123</v>
      </c>
      <c r="AG770" s="44">
        <f t="shared" si="125"/>
        <v>3.2448673009514276E-2</v>
      </c>
      <c r="AH770" s="44">
        <f t="shared" si="126"/>
        <v>0.91541781090623786</v>
      </c>
      <c r="AI770" s="44">
        <f t="shared" si="127"/>
        <v>0.11848295059151009</v>
      </c>
      <c r="AJ770" s="44">
        <f t="shared" si="128"/>
        <v>8.7397800958556528E-4</v>
      </c>
      <c r="AK770" s="44">
        <f t="shared" si="129"/>
        <v>0.1530272952853598</v>
      </c>
      <c r="AL770" s="44">
        <f t="shared" si="130"/>
        <v>1.7368045649072753E-2</v>
      </c>
      <c r="AM770" s="44">
        <f t="shared" si="131"/>
        <v>3.3543078412391097E-2</v>
      </c>
      <c r="AN770" s="44">
        <f t="shared" si="132"/>
        <v>2.4416135881104035E-4</v>
      </c>
      <c r="AO770" s="44">
        <f t="shared" si="133"/>
        <v>7.895256266859661E-5</v>
      </c>
      <c r="AP770" s="44">
        <f t="shared" si="134"/>
        <v>2.4862985276759639</v>
      </c>
      <c r="AQ770" s="44">
        <f t="shared" si="135"/>
        <v>9.8540057548524</v>
      </c>
      <c r="AR770" s="44">
        <f t="shared" si="136"/>
        <v>5.9853900135124611</v>
      </c>
      <c r="AS770" s="44">
        <f t="shared" si="137"/>
        <v>0.10148157255820262</v>
      </c>
    </row>
    <row r="771" spans="1:45" x14ac:dyDescent="0.25">
      <c r="A771" s="21" t="s">
        <v>424</v>
      </c>
      <c r="B771" s="9">
        <v>36.921999999999997</v>
      </c>
      <c r="C771" s="9">
        <v>0.53</v>
      </c>
      <c r="D771" s="9">
        <v>34.265999999999998</v>
      </c>
      <c r="E771" s="9">
        <v>7.0990000000000002</v>
      </c>
      <c r="F771" s="2"/>
      <c r="G771" s="2"/>
      <c r="H771" s="2"/>
      <c r="I771" s="9">
        <v>3.9E-2</v>
      </c>
      <c r="J771" s="9">
        <v>5.6909999999999998</v>
      </c>
      <c r="K771" s="9">
        <v>0.72799999999999998</v>
      </c>
      <c r="L771" s="9">
        <v>1.7290000000000001</v>
      </c>
      <c r="M771" s="9">
        <v>1.4999999999999999E-2</v>
      </c>
      <c r="N771" s="9"/>
      <c r="O771" s="9">
        <v>4.4999999999999998E-2</v>
      </c>
      <c r="P771" s="9"/>
      <c r="Q771" s="44">
        <f t="shared" si="138"/>
        <v>10.794587747708745</v>
      </c>
      <c r="R771" s="8"/>
      <c r="S771" s="8"/>
      <c r="T771" s="8"/>
      <c r="U771" s="8"/>
      <c r="V771" s="8"/>
      <c r="W771" s="9">
        <v>0</v>
      </c>
      <c r="X771" s="9">
        <v>2E-3</v>
      </c>
      <c r="Y771" s="8"/>
      <c r="Z771" s="9">
        <v>87.065999999999988</v>
      </c>
      <c r="AA771" s="4" t="s">
        <v>31</v>
      </c>
      <c r="AB771" s="4" t="s">
        <v>32</v>
      </c>
      <c r="AC771" s="4" t="s">
        <v>428</v>
      </c>
      <c r="AD771" s="4" t="s">
        <v>426</v>
      </c>
      <c r="AE771" s="4" t="s">
        <v>427</v>
      </c>
      <c r="AF771" s="44">
        <f t="shared" si="124"/>
        <v>1.2290945406125167</v>
      </c>
      <c r="AG771" s="44">
        <f t="shared" si="125"/>
        <v>1.3269904857285931E-2</v>
      </c>
      <c r="AH771" s="44">
        <f t="shared" si="126"/>
        <v>1.0082189093762262</v>
      </c>
      <c r="AI771" s="44">
        <f t="shared" si="127"/>
        <v>9.8803061934585948E-2</v>
      </c>
      <c r="AJ771" s="44">
        <f t="shared" si="128"/>
        <v>5.4976036086833949E-4</v>
      </c>
      <c r="AK771" s="44">
        <f t="shared" si="129"/>
        <v>0.14121588089330026</v>
      </c>
      <c r="AL771" s="44">
        <f t="shared" si="130"/>
        <v>1.2981455064194009E-2</v>
      </c>
      <c r="AM771" s="44">
        <f t="shared" si="131"/>
        <v>2.7896095514682157E-2</v>
      </c>
      <c r="AN771" s="44">
        <f t="shared" si="132"/>
        <v>1.5923566878980891E-4</v>
      </c>
      <c r="AO771" s="44">
        <f t="shared" si="133"/>
        <v>2.9607211000723729E-4</v>
      </c>
      <c r="AP771" s="44">
        <f t="shared" si="134"/>
        <v>2.5324849163924568</v>
      </c>
      <c r="AQ771" s="44">
        <f t="shared" si="135"/>
        <v>9.6742925659357635</v>
      </c>
      <c r="AR771" s="44">
        <f t="shared" si="136"/>
        <v>5.9453100885399515</v>
      </c>
      <c r="AS771" s="44">
        <f t="shared" si="137"/>
        <v>0.10336673128132476</v>
      </c>
    </row>
    <row r="772" spans="1:45" x14ac:dyDescent="0.25">
      <c r="A772" s="21" t="s">
        <v>425</v>
      </c>
      <c r="B772" s="9">
        <v>37.270000000000003</v>
      </c>
      <c r="C772" s="9">
        <v>0.39700000000000002</v>
      </c>
      <c r="D772" s="9">
        <v>33.51</v>
      </c>
      <c r="E772" s="9">
        <v>7.0540000000000003</v>
      </c>
      <c r="F772" s="2"/>
      <c r="G772" s="2"/>
      <c r="H772" s="2"/>
      <c r="I772" s="9">
        <v>1.0999999999999999E-2</v>
      </c>
      <c r="J772" s="9">
        <v>6.0670000000000002</v>
      </c>
      <c r="K772" s="9">
        <v>0.75900000000000001</v>
      </c>
      <c r="L772" s="9">
        <v>1.92</v>
      </c>
      <c r="M772" s="9">
        <v>0</v>
      </c>
      <c r="N772" s="9"/>
      <c r="O772" s="9">
        <v>3.3000000000000002E-2</v>
      </c>
      <c r="P772" s="9"/>
      <c r="Q772" s="44">
        <f t="shared" si="138"/>
        <v>10.784851439104338</v>
      </c>
      <c r="R772" s="8"/>
      <c r="S772" s="8"/>
      <c r="T772" s="8"/>
      <c r="U772" s="8"/>
      <c r="V772" s="8"/>
      <c r="W772" s="9">
        <v>0</v>
      </c>
      <c r="X772" s="9">
        <v>4.0000000000000001E-3</v>
      </c>
      <c r="Y772" s="8"/>
      <c r="Z772" s="9">
        <v>87.025000000000006</v>
      </c>
      <c r="AA772" s="4" t="s">
        <v>31</v>
      </c>
      <c r="AB772" s="4" t="s">
        <v>32</v>
      </c>
      <c r="AC772" s="4" t="s">
        <v>428</v>
      </c>
      <c r="AD772" s="4" t="s">
        <v>426</v>
      </c>
      <c r="AE772" s="4" t="s">
        <v>427</v>
      </c>
      <c r="AF772" s="44">
        <f t="shared" si="124"/>
        <v>1.2406790945406128</v>
      </c>
      <c r="AG772" s="44">
        <f t="shared" si="125"/>
        <v>9.9399098647971976E-3</v>
      </c>
      <c r="AH772" s="44">
        <f t="shared" si="126"/>
        <v>0.9859748921145548</v>
      </c>
      <c r="AI772" s="44">
        <f t="shared" si="127"/>
        <v>9.8176757132915807E-2</v>
      </c>
      <c r="AJ772" s="44">
        <f t="shared" si="128"/>
        <v>1.5506061460389062E-4</v>
      </c>
      <c r="AK772" s="44">
        <f t="shared" si="129"/>
        <v>0.15054590570719603</v>
      </c>
      <c r="AL772" s="44">
        <f t="shared" si="130"/>
        <v>1.3534236804564908E-2</v>
      </c>
      <c r="AM772" s="44">
        <f t="shared" si="131"/>
        <v>3.0977734753146177E-2</v>
      </c>
      <c r="AN772" s="44">
        <f t="shared" si="132"/>
        <v>0</v>
      </c>
      <c r="AO772" s="44">
        <f t="shared" si="133"/>
        <v>2.1711954733864068E-4</v>
      </c>
      <c r="AP772" s="44">
        <f t="shared" si="134"/>
        <v>2.5302007110797309</v>
      </c>
      <c r="AQ772" s="44">
        <f t="shared" si="135"/>
        <v>9.6830262882761335</v>
      </c>
      <c r="AR772" s="44">
        <f t="shared" si="136"/>
        <v>6.0067641438756922</v>
      </c>
      <c r="AS772" s="44">
        <f t="shared" si="137"/>
        <v>0.10327349841141757</v>
      </c>
    </row>
    <row r="773" spans="1:45" x14ac:dyDescent="0.25">
      <c r="A773" s="21" t="s">
        <v>425</v>
      </c>
      <c r="B773" s="9">
        <v>37.15</v>
      </c>
      <c r="C773" s="9">
        <v>0.81200000000000006</v>
      </c>
      <c r="D773" s="9">
        <v>31.300999999999998</v>
      </c>
      <c r="E773" s="9">
        <v>8.2690000000000001</v>
      </c>
      <c r="F773" s="2"/>
      <c r="G773" s="2"/>
      <c r="H773" s="2"/>
      <c r="I773" s="9">
        <v>2.5000000000000001E-2</v>
      </c>
      <c r="J773" s="9">
        <v>6.5149999999999997</v>
      </c>
      <c r="K773" s="9">
        <v>0.77300000000000002</v>
      </c>
      <c r="L773" s="9">
        <v>2.2149999999999999</v>
      </c>
      <c r="M773" s="9">
        <v>8.9999999999999993E-3</v>
      </c>
      <c r="N773" s="9"/>
      <c r="O773" s="9">
        <v>4.0000000000000001E-3</v>
      </c>
      <c r="P773" s="9"/>
      <c r="Q773" s="44">
        <f t="shared" si="138"/>
        <v>10.676321059766158</v>
      </c>
      <c r="R773" s="8"/>
      <c r="S773" s="8"/>
      <c r="T773" s="8"/>
      <c r="U773" s="8"/>
      <c r="V773" s="8"/>
      <c r="W773" s="9">
        <v>0</v>
      </c>
      <c r="X773" s="9">
        <v>5.0000000000000001E-3</v>
      </c>
      <c r="Y773" s="8"/>
      <c r="Z773" s="9">
        <v>87.078000000000003</v>
      </c>
      <c r="AA773" s="4" t="s">
        <v>31</v>
      </c>
      <c r="AB773" s="4" t="s">
        <v>32</v>
      </c>
      <c r="AC773" s="4" t="s">
        <v>428</v>
      </c>
      <c r="AD773" s="4" t="s">
        <v>426</v>
      </c>
      <c r="AE773" s="4" t="s">
        <v>427</v>
      </c>
      <c r="AF773" s="44">
        <f t="shared" si="124"/>
        <v>1.2366844207723036</v>
      </c>
      <c r="AG773" s="44">
        <f t="shared" si="125"/>
        <v>2.0330495743615427E-2</v>
      </c>
      <c r="AH773" s="44">
        <f t="shared" si="126"/>
        <v>0.92097881522165559</v>
      </c>
      <c r="AI773" s="44">
        <f t="shared" si="127"/>
        <v>0.11508698677800976</v>
      </c>
      <c r="AJ773" s="44">
        <f t="shared" si="128"/>
        <v>3.5241048773611505E-4</v>
      </c>
      <c r="AK773" s="44">
        <f t="shared" si="129"/>
        <v>0.16166253101736974</v>
      </c>
      <c r="AL773" s="44">
        <f t="shared" si="130"/>
        <v>1.3783880171184024E-2</v>
      </c>
      <c r="AM773" s="44">
        <f t="shared" si="131"/>
        <v>3.5737334624072283E-2</v>
      </c>
      <c r="AN773" s="44">
        <f t="shared" si="132"/>
        <v>9.5541401273885335E-5</v>
      </c>
      <c r="AO773" s="44">
        <f t="shared" si="133"/>
        <v>2.6317520889532203E-5</v>
      </c>
      <c r="AP773" s="44">
        <f t="shared" si="134"/>
        <v>2.50473873373811</v>
      </c>
      <c r="AQ773" s="44">
        <f t="shared" si="135"/>
        <v>9.7814593075086229</v>
      </c>
      <c r="AR773" s="44">
        <f t="shared" si="136"/>
        <v>6.048289169007079</v>
      </c>
      <c r="AS773" s="44">
        <f t="shared" si="137"/>
        <v>0.10223423403012695</v>
      </c>
    </row>
    <row r="774" spans="1:45" x14ac:dyDescent="0.25">
      <c r="A774" s="21" t="s">
        <v>424</v>
      </c>
      <c r="B774" s="9">
        <v>37.185000000000002</v>
      </c>
      <c r="C774" s="9">
        <v>0.79100000000000004</v>
      </c>
      <c r="D774" s="9">
        <v>31.582000000000001</v>
      </c>
      <c r="E774" s="9">
        <v>8.5269999999999992</v>
      </c>
      <c r="F774" s="2"/>
      <c r="G774" s="2"/>
      <c r="H774" s="2"/>
      <c r="I774" s="9">
        <v>1.4E-2</v>
      </c>
      <c r="J774" s="9">
        <v>6.2880000000000003</v>
      </c>
      <c r="K774" s="9">
        <v>0.70699999999999996</v>
      </c>
      <c r="L774" s="9">
        <v>2.181</v>
      </c>
      <c r="M774" s="9">
        <v>6.0000000000000001E-3</v>
      </c>
      <c r="N774" s="9"/>
      <c r="O774" s="9">
        <v>4.0000000000000001E-3</v>
      </c>
      <c r="P774" s="9"/>
      <c r="Q774" s="44">
        <f t="shared" si="138"/>
        <v>10.697432844288677</v>
      </c>
      <c r="R774" s="8"/>
      <c r="S774" s="8"/>
      <c r="T774" s="8"/>
      <c r="U774" s="8"/>
      <c r="V774" s="8"/>
      <c r="W774" s="9">
        <v>0</v>
      </c>
      <c r="X774" s="9">
        <v>5.0000000000000001E-3</v>
      </c>
      <c r="Y774" s="8"/>
      <c r="Z774" s="9">
        <v>87.29</v>
      </c>
      <c r="AA774" s="4" t="s">
        <v>31</v>
      </c>
      <c r="AB774" s="4" t="s">
        <v>32</v>
      </c>
      <c r="AC774" s="4" t="s">
        <v>428</v>
      </c>
      <c r="AD774" s="4" t="s">
        <v>426</v>
      </c>
      <c r="AE774" s="4" t="s">
        <v>427</v>
      </c>
      <c r="AF774" s="44">
        <f t="shared" si="124"/>
        <v>1.2378495339547271</v>
      </c>
      <c r="AG774" s="44">
        <f t="shared" si="125"/>
        <v>1.9804707060590888E-2</v>
      </c>
      <c r="AH774" s="44">
        <f t="shared" si="126"/>
        <v>0.92924676343664192</v>
      </c>
      <c r="AI774" s="44">
        <f t="shared" si="127"/>
        <v>0.11867780097425192</v>
      </c>
      <c r="AJ774" s="44">
        <f t="shared" si="128"/>
        <v>1.9734987313222444E-4</v>
      </c>
      <c r="AK774" s="44">
        <f t="shared" si="129"/>
        <v>0.15602977667493798</v>
      </c>
      <c r="AL774" s="44">
        <f t="shared" si="130"/>
        <v>1.2606990014265336E-2</v>
      </c>
      <c r="AM774" s="44">
        <f t="shared" si="131"/>
        <v>3.5188770571151988E-2</v>
      </c>
      <c r="AN774" s="44">
        <f t="shared" si="132"/>
        <v>6.3694267515923561E-5</v>
      </c>
      <c r="AO774" s="44">
        <f t="shared" si="133"/>
        <v>2.6317520889532203E-5</v>
      </c>
      <c r="AP774" s="44">
        <f t="shared" si="134"/>
        <v>2.5096917043481044</v>
      </c>
      <c r="AQ774" s="44">
        <f t="shared" si="135"/>
        <v>9.7621552310800279</v>
      </c>
      <c r="AR774" s="44">
        <f t="shared" si="136"/>
        <v>6.0420396515930568</v>
      </c>
      <c r="AS774" s="44">
        <f t="shared" si="137"/>
        <v>0.10243639609584101</v>
      </c>
    </row>
    <row r="775" spans="1:45" x14ac:dyDescent="0.25">
      <c r="A775" s="21" t="s">
        <v>425</v>
      </c>
      <c r="B775" s="9">
        <v>37.103999999999999</v>
      </c>
      <c r="C775" s="9">
        <v>1.875</v>
      </c>
      <c r="D775" s="9">
        <v>30.452000000000002</v>
      </c>
      <c r="E775" s="9">
        <v>8.32</v>
      </c>
      <c r="F775" s="2"/>
      <c r="G775" s="2"/>
      <c r="H775" s="2"/>
      <c r="I775" s="9">
        <v>0.05</v>
      </c>
      <c r="J775" s="9">
        <v>6.7519999999999998</v>
      </c>
      <c r="K775" s="9">
        <v>0.78200000000000003</v>
      </c>
      <c r="L775" s="9">
        <v>2.0630000000000002</v>
      </c>
      <c r="M775" s="9">
        <v>1.9E-2</v>
      </c>
      <c r="N775" s="9"/>
      <c r="O775" s="9">
        <v>6.0999999999999999E-2</v>
      </c>
      <c r="P775" s="9"/>
      <c r="Q775" s="44">
        <f t="shared" si="138"/>
        <v>10.698637644246482</v>
      </c>
      <c r="R775" s="8"/>
      <c r="S775" s="8"/>
      <c r="T775" s="8"/>
      <c r="U775" s="8"/>
      <c r="V775" s="8"/>
      <c r="W775" s="9">
        <v>0</v>
      </c>
      <c r="X775" s="9">
        <v>0</v>
      </c>
      <c r="Y775" s="8"/>
      <c r="Z775" s="9">
        <v>87.478000000000009</v>
      </c>
      <c r="AA775" s="4" t="s">
        <v>31</v>
      </c>
      <c r="AB775" s="4" t="s">
        <v>32</v>
      </c>
      <c r="AC775" s="4" t="s">
        <v>428</v>
      </c>
      <c r="AD775" s="4" t="s">
        <v>426</v>
      </c>
      <c r="AE775" s="4" t="s">
        <v>427</v>
      </c>
      <c r="AF775" s="44">
        <f t="shared" si="124"/>
        <v>1.2351531291611184</v>
      </c>
      <c r="AG775" s="44">
        <f t="shared" si="125"/>
        <v>4.6945418127190788E-2</v>
      </c>
      <c r="AH775" s="44">
        <f t="shared" si="126"/>
        <v>0.89599843075715979</v>
      </c>
      <c r="AI775" s="44">
        <f t="shared" si="127"/>
        <v>0.11579679888656925</v>
      </c>
      <c r="AJ775" s="44">
        <f t="shared" si="128"/>
        <v>7.0482097547223011E-4</v>
      </c>
      <c r="AK775" s="44">
        <f t="shared" si="129"/>
        <v>0.16754342431761787</v>
      </c>
      <c r="AL775" s="44">
        <f t="shared" si="130"/>
        <v>1.3944365192582027E-2</v>
      </c>
      <c r="AM775" s="44">
        <f t="shared" si="131"/>
        <v>3.3284930622781546E-2</v>
      </c>
      <c r="AN775" s="44">
        <f t="shared" si="132"/>
        <v>2.0169851380042462E-4</v>
      </c>
      <c r="AO775" s="44">
        <f t="shared" si="133"/>
        <v>4.0134219356536611E-4</v>
      </c>
      <c r="AP775" s="44">
        <f t="shared" si="134"/>
        <v>2.5099743587478578</v>
      </c>
      <c r="AQ775" s="44">
        <f t="shared" si="135"/>
        <v>9.7610558907152463</v>
      </c>
      <c r="AR775" s="44">
        <f t="shared" si="136"/>
        <v>6.0281993636667526</v>
      </c>
      <c r="AS775" s="44">
        <f t="shared" si="137"/>
        <v>0.10244793301011663</v>
      </c>
    </row>
    <row r="776" spans="1:45" x14ac:dyDescent="0.25">
      <c r="A776" s="21" t="s">
        <v>425</v>
      </c>
      <c r="B776" s="9">
        <v>37.462000000000003</v>
      </c>
      <c r="C776" s="9">
        <v>0.59699999999999998</v>
      </c>
      <c r="D776" s="9">
        <v>32.542999999999999</v>
      </c>
      <c r="E776" s="9">
        <v>7.8769999999999998</v>
      </c>
      <c r="F776" s="2"/>
      <c r="G776" s="2"/>
      <c r="H776" s="2"/>
      <c r="I776" s="9">
        <v>0.06</v>
      </c>
      <c r="J776" s="9">
        <v>6.3150000000000004</v>
      </c>
      <c r="K776" s="9">
        <v>0.68899999999999995</v>
      </c>
      <c r="L776" s="9">
        <v>2.0489999999999999</v>
      </c>
      <c r="M776" s="9">
        <v>8.0000000000000002E-3</v>
      </c>
      <c r="N776" s="9"/>
      <c r="O776" s="9">
        <v>4.2000000000000003E-2</v>
      </c>
      <c r="P776" s="9"/>
      <c r="Q776" s="44">
        <f t="shared" si="138"/>
        <v>10.794326370950923</v>
      </c>
      <c r="R776" s="8"/>
      <c r="S776" s="8"/>
      <c r="T776" s="8"/>
      <c r="U776" s="8"/>
      <c r="V776" s="8"/>
      <c r="W776" s="9">
        <v>0</v>
      </c>
      <c r="X776" s="9">
        <v>8.9999999999999993E-3</v>
      </c>
      <c r="Y776" s="8"/>
      <c r="Z776" s="9">
        <v>87.650999999999996</v>
      </c>
      <c r="AA776" s="4" t="s">
        <v>31</v>
      </c>
      <c r="AB776" s="4" t="s">
        <v>32</v>
      </c>
      <c r="AC776" s="4" t="s">
        <v>428</v>
      </c>
      <c r="AD776" s="4" t="s">
        <v>426</v>
      </c>
      <c r="AE776" s="4" t="s">
        <v>427</v>
      </c>
      <c r="AF776" s="44">
        <f t="shared" si="124"/>
        <v>1.2470705725699069</v>
      </c>
      <c r="AG776" s="44">
        <f t="shared" si="125"/>
        <v>1.4947421131697546E-2</v>
      </c>
      <c r="AH776" s="44">
        <f t="shared" si="126"/>
        <v>0.95752255786582974</v>
      </c>
      <c r="AI776" s="44">
        <f t="shared" si="127"/>
        <v>0.10963117606123869</v>
      </c>
      <c r="AJ776" s="44">
        <f t="shared" si="128"/>
        <v>8.4578517056667607E-4</v>
      </c>
      <c r="AK776" s="44">
        <f t="shared" si="129"/>
        <v>0.15669975186104221</v>
      </c>
      <c r="AL776" s="44">
        <f t="shared" si="130"/>
        <v>1.2286019971469329E-2</v>
      </c>
      <c r="AM776" s="44">
        <f t="shared" si="131"/>
        <v>3.3059051306873186E-2</v>
      </c>
      <c r="AN776" s="44">
        <f t="shared" si="132"/>
        <v>8.4925690021231428E-5</v>
      </c>
      <c r="AO776" s="44">
        <f t="shared" si="133"/>
        <v>2.7633396934008815E-4</v>
      </c>
      <c r="AP776" s="44">
        <f t="shared" si="134"/>
        <v>2.5324235955979857</v>
      </c>
      <c r="AQ776" s="44">
        <f t="shared" si="135"/>
        <v>9.6745268218900691</v>
      </c>
      <c r="AR776" s="44">
        <f t="shared" si="136"/>
        <v>6.0324088515586851</v>
      </c>
      <c r="AS776" s="44">
        <f t="shared" si="137"/>
        <v>0.10336422839175451</v>
      </c>
    </row>
    <row r="777" spans="1:45" x14ac:dyDescent="0.25">
      <c r="A777" s="21" t="s">
        <v>424</v>
      </c>
      <c r="B777" s="9">
        <v>36.981000000000002</v>
      </c>
      <c r="C777" s="9">
        <v>0.61299999999999999</v>
      </c>
      <c r="D777" s="9">
        <v>32.978000000000002</v>
      </c>
      <c r="E777" s="9">
        <v>7.7770000000000001</v>
      </c>
      <c r="F777" s="2"/>
      <c r="G777" s="2"/>
      <c r="H777" s="2"/>
      <c r="I777" s="9">
        <v>3.4000000000000002E-2</v>
      </c>
      <c r="J777" s="9">
        <v>6.141</v>
      </c>
      <c r="K777" s="9">
        <v>0.78600000000000003</v>
      </c>
      <c r="L777" s="9">
        <v>2.0539999999999998</v>
      </c>
      <c r="M777" s="9">
        <v>1.4E-2</v>
      </c>
      <c r="N777" s="9"/>
      <c r="O777" s="9">
        <v>0.124</v>
      </c>
      <c r="P777" s="9"/>
      <c r="Q777" s="44">
        <f t="shared" si="138"/>
        <v>10.766728663812181</v>
      </c>
      <c r="R777" s="8"/>
      <c r="S777" s="8"/>
      <c r="T777" s="8"/>
      <c r="U777" s="8"/>
      <c r="V777" s="8"/>
      <c r="W777" s="9">
        <v>0</v>
      </c>
      <c r="X777" s="9">
        <v>0</v>
      </c>
      <c r="Y777" s="8"/>
      <c r="Z777" s="9">
        <v>87.50200000000001</v>
      </c>
      <c r="AA777" s="4" t="s">
        <v>31</v>
      </c>
      <c r="AB777" s="4" t="s">
        <v>32</v>
      </c>
      <c r="AC777" s="4" t="s">
        <v>428</v>
      </c>
      <c r="AD777" s="4" t="s">
        <v>426</v>
      </c>
      <c r="AE777" s="4" t="s">
        <v>427</v>
      </c>
      <c r="AF777" s="44">
        <f t="shared" si="124"/>
        <v>1.2310585885486021</v>
      </c>
      <c r="AG777" s="44">
        <f t="shared" si="125"/>
        <v>1.5348022033049575E-2</v>
      </c>
      <c r="AH777" s="44">
        <f t="shared" si="126"/>
        <v>0.97032169478226771</v>
      </c>
      <c r="AI777" s="44">
        <f t="shared" si="127"/>
        <v>0.10823938761308283</v>
      </c>
      <c r="AJ777" s="44">
        <f t="shared" si="128"/>
        <v>4.7927826332111651E-4</v>
      </c>
      <c r="AK777" s="44">
        <f t="shared" si="129"/>
        <v>0.15238213399503722</v>
      </c>
      <c r="AL777" s="44">
        <f t="shared" si="130"/>
        <v>1.4015691868758917E-2</v>
      </c>
      <c r="AM777" s="44">
        <f t="shared" si="131"/>
        <v>3.3139722491126171E-2</v>
      </c>
      <c r="AN777" s="44">
        <f t="shared" si="132"/>
        <v>1.4861995753715499E-4</v>
      </c>
      <c r="AO777" s="44">
        <f t="shared" si="133"/>
        <v>8.1584314757549839E-4</v>
      </c>
      <c r="AP777" s="44">
        <f t="shared" si="134"/>
        <v>2.5259489827003581</v>
      </c>
      <c r="AQ777" s="44">
        <f t="shared" si="135"/>
        <v>9.699324953827194</v>
      </c>
      <c r="AR777" s="44">
        <f t="shared" si="136"/>
        <v>5.97021864376637</v>
      </c>
      <c r="AS777" s="44">
        <f t="shared" si="137"/>
        <v>0.10309995847756565</v>
      </c>
    </row>
    <row r="778" spans="1:45" x14ac:dyDescent="0.25">
      <c r="A778" s="21" t="s">
        <v>424</v>
      </c>
      <c r="B778" s="9">
        <v>36.880000000000003</v>
      </c>
      <c r="C778" s="9">
        <v>0.84799999999999998</v>
      </c>
      <c r="D778" s="9">
        <v>32.976999999999997</v>
      </c>
      <c r="E778" s="9">
        <v>6.6020000000000003</v>
      </c>
      <c r="F778" s="2"/>
      <c r="G778" s="2"/>
      <c r="H778" s="2"/>
      <c r="I778" s="9">
        <v>2.9000000000000001E-2</v>
      </c>
      <c r="J778" s="9">
        <v>6.7510000000000003</v>
      </c>
      <c r="K778" s="9">
        <v>1.1240000000000001</v>
      </c>
      <c r="L778" s="9">
        <v>1.829</v>
      </c>
      <c r="M778" s="9">
        <v>2.1999999999999999E-2</v>
      </c>
      <c r="N778" s="9"/>
      <c r="O778" s="9">
        <v>7.9000000000000001E-2</v>
      </c>
      <c r="P778" s="9"/>
      <c r="Q778" s="44">
        <f t="shared" si="138"/>
        <v>10.781180297464253</v>
      </c>
      <c r="R778" s="8"/>
      <c r="S778" s="8"/>
      <c r="T778" s="8"/>
      <c r="U778" s="8"/>
      <c r="V778" s="8"/>
      <c r="W778" s="9">
        <v>0</v>
      </c>
      <c r="X778" s="9">
        <v>1E-3</v>
      </c>
      <c r="Y778" s="8"/>
      <c r="Z778" s="9">
        <v>87.141999999999996</v>
      </c>
      <c r="AA778" s="4" t="s">
        <v>31</v>
      </c>
      <c r="AB778" s="4" t="s">
        <v>32</v>
      </c>
      <c r="AC778" s="4" t="s">
        <v>428</v>
      </c>
      <c r="AD778" s="4" t="s">
        <v>426</v>
      </c>
      <c r="AE778" s="4" t="s">
        <v>427</v>
      </c>
      <c r="AF778" s="44">
        <f t="shared" si="124"/>
        <v>1.2276964047936085</v>
      </c>
      <c r="AG778" s="44">
        <f t="shared" si="125"/>
        <v>2.1231847771657486E-2</v>
      </c>
      <c r="AH778" s="44">
        <f t="shared" si="126"/>
        <v>0.97029227147901143</v>
      </c>
      <c r="AI778" s="44">
        <f t="shared" si="127"/>
        <v>9.1885873347251235E-2</v>
      </c>
      <c r="AJ778" s="44">
        <f t="shared" si="128"/>
        <v>4.0879616577389348E-4</v>
      </c>
      <c r="AK778" s="44">
        <f t="shared" si="129"/>
        <v>0.16751861042183624</v>
      </c>
      <c r="AL778" s="44">
        <f t="shared" si="130"/>
        <v>2.0042796005706135E-2</v>
      </c>
      <c r="AM778" s="44">
        <f t="shared" si="131"/>
        <v>2.9509519199741853E-2</v>
      </c>
      <c r="AN778" s="44">
        <f t="shared" si="132"/>
        <v>2.335456475583864E-4</v>
      </c>
      <c r="AO778" s="44">
        <f t="shared" si="133"/>
        <v>5.1977103756826104E-4</v>
      </c>
      <c r="AP778" s="44">
        <f t="shared" si="134"/>
        <v>2.5293394358697134</v>
      </c>
      <c r="AQ778" s="44">
        <f t="shared" si="135"/>
        <v>9.6863234932229147</v>
      </c>
      <c r="AR778" s="44">
        <f t="shared" si="136"/>
        <v>5.9459322641488201</v>
      </c>
      <c r="AS778" s="44">
        <f t="shared" si="137"/>
        <v>0.1032383443212128</v>
      </c>
    </row>
    <row r="779" spans="1:45" x14ac:dyDescent="0.25">
      <c r="A779" s="21" t="s">
        <v>424</v>
      </c>
      <c r="B779" s="9">
        <v>37.198999999999998</v>
      </c>
      <c r="C779" s="9">
        <v>0.71599999999999997</v>
      </c>
      <c r="D779" s="9">
        <v>33.152000000000001</v>
      </c>
      <c r="E779" s="9">
        <v>6.4880000000000004</v>
      </c>
      <c r="F779" s="2"/>
      <c r="G779" s="2"/>
      <c r="H779" s="2"/>
      <c r="I779" s="9">
        <v>0.08</v>
      </c>
      <c r="J779" s="9">
        <v>6.5330000000000004</v>
      </c>
      <c r="K779" s="9">
        <v>1.012</v>
      </c>
      <c r="L779" s="9">
        <v>1.8819999999999999</v>
      </c>
      <c r="M779" s="9">
        <v>1.4E-2</v>
      </c>
      <c r="N779" s="9"/>
      <c r="O779" s="9">
        <v>7.0000000000000007E-2</v>
      </c>
      <c r="P779" s="9"/>
      <c r="Q779" s="44">
        <f t="shared" si="138"/>
        <v>10.802066177517055</v>
      </c>
      <c r="R779" s="8"/>
      <c r="S779" s="8"/>
      <c r="T779" s="8"/>
      <c r="U779" s="8"/>
      <c r="V779" s="8"/>
      <c r="W779" s="9">
        <v>0</v>
      </c>
      <c r="X779" s="9">
        <v>0</v>
      </c>
      <c r="Y779" s="8"/>
      <c r="Z779" s="9">
        <v>87.146000000000001</v>
      </c>
      <c r="AA779" s="4" t="s">
        <v>31</v>
      </c>
      <c r="AB779" s="4" t="s">
        <v>32</v>
      </c>
      <c r="AC779" s="4" t="s">
        <v>428</v>
      </c>
      <c r="AD779" s="4" t="s">
        <v>426</v>
      </c>
      <c r="AE779" s="4" t="s">
        <v>427</v>
      </c>
      <c r="AF779" s="44">
        <f t="shared" si="124"/>
        <v>1.2383155792276963</v>
      </c>
      <c r="AG779" s="44">
        <f t="shared" si="125"/>
        <v>1.7926890335503255E-2</v>
      </c>
      <c r="AH779" s="44">
        <f t="shared" si="126"/>
        <v>0.97544134954884276</v>
      </c>
      <c r="AI779" s="44">
        <f t="shared" si="127"/>
        <v>9.0299234516353521E-2</v>
      </c>
      <c r="AJ779" s="44">
        <f t="shared" si="128"/>
        <v>1.1277135607555681E-3</v>
      </c>
      <c r="AK779" s="44">
        <f t="shared" si="129"/>
        <v>0.16210918114143921</v>
      </c>
      <c r="AL779" s="44">
        <f t="shared" si="130"/>
        <v>1.804564907275321E-2</v>
      </c>
      <c r="AM779" s="44">
        <f t="shared" si="131"/>
        <v>3.036463375282349E-2</v>
      </c>
      <c r="AN779" s="44">
        <f t="shared" si="132"/>
        <v>1.4861995753715499E-4</v>
      </c>
      <c r="AO779" s="44">
        <f t="shared" si="133"/>
        <v>4.605566155668136E-4</v>
      </c>
      <c r="AP779" s="44">
        <f t="shared" si="134"/>
        <v>2.5342394077292716</v>
      </c>
      <c r="AQ779" s="44">
        <f t="shared" si="135"/>
        <v>9.6675949104400054</v>
      </c>
      <c r="AR779" s="44">
        <f t="shared" si="136"/>
        <v>5.9857666956301223</v>
      </c>
      <c r="AS779" s="44">
        <f t="shared" si="137"/>
        <v>0.10343834317262333</v>
      </c>
    </row>
    <row r="780" spans="1:45" x14ac:dyDescent="0.25">
      <c r="A780" s="21" t="s">
        <v>424</v>
      </c>
      <c r="B780" s="9">
        <v>37.259</v>
      </c>
      <c r="C780" s="9">
        <v>0.52800000000000002</v>
      </c>
      <c r="D780" s="9">
        <v>33.249000000000002</v>
      </c>
      <c r="E780" s="9">
        <v>6.8109999999999999</v>
      </c>
      <c r="F780" s="2"/>
      <c r="G780" s="2"/>
      <c r="H780" s="2"/>
      <c r="I780" s="9">
        <v>0.105</v>
      </c>
      <c r="J780" s="9">
        <v>6.516</v>
      </c>
      <c r="K780" s="9">
        <v>0.83899999999999997</v>
      </c>
      <c r="L780" s="9">
        <v>2.0019999999999998</v>
      </c>
      <c r="M780" s="9">
        <v>1.4E-2</v>
      </c>
      <c r="N780" s="9"/>
      <c r="O780" s="9">
        <v>2.3E-2</v>
      </c>
      <c r="P780" s="9"/>
      <c r="Q780" s="44">
        <f t="shared" si="138"/>
        <v>10.815332566020698</v>
      </c>
      <c r="R780" s="8"/>
      <c r="S780" s="8"/>
      <c r="T780" s="8"/>
      <c r="U780" s="8"/>
      <c r="V780" s="8"/>
      <c r="W780" s="9">
        <v>0</v>
      </c>
      <c r="X780" s="9">
        <v>0</v>
      </c>
      <c r="Y780" s="8"/>
      <c r="Z780" s="9">
        <v>87.346000000000004</v>
      </c>
      <c r="AA780" s="4" t="s">
        <v>31</v>
      </c>
      <c r="AB780" s="4" t="s">
        <v>32</v>
      </c>
      <c r="AC780" s="4" t="s">
        <v>428</v>
      </c>
      <c r="AD780" s="4" t="s">
        <v>426</v>
      </c>
      <c r="AE780" s="4" t="s">
        <v>427</v>
      </c>
      <c r="AF780" s="44">
        <f t="shared" si="124"/>
        <v>1.2403129161118509</v>
      </c>
      <c r="AG780" s="44">
        <f t="shared" si="125"/>
        <v>1.3219829744616926E-2</v>
      </c>
      <c r="AH780" s="44">
        <f t="shared" si="126"/>
        <v>0.97829540996469211</v>
      </c>
      <c r="AI780" s="44">
        <f t="shared" si="127"/>
        <v>9.4794711203897014E-2</v>
      </c>
      <c r="AJ780" s="44">
        <f t="shared" si="128"/>
        <v>1.4801240484916831E-3</v>
      </c>
      <c r="AK780" s="44">
        <f t="shared" si="129"/>
        <v>0.16168734491315137</v>
      </c>
      <c r="AL780" s="44">
        <f t="shared" si="130"/>
        <v>1.496077032810271E-2</v>
      </c>
      <c r="AM780" s="44">
        <f t="shared" si="131"/>
        <v>3.2300742174895127E-2</v>
      </c>
      <c r="AN780" s="44">
        <f t="shared" si="132"/>
        <v>1.4861995753715499E-4</v>
      </c>
      <c r="AO780" s="44">
        <f t="shared" si="133"/>
        <v>1.5132574511481016E-4</v>
      </c>
      <c r="AP780" s="44">
        <f t="shared" si="134"/>
        <v>2.5373517941923494</v>
      </c>
      <c r="AQ780" s="44">
        <f t="shared" si="135"/>
        <v>9.6557363689485793</v>
      </c>
      <c r="AR780" s="44">
        <f t="shared" si="136"/>
        <v>5.9880672664889332</v>
      </c>
      <c r="AS780" s="44">
        <f t="shared" si="137"/>
        <v>0.10356537935478979</v>
      </c>
    </row>
    <row r="781" spans="1:45" x14ac:dyDescent="0.25">
      <c r="A781" s="21" t="s">
        <v>424</v>
      </c>
      <c r="B781" s="9">
        <v>36.841999999999999</v>
      </c>
      <c r="C781" s="9">
        <v>1.2929999999999999</v>
      </c>
      <c r="D781" s="9">
        <v>31.984999999999999</v>
      </c>
      <c r="E781" s="9">
        <v>8</v>
      </c>
      <c r="F781" s="2"/>
      <c r="G781" s="2"/>
      <c r="H781" s="2"/>
      <c r="I781" s="9">
        <v>2.5000000000000001E-2</v>
      </c>
      <c r="J781" s="9">
        <v>6.32</v>
      </c>
      <c r="K781" s="9">
        <v>1.1459999999999999</v>
      </c>
      <c r="L781" s="9">
        <v>1.841</v>
      </c>
      <c r="M781" s="9">
        <v>3.2000000000000001E-2</v>
      </c>
      <c r="N781" s="9"/>
      <c r="O781" s="9">
        <v>1.4E-2</v>
      </c>
      <c r="P781" s="9"/>
      <c r="Q781" s="44">
        <f t="shared" si="138"/>
        <v>10.737103371429546</v>
      </c>
      <c r="R781" s="8"/>
      <c r="S781" s="8"/>
      <c r="T781" s="8"/>
      <c r="U781" s="8"/>
      <c r="V781" s="8"/>
      <c r="W781" s="9">
        <v>0</v>
      </c>
      <c r="X781" s="9">
        <v>7.0000000000000001E-3</v>
      </c>
      <c r="Y781" s="8"/>
      <c r="Z781" s="9">
        <v>87.504999999999995</v>
      </c>
      <c r="AA781" s="4" t="s">
        <v>31</v>
      </c>
      <c r="AB781" s="4" t="s">
        <v>32</v>
      </c>
      <c r="AC781" s="4" t="s">
        <v>428</v>
      </c>
      <c r="AD781" s="4" t="s">
        <v>426</v>
      </c>
      <c r="AE781" s="4" t="s">
        <v>427</v>
      </c>
      <c r="AF781" s="44">
        <f t="shared" si="124"/>
        <v>1.2264314247669774</v>
      </c>
      <c r="AG781" s="44">
        <f t="shared" si="125"/>
        <v>3.2373560340510768E-2</v>
      </c>
      <c r="AH781" s="44">
        <f t="shared" si="126"/>
        <v>0.94110435464888198</v>
      </c>
      <c r="AI781" s="44">
        <f t="shared" si="127"/>
        <v>0.11134307585247043</v>
      </c>
      <c r="AJ781" s="44">
        <f t="shared" si="128"/>
        <v>3.5241048773611505E-4</v>
      </c>
      <c r="AK781" s="44">
        <f t="shared" si="129"/>
        <v>0.1568238213399504</v>
      </c>
      <c r="AL781" s="44">
        <f t="shared" si="130"/>
        <v>2.0435092724679031E-2</v>
      </c>
      <c r="AM781" s="44">
        <f t="shared" si="131"/>
        <v>2.9703130041949018E-2</v>
      </c>
      <c r="AN781" s="44">
        <f t="shared" si="132"/>
        <v>3.3970276008492571E-4</v>
      </c>
      <c r="AO781" s="44">
        <f t="shared" si="133"/>
        <v>9.2111323113362712E-5</v>
      </c>
      <c r="AP781" s="44">
        <f t="shared" si="134"/>
        <v>2.5189986842863537</v>
      </c>
      <c r="AQ781" s="44">
        <f t="shared" si="135"/>
        <v>9.7260868585729288</v>
      </c>
      <c r="AR781" s="44">
        <f t="shared" si="136"/>
        <v>5.9641892816834865</v>
      </c>
      <c r="AS781" s="44">
        <f t="shared" si="137"/>
        <v>0.10281627282801442</v>
      </c>
    </row>
    <row r="782" spans="1:45" x14ac:dyDescent="0.25">
      <c r="A782" s="21" t="s">
        <v>423</v>
      </c>
      <c r="B782" s="9">
        <v>37.201000000000001</v>
      </c>
      <c r="C782" s="9">
        <v>0.65200000000000002</v>
      </c>
      <c r="D782" s="9">
        <v>32.536999999999999</v>
      </c>
      <c r="E782" s="9">
        <v>8.1300000000000008</v>
      </c>
      <c r="F782" s="2"/>
      <c r="G782" s="2"/>
      <c r="H782" s="2"/>
      <c r="I782" s="9">
        <v>7.5999999999999998E-2</v>
      </c>
      <c r="J782" s="9">
        <v>6.4320000000000004</v>
      </c>
      <c r="K782" s="9">
        <v>0.66300000000000003</v>
      </c>
      <c r="L782" s="9">
        <v>2.2210000000000001</v>
      </c>
      <c r="M782" s="9">
        <v>2.1999999999999999E-2</v>
      </c>
      <c r="N782" s="9"/>
      <c r="O782" s="9">
        <v>0</v>
      </c>
      <c r="P782" s="9"/>
      <c r="Q782" s="44">
        <f t="shared" si="138"/>
        <v>10.800063009037256</v>
      </c>
      <c r="R782" s="8"/>
      <c r="S782" s="8"/>
      <c r="T782" s="8"/>
      <c r="U782" s="8"/>
      <c r="V782" s="8"/>
      <c r="W782" s="9">
        <v>0</v>
      </c>
      <c r="X782" s="9">
        <v>1.0999999999999999E-2</v>
      </c>
      <c r="Y782" s="8"/>
      <c r="Z782" s="9">
        <v>87.944999999999993</v>
      </c>
      <c r="AA782" s="4" t="s">
        <v>31</v>
      </c>
      <c r="AB782" s="4" t="s">
        <v>32</v>
      </c>
      <c r="AC782" s="4" t="s">
        <v>428</v>
      </c>
      <c r="AD782" s="4" t="s">
        <v>426</v>
      </c>
      <c r="AE782" s="4" t="s">
        <v>427</v>
      </c>
      <c r="AF782" s="44">
        <f t="shared" si="124"/>
        <v>1.2383821571238349</v>
      </c>
      <c r="AG782" s="44">
        <f t="shared" si="125"/>
        <v>1.6324486730095143E-2</v>
      </c>
      <c r="AH782" s="44">
        <f t="shared" si="126"/>
        <v>0.95734601804629271</v>
      </c>
      <c r="AI782" s="44">
        <f t="shared" si="127"/>
        <v>0.11315240083507309</v>
      </c>
      <c r="AJ782" s="44">
        <f t="shared" si="128"/>
        <v>1.0713278827177897E-3</v>
      </c>
      <c r="AK782" s="44">
        <f t="shared" si="129"/>
        <v>0.15960297766749382</v>
      </c>
      <c r="AL782" s="44">
        <f t="shared" si="130"/>
        <v>1.1822396576319545E-2</v>
      </c>
      <c r="AM782" s="44">
        <f t="shared" si="131"/>
        <v>3.5834140045175863E-2</v>
      </c>
      <c r="AN782" s="44">
        <f t="shared" si="132"/>
        <v>2.335456475583864E-4</v>
      </c>
      <c r="AO782" s="44">
        <f t="shared" si="133"/>
        <v>0</v>
      </c>
      <c r="AP782" s="44">
        <f t="shared" si="134"/>
        <v>2.5337694505545607</v>
      </c>
      <c r="AQ782" s="44">
        <f t="shared" si="135"/>
        <v>9.6693880315897474</v>
      </c>
      <c r="AR782" s="44">
        <f t="shared" si="136"/>
        <v>5.9871988043137518</v>
      </c>
      <c r="AS782" s="44">
        <f t="shared" si="137"/>
        <v>0.10341916124712493</v>
      </c>
    </row>
    <row r="783" spans="1:45" x14ac:dyDescent="0.25">
      <c r="A783" s="21" t="s">
        <v>424</v>
      </c>
      <c r="B783" s="9">
        <v>37.555</v>
      </c>
      <c r="C783" s="9">
        <v>0.38900000000000001</v>
      </c>
      <c r="D783" s="9">
        <v>32.857999999999997</v>
      </c>
      <c r="E783" s="9">
        <v>7.8719999999999999</v>
      </c>
      <c r="F783" s="2"/>
      <c r="G783" s="2"/>
      <c r="H783" s="2"/>
      <c r="I783" s="9">
        <v>5.2999999999999999E-2</v>
      </c>
      <c r="J783" s="9">
        <v>6.1970000000000001</v>
      </c>
      <c r="K783" s="9">
        <v>0.54400000000000004</v>
      </c>
      <c r="L783" s="9">
        <v>2.0249999999999999</v>
      </c>
      <c r="M783" s="9">
        <v>0.03</v>
      </c>
      <c r="N783" s="9"/>
      <c r="O783" s="9">
        <v>0</v>
      </c>
      <c r="P783" s="9"/>
      <c r="Q783" s="44">
        <f t="shared" si="138"/>
        <v>10.798778477170529</v>
      </c>
      <c r="R783" s="8"/>
      <c r="S783" s="8"/>
      <c r="T783" s="8"/>
      <c r="U783" s="8"/>
      <c r="V783" s="8"/>
      <c r="W783" s="9">
        <v>0</v>
      </c>
      <c r="X783" s="9">
        <v>0</v>
      </c>
      <c r="Y783" s="8"/>
      <c r="Z783" s="9">
        <v>87.522999999999996</v>
      </c>
      <c r="AA783" s="4" t="s">
        <v>31</v>
      </c>
      <c r="AB783" s="4" t="s">
        <v>32</v>
      </c>
      <c r="AC783" s="4" t="s">
        <v>428</v>
      </c>
      <c r="AD783" s="4" t="s">
        <v>426</v>
      </c>
      <c r="AE783" s="4" t="s">
        <v>427</v>
      </c>
      <c r="AF783" s="44">
        <f t="shared" si="124"/>
        <v>1.2501664447403462</v>
      </c>
      <c r="AG783" s="44">
        <f t="shared" si="125"/>
        <v>9.7396094141211833E-3</v>
      </c>
      <c r="AH783" s="44">
        <f t="shared" si="126"/>
        <v>0.9667908983915261</v>
      </c>
      <c r="AI783" s="44">
        <f t="shared" si="127"/>
        <v>0.10956158663883091</v>
      </c>
      <c r="AJ783" s="44">
        <f t="shared" si="128"/>
        <v>7.4711023400056387E-4</v>
      </c>
      <c r="AK783" s="44">
        <f t="shared" si="129"/>
        <v>0.15377171215880894</v>
      </c>
      <c r="AL783" s="44">
        <f t="shared" si="130"/>
        <v>9.7004279600570627E-3</v>
      </c>
      <c r="AM783" s="44">
        <f t="shared" si="131"/>
        <v>3.2671829622458855E-2</v>
      </c>
      <c r="AN783" s="44">
        <f t="shared" si="132"/>
        <v>3.1847133757961782E-4</v>
      </c>
      <c r="AO783" s="44">
        <f t="shared" si="133"/>
        <v>0</v>
      </c>
      <c r="AP783" s="44">
        <f t="shared" si="134"/>
        <v>2.5334680904977303</v>
      </c>
      <c r="AQ783" s="44">
        <f t="shared" si="135"/>
        <v>9.6705382206675754</v>
      </c>
      <c r="AR783" s="44">
        <f t="shared" si="136"/>
        <v>6.0448911930288078</v>
      </c>
      <c r="AS783" s="44">
        <f t="shared" si="137"/>
        <v>0.10340686083664205</v>
      </c>
    </row>
    <row r="784" spans="1:45" x14ac:dyDescent="0.25">
      <c r="A784" s="21" t="s">
        <v>424</v>
      </c>
      <c r="B784" s="9">
        <v>37.432000000000002</v>
      </c>
      <c r="C784" s="9">
        <v>0.46500000000000002</v>
      </c>
      <c r="D784" s="9">
        <v>32.984000000000002</v>
      </c>
      <c r="E784" s="9">
        <v>7.758</v>
      </c>
      <c r="F784" s="2"/>
      <c r="G784" s="2"/>
      <c r="H784" s="2"/>
      <c r="I784" s="9">
        <v>6.2E-2</v>
      </c>
      <c r="J784" s="9">
        <v>6.2839999999999998</v>
      </c>
      <c r="K784" s="9">
        <v>0.59499999999999997</v>
      </c>
      <c r="L784" s="9">
        <v>2.1259999999999999</v>
      </c>
      <c r="M784" s="9">
        <v>1.9E-2</v>
      </c>
      <c r="N784" s="9"/>
      <c r="O784" s="9">
        <v>0.01</v>
      </c>
      <c r="P784" s="9"/>
      <c r="Q784" s="44">
        <f t="shared" si="138"/>
        <v>10.818823418318569</v>
      </c>
      <c r="R784" s="8"/>
      <c r="S784" s="8"/>
      <c r="T784" s="8"/>
      <c r="U784" s="8"/>
      <c r="V784" s="8"/>
      <c r="W784" s="9">
        <v>0</v>
      </c>
      <c r="X784" s="9">
        <v>0</v>
      </c>
      <c r="Y784" s="8"/>
      <c r="Z784" s="9">
        <v>87.734999999999999</v>
      </c>
      <c r="AA784" s="4" t="s">
        <v>31</v>
      </c>
      <c r="AB784" s="4" t="s">
        <v>32</v>
      </c>
      <c r="AC784" s="4" t="s">
        <v>428</v>
      </c>
      <c r="AD784" s="4" t="s">
        <v>426</v>
      </c>
      <c r="AE784" s="4" t="s">
        <v>427</v>
      </c>
      <c r="AF784" s="44">
        <f t="shared" si="124"/>
        <v>1.2460719041278296</v>
      </c>
      <c r="AG784" s="44">
        <f t="shared" si="125"/>
        <v>1.1642463695543316E-2</v>
      </c>
      <c r="AH784" s="44">
        <f t="shared" si="126"/>
        <v>0.97049823460180473</v>
      </c>
      <c r="AI784" s="44">
        <f t="shared" si="127"/>
        <v>0.10797494780793321</v>
      </c>
      <c r="AJ784" s="44">
        <f t="shared" si="128"/>
        <v>8.7397800958556528E-4</v>
      </c>
      <c r="AK784" s="44">
        <f t="shared" si="129"/>
        <v>0.15593052109181141</v>
      </c>
      <c r="AL784" s="44">
        <f t="shared" si="130"/>
        <v>1.0609843081312411E-2</v>
      </c>
      <c r="AM784" s="44">
        <f t="shared" si="131"/>
        <v>3.430138754436915E-2</v>
      </c>
      <c r="AN784" s="44">
        <f t="shared" si="132"/>
        <v>2.0169851380042462E-4</v>
      </c>
      <c r="AO784" s="44">
        <f t="shared" si="133"/>
        <v>6.5793802223830508E-5</v>
      </c>
      <c r="AP784" s="44">
        <f t="shared" si="134"/>
        <v>2.5381707722762132</v>
      </c>
      <c r="AQ784" s="44">
        <f t="shared" si="135"/>
        <v>9.6526208037722281</v>
      </c>
      <c r="AR784" s="44">
        <f t="shared" si="136"/>
        <v>6.0139297923901811</v>
      </c>
      <c r="AS784" s="44">
        <f t="shared" si="137"/>
        <v>0.10359880703168217</v>
      </c>
    </row>
    <row r="785" spans="1:45" x14ac:dyDescent="0.25">
      <c r="A785" s="21" t="s">
        <v>425</v>
      </c>
      <c r="B785" s="9">
        <v>37.073</v>
      </c>
      <c r="C785" s="9">
        <v>0.81200000000000006</v>
      </c>
      <c r="D785" s="9">
        <v>31.373000000000001</v>
      </c>
      <c r="E785" s="9">
        <v>8.6349999999999998</v>
      </c>
      <c r="F785" s="2"/>
      <c r="G785" s="2"/>
      <c r="H785" s="2"/>
      <c r="I785" s="9">
        <v>6.9000000000000006E-2</v>
      </c>
      <c r="J785" s="9">
        <v>6.4660000000000002</v>
      </c>
      <c r="K785" s="9">
        <v>0.64</v>
      </c>
      <c r="L785" s="9">
        <v>2.3370000000000002</v>
      </c>
      <c r="M785" s="9">
        <v>1.4E-2</v>
      </c>
      <c r="N785" s="9"/>
      <c r="O785" s="9">
        <v>4.0000000000000001E-3</v>
      </c>
      <c r="P785" s="9"/>
      <c r="Q785" s="44">
        <f t="shared" si="138"/>
        <v>10.692106526310509</v>
      </c>
      <c r="R785" s="8"/>
      <c r="S785" s="8"/>
      <c r="T785" s="8"/>
      <c r="U785" s="8"/>
      <c r="V785" s="8"/>
      <c r="W785" s="9">
        <v>0</v>
      </c>
      <c r="X785" s="9">
        <v>1E-3</v>
      </c>
      <c r="Y785" s="8"/>
      <c r="Z785" s="9">
        <v>87.424000000000007</v>
      </c>
      <c r="AA785" s="4" t="s">
        <v>31</v>
      </c>
      <c r="AB785" s="4" t="s">
        <v>32</v>
      </c>
      <c r="AC785" s="4" t="s">
        <v>428</v>
      </c>
      <c r="AD785" s="4" t="s">
        <v>426</v>
      </c>
      <c r="AE785" s="4" t="s">
        <v>427</v>
      </c>
      <c r="AF785" s="44">
        <f t="shared" si="124"/>
        <v>1.2341211717709721</v>
      </c>
      <c r="AG785" s="44">
        <f t="shared" si="125"/>
        <v>2.0330495743615427E-2</v>
      </c>
      <c r="AH785" s="44">
        <f t="shared" si="126"/>
        <v>0.92309729305610055</v>
      </c>
      <c r="AI785" s="44">
        <f t="shared" si="127"/>
        <v>0.12018093249826027</v>
      </c>
      <c r="AJ785" s="44">
        <f t="shared" si="128"/>
        <v>9.7265294615167758E-4</v>
      </c>
      <c r="AK785" s="44">
        <f t="shared" si="129"/>
        <v>0.1604466501240695</v>
      </c>
      <c r="AL785" s="44">
        <f t="shared" si="130"/>
        <v>1.1412268188302425E-2</v>
      </c>
      <c r="AM785" s="44">
        <f t="shared" si="131"/>
        <v>3.7705711519845114E-2</v>
      </c>
      <c r="AN785" s="44">
        <f t="shared" si="132"/>
        <v>1.4861995753715499E-4</v>
      </c>
      <c r="AO785" s="44">
        <f t="shared" si="133"/>
        <v>2.6317520889532203E-5</v>
      </c>
      <c r="AP785" s="44">
        <f t="shared" si="134"/>
        <v>2.508442113325744</v>
      </c>
      <c r="AQ785" s="44">
        <f t="shared" si="135"/>
        <v>9.7670182898968303</v>
      </c>
      <c r="AR785" s="44">
        <f t="shared" si="136"/>
        <v>6.0268420283179962</v>
      </c>
      <c r="AS785" s="44">
        <f t="shared" si="137"/>
        <v>0.10238539238064262</v>
      </c>
    </row>
    <row r="786" spans="1:45" x14ac:dyDescent="0.25">
      <c r="A786" s="21" t="s">
        <v>425</v>
      </c>
      <c r="B786" s="9">
        <v>36.847000000000001</v>
      </c>
      <c r="C786" s="9">
        <v>1.0620000000000001</v>
      </c>
      <c r="D786" s="9">
        <v>32.363</v>
      </c>
      <c r="E786" s="9">
        <v>7.9</v>
      </c>
      <c r="F786" s="2"/>
      <c r="G786" s="2"/>
      <c r="H786" s="2"/>
      <c r="I786" s="9">
        <v>4.2999999999999997E-2</v>
      </c>
      <c r="J786" s="9">
        <v>6.282</v>
      </c>
      <c r="K786" s="9">
        <v>1.056</v>
      </c>
      <c r="L786" s="9">
        <v>1.889</v>
      </c>
      <c r="M786" s="9">
        <v>1.4999999999999999E-2</v>
      </c>
      <c r="N786" s="9"/>
      <c r="O786" s="9">
        <v>1.2999999999999999E-2</v>
      </c>
      <c r="P786" s="9"/>
      <c r="Q786" s="44">
        <f t="shared" si="138"/>
        <v>10.747360288271331</v>
      </c>
      <c r="R786" s="8"/>
      <c r="S786" s="8"/>
      <c r="T786" s="8"/>
      <c r="U786" s="8"/>
      <c r="V786" s="8"/>
      <c r="W786" s="9">
        <v>0</v>
      </c>
      <c r="X786" s="9">
        <v>1.4E-2</v>
      </c>
      <c r="Y786" s="8"/>
      <c r="Z786" s="9">
        <v>87.483999999999995</v>
      </c>
      <c r="AA786" s="4" t="s">
        <v>31</v>
      </c>
      <c r="AB786" s="4" t="s">
        <v>32</v>
      </c>
      <c r="AC786" s="4" t="s">
        <v>428</v>
      </c>
      <c r="AD786" s="4" t="s">
        <v>426</v>
      </c>
      <c r="AE786" s="4" t="s">
        <v>427</v>
      </c>
      <c r="AF786" s="44">
        <f t="shared" si="124"/>
        <v>1.2265978695073236</v>
      </c>
      <c r="AG786" s="44">
        <f t="shared" si="125"/>
        <v>2.6589884827240864E-2</v>
      </c>
      <c r="AH786" s="44">
        <f t="shared" si="126"/>
        <v>0.95222636327971766</v>
      </c>
      <c r="AI786" s="44">
        <f t="shared" si="127"/>
        <v>0.10995128740431456</v>
      </c>
      <c r="AJ786" s="44">
        <f t="shared" si="128"/>
        <v>6.0614603890611781E-4</v>
      </c>
      <c r="AK786" s="44">
        <f t="shared" si="129"/>
        <v>0.15588089330024815</v>
      </c>
      <c r="AL786" s="44">
        <f t="shared" si="130"/>
        <v>1.8830242510699004E-2</v>
      </c>
      <c r="AM786" s="44">
        <f t="shared" si="131"/>
        <v>3.0477573410777673E-2</v>
      </c>
      <c r="AN786" s="44">
        <f t="shared" si="132"/>
        <v>1.5923566878980891E-4</v>
      </c>
      <c r="AO786" s="44">
        <f t="shared" si="133"/>
        <v>8.5531942890979654E-5</v>
      </c>
      <c r="AP786" s="44">
        <f t="shared" si="134"/>
        <v>2.5214050278909088</v>
      </c>
      <c r="AQ786" s="44">
        <f t="shared" si="135"/>
        <v>9.7168046105205192</v>
      </c>
      <c r="AR786" s="44">
        <f t="shared" si="136"/>
        <v>5.9593059168417044</v>
      </c>
      <c r="AS786" s="44">
        <f t="shared" si="137"/>
        <v>0.1029144909343228</v>
      </c>
    </row>
    <row r="787" spans="1:45" x14ac:dyDescent="0.25">
      <c r="A787" s="21" t="s">
        <v>424</v>
      </c>
      <c r="B787" s="9">
        <v>37.094000000000001</v>
      </c>
      <c r="C787" s="9">
        <v>0.85799999999999998</v>
      </c>
      <c r="D787" s="9">
        <v>32.287999999999997</v>
      </c>
      <c r="E787" s="9">
        <v>8.0129999999999999</v>
      </c>
      <c r="F787" s="2"/>
      <c r="G787" s="2"/>
      <c r="H787" s="2"/>
      <c r="I787" s="9">
        <v>7.5999999999999998E-2</v>
      </c>
      <c r="J787" s="9">
        <v>6.3380000000000001</v>
      </c>
      <c r="K787" s="9">
        <v>0.85199999999999998</v>
      </c>
      <c r="L787" s="9">
        <v>2.0649999999999999</v>
      </c>
      <c r="M787" s="9">
        <v>2.4E-2</v>
      </c>
      <c r="N787" s="9"/>
      <c r="O787" s="9">
        <v>0</v>
      </c>
      <c r="P787" s="9"/>
      <c r="Q787" s="44">
        <f t="shared" si="138"/>
        <v>10.762480970323859</v>
      </c>
      <c r="R787" s="8"/>
      <c r="S787" s="8"/>
      <c r="T787" s="8"/>
      <c r="U787" s="8"/>
      <c r="V787" s="8"/>
      <c r="W787" s="9">
        <v>0</v>
      </c>
      <c r="X787" s="9">
        <v>1.7000000000000001E-2</v>
      </c>
      <c r="Y787" s="8"/>
      <c r="Z787" s="9">
        <v>87.625</v>
      </c>
      <c r="AA787" s="4" t="s">
        <v>31</v>
      </c>
      <c r="AB787" s="4" t="s">
        <v>32</v>
      </c>
      <c r="AC787" s="4" t="s">
        <v>428</v>
      </c>
      <c r="AD787" s="4" t="s">
        <v>426</v>
      </c>
      <c r="AE787" s="4" t="s">
        <v>427</v>
      </c>
      <c r="AF787" s="44">
        <f t="shared" si="124"/>
        <v>1.2348202396804262</v>
      </c>
      <c r="AG787" s="44">
        <f t="shared" si="125"/>
        <v>2.1482223335002503E-2</v>
      </c>
      <c r="AH787" s="44">
        <f t="shared" si="126"/>
        <v>0.95001961553550407</v>
      </c>
      <c r="AI787" s="44">
        <f t="shared" si="127"/>
        <v>0.1115240083507307</v>
      </c>
      <c r="AJ787" s="44">
        <f t="shared" si="128"/>
        <v>1.0713278827177897E-3</v>
      </c>
      <c r="AK787" s="44">
        <f t="shared" si="129"/>
        <v>0.15727047146401987</v>
      </c>
      <c r="AL787" s="44">
        <f t="shared" si="130"/>
        <v>1.5192582025677604E-2</v>
      </c>
      <c r="AM787" s="44">
        <f t="shared" si="131"/>
        <v>3.3317199096482737E-2</v>
      </c>
      <c r="AN787" s="44">
        <f t="shared" si="132"/>
        <v>2.5477707006369424E-4</v>
      </c>
      <c r="AO787" s="44">
        <f t="shared" si="133"/>
        <v>0</v>
      </c>
      <c r="AP787" s="44">
        <f t="shared" si="134"/>
        <v>2.5249524444406255</v>
      </c>
      <c r="AQ787" s="44">
        <f t="shared" si="135"/>
        <v>9.7031530450973289</v>
      </c>
      <c r="AR787" s="44">
        <f t="shared" si="136"/>
        <v>5.9908248844014702</v>
      </c>
      <c r="AS787" s="44">
        <f t="shared" si="137"/>
        <v>0.10305928344655614</v>
      </c>
    </row>
    <row r="788" spans="1:45" x14ac:dyDescent="0.25">
      <c r="A788" s="21" t="s">
        <v>425</v>
      </c>
      <c r="B788" s="9">
        <v>37.088000000000001</v>
      </c>
      <c r="C788" s="9">
        <v>0.52500000000000002</v>
      </c>
      <c r="D788" s="9">
        <v>33.792000000000002</v>
      </c>
      <c r="E788" s="9">
        <v>7.1130000000000004</v>
      </c>
      <c r="F788" s="2"/>
      <c r="G788" s="2"/>
      <c r="H788" s="2"/>
      <c r="I788" s="9">
        <v>6.0999999999999999E-2</v>
      </c>
      <c r="J788" s="9">
        <v>6.4370000000000003</v>
      </c>
      <c r="K788" s="9">
        <v>0.97599999999999998</v>
      </c>
      <c r="L788" s="9">
        <v>1.841</v>
      </c>
      <c r="M788" s="9">
        <v>2.1999999999999999E-2</v>
      </c>
      <c r="N788" s="9"/>
      <c r="O788" s="9">
        <v>2.1000000000000001E-2</v>
      </c>
      <c r="P788" s="9"/>
      <c r="Q788" s="44">
        <f t="shared" si="138"/>
        <v>10.865412442341531</v>
      </c>
      <c r="R788" s="8"/>
      <c r="S788" s="8"/>
      <c r="T788" s="8"/>
      <c r="U788" s="8"/>
      <c r="V788" s="8"/>
      <c r="W788" s="9">
        <v>0</v>
      </c>
      <c r="X788" s="9">
        <v>0</v>
      </c>
      <c r="Y788" s="8"/>
      <c r="Z788" s="9">
        <v>87.876000000000005</v>
      </c>
      <c r="AA788" s="4" t="s">
        <v>31</v>
      </c>
      <c r="AB788" s="4" t="s">
        <v>32</v>
      </c>
      <c r="AC788" s="4" t="s">
        <v>428</v>
      </c>
      <c r="AD788" s="4" t="s">
        <v>426</v>
      </c>
      <c r="AE788" s="4" t="s">
        <v>427</v>
      </c>
      <c r="AF788" s="44">
        <f t="shared" si="124"/>
        <v>1.2346205059920108</v>
      </c>
      <c r="AG788" s="44">
        <f t="shared" si="125"/>
        <v>1.3144717075613422E-2</v>
      </c>
      <c r="AH788" s="44">
        <f t="shared" si="126"/>
        <v>0.99427226363279719</v>
      </c>
      <c r="AI788" s="44">
        <f t="shared" si="127"/>
        <v>9.8997912317327783E-2</v>
      </c>
      <c r="AJ788" s="44">
        <f t="shared" si="128"/>
        <v>8.5988159007612073E-4</v>
      </c>
      <c r="AK788" s="44">
        <f t="shared" si="129"/>
        <v>0.15972704714640201</v>
      </c>
      <c r="AL788" s="44">
        <f t="shared" si="130"/>
        <v>1.7403708987161197E-2</v>
      </c>
      <c r="AM788" s="44">
        <f t="shared" si="131"/>
        <v>2.9703130041949018E-2</v>
      </c>
      <c r="AN788" s="44">
        <f t="shared" si="132"/>
        <v>2.335456475583864E-4</v>
      </c>
      <c r="AO788" s="44">
        <f t="shared" si="133"/>
        <v>1.3816698467004407E-4</v>
      </c>
      <c r="AP788" s="44">
        <f t="shared" si="134"/>
        <v>2.5491008794155654</v>
      </c>
      <c r="AQ788" s="44">
        <f t="shared" si="135"/>
        <v>9.6112320221776137</v>
      </c>
      <c r="AR788" s="44">
        <f t="shared" si="136"/>
        <v>5.9331120712137713</v>
      </c>
      <c r="AS788" s="44">
        <f t="shared" si="137"/>
        <v>0.10404493385369655</v>
      </c>
    </row>
    <row r="789" spans="1:45" x14ac:dyDescent="0.25">
      <c r="A789" s="21" t="s">
        <v>425</v>
      </c>
      <c r="B789" s="9">
        <v>37.161000000000001</v>
      </c>
      <c r="C789" s="9">
        <v>0.25700000000000001</v>
      </c>
      <c r="D789" s="9">
        <v>34.161000000000001</v>
      </c>
      <c r="E789" s="9">
        <v>6.4379999999999997</v>
      </c>
      <c r="F789" s="2"/>
      <c r="G789" s="2"/>
      <c r="H789" s="2"/>
      <c r="I789" s="9">
        <v>2.3E-2</v>
      </c>
      <c r="J789" s="9">
        <v>6.3310000000000004</v>
      </c>
      <c r="K789" s="9">
        <v>0.71399999999999997</v>
      </c>
      <c r="L789" s="9">
        <v>1.88</v>
      </c>
      <c r="M789" s="9">
        <v>8.0000000000000002E-3</v>
      </c>
      <c r="N789" s="9"/>
      <c r="O789" s="9">
        <v>5.0000000000000001E-3</v>
      </c>
      <c r="P789" s="9"/>
      <c r="Q789" s="44">
        <f t="shared" si="138"/>
        <v>10.821595174398562</v>
      </c>
      <c r="R789" s="8"/>
      <c r="S789" s="8"/>
      <c r="T789" s="8"/>
      <c r="U789" s="8"/>
      <c r="V789" s="8"/>
      <c r="W789" s="9">
        <v>0</v>
      </c>
      <c r="X789" s="9">
        <v>0</v>
      </c>
      <c r="Y789" s="8"/>
      <c r="Z789" s="9">
        <v>86.977999999999994</v>
      </c>
      <c r="AA789" s="4" t="s">
        <v>31</v>
      </c>
      <c r="AB789" s="4" t="s">
        <v>32</v>
      </c>
      <c r="AC789" s="4" t="s">
        <v>428</v>
      </c>
      <c r="AD789" s="4" t="s">
        <v>426</v>
      </c>
      <c r="AE789" s="4" t="s">
        <v>427</v>
      </c>
      <c r="AF789" s="44">
        <f t="shared" si="124"/>
        <v>1.2370505992010654</v>
      </c>
      <c r="AG789" s="44">
        <f t="shared" si="125"/>
        <v>6.4346519779669509E-3</v>
      </c>
      <c r="AH789" s="44">
        <f t="shared" si="126"/>
        <v>1.0051294625343272</v>
      </c>
      <c r="AI789" s="44">
        <f t="shared" si="127"/>
        <v>8.9603340292275582E-2</v>
      </c>
      <c r="AJ789" s="44">
        <f t="shared" si="128"/>
        <v>3.2421764871722584E-4</v>
      </c>
      <c r="AK789" s="44">
        <f t="shared" si="129"/>
        <v>0.15709677419354842</v>
      </c>
      <c r="AL789" s="44">
        <f t="shared" si="130"/>
        <v>1.2731811697574893E-2</v>
      </c>
      <c r="AM789" s="44">
        <f t="shared" si="131"/>
        <v>3.0332365279122298E-2</v>
      </c>
      <c r="AN789" s="44">
        <f t="shared" si="132"/>
        <v>8.4925690021231428E-5</v>
      </c>
      <c r="AO789" s="44">
        <f t="shared" si="133"/>
        <v>3.2896901111915254E-5</v>
      </c>
      <c r="AP789" s="44">
        <f t="shared" si="134"/>
        <v>2.5388210454157312</v>
      </c>
      <c r="AQ789" s="44">
        <f t="shared" si="135"/>
        <v>9.6501484593563127</v>
      </c>
      <c r="AR789" s="44">
        <f t="shared" si="136"/>
        <v>5.9688609670129829</v>
      </c>
      <c r="AS789" s="44">
        <f t="shared" si="137"/>
        <v>0.1036253487924788</v>
      </c>
    </row>
    <row r="790" spans="1:45" x14ac:dyDescent="0.25">
      <c r="A790" s="21" t="s">
        <v>425</v>
      </c>
      <c r="B790" s="9">
        <v>36.996000000000002</v>
      </c>
      <c r="C790" s="9">
        <v>0.61799999999999999</v>
      </c>
      <c r="D790" s="9">
        <v>33.046999999999997</v>
      </c>
      <c r="E790" s="9">
        <v>6.9749999999999996</v>
      </c>
      <c r="F790" s="2"/>
      <c r="G790" s="2"/>
      <c r="H790" s="2"/>
      <c r="I790" s="9">
        <v>5.7000000000000002E-2</v>
      </c>
      <c r="J790" s="9">
        <v>6.3419999999999996</v>
      </c>
      <c r="K790" s="9">
        <v>0.90200000000000002</v>
      </c>
      <c r="L790" s="9">
        <v>1.98</v>
      </c>
      <c r="M790" s="9">
        <v>2E-3</v>
      </c>
      <c r="N790" s="9"/>
      <c r="O790" s="9">
        <v>2.1999999999999999E-2</v>
      </c>
      <c r="P790" s="9"/>
      <c r="Q790" s="44">
        <f t="shared" si="138"/>
        <v>10.753431749786788</v>
      </c>
      <c r="R790" s="8"/>
      <c r="S790" s="8"/>
      <c r="T790" s="8"/>
      <c r="U790" s="8"/>
      <c r="V790" s="8"/>
      <c r="W790" s="9">
        <v>0</v>
      </c>
      <c r="X790" s="9">
        <v>0</v>
      </c>
      <c r="Y790" s="8"/>
      <c r="Z790" s="9">
        <v>86.941000000000003</v>
      </c>
      <c r="AA790" s="4" t="s">
        <v>31</v>
      </c>
      <c r="AB790" s="4" t="s">
        <v>32</v>
      </c>
      <c r="AC790" s="4" t="s">
        <v>428</v>
      </c>
      <c r="AD790" s="4" t="s">
        <v>426</v>
      </c>
      <c r="AE790" s="4" t="s">
        <v>427</v>
      </c>
      <c r="AF790" s="44">
        <f t="shared" si="124"/>
        <v>1.2315579227696405</v>
      </c>
      <c r="AG790" s="44">
        <f t="shared" si="125"/>
        <v>1.5473209814722083E-2</v>
      </c>
      <c r="AH790" s="44">
        <f t="shared" si="126"/>
        <v>0.97235190270694383</v>
      </c>
      <c r="AI790" s="44">
        <f t="shared" si="127"/>
        <v>9.7077244258872653E-2</v>
      </c>
      <c r="AJ790" s="44">
        <f t="shared" si="128"/>
        <v>8.034959120383423E-4</v>
      </c>
      <c r="AK790" s="44">
        <f t="shared" si="129"/>
        <v>0.15736972704714641</v>
      </c>
      <c r="AL790" s="44">
        <f t="shared" si="130"/>
        <v>1.6084165477888733E-2</v>
      </c>
      <c r="AM790" s="44">
        <f t="shared" si="131"/>
        <v>3.1945788964181994E-2</v>
      </c>
      <c r="AN790" s="44">
        <f t="shared" si="132"/>
        <v>2.1231422505307857E-5</v>
      </c>
      <c r="AO790" s="44">
        <f t="shared" si="133"/>
        <v>1.4474636489242711E-4</v>
      </c>
      <c r="AP790" s="44">
        <f t="shared" si="134"/>
        <v>2.5228294347388327</v>
      </c>
      <c r="AQ790" s="44">
        <f t="shared" si="135"/>
        <v>9.7113184358166009</v>
      </c>
      <c r="AR790" s="44">
        <f t="shared" si="136"/>
        <v>5.980025580084404</v>
      </c>
      <c r="AS790" s="44">
        <f t="shared" si="137"/>
        <v>0.10297262998934011</v>
      </c>
    </row>
    <row r="791" spans="1:45" x14ac:dyDescent="0.25">
      <c r="A791" s="21" t="s">
        <v>425</v>
      </c>
      <c r="B791" s="9">
        <v>36.887999999999998</v>
      </c>
      <c r="C791" s="9">
        <v>0.59099999999999997</v>
      </c>
      <c r="D791" s="9">
        <v>32.729999999999997</v>
      </c>
      <c r="E791" s="9">
        <v>7.1740000000000004</v>
      </c>
      <c r="F791" s="2"/>
      <c r="G791" s="2"/>
      <c r="H791" s="2"/>
      <c r="I791" s="9">
        <v>3.2000000000000001E-2</v>
      </c>
      <c r="J791" s="9">
        <v>6.5119999999999996</v>
      </c>
      <c r="K791" s="9">
        <v>0.89600000000000002</v>
      </c>
      <c r="L791" s="9">
        <v>2.105</v>
      </c>
      <c r="M791" s="9">
        <v>1.6E-2</v>
      </c>
      <c r="N791" s="9"/>
      <c r="O791" s="9">
        <v>1.7000000000000001E-2</v>
      </c>
      <c r="P791" s="9"/>
      <c r="Q791" s="44">
        <f t="shared" si="138"/>
        <v>10.732386828258562</v>
      </c>
      <c r="R791" s="8"/>
      <c r="S791" s="8"/>
      <c r="T791" s="8"/>
      <c r="U791" s="8"/>
      <c r="V791" s="8"/>
      <c r="W791" s="9">
        <v>0</v>
      </c>
      <c r="X791" s="9">
        <v>0</v>
      </c>
      <c r="Y791" s="8"/>
      <c r="Z791" s="9">
        <v>86.961000000000013</v>
      </c>
      <c r="AA791" s="4" t="s">
        <v>31</v>
      </c>
      <c r="AB791" s="4" t="s">
        <v>32</v>
      </c>
      <c r="AC791" s="4" t="s">
        <v>428</v>
      </c>
      <c r="AD791" s="4" t="s">
        <v>426</v>
      </c>
      <c r="AE791" s="4" t="s">
        <v>427</v>
      </c>
      <c r="AF791" s="44">
        <f t="shared" si="124"/>
        <v>1.2279627163781623</v>
      </c>
      <c r="AG791" s="44">
        <f t="shared" si="125"/>
        <v>1.4797195793690536E-2</v>
      </c>
      <c r="AH791" s="44">
        <f t="shared" si="126"/>
        <v>0.96302471557473512</v>
      </c>
      <c r="AI791" s="44">
        <f t="shared" si="127"/>
        <v>9.9846903270702864E-2</v>
      </c>
      <c r="AJ791" s="44">
        <f t="shared" si="128"/>
        <v>4.5108542430222725E-4</v>
      </c>
      <c r="AK791" s="44">
        <f t="shared" si="129"/>
        <v>0.1615880893300248</v>
      </c>
      <c r="AL791" s="44">
        <f t="shared" si="130"/>
        <v>1.5977175463623396E-2</v>
      </c>
      <c r="AM791" s="44">
        <f t="shared" si="131"/>
        <v>3.396256857050662E-2</v>
      </c>
      <c r="AN791" s="44">
        <f t="shared" si="132"/>
        <v>1.6985138004246286E-4</v>
      </c>
      <c r="AO791" s="44">
        <f t="shared" si="133"/>
        <v>1.1184946378051187E-4</v>
      </c>
      <c r="AP791" s="44">
        <f t="shared" si="134"/>
        <v>2.5178921506495713</v>
      </c>
      <c r="AQ791" s="44">
        <f t="shared" si="135"/>
        <v>9.7303611648653963</v>
      </c>
      <c r="AR791" s="44">
        <f t="shared" si="136"/>
        <v>5.9742603636743459</v>
      </c>
      <c r="AS791" s="44">
        <f t="shared" si="137"/>
        <v>0.10277110818977843</v>
      </c>
    </row>
    <row r="792" spans="1:45" x14ac:dyDescent="0.25">
      <c r="A792" s="21" t="s">
        <v>425</v>
      </c>
      <c r="B792" s="9">
        <v>36.784999999999997</v>
      </c>
      <c r="C792" s="9">
        <v>0.64</v>
      </c>
      <c r="D792" s="9">
        <v>32.534999999999997</v>
      </c>
      <c r="E792" s="9">
        <v>7.4359999999999999</v>
      </c>
      <c r="F792" s="2"/>
      <c r="G792" s="2"/>
      <c r="H792" s="2"/>
      <c r="I792" s="9">
        <v>5.2999999999999999E-2</v>
      </c>
      <c r="J792" s="9">
        <v>6.516</v>
      </c>
      <c r="K792" s="9">
        <v>0.80300000000000005</v>
      </c>
      <c r="L792" s="9">
        <v>2.012</v>
      </c>
      <c r="M792" s="9">
        <v>1.4E-2</v>
      </c>
      <c r="N792" s="9"/>
      <c r="O792" s="9">
        <v>3.5999999999999997E-2</v>
      </c>
      <c r="P792" s="9"/>
      <c r="Q792" s="44">
        <f t="shared" si="138"/>
        <v>10.702751078250627</v>
      </c>
      <c r="R792" s="8"/>
      <c r="S792" s="8"/>
      <c r="T792" s="8"/>
      <c r="U792" s="8"/>
      <c r="V792" s="8"/>
      <c r="W792" s="9">
        <v>0</v>
      </c>
      <c r="X792" s="9">
        <v>1.7000000000000001E-2</v>
      </c>
      <c r="Y792" s="8"/>
      <c r="Z792" s="9">
        <v>86.846999999999994</v>
      </c>
      <c r="AA792" s="4" t="s">
        <v>31</v>
      </c>
      <c r="AB792" s="4" t="s">
        <v>32</v>
      </c>
      <c r="AC792" s="4" t="s">
        <v>428</v>
      </c>
      <c r="AD792" s="4" t="s">
        <v>426</v>
      </c>
      <c r="AE792" s="4" t="s">
        <v>427</v>
      </c>
      <c r="AF792" s="44">
        <f t="shared" si="124"/>
        <v>1.2245339547270306</v>
      </c>
      <c r="AG792" s="44">
        <f t="shared" si="125"/>
        <v>1.6024036054081123E-2</v>
      </c>
      <c r="AH792" s="44">
        <f t="shared" si="126"/>
        <v>0.95728717143978015</v>
      </c>
      <c r="AI792" s="44">
        <f t="shared" si="127"/>
        <v>0.10349338900487126</v>
      </c>
      <c r="AJ792" s="44">
        <f t="shared" si="128"/>
        <v>7.4711023400056387E-4</v>
      </c>
      <c r="AK792" s="44">
        <f t="shared" si="129"/>
        <v>0.16168734491315137</v>
      </c>
      <c r="AL792" s="44">
        <f t="shared" si="130"/>
        <v>1.43188302425107E-2</v>
      </c>
      <c r="AM792" s="44">
        <f t="shared" si="131"/>
        <v>3.2462084543401097E-2</v>
      </c>
      <c r="AN792" s="44">
        <f t="shared" si="132"/>
        <v>1.4861995753715499E-4</v>
      </c>
      <c r="AO792" s="44">
        <f t="shared" si="133"/>
        <v>2.3685768800578983E-4</v>
      </c>
      <c r="AP792" s="44">
        <f t="shared" si="134"/>
        <v>2.5109393988043696</v>
      </c>
      <c r="AQ792" s="44">
        <f t="shared" si="135"/>
        <v>9.7573043824419372</v>
      </c>
      <c r="AR792" s="44">
        <f t="shared" si="136"/>
        <v>5.974075261453506</v>
      </c>
      <c r="AS792" s="44">
        <f t="shared" si="137"/>
        <v>0.10248732240017835</v>
      </c>
    </row>
    <row r="793" spans="1:45" x14ac:dyDescent="0.25">
      <c r="A793" s="21" t="s">
        <v>425</v>
      </c>
      <c r="B793" s="9">
        <v>36.700000000000003</v>
      </c>
      <c r="C793" s="9">
        <v>0.54200000000000004</v>
      </c>
      <c r="D793" s="9">
        <v>33.594999999999999</v>
      </c>
      <c r="E793" s="9">
        <v>6.952</v>
      </c>
      <c r="F793" s="2"/>
      <c r="G793" s="2"/>
      <c r="H793" s="2"/>
      <c r="I793" s="9">
        <v>1.4E-2</v>
      </c>
      <c r="J793" s="9">
        <v>6.351</v>
      </c>
      <c r="K793" s="9">
        <v>0.94099999999999995</v>
      </c>
      <c r="L793" s="9">
        <v>1.946</v>
      </c>
      <c r="M793" s="9">
        <v>0.01</v>
      </c>
      <c r="N793" s="9"/>
      <c r="O793" s="9">
        <v>0.03</v>
      </c>
      <c r="P793" s="9"/>
      <c r="Q793" s="44">
        <f t="shared" si="138"/>
        <v>10.770264530472883</v>
      </c>
      <c r="R793" s="8"/>
      <c r="S793" s="8"/>
      <c r="T793" s="8"/>
      <c r="U793" s="8"/>
      <c r="V793" s="8"/>
      <c r="W793" s="9">
        <v>0</v>
      </c>
      <c r="X793" s="9">
        <v>2E-3</v>
      </c>
      <c r="Y793" s="8"/>
      <c r="Z793" s="9">
        <v>87.082999999999998</v>
      </c>
      <c r="AA793" s="4" t="s">
        <v>31</v>
      </c>
      <c r="AB793" s="4" t="s">
        <v>32</v>
      </c>
      <c r="AC793" s="4" t="s">
        <v>428</v>
      </c>
      <c r="AD793" s="4" t="s">
        <v>426</v>
      </c>
      <c r="AE793" s="4" t="s">
        <v>427</v>
      </c>
      <c r="AF793" s="44">
        <f t="shared" si="124"/>
        <v>1.2217043941411452</v>
      </c>
      <c r="AG793" s="44">
        <f t="shared" si="125"/>
        <v>1.3570355533299952E-2</v>
      </c>
      <c r="AH793" s="44">
        <f t="shared" si="126"/>
        <v>0.98847587289132988</v>
      </c>
      <c r="AI793" s="44">
        <f t="shared" si="127"/>
        <v>9.6757132915796809E-2</v>
      </c>
      <c r="AJ793" s="44">
        <f t="shared" si="128"/>
        <v>1.9734987313222444E-4</v>
      </c>
      <c r="AK793" s="44">
        <f t="shared" si="129"/>
        <v>0.15759305210918115</v>
      </c>
      <c r="AL793" s="44">
        <f t="shared" si="130"/>
        <v>1.6779600570613409E-2</v>
      </c>
      <c r="AM793" s="44">
        <f t="shared" si="131"/>
        <v>3.1397224911261699E-2</v>
      </c>
      <c r="AN793" s="44">
        <f t="shared" si="132"/>
        <v>1.0615711252653928E-4</v>
      </c>
      <c r="AO793" s="44">
        <f t="shared" si="133"/>
        <v>1.9738140667149154E-4</v>
      </c>
      <c r="AP793" s="44">
        <f t="shared" si="134"/>
        <v>2.5267785214649585</v>
      </c>
      <c r="AQ793" s="44">
        <f t="shared" si="135"/>
        <v>9.6961406755173609</v>
      </c>
      <c r="AR793" s="44">
        <f t="shared" si="136"/>
        <v>5.922908834745126</v>
      </c>
      <c r="AS793" s="44">
        <f t="shared" si="137"/>
        <v>0.10313381720265137</v>
      </c>
    </row>
    <row r="794" spans="1:45" x14ac:dyDescent="0.25">
      <c r="A794" s="21" t="s">
        <v>424</v>
      </c>
      <c r="B794" s="9">
        <v>37.100999999999999</v>
      </c>
      <c r="C794" s="9">
        <v>0.65600000000000003</v>
      </c>
      <c r="D794" s="9">
        <v>32.927</v>
      </c>
      <c r="E794" s="9">
        <v>7.6269999999999998</v>
      </c>
      <c r="F794" s="2"/>
      <c r="G794" s="2"/>
      <c r="H794" s="2"/>
      <c r="I794" s="9">
        <v>4.2999999999999997E-2</v>
      </c>
      <c r="J794" s="9">
        <v>6.3380000000000001</v>
      </c>
      <c r="K794" s="9">
        <v>0.93100000000000005</v>
      </c>
      <c r="L794" s="9">
        <v>1.998</v>
      </c>
      <c r="M794" s="9">
        <v>1.6E-2</v>
      </c>
      <c r="N794" s="9"/>
      <c r="O794" s="9">
        <v>1.6E-2</v>
      </c>
      <c r="P794" s="9"/>
      <c r="Q794" s="44">
        <f t="shared" si="138"/>
        <v>10.798658481158059</v>
      </c>
      <c r="R794" s="8"/>
      <c r="S794" s="8"/>
      <c r="T794" s="8"/>
      <c r="U794" s="8"/>
      <c r="V794" s="8"/>
      <c r="W794" s="9">
        <v>0</v>
      </c>
      <c r="X794" s="9">
        <v>4.0000000000000001E-3</v>
      </c>
      <c r="Y794" s="8"/>
      <c r="Z794" s="9">
        <v>87.657000000000011</v>
      </c>
      <c r="AA794" s="4" t="s">
        <v>31</v>
      </c>
      <c r="AB794" s="4" t="s">
        <v>32</v>
      </c>
      <c r="AC794" s="4" t="s">
        <v>428</v>
      </c>
      <c r="AD794" s="4" t="s">
        <v>426</v>
      </c>
      <c r="AE794" s="4" t="s">
        <v>427</v>
      </c>
      <c r="AF794" s="44">
        <f t="shared" si="124"/>
        <v>1.2350532623169108</v>
      </c>
      <c r="AG794" s="44">
        <f t="shared" si="125"/>
        <v>1.6424636955433152E-2</v>
      </c>
      <c r="AH794" s="44">
        <f t="shared" si="126"/>
        <v>0.96882110631620244</v>
      </c>
      <c r="AI794" s="44">
        <f t="shared" si="127"/>
        <v>0.106151704940849</v>
      </c>
      <c r="AJ794" s="44">
        <f t="shared" si="128"/>
        <v>6.0614603890611781E-4</v>
      </c>
      <c r="AK794" s="44">
        <f t="shared" si="129"/>
        <v>0.15727047146401987</v>
      </c>
      <c r="AL794" s="44">
        <f t="shared" si="130"/>
        <v>1.6601283880171184E-2</v>
      </c>
      <c r="AM794" s="44">
        <f t="shared" si="131"/>
        <v>3.2236205227492744E-2</v>
      </c>
      <c r="AN794" s="44">
        <f t="shared" si="132"/>
        <v>1.6985138004246286E-4</v>
      </c>
      <c r="AO794" s="44">
        <f t="shared" si="133"/>
        <v>1.0527008355812881E-4</v>
      </c>
      <c r="AP794" s="44">
        <f t="shared" si="134"/>
        <v>2.533439938603586</v>
      </c>
      <c r="AQ794" s="44">
        <f t="shared" si="135"/>
        <v>9.6706456808698711</v>
      </c>
      <c r="AR794" s="44">
        <f t="shared" si="136"/>
        <v>5.9718812484346389</v>
      </c>
      <c r="AS794" s="44">
        <f t="shared" si="137"/>
        <v>0.10340571177973819</v>
      </c>
    </row>
    <row r="795" spans="1:45" x14ac:dyDescent="0.25">
      <c r="A795" s="21" t="s">
        <v>424</v>
      </c>
      <c r="B795" s="9">
        <v>37.119</v>
      </c>
      <c r="C795" s="9">
        <v>0.76900000000000002</v>
      </c>
      <c r="D795" s="9">
        <v>33.100999999999999</v>
      </c>
      <c r="E795" s="9">
        <v>7.0659999999999998</v>
      </c>
      <c r="F795" s="2"/>
      <c r="G795" s="2"/>
      <c r="H795" s="2"/>
      <c r="I795" s="9">
        <v>6.0999999999999999E-2</v>
      </c>
      <c r="J795" s="9">
        <v>6.3659999999999997</v>
      </c>
      <c r="K795" s="9">
        <v>1.0629999999999999</v>
      </c>
      <c r="L795" s="9">
        <v>1.8640000000000001</v>
      </c>
      <c r="M795" s="9">
        <v>3.5000000000000003E-2</v>
      </c>
      <c r="N795" s="9"/>
      <c r="O795" s="9">
        <v>0.02</v>
      </c>
      <c r="P795" s="9"/>
      <c r="Q795" s="44">
        <f t="shared" si="138"/>
        <v>10.807645853753424</v>
      </c>
      <c r="R795" s="8"/>
      <c r="S795" s="8"/>
      <c r="T795" s="8"/>
      <c r="U795" s="8"/>
      <c r="V795" s="8"/>
      <c r="W795" s="9">
        <v>0</v>
      </c>
      <c r="X795" s="9">
        <v>0</v>
      </c>
      <c r="Y795" s="8"/>
      <c r="Z795" s="9">
        <v>87.464000000000013</v>
      </c>
      <c r="AA795" s="4" t="s">
        <v>31</v>
      </c>
      <c r="AB795" s="4" t="s">
        <v>32</v>
      </c>
      <c r="AC795" s="4" t="s">
        <v>428</v>
      </c>
      <c r="AD795" s="4" t="s">
        <v>426</v>
      </c>
      <c r="AE795" s="4" t="s">
        <v>427</v>
      </c>
      <c r="AF795" s="44">
        <f t="shared" si="124"/>
        <v>1.2356524633821571</v>
      </c>
      <c r="AG795" s="44">
        <f t="shared" si="125"/>
        <v>1.9253880821231851E-2</v>
      </c>
      <c r="AH795" s="44">
        <f t="shared" si="126"/>
        <v>0.9739407610827775</v>
      </c>
      <c r="AI795" s="44">
        <f t="shared" si="127"/>
        <v>9.8343771746694508E-2</v>
      </c>
      <c r="AJ795" s="44">
        <f t="shared" si="128"/>
        <v>8.5988159007612073E-4</v>
      </c>
      <c r="AK795" s="44">
        <f t="shared" si="129"/>
        <v>0.15796526054590571</v>
      </c>
      <c r="AL795" s="44">
        <f t="shared" si="130"/>
        <v>1.895506419400856E-2</v>
      </c>
      <c r="AM795" s="44">
        <f t="shared" si="131"/>
        <v>3.007421748951275E-2</v>
      </c>
      <c r="AN795" s="44">
        <f t="shared" si="132"/>
        <v>3.715498938428875E-4</v>
      </c>
      <c r="AO795" s="44">
        <f t="shared" si="133"/>
        <v>1.3158760444766102E-4</v>
      </c>
      <c r="AP795" s="44">
        <f t="shared" si="134"/>
        <v>2.5355484383506544</v>
      </c>
      <c r="AQ795" s="44">
        <f t="shared" si="135"/>
        <v>9.6626038096661144</v>
      </c>
      <c r="AR795" s="44">
        <f t="shared" si="136"/>
        <v>5.9698101000498749</v>
      </c>
      <c r="AS795" s="44">
        <f t="shared" si="137"/>
        <v>0.10349177299390427</v>
      </c>
    </row>
    <row r="796" spans="1:45" x14ac:dyDescent="0.25">
      <c r="A796" s="23" t="s">
        <v>430</v>
      </c>
      <c r="B796" s="23">
        <v>37.49</v>
      </c>
      <c r="C796" s="23">
        <v>0.32</v>
      </c>
      <c r="D796" s="23">
        <v>31.37</v>
      </c>
      <c r="E796" s="23">
        <v>7.36</v>
      </c>
      <c r="F796" s="2"/>
      <c r="G796" s="2"/>
      <c r="H796" s="2"/>
      <c r="I796" s="23">
        <v>7.0000000000000007E-2</v>
      </c>
      <c r="J796" s="23">
        <v>7.22</v>
      </c>
      <c r="K796" s="23">
        <v>0.3</v>
      </c>
      <c r="L796" s="23">
        <v>2.81</v>
      </c>
      <c r="M796" s="23">
        <v>0.02</v>
      </c>
      <c r="N796" s="23"/>
      <c r="O796" s="23">
        <v>0.01</v>
      </c>
      <c r="P796" s="23">
        <v>0.03</v>
      </c>
      <c r="Q796" s="38">
        <v>10.62344782396041</v>
      </c>
      <c r="R796" s="23"/>
      <c r="S796" s="23"/>
      <c r="T796" s="23"/>
      <c r="U796" s="23"/>
      <c r="V796" s="23"/>
      <c r="W796" s="23">
        <v>0</v>
      </c>
      <c r="X796" s="3"/>
      <c r="Y796" s="23">
        <v>3.6637842761179744</v>
      </c>
      <c r="Z796" s="23">
        <v>101.28723210007838</v>
      </c>
      <c r="AA796" s="4" t="s">
        <v>18</v>
      </c>
      <c r="AB796" s="4" t="s">
        <v>32</v>
      </c>
      <c r="AC796" s="4" t="s">
        <v>470</v>
      </c>
      <c r="AD796" s="4" t="s">
        <v>469</v>
      </c>
      <c r="AE796" s="4" t="s">
        <v>471</v>
      </c>
      <c r="AF796" s="44">
        <f t="shared" si="124"/>
        <v>1.2480026631158456</v>
      </c>
      <c r="AG796" s="44">
        <f t="shared" si="125"/>
        <v>8.0120180270405617E-3</v>
      </c>
      <c r="AH796" s="44">
        <f t="shared" si="126"/>
        <v>0.92300902314633204</v>
      </c>
      <c r="AI796" s="44">
        <f t="shared" si="127"/>
        <v>0.1024356297842728</v>
      </c>
      <c r="AJ796" s="44">
        <f t="shared" si="128"/>
        <v>9.8674936566112213E-4</v>
      </c>
      <c r="AK796" s="44">
        <f t="shared" si="129"/>
        <v>0.17915632754342434</v>
      </c>
      <c r="AL796" s="44">
        <f t="shared" si="130"/>
        <v>5.3495007132667617E-3</v>
      </c>
      <c r="AM796" s="44">
        <f t="shared" si="131"/>
        <v>4.5337205550177478E-2</v>
      </c>
      <c r="AN796" s="44">
        <f t="shared" si="132"/>
        <v>2.1231422505307856E-4</v>
      </c>
      <c r="AO796" s="44">
        <f t="shared" si="133"/>
        <v>6.5793802223830508E-5</v>
      </c>
      <c r="AP796" s="44">
        <f t="shared" si="134"/>
        <v>2.5125672252732976</v>
      </c>
      <c r="AQ796" s="44">
        <f t="shared" si="135"/>
        <v>9.7509828806013665</v>
      </c>
      <c r="AR796" s="44">
        <f t="shared" si="136"/>
        <v>6.0846263014937625</v>
      </c>
      <c r="AS796" s="44">
        <f t="shared" si="137"/>
        <v>0.10255376429686928</v>
      </c>
    </row>
    <row r="797" spans="1:45" x14ac:dyDescent="0.25">
      <c r="A797" s="23" t="s">
        <v>431</v>
      </c>
      <c r="B797" s="23">
        <v>37.130000000000003</v>
      </c>
      <c r="C797" s="23">
        <v>0.41</v>
      </c>
      <c r="D797" s="23">
        <v>31.26</v>
      </c>
      <c r="E797" s="23">
        <v>7.61</v>
      </c>
      <c r="F797" s="2"/>
      <c r="G797" s="2"/>
      <c r="H797" s="2"/>
      <c r="I797" s="23">
        <v>0</v>
      </c>
      <c r="J797" s="23">
        <v>7.29</v>
      </c>
      <c r="K797" s="23">
        <v>0.36</v>
      </c>
      <c r="L797" s="23">
        <v>2.5499999999999998</v>
      </c>
      <c r="M797" s="23">
        <v>0</v>
      </c>
      <c r="N797" s="23"/>
      <c r="O797" s="23">
        <v>0.09</v>
      </c>
      <c r="P797" s="23">
        <v>0</v>
      </c>
      <c r="Q797" s="38">
        <v>10.608536025928935</v>
      </c>
      <c r="R797" s="23"/>
      <c r="S797" s="23"/>
      <c r="T797" s="23"/>
      <c r="U797" s="23"/>
      <c r="V797" s="23"/>
      <c r="W797" s="23">
        <v>0</v>
      </c>
      <c r="X797" s="3"/>
      <c r="Y797" s="23">
        <v>3.6586415378976058</v>
      </c>
      <c r="Z797" s="23">
        <v>100.96717756382654</v>
      </c>
      <c r="AA797" s="4" t="s">
        <v>18</v>
      </c>
      <c r="AB797" s="4" t="s">
        <v>32</v>
      </c>
      <c r="AC797" s="4" t="s">
        <v>470</v>
      </c>
      <c r="AD797" s="4" t="s">
        <v>469</v>
      </c>
      <c r="AE797" s="4" t="s">
        <v>471</v>
      </c>
      <c r="AF797" s="44">
        <f t="shared" si="124"/>
        <v>1.2360186418109189</v>
      </c>
      <c r="AG797" s="44">
        <f t="shared" si="125"/>
        <v>1.0265398097145719E-2</v>
      </c>
      <c r="AH797" s="44">
        <f t="shared" si="126"/>
        <v>0.91977245978815225</v>
      </c>
      <c r="AI797" s="44">
        <f t="shared" si="127"/>
        <v>0.10591510090466251</v>
      </c>
      <c r="AJ797" s="44">
        <f t="shared" si="128"/>
        <v>0</v>
      </c>
      <c r="AK797" s="44">
        <f t="shared" si="129"/>
        <v>0.18089330024813896</v>
      </c>
      <c r="AL797" s="44">
        <f t="shared" si="130"/>
        <v>6.4194008559201139E-3</v>
      </c>
      <c r="AM797" s="44">
        <f t="shared" si="131"/>
        <v>4.1142303969022263E-2</v>
      </c>
      <c r="AN797" s="44">
        <f t="shared" si="132"/>
        <v>0</v>
      </c>
      <c r="AO797" s="44">
        <f t="shared" si="133"/>
        <v>5.9214422001447459E-4</v>
      </c>
      <c r="AP797" s="44">
        <f t="shared" si="134"/>
        <v>2.5010187498939751</v>
      </c>
      <c r="AQ797" s="44">
        <f t="shared" si="135"/>
        <v>9.7960081271036543</v>
      </c>
      <c r="AR797" s="44">
        <f t="shared" si="136"/>
        <v>6.0540243302156913</v>
      </c>
      <c r="AS797" s="44">
        <f t="shared" si="137"/>
        <v>0.10208239795485612</v>
      </c>
    </row>
    <row r="798" spans="1:45" x14ac:dyDescent="0.25">
      <c r="A798" s="23" t="s">
        <v>432</v>
      </c>
      <c r="B798" s="23">
        <v>37.799999999999997</v>
      </c>
      <c r="C798" s="23">
        <v>0.2</v>
      </c>
      <c r="D798" s="23">
        <v>31.14</v>
      </c>
      <c r="E798" s="23">
        <v>6.96</v>
      </c>
      <c r="F798" s="2"/>
      <c r="G798" s="2"/>
      <c r="H798" s="2"/>
      <c r="I798" s="23">
        <v>0.01</v>
      </c>
      <c r="J798" s="23">
        <v>7.56</v>
      </c>
      <c r="K798" s="23">
        <v>0.28999999999999998</v>
      </c>
      <c r="L798" s="23">
        <v>2.69</v>
      </c>
      <c r="M798" s="23">
        <v>0.01</v>
      </c>
      <c r="N798" s="23"/>
      <c r="O798" s="23">
        <v>0.04</v>
      </c>
      <c r="P798" s="23">
        <v>0.01</v>
      </c>
      <c r="Q798" s="38">
        <v>10.632472390035954</v>
      </c>
      <c r="R798" s="23"/>
      <c r="S798" s="23"/>
      <c r="T798" s="23"/>
      <c r="U798" s="23"/>
      <c r="V798" s="23"/>
      <c r="W798" s="23">
        <v>0</v>
      </c>
      <c r="X798" s="3"/>
      <c r="Y798" s="23">
        <v>3.6668966426334655</v>
      </c>
      <c r="Z798" s="23">
        <v>101.00936903266944</v>
      </c>
      <c r="AA798" s="4" t="s">
        <v>18</v>
      </c>
      <c r="AB798" s="4" t="s">
        <v>32</v>
      </c>
      <c r="AC798" s="4" t="s">
        <v>470</v>
      </c>
      <c r="AD798" s="4" t="s">
        <v>469</v>
      </c>
      <c r="AE798" s="4" t="s">
        <v>471</v>
      </c>
      <c r="AF798" s="44">
        <f t="shared" si="124"/>
        <v>1.2583222370173102</v>
      </c>
      <c r="AG798" s="44">
        <f t="shared" si="125"/>
        <v>5.0075112669003509E-3</v>
      </c>
      <c r="AH798" s="44">
        <f t="shared" si="126"/>
        <v>0.91624166339741075</v>
      </c>
      <c r="AI798" s="44">
        <f t="shared" si="127"/>
        <v>9.6868475991649272E-2</v>
      </c>
      <c r="AJ798" s="44">
        <f t="shared" si="128"/>
        <v>1.4096419509444601E-4</v>
      </c>
      <c r="AK798" s="44">
        <f t="shared" si="129"/>
        <v>0.18759305210918115</v>
      </c>
      <c r="AL798" s="44">
        <f t="shared" si="130"/>
        <v>5.1711840228245362E-3</v>
      </c>
      <c r="AM798" s="44">
        <f t="shared" si="131"/>
        <v>4.3401097128105845E-2</v>
      </c>
      <c r="AN798" s="44">
        <f t="shared" si="132"/>
        <v>1.0615711252653928E-4</v>
      </c>
      <c r="AO798" s="44">
        <f t="shared" si="133"/>
        <v>2.6317520889532203E-4</v>
      </c>
      <c r="AP798" s="44">
        <f t="shared" si="134"/>
        <v>2.5131155174498985</v>
      </c>
      <c r="AQ798" s="44">
        <f t="shared" si="135"/>
        <v>9.7488554863011512</v>
      </c>
      <c r="AR798" s="44">
        <f t="shared" si="136"/>
        <v>6.1336008219404707</v>
      </c>
      <c r="AS798" s="44">
        <f t="shared" si="137"/>
        <v>0.10257614356938362</v>
      </c>
    </row>
    <row r="799" spans="1:45" x14ac:dyDescent="0.25">
      <c r="A799" s="23" t="s">
        <v>433</v>
      </c>
      <c r="B799" s="23">
        <v>37.36</v>
      </c>
      <c r="C799" s="23">
        <v>0.17</v>
      </c>
      <c r="D799" s="23">
        <v>31.21</v>
      </c>
      <c r="E799" s="23">
        <v>7.28</v>
      </c>
      <c r="F799" s="2"/>
      <c r="G799" s="2"/>
      <c r="H799" s="2"/>
      <c r="I799" s="23">
        <v>0.05</v>
      </c>
      <c r="J799" s="23">
        <v>7.58</v>
      </c>
      <c r="K799" s="23">
        <v>0.33</v>
      </c>
      <c r="L799" s="23">
        <v>2.57</v>
      </c>
      <c r="M799" s="23">
        <v>0</v>
      </c>
      <c r="N799" s="23"/>
      <c r="O799" s="23">
        <v>0.01</v>
      </c>
      <c r="P799" s="23">
        <v>0.01</v>
      </c>
      <c r="Q799" s="38">
        <v>10.624069058352346</v>
      </c>
      <c r="R799" s="23"/>
      <c r="S799" s="23"/>
      <c r="T799" s="23"/>
      <c r="U799" s="23"/>
      <c r="V799" s="23"/>
      <c r="W799" s="23">
        <v>0</v>
      </c>
      <c r="X799" s="3"/>
      <c r="Y799" s="23">
        <v>3.6639985256567944</v>
      </c>
      <c r="Z799" s="23">
        <v>100.85806758400915</v>
      </c>
      <c r="AA799" s="4" t="s">
        <v>18</v>
      </c>
      <c r="AB799" s="4" t="s">
        <v>32</v>
      </c>
      <c r="AC799" s="4" t="s">
        <v>470</v>
      </c>
      <c r="AD799" s="4" t="s">
        <v>469</v>
      </c>
      <c r="AE799" s="4" t="s">
        <v>471</v>
      </c>
      <c r="AF799" s="44">
        <f t="shared" si="124"/>
        <v>1.2436750998668442</v>
      </c>
      <c r="AG799" s="44">
        <f t="shared" si="125"/>
        <v>4.2563845768652988E-3</v>
      </c>
      <c r="AH799" s="44">
        <f t="shared" si="126"/>
        <v>0.91830129462534338</v>
      </c>
      <c r="AI799" s="44">
        <f t="shared" si="127"/>
        <v>0.1013221990257481</v>
      </c>
      <c r="AJ799" s="44">
        <f t="shared" si="128"/>
        <v>7.0482097547223011E-4</v>
      </c>
      <c r="AK799" s="44">
        <f t="shared" si="129"/>
        <v>0.1880893300248139</v>
      </c>
      <c r="AL799" s="44">
        <f t="shared" si="130"/>
        <v>5.8844507845934382E-3</v>
      </c>
      <c r="AM799" s="44">
        <f t="shared" si="131"/>
        <v>4.1464988706034205E-2</v>
      </c>
      <c r="AN799" s="44">
        <f t="shared" si="132"/>
        <v>0</v>
      </c>
      <c r="AO799" s="44">
        <f t="shared" si="133"/>
        <v>6.5793802223830508E-5</v>
      </c>
      <c r="AP799" s="44">
        <f t="shared" si="134"/>
        <v>2.5037643623879386</v>
      </c>
      <c r="AQ799" s="44">
        <f t="shared" si="135"/>
        <v>9.7852658852582213</v>
      </c>
      <c r="AR799" s="44">
        <f t="shared" si="136"/>
        <v>6.0848457635360713</v>
      </c>
      <c r="AS799" s="44">
        <f t="shared" si="137"/>
        <v>0.10219446377093627</v>
      </c>
    </row>
    <row r="800" spans="1:45" x14ac:dyDescent="0.25">
      <c r="A800" s="23" t="s">
        <v>434</v>
      </c>
      <c r="B800" s="23">
        <v>37.26</v>
      </c>
      <c r="C800" s="23">
        <v>0.17</v>
      </c>
      <c r="D800" s="23">
        <v>31.09</v>
      </c>
      <c r="E800" s="23">
        <v>7.31</v>
      </c>
      <c r="F800" s="2"/>
      <c r="G800" s="2"/>
      <c r="H800" s="2"/>
      <c r="I800" s="23">
        <v>0</v>
      </c>
      <c r="J800" s="23">
        <v>7.74</v>
      </c>
      <c r="K800" s="23">
        <v>0.28000000000000003</v>
      </c>
      <c r="L800" s="23">
        <v>2.72</v>
      </c>
      <c r="M800" s="23">
        <v>0.04</v>
      </c>
      <c r="N800" s="23"/>
      <c r="O800" s="23">
        <v>0</v>
      </c>
      <c r="P800" s="23">
        <v>0.01</v>
      </c>
      <c r="Q800" s="38">
        <v>10.620817957265016</v>
      </c>
      <c r="R800" s="23"/>
      <c r="S800" s="23"/>
      <c r="T800" s="23"/>
      <c r="U800" s="23"/>
      <c r="V800" s="23"/>
      <c r="W800" s="23">
        <v>0</v>
      </c>
      <c r="X800" s="3"/>
      <c r="Y800" s="23">
        <v>3.6628772952200079</v>
      </c>
      <c r="Z800" s="23">
        <v>100.90369525248504</v>
      </c>
      <c r="AA800" s="4" t="s">
        <v>18</v>
      </c>
      <c r="AB800" s="4" t="s">
        <v>32</v>
      </c>
      <c r="AC800" s="4" t="s">
        <v>470</v>
      </c>
      <c r="AD800" s="4" t="s">
        <v>469</v>
      </c>
      <c r="AE800" s="4" t="s">
        <v>471</v>
      </c>
      <c r="AF800" s="44">
        <f t="shared" ref="AF800:AF863" si="139">B800/60.08*2</f>
        <v>1.2403462050599201</v>
      </c>
      <c r="AG800" s="44">
        <f t="shared" ref="AG800:AG863" si="140">C800/79.88*2</f>
        <v>4.2563845768652988E-3</v>
      </c>
      <c r="AH800" s="44">
        <f t="shared" ref="AH800:AH863" si="141">D800/101.96*3</f>
        <v>0.91477049823460188</v>
      </c>
      <c r="AI800" s="44">
        <f t="shared" ref="AI800:AI863" si="142">E800/71.85</f>
        <v>0.10173973556019485</v>
      </c>
      <c r="AJ800" s="44">
        <f t="shared" ref="AJ800:AJ863" si="143">I800/70.94</f>
        <v>0</v>
      </c>
      <c r="AK800" s="44">
        <f t="shared" ref="AK800:AK863" si="144">J800/40.3</f>
        <v>0.19205955334987596</v>
      </c>
      <c r="AL800" s="44">
        <f t="shared" ref="AL800:AL863" si="145">K800/56.08</f>
        <v>4.9928673323823116E-3</v>
      </c>
      <c r="AM800" s="44">
        <f t="shared" ref="AM800:AM863" si="146">L800/61.98</f>
        <v>4.3885124233623757E-2</v>
      </c>
      <c r="AN800" s="44">
        <f t="shared" ref="AN800:AN863" si="147">M800/94.2</f>
        <v>4.2462845010615713E-4</v>
      </c>
      <c r="AO800" s="44">
        <f t="shared" ref="AO800:AO863" si="148">O800/151.99</f>
        <v>0</v>
      </c>
      <c r="AP800" s="44">
        <f t="shared" ref="AP800:AP863" si="149">SUM(AF800:AO800)</f>
        <v>2.5024749967975701</v>
      </c>
      <c r="AQ800" s="44">
        <f t="shared" ref="AQ800:AQ863" si="150">24.5/AP800</f>
        <v>9.7903076080091811</v>
      </c>
      <c r="AR800" s="44">
        <f t="shared" ref="AR800:AR863" si="151">AF800*AQ800/2</f>
        <v>6.0716854439817256</v>
      </c>
      <c r="AS800" s="44">
        <f t="shared" ref="AS800:AS863" si="152">B800/(AR800*60.08)</f>
        <v>0.10214183660398246</v>
      </c>
    </row>
    <row r="801" spans="1:45" x14ac:dyDescent="0.25">
      <c r="A801" s="23" t="s">
        <v>435</v>
      </c>
      <c r="B801" s="23">
        <v>37.35</v>
      </c>
      <c r="C801" s="23">
        <v>0.15</v>
      </c>
      <c r="D801" s="23">
        <v>31.47</v>
      </c>
      <c r="E801" s="23">
        <v>7.09</v>
      </c>
      <c r="F801" s="2"/>
      <c r="G801" s="2"/>
      <c r="H801" s="2"/>
      <c r="I801" s="23">
        <v>7.0000000000000007E-2</v>
      </c>
      <c r="J801" s="23">
        <v>7.66</v>
      </c>
      <c r="K801" s="23">
        <v>0.27</v>
      </c>
      <c r="L801" s="23">
        <v>2.54</v>
      </c>
      <c r="M801" s="23">
        <v>0.02</v>
      </c>
      <c r="N801" s="23"/>
      <c r="O801" s="23">
        <v>0.04</v>
      </c>
      <c r="P801" s="23">
        <v>0</v>
      </c>
      <c r="Q801" s="38">
        <v>10.655846226806023</v>
      </c>
      <c r="R801" s="23"/>
      <c r="S801" s="23"/>
      <c r="T801" s="23"/>
      <c r="U801" s="23"/>
      <c r="V801" s="23"/>
      <c r="W801" s="23">
        <v>0</v>
      </c>
      <c r="X801" s="3"/>
      <c r="Y801" s="23">
        <v>3.6749577445515813</v>
      </c>
      <c r="Z801" s="23">
        <v>100.99080397135759</v>
      </c>
      <c r="AA801" s="4" t="s">
        <v>18</v>
      </c>
      <c r="AB801" s="4" t="s">
        <v>32</v>
      </c>
      <c r="AC801" s="4" t="s">
        <v>470</v>
      </c>
      <c r="AD801" s="4" t="s">
        <v>469</v>
      </c>
      <c r="AE801" s="4" t="s">
        <v>471</v>
      </c>
      <c r="AF801" s="44">
        <f t="shared" si="139"/>
        <v>1.2433422103861518</v>
      </c>
      <c r="AG801" s="44">
        <f t="shared" si="140"/>
        <v>3.7556334501752629E-3</v>
      </c>
      <c r="AH801" s="44">
        <f t="shared" si="141"/>
        <v>0.92595135347194979</v>
      </c>
      <c r="AI801" s="44">
        <f t="shared" si="142"/>
        <v>9.8677800974251925E-2</v>
      </c>
      <c r="AJ801" s="44">
        <f t="shared" si="143"/>
        <v>9.8674936566112213E-4</v>
      </c>
      <c r="AK801" s="44">
        <f t="shared" si="144"/>
        <v>0.19007444168734494</v>
      </c>
      <c r="AL801" s="44">
        <f t="shared" si="145"/>
        <v>4.8145506419400861E-3</v>
      </c>
      <c r="AM801" s="44">
        <f t="shared" si="146"/>
        <v>4.09809616005163E-2</v>
      </c>
      <c r="AN801" s="44">
        <f t="shared" si="147"/>
        <v>2.1231422505307856E-4</v>
      </c>
      <c r="AO801" s="44">
        <f t="shared" si="148"/>
        <v>2.6317520889532203E-4</v>
      </c>
      <c r="AP801" s="44">
        <f t="shared" si="149"/>
        <v>2.5090591910119393</v>
      </c>
      <c r="AQ801" s="44">
        <f t="shared" si="150"/>
        <v>9.7646161907080398</v>
      </c>
      <c r="AR801" s="44">
        <f t="shared" si="151"/>
        <v>6.0703797390636698</v>
      </c>
      <c r="AS801" s="44">
        <f t="shared" si="152"/>
        <v>0.10241057922497712</v>
      </c>
    </row>
    <row r="802" spans="1:45" x14ac:dyDescent="0.25">
      <c r="A802" s="23" t="s">
        <v>436</v>
      </c>
      <c r="B802" s="23">
        <v>37.369999999999997</v>
      </c>
      <c r="C802" s="23">
        <v>0.14000000000000001</v>
      </c>
      <c r="D802" s="23">
        <v>31.35</v>
      </c>
      <c r="E802" s="23">
        <v>6.72</v>
      </c>
      <c r="F802" s="2"/>
      <c r="G802" s="2"/>
      <c r="H802" s="2"/>
      <c r="I802" s="23">
        <v>0.02</v>
      </c>
      <c r="J802" s="23">
        <v>7.65</v>
      </c>
      <c r="K802" s="23">
        <v>0.31</v>
      </c>
      <c r="L802" s="23">
        <v>2.84</v>
      </c>
      <c r="M802" s="23">
        <v>0.01</v>
      </c>
      <c r="N802" s="23"/>
      <c r="O802" s="23">
        <v>0.06</v>
      </c>
      <c r="P802" s="23">
        <v>0</v>
      </c>
      <c r="Q802" s="38">
        <v>10.600270080457102</v>
      </c>
      <c r="R802" s="23"/>
      <c r="S802" s="23"/>
      <c r="T802" s="23"/>
      <c r="U802" s="23"/>
      <c r="V802" s="23"/>
      <c r="W802" s="23">
        <v>0</v>
      </c>
      <c r="X802" s="3"/>
      <c r="Y802" s="23">
        <v>3.6557908022843866</v>
      </c>
      <c r="Z802" s="23">
        <v>100.72606088274151</v>
      </c>
      <c r="AA802" s="4" t="s">
        <v>18</v>
      </c>
      <c r="AB802" s="4" t="s">
        <v>32</v>
      </c>
      <c r="AC802" s="4" t="s">
        <v>470</v>
      </c>
      <c r="AD802" s="4" t="s">
        <v>469</v>
      </c>
      <c r="AE802" s="4" t="s">
        <v>471</v>
      </c>
      <c r="AF802" s="44">
        <f t="shared" si="139"/>
        <v>1.2440079893475366</v>
      </c>
      <c r="AG802" s="44">
        <f t="shared" si="140"/>
        <v>3.5052578868302459E-3</v>
      </c>
      <c r="AH802" s="44">
        <f t="shared" si="141"/>
        <v>0.92242055708120851</v>
      </c>
      <c r="AI802" s="44">
        <f t="shared" si="142"/>
        <v>9.3528183716075158E-2</v>
      </c>
      <c r="AJ802" s="44">
        <f t="shared" si="143"/>
        <v>2.8192839018889202E-4</v>
      </c>
      <c r="AK802" s="44">
        <f t="shared" si="144"/>
        <v>0.18982630272952855</v>
      </c>
      <c r="AL802" s="44">
        <f t="shared" si="145"/>
        <v>5.5278174037089872E-3</v>
      </c>
      <c r="AM802" s="44">
        <f t="shared" si="146"/>
        <v>4.5821232655695383E-2</v>
      </c>
      <c r="AN802" s="44">
        <f t="shared" si="147"/>
        <v>1.0615711252653928E-4</v>
      </c>
      <c r="AO802" s="44">
        <f t="shared" si="148"/>
        <v>3.9476281334298308E-4</v>
      </c>
      <c r="AP802" s="44">
        <f t="shared" si="149"/>
        <v>2.5054201891366423</v>
      </c>
      <c r="AQ802" s="44">
        <f t="shared" si="150"/>
        <v>9.7787988243371675</v>
      </c>
      <c r="AR802" s="44">
        <f t="shared" si="151"/>
        <v>6.0824519318488672</v>
      </c>
      <c r="AS802" s="44">
        <f t="shared" si="152"/>
        <v>0.10226204853618948</v>
      </c>
    </row>
    <row r="803" spans="1:45" x14ac:dyDescent="0.25">
      <c r="A803" s="23" t="s">
        <v>437</v>
      </c>
      <c r="B803" s="23">
        <v>37.6</v>
      </c>
      <c r="C803" s="23">
        <v>0.09</v>
      </c>
      <c r="D803" s="23">
        <v>31.33</v>
      </c>
      <c r="E803" s="23">
        <v>7.13</v>
      </c>
      <c r="F803" s="2"/>
      <c r="G803" s="2"/>
      <c r="H803" s="2"/>
      <c r="I803" s="23">
        <v>0.04</v>
      </c>
      <c r="J803" s="23">
        <v>7.85</v>
      </c>
      <c r="K803" s="23">
        <v>0.28000000000000003</v>
      </c>
      <c r="L803" s="23">
        <v>2.75</v>
      </c>
      <c r="M803" s="23">
        <v>0.01</v>
      </c>
      <c r="N803" s="23"/>
      <c r="O803" s="23">
        <v>0.04</v>
      </c>
      <c r="P803" s="23">
        <v>0</v>
      </c>
      <c r="Q803" s="38">
        <v>10.694211542075513</v>
      </c>
      <c r="R803" s="23"/>
      <c r="S803" s="23"/>
      <c r="T803" s="23"/>
      <c r="U803" s="23"/>
      <c r="V803" s="23"/>
      <c r="W803" s="23">
        <v>0</v>
      </c>
      <c r="X803" s="3"/>
      <c r="Y803" s="23">
        <v>3.6881890646617661</v>
      </c>
      <c r="Z803" s="23">
        <v>101.5024006067373</v>
      </c>
      <c r="AA803" s="4" t="s">
        <v>18</v>
      </c>
      <c r="AB803" s="4" t="s">
        <v>32</v>
      </c>
      <c r="AC803" s="4" t="s">
        <v>470</v>
      </c>
      <c r="AD803" s="4" t="s">
        <v>469</v>
      </c>
      <c r="AE803" s="4" t="s">
        <v>471</v>
      </c>
      <c r="AF803" s="44">
        <f t="shared" si="139"/>
        <v>1.2516644474034622</v>
      </c>
      <c r="AG803" s="44">
        <f t="shared" si="140"/>
        <v>2.2533800701051579E-3</v>
      </c>
      <c r="AH803" s="44">
        <f t="shared" si="141"/>
        <v>0.92183209101608465</v>
      </c>
      <c r="AI803" s="44">
        <f t="shared" si="142"/>
        <v>9.9234516353514268E-2</v>
      </c>
      <c r="AJ803" s="44">
        <f t="shared" si="143"/>
        <v>5.6385678037778404E-4</v>
      </c>
      <c r="AK803" s="44">
        <f t="shared" si="144"/>
        <v>0.19478908188585609</v>
      </c>
      <c r="AL803" s="44">
        <f t="shared" si="145"/>
        <v>4.9928673323823116E-3</v>
      </c>
      <c r="AM803" s="44">
        <f t="shared" si="146"/>
        <v>4.4369151339141662E-2</v>
      </c>
      <c r="AN803" s="44">
        <f t="shared" si="147"/>
        <v>1.0615711252653928E-4</v>
      </c>
      <c r="AO803" s="44">
        <f t="shared" si="148"/>
        <v>2.6317520889532203E-4</v>
      </c>
      <c r="AP803" s="44">
        <f t="shared" si="149"/>
        <v>2.5200687245023463</v>
      </c>
      <c r="AQ803" s="44">
        <f t="shared" si="150"/>
        <v>9.7219570886258939</v>
      </c>
      <c r="AR803" s="44">
        <f t="shared" si="151"/>
        <v>6.0843140235075506</v>
      </c>
      <c r="AS803" s="44">
        <f t="shared" si="152"/>
        <v>0.10285994793887128</v>
      </c>
    </row>
    <row r="804" spans="1:45" x14ac:dyDescent="0.25">
      <c r="A804" s="23" t="s">
        <v>438</v>
      </c>
      <c r="B804" s="23">
        <v>37.479999999999997</v>
      </c>
      <c r="C804" s="23">
        <v>0.09</v>
      </c>
      <c r="D804" s="23">
        <v>31.54</v>
      </c>
      <c r="E804" s="23">
        <v>6.8</v>
      </c>
      <c r="F804" s="2"/>
      <c r="G804" s="2"/>
      <c r="H804" s="2"/>
      <c r="I804" s="23">
        <v>0</v>
      </c>
      <c r="J804" s="23">
        <v>7.69</v>
      </c>
      <c r="K804" s="23">
        <v>0.3</v>
      </c>
      <c r="L804" s="23">
        <v>2.58</v>
      </c>
      <c r="M804" s="23">
        <v>0.32</v>
      </c>
      <c r="N804" s="23"/>
      <c r="O804" s="23">
        <v>0</v>
      </c>
      <c r="P804" s="23">
        <v>0</v>
      </c>
      <c r="Q804" s="38">
        <v>10.641793719010119</v>
      </c>
      <c r="R804" s="23"/>
      <c r="S804" s="23"/>
      <c r="T804" s="23"/>
      <c r="U804" s="23"/>
      <c r="V804" s="23"/>
      <c r="W804" s="23">
        <v>0</v>
      </c>
      <c r="X804" s="3"/>
      <c r="Y804" s="23">
        <v>3.6701113558879555</v>
      </c>
      <c r="Z804" s="23">
        <v>101.11190507489806</v>
      </c>
      <c r="AA804" s="4" t="s">
        <v>18</v>
      </c>
      <c r="AB804" s="4" t="s">
        <v>32</v>
      </c>
      <c r="AC804" s="4" t="s">
        <v>470</v>
      </c>
      <c r="AD804" s="4" t="s">
        <v>469</v>
      </c>
      <c r="AE804" s="4" t="s">
        <v>471</v>
      </c>
      <c r="AF804" s="44">
        <f t="shared" si="139"/>
        <v>1.247669773635153</v>
      </c>
      <c r="AG804" s="44">
        <f t="shared" si="140"/>
        <v>2.2533800701051579E-3</v>
      </c>
      <c r="AH804" s="44">
        <f t="shared" si="141"/>
        <v>0.92801098469988241</v>
      </c>
      <c r="AI804" s="44">
        <f t="shared" si="142"/>
        <v>9.4641614474599872E-2</v>
      </c>
      <c r="AJ804" s="44">
        <f t="shared" si="143"/>
        <v>0</v>
      </c>
      <c r="AK804" s="44">
        <f t="shared" si="144"/>
        <v>0.19081885856079406</v>
      </c>
      <c r="AL804" s="44">
        <f t="shared" si="145"/>
        <v>5.3495007132667617E-3</v>
      </c>
      <c r="AM804" s="44">
        <f t="shared" si="146"/>
        <v>4.1626331074540175E-2</v>
      </c>
      <c r="AN804" s="44">
        <f t="shared" si="147"/>
        <v>3.397027600849257E-3</v>
      </c>
      <c r="AO804" s="44">
        <f t="shared" si="148"/>
        <v>0</v>
      </c>
      <c r="AP804" s="44">
        <f t="shared" si="149"/>
        <v>2.5137674708291908</v>
      </c>
      <c r="AQ804" s="44">
        <f t="shared" si="150"/>
        <v>9.7463270904362673</v>
      </c>
      <c r="AR804" s="44">
        <f t="shared" si="151"/>
        <v>6.0800988573493884</v>
      </c>
      <c r="AS804" s="44">
        <f t="shared" si="152"/>
        <v>0.10260275391139555</v>
      </c>
    </row>
    <row r="805" spans="1:45" x14ac:dyDescent="0.25">
      <c r="A805" s="23" t="s">
        <v>439</v>
      </c>
      <c r="B805" s="23">
        <v>37.159999999999997</v>
      </c>
      <c r="C805" s="23">
        <v>0.1</v>
      </c>
      <c r="D805" s="23">
        <v>31.61</v>
      </c>
      <c r="E805" s="23">
        <v>6.87</v>
      </c>
      <c r="F805" s="2"/>
      <c r="G805" s="2"/>
      <c r="H805" s="2"/>
      <c r="I805" s="23">
        <v>0</v>
      </c>
      <c r="J805" s="23">
        <v>7.5</v>
      </c>
      <c r="K805" s="23">
        <v>0.28999999999999998</v>
      </c>
      <c r="L805" s="23">
        <v>2.66</v>
      </c>
      <c r="M805" s="23">
        <v>0.02</v>
      </c>
      <c r="N805" s="23"/>
      <c r="O805" s="23">
        <v>0.05</v>
      </c>
      <c r="P805" s="23">
        <v>7.0000000000000007E-2</v>
      </c>
      <c r="Q805" s="38">
        <v>10.600220996641298</v>
      </c>
      <c r="R805" s="23"/>
      <c r="S805" s="23"/>
      <c r="T805" s="23"/>
      <c r="U805" s="23"/>
      <c r="V805" s="23"/>
      <c r="W805" s="23">
        <v>0</v>
      </c>
      <c r="X805" s="3"/>
      <c r="Y805" s="23">
        <v>3.6557738743984931</v>
      </c>
      <c r="Z805" s="23">
        <v>100.58599487103979</v>
      </c>
      <c r="AA805" s="4" t="s">
        <v>18</v>
      </c>
      <c r="AB805" s="4" t="s">
        <v>32</v>
      </c>
      <c r="AC805" s="4" t="s">
        <v>470</v>
      </c>
      <c r="AD805" s="4" t="s">
        <v>469</v>
      </c>
      <c r="AE805" s="4" t="s">
        <v>471</v>
      </c>
      <c r="AF805" s="44">
        <f t="shared" si="139"/>
        <v>1.237017310252996</v>
      </c>
      <c r="AG805" s="44">
        <f t="shared" si="140"/>
        <v>2.5037556334501754E-3</v>
      </c>
      <c r="AH805" s="44">
        <f t="shared" si="141"/>
        <v>0.93007061592781493</v>
      </c>
      <c r="AI805" s="44">
        <f t="shared" si="142"/>
        <v>9.561586638830899E-2</v>
      </c>
      <c r="AJ805" s="44">
        <f t="shared" si="143"/>
        <v>0</v>
      </c>
      <c r="AK805" s="44">
        <f t="shared" si="144"/>
        <v>0.18610421836228289</v>
      </c>
      <c r="AL805" s="44">
        <f t="shared" si="145"/>
        <v>5.1711840228245362E-3</v>
      </c>
      <c r="AM805" s="44">
        <f t="shared" si="146"/>
        <v>4.2917070022587933E-2</v>
      </c>
      <c r="AN805" s="44">
        <f t="shared" si="147"/>
        <v>2.1231422505307856E-4</v>
      </c>
      <c r="AO805" s="44">
        <f t="shared" si="148"/>
        <v>3.2896901111915256E-4</v>
      </c>
      <c r="AP805" s="44">
        <f t="shared" si="149"/>
        <v>2.4999413038464371</v>
      </c>
      <c r="AQ805" s="44">
        <f t="shared" si="150"/>
        <v>9.8002300943242275</v>
      </c>
      <c r="AR805" s="44">
        <f t="shared" si="151"/>
        <v>6.061527135570711</v>
      </c>
      <c r="AS805" s="44">
        <f t="shared" si="152"/>
        <v>0.10203842056516069</v>
      </c>
    </row>
    <row r="806" spans="1:45" x14ac:dyDescent="0.25">
      <c r="A806" s="23" t="s">
        <v>440</v>
      </c>
      <c r="B806" s="23">
        <v>37.39</v>
      </c>
      <c r="C806" s="23">
        <v>0.05</v>
      </c>
      <c r="D806" s="23">
        <v>31.67</v>
      </c>
      <c r="E806" s="23">
        <v>7.02</v>
      </c>
      <c r="F806" s="2"/>
      <c r="G806" s="2"/>
      <c r="H806" s="2"/>
      <c r="I806" s="23">
        <v>0.03</v>
      </c>
      <c r="J806" s="23">
        <v>7.58</v>
      </c>
      <c r="K806" s="23">
        <v>0.24</v>
      </c>
      <c r="L806" s="23">
        <v>2.65</v>
      </c>
      <c r="M806" s="23">
        <v>0.04</v>
      </c>
      <c r="N806" s="23"/>
      <c r="O806" s="23">
        <v>0.02</v>
      </c>
      <c r="P806" s="23">
        <v>0</v>
      </c>
      <c r="Q806" s="38">
        <v>10.652718767999993</v>
      </c>
      <c r="R806" s="23"/>
      <c r="S806" s="23"/>
      <c r="T806" s="23"/>
      <c r="U806" s="23"/>
      <c r="V806" s="23"/>
      <c r="W806" s="23">
        <v>0</v>
      </c>
      <c r="X806" s="3"/>
      <c r="Y806" s="23">
        <v>3.6738791555108463</v>
      </c>
      <c r="Z806" s="23">
        <v>101.01659792351084</v>
      </c>
      <c r="AA806" s="4" t="s">
        <v>18</v>
      </c>
      <c r="AB806" s="4" t="s">
        <v>32</v>
      </c>
      <c r="AC806" s="4" t="s">
        <v>470</v>
      </c>
      <c r="AD806" s="4" t="s">
        <v>469</v>
      </c>
      <c r="AE806" s="4" t="s">
        <v>471</v>
      </c>
      <c r="AF806" s="44">
        <f t="shared" si="139"/>
        <v>1.2446737683089215</v>
      </c>
      <c r="AG806" s="44">
        <f t="shared" si="140"/>
        <v>1.2518778167250877E-3</v>
      </c>
      <c r="AH806" s="44">
        <f t="shared" si="141"/>
        <v>0.93183601412318562</v>
      </c>
      <c r="AI806" s="44">
        <f t="shared" si="142"/>
        <v>9.7703549060542794E-2</v>
      </c>
      <c r="AJ806" s="44">
        <f t="shared" si="143"/>
        <v>4.2289258528333803E-4</v>
      </c>
      <c r="AK806" s="44">
        <f t="shared" si="144"/>
        <v>0.1880893300248139</v>
      </c>
      <c r="AL806" s="44">
        <f t="shared" si="145"/>
        <v>4.2796005706134095E-3</v>
      </c>
      <c r="AM806" s="44">
        <f t="shared" si="146"/>
        <v>4.2755727654081963E-2</v>
      </c>
      <c r="AN806" s="44">
        <f t="shared" si="147"/>
        <v>4.2462845010615713E-4</v>
      </c>
      <c r="AO806" s="44">
        <f t="shared" si="148"/>
        <v>1.3158760444766102E-4</v>
      </c>
      <c r="AP806" s="44">
        <f t="shared" si="149"/>
        <v>2.5115689761987219</v>
      </c>
      <c r="AQ806" s="44">
        <f t="shared" si="150"/>
        <v>9.7548585096320668</v>
      </c>
      <c r="AR806" s="44">
        <f t="shared" si="151"/>
        <v>6.0708082502520471</v>
      </c>
      <c r="AS806" s="44">
        <f t="shared" si="152"/>
        <v>0.10251301943668253</v>
      </c>
    </row>
    <row r="807" spans="1:45" x14ac:dyDescent="0.25">
      <c r="A807" s="23" t="s">
        <v>441</v>
      </c>
      <c r="B807" s="23">
        <v>37.33</v>
      </c>
      <c r="C807" s="23">
        <v>0.03</v>
      </c>
      <c r="D807" s="23">
        <v>31.86</v>
      </c>
      <c r="E807" s="23">
        <v>7.17</v>
      </c>
      <c r="F807" s="2"/>
      <c r="G807" s="2"/>
      <c r="H807" s="2"/>
      <c r="I807" s="23">
        <v>0.03</v>
      </c>
      <c r="J807" s="23">
        <v>7.48</v>
      </c>
      <c r="K807" s="23">
        <v>0.28000000000000003</v>
      </c>
      <c r="L807" s="23">
        <v>2.68</v>
      </c>
      <c r="M807" s="23">
        <v>0.01</v>
      </c>
      <c r="N807" s="23"/>
      <c r="O807" s="23">
        <v>0.02</v>
      </c>
      <c r="P807" s="23">
        <v>0.04</v>
      </c>
      <c r="Q807" s="38">
        <v>10.670950458031973</v>
      </c>
      <c r="R807" s="23"/>
      <c r="S807" s="23"/>
      <c r="T807" s="23"/>
      <c r="U807" s="23"/>
      <c r="V807" s="23"/>
      <c r="W807" s="23">
        <v>0</v>
      </c>
      <c r="X807" s="3"/>
      <c r="Y807" s="23">
        <v>3.6801668485812233</v>
      </c>
      <c r="Z807" s="23">
        <v>101.28111730661321</v>
      </c>
      <c r="AA807" s="4" t="s">
        <v>18</v>
      </c>
      <c r="AB807" s="4" t="s">
        <v>32</v>
      </c>
      <c r="AC807" s="4" t="s">
        <v>470</v>
      </c>
      <c r="AD807" s="4" t="s">
        <v>469</v>
      </c>
      <c r="AE807" s="4" t="s">
        <v>471</v>
      </c>
      <c r="AF807" s="44">
        <f t="shared" si="139"/>
        <v>1.2426764314247669</v>
      </c>
      <c r="AG807" s="44">
        <f t="shared" si="140"/>
        <v>7.5112669003505261E-4</v>
      </c>
      <c r="AH807" s="44">
        <f t="shared" si="141"/>
        <v>0.93742644174185963</v>
      </c>
      <c r="AI807" s="44">
        <f t="shared" si="142"/>
        <v>9.9791231732776625E-2</v>
      </c>
      <c r="AJ807" s="44">
        <f t="shared" si="143"/>
        <v>4.2289258528333803E-4</v>
      </c>
      <c r="AK807" s="44">
        <f t="shared" si="144"/>
        <v>0.18560794044665016</v>
      </c>
      <c r="AL807" s="44">
        <f t="shared" si="145"/>
        <v>4.9928673323823116E-3</v>
      </c>
      <c r="AM807" s="44">
        <f t="shared" si="146"/>
        <v>4.3239754759599874E-2</v>
      </c>
      <c r="AN807" s="44">
        <f t="shared" si="147"/>
        <v>1.0615711252653928E-4</v>
      </c>
      <c r="AO807" s="44">
        <f t="shared" si="148"/>
        <v>1.3158760444766102E-4</v>
      </c>
      <c r="AP807" s="44">
        <f t="shared" si="149"/>
        <v>2.5151464314303285</v>
      </c>
      <c r="AQ807" s="44">
        <f t="shared" si="150"/>
        <v>9.7409835442730834</v>
      </c>
      <c r="AR807" s="44">
        <f t="shared" si="151"/>
        <v>6.0524453346823268</v>
      </c>
      <c r="AS807" s="44">
        <f t="shared" si="152"/>
        <v>0.10265903801756444</v>
      </c>
    </row>
    <row r="808" spans="1:45" x14ac:dyDescent="0.25">
      <c r="A808" s="23" t="s">
        <v>442</v>
      </c>
      <c r="B808" s="23">
        <v>37.5</v>
      </c>
      <c r="C808" s="23">
        <v>7.0000000000000007E-2</v>
      </c>
      <c r="D808" s="23">
        <v>31.59</v>
      </c>
      <c r="E808" s="23">
        <v>7.31</v>
      </c>
      <c r="F808" s="2"/>
      <c r="G808" s="2"/>
      <c r="H808" s="2"/>
      <c r="I808" s="23">
        <v>0.04</v>
      </c>
      <c r="J808" s="23">
        <v>7.39</v>
      </c>
      <c r="K808" s="23">
        <v>0.24</v>
      </c>
      <c r="L808" s="23">
        <v>2.5</v>
      </c>
      <c r="M808" s="23">
        <v>0.02</v>
      </c>
      <c r="N808" s="23"/>
      <c r="O808" s="23">
        <v>0.01</v>
      </c>
      <c r="P808" s="23">
        <v>0</v>
      </c>
      <c r="Q808" s="38">
        <v>10.651631872282099</v>
      </c>
      <c r="R808" s="23"/>
      <c r="S808" s="23"/>
      <c r="T808" s="23"/>
      <c r="U808" s="23"/>
      <c r="V808" s="23"/>
      <c r="W808" s="23">
        <v>0</v>
      </c>
      <c r="X808" s="3"/>
      <c r="Y808" s="23">
        <v>3.6735043100268769</v>
      </c>
      <c r="Z808" s="23">
        <v>100.99513618230897</v>
      </c>
      <c r="AA808" s="4" t="s">
        <v>18</v>
      </c>
      <c r="AB808" s="4" t="s">
        <v>32</v>
      </c>
      <c r="AC808" s="4" t="s">
        <v>470</v>
      </c>
      <c r="AD808" s="4" t="s">
        <v>469</v>
      </c>
      <c r="AE808" s="4" t="s">
        <v>471</v>
      </c>
      <c r="AF808" s="44">
        <f t="shared" si="139"/>
        <v>1.2483355525965381</v>
      </c>
      <c r="AG808" s="44">
        <f t="shared" si="140"/>
        <v>1.7526289434151229E-3</v>
      </c>
      <c r="AH808" s="44">
        <f t="shared" si="141"/>
        <v>0.92948214986269129</v>
      </c>
      <c r="AI808" s="44">
        <f t="shared" si="142"/>
        <v>0.10173973556019485</v>
      </c>
      <c r="AJ808" s="44">
        <f t="shared" si="143"/>
        <v>5.6385678037778404E-4</v>
      </c>
      <c r="AK808" s="44">
        <f t="shared" si="144"/>
        <v>0.18337468982630273</v>
      </c>
      <c r="AL808" s="44">
        <f t="shared" si="145"/>
        <v>4.2796005706134095E-3</v>
      </c>
      <c r="AM808" s="44">
        <f t="shared" si="146"/>
        <v>4.0335592126492417E-2</v>
      </c>
      <c r="AN808" s="44">
        <f t="shared" si="147"/>
        <v>2.1231422505307856E-4</v>
      </c>
      <c r="AO808" s="44">
        <f t="shared" si="148"/>
        <v>6.5793802223830508E-5</v>
      </c>
      <c r="AP808" s="44">
        <f t="shared" si="149"/>
        <v>2.5101419142939028</v>
      </c>
      <c r="AQ808" s="44">
        <f t="shared" si="150"/>
        <v>9.7604043263393709</v>
      </c>
      <c r="AR808" s="44">
        <f t="shared" si="151"/>
        <v>6.0921298641432493</v>
      </c>
      <c r="AS808" s="44">
        <f t="shared" si="152"/>
        <v>0.10245477201199603</v>
      </c>
    </row>
    <row r="809" spans="1:45" x14ac:dyDescent="0.25">
      <c r="A809" s="23" t="s">
        <v>443</v>
      </c>
      <c r="B809" s="23">
        <v>37.299999999999997</v>
      </c>
      <c r="C809" s="23">
        <v>0.08</v>
      </c>
      <c r="D809" s="23">
        <v>31.7</v>
      </c>
      <c r="E809" s="23">
        <v>7.37</v>
      </c>
      <c r="F809" s="2"/>
      <c r="G809" s="2"/>
      <c r="H809" s="2"/>
      <c r="I809" s="23">
        <v>0</v>
      </c>
      <c r="J809" s="23">
        <v>7.39</v>
      </c>
      <c r="K809" s="23">
        <v>0.27</v>
      </c>
      <c r="L809" s="23">
        <v>2.58</v>
      </c>
      <c r="M809" s="23">
        <v>0.05</v>
      </c>
      <c r="N809" s="23"/>
      <c r="O809" s="23">
        <v>0</v>
      </c>
      <c r="P809" s="23">
        <v>0</v>
      </c>
      <c r="Q809" s="38">
        <v>10.645321399833811</v>
      </c>
      <c r="R809" s="23"/>
      <c r="S809" s="23"/>
      <c r="T809" s="23"/>
      <c r="U809" s="23"/>
      <c r="V809" s="23"/>
      <c r="W809" s="23">
        <v>0</v>
      </c>
      <c r="X809" s="3"/>
      <c r="Y809" s="23">
        <v>3.6713279723525143</v>
      </c>
      <c r="Z809" s="23">
        <f>SUM(B809:Y809)</f>
        <v>101.05664937218631</v>
      </c>
      <c r="AA809" s="4" t="s">
        <v>18</v>
      </c>
      <c r="AB809" s="4" t="s">
        <v>32</v>
      </c>
      <c r="AC809" s="4" t="s">
        <v>470</v>
      </c>
      <c r="AD809" s="4" t="s">
        <v>469</v>
      </c>
      <c r="AE809" s="4" t="s">
        <v>471</v>
      </c>
      <c r="AF809" s="44">
        <f t="shared" si="139"/>
        <v>1.2416777629826896</v>
      </c>
      <c r="AG809" s="44">
        <f t="shared" si="140"/>
        <v>2.0030045067601404E-3</v>
      </c>
      <c r="AH809" s="44">
        <f t="shared" si="141"/>
        <v>0.93271871322087097</v>
      </c>
      <c r="AI809" s="44">
        <f t="shared" si="142"/>
        <v>0.10257480862908838</v>
      </c>
      <c r="AJ809" s="44">
        <f t="shared" si="143"/>
        <v>0</v>
      </c>
      <c r="AK809" s="44">
        <f t="shared" si="144"/>
        <v>0.18337468982630273</v>
      </c>
      <c r="AL809" s="44">
        <f t="shared" si="145"/>
        <v>4.8145506419400861E-3</v>
      </c>
      <c r="AM809" s="44">
        <f t="shared" si="146"/>
        <v>4.1626331074540175E-2</v>
      </c>
      <c r="AN809" s="44">
        <f t="shared" si="147"/>
        <v>5.3078556263269638E-4</v>
      </c>
      <c r="AO809" s="44">
        <f t="shared" si="148"/>
        <v>0</v>
      </c>
      <c r="AP809" s="44">
        <f t="shared" si="149"/>
        <v>2.5093206464448246</v>
      </c>
      <c r="AQ809" s="44">
        <f t="shared" si="150"/>
        <v>9.763598779100354</v>
      </c>
      <c r="AR809" s="44">
        <f t="shared" si="151"/>
        <v>6.0616217453469234</v>
      </c>
      <c r="AS809" s="44">
        <f t="shared" si="152"/>
        <v>0.10242125087529896</v>
      </c>
    </row>
    <row r="810" spans="1:45" x14ac:dyDescent="0.25">
      <c r="A810" s="23" t="s">
        <v>444</v>
      </c>
      <c r="B810" s="23">
        <v>37.520000000000003</v>
      </c>
      <c r="C810" s="23">
        <v>0.03</v>
      </c>
      <c r="D810" s="23">
        <v>31.73</v>
      </c>
      <c r="E810" s="23">
        <v>7.29</v>
      </c>
      <c r="F810" s="2"/>
      <c r="G810" s="2"/>
      <c r="H810" s="2"/>
      <c r="I810" s="23">
        <v>7.0000000000000007E-2</v>
      </c>
      <c r="J810" s="23">
        <v>7.49</v>
      </c>
      <c r="K810" s="23">
        <v>0.28000000000000003</v>
      </c>
      <c r="L810" s="23">
        <v>2.61</v>
      </c>
      <c r="M810" s="23">
        <v>0.01</v>
      </c>
      <c r="N810" s="23"/>
      <c r="O810" s="23">
        <v>0.02</v>
      </c>
      <c r="P810" s="23">
        <v>0.01</v>
      </c>
      <c r="Q810" s="38">
        <v>10.689695715034008</v>
      </c>
      <c r="R810" s="23"/>
      <c r="S810" s="23"/>
      <c r="T810" s="23"/>
      <c r="U810" s="23"/>
      <c r="V810" s="23"/>
      <c r="W810" s="23">
        <v>0</v>
      </c>
      <c r="X810" s="3"/>
      <c r="Y810" s="23">
        <v>3.6866316591581576</v>
      </c>
      <c r="Z810" s="23">
        <v>101.43632737419216</v>
      </c>
      <c r="AA810" s="4" t="s">
        <v>18</v>
      </c>
      <c r="AB810" s="4" t="s">
        <v>32</v>
      </c>
      <c r="AC810" s="4" t="s">
        <v>470</v>
      </c>
      <c r="AD810" s="4" t="s">
        <v>469</v>
      </c>
      <c r="AE810" s="4" t="s">
        <v>471</v>
      </c>
      <c r="AF810" s="44">
        <f t="shared" si="139"/>
        <v>1.2490013315579229</v>
      </c>
      <c r="AG810" s="44">
        <f t="shared" si="140"/>
        <v>7.5112669003505261E-4</v>
      </c>
      <c r="AH810" s="44">
        <f t="shared" si="141"/>
        <v>0.93360141231855631</v>
      </c>
      <c r="AI810" s="44">
        <f t="shared" si="142"/>
        <v>0.10146137787056368</v>
      </c>
      <c r="AJ810" s="44">
        <f t="shared" si="143"/>
        <v>9.8674936566112213E-4</v>
      </c>
      <c r="AK810" s="44">
        <f t="shared" si="144"/>
        <v>0.18585607940446652</v>
      </c>
      <c r="AL810" s="44">
        <f t="shared" si="145"/>
        <v>4.9928673323823116E-3</v>
      </c>
      <c r="AM810" s="44">
        <f t="shared" si="146"/>
        <v>4.211035818005808E-2</v>
      </c>
      <c r="AN810" s="44">
        <f t="shared" si="147"/>
        <v>1.0615711252653928E-4</v>
      </c>
      <c r="AO810" s="44">
        <f t="shared" si="148"/>
        <v>1.3158760444766102E-4</v>
      </c>
      <c r="AP810" s="44">
        <f t="shared" si="149"/>
        <v>2.5189990474366208</v>
      </c>
      <c r="AQ810" s="44">
        <f t="shared" si="150"/>
        <v>9.7260854564163672</v>
      </c>
      <c r="AR810" s="44">
        <f t="shared" si="151"/>
        <v>6.0739468429550953</v>
      </c>
      <c r="AS810" s="44">
        <f t="shared" si="152"/>
        <v>0.10281628765047432</v>
      </c>
    </row>
    <row r="811" spans="1:45" x14ac:dyDescent="0.25">
      <c r="A811" s="23" t="s">
        <v>445</v>
      </c>
      <c r="B811" s="23">
        <v>37.42</v>
      </c>
      <c r="C811" s="23">
        <v>0.05</v>
      </c>
      <c r="D811" s="23">
        <v>31.46</v>
      </c>
      <c r="E811" s="23">
        <v>7.25</v>
      </c>
      <c r="F811" s="2"/>
      <c r="G811" s="2"/>
      <c r="H811" s="2"/>
      <c r="I811" s="23">
        <v>0.04</v>
      </c>
      <c r="J811" s="23">
        <v>7.43</v>
      </c>
      <c r="K811" s="23">
        <v>0.27</v>
      </c>
      <c r="L811" s="23">
        <v>2.63</v>
      </c>
      <c r="M811" s="23">
        <v>0.04</v>
      </c>
      <c r="N811" s="23"/>
      <c r="O811" s="23">
        <v>0.03</v>
      </c>
      <c r="P811" s="23">
        <v>0</v>
      </c>
      <c r="Q811" s="38">
        <v>10.625802617965268</v>
      </c>
      <c r="R811" s="23"/>
      <c r="S811" s="23"/>
      <c r="T811" s="23"/>
      <c r="U811" s="23"/>
      <c r="V811" s="23"/>
      <c r="W811" s="23">
        <v>0</v>
      </c>
      <c r="X811" s="3"/>
      <c r="Y811" s="23">
        <v>3.664596390733819</v>
      </c>
      <c r="Z811" s="23">
        <v>100.91039900869909</v>
      </c>
      <c r="AA811" s="4" t="s">
        <v>18</v>
      </c>
      <c r="AB811" s="4" t="s">
        <v>32</v>
      </c>
      <c r="AC811" s="4" t="s">
        <v>470</v>
      </c>
      <c r="AD811" s="4" t="s">
        <v>469</v>
      </c>
      <c r="AE811" s="4" t="s">
        <v>471</v>
      </c>
      <c r="AF811" s="44">
        <f t="shared" si="139"/>
        <v>1.2456724367509988</v>
      </c>
      <c r="AG811" s="44">
        <f t="shared" si="140"/>
        <v>1.2518778167250877E-3</v>
      </c>
      <c r="AH811" s="44">
        <f t="shared" si="141"/>
        <v>0.92565712043938808</v>
      </c>
      <c r="AI811" s="44">
        <f t="shared" si="142"/>
        <v>0.10090466249130133</v>
      </c>
      <c r="AJ811" s="44">
        <f t="shared" si="143"/>
        <v>5.6385678037778404E-4</v>
      </c>
      <c r="AK811" s="44">
        <f t="shared" si="144"/>
        <v>0.18436724565756824</v>
      </c>
      <c r="AL811" s="44">
        <f t="shared" si="145"/>
        <v>4.8145506419400861E-3</v>
      </c>
      <c r="AM811" s="44">
        <f t="shared" si="146"/>
        <v>4.2433042917070021E-2</v>
      </c>
      <c r="AN811" s="44">
        <f t="shared" si="147"/>
        <v>4.2462845010615713E-4</v>
      </c>
      <c r="AO811" s="44">
        <f t="shared" si="148"/>
        <v>1.9738140667149154E-4</v>
      </c>
      <c r="AP811" s="44">
        <f t="shared" si="149"/>
        <v>2.5062868033521468</v>
      </c>
      <c r="AQ811" s="44">
        <f t="shared" si="150"/>
        <v>9.7754175488740422</v>
      </c>
      <c r="AR811" s="44">
        <f t="shared" si="151"/>
        <v>6.0884840991822022</v>
      </c>
      <c r="AS811" s="44">
        <f t="shared" si="152"/>
        <v>0.10229742054498557</v>
      </c>
    </row>
    <row r="812" spans="1:45" x14ac:dyDescent="0.25">
      <c r="A812" s="23" t="s">
        <v>446</v>
      </c>
      <c r="B812" s="23">
        <v>37.590000000000003</v>
      </c>
      <c r="C812" s="23">
        <v>0.15</v>
      </c>
      <c r="D812" s="23">
        <v>30.89</v>
      </c>
      <c r="E812" s="23">
        <v>7.73</v>
      </c>
      <c r="F812" s="2"/>
      <c r="G812" s="2"/>
      <c r="H812" s="2"/>
      <c r="I812" s="23">
        <v>0</v>
      </c>
      <c r="J812" s="23">
        <v>7.35</v>
      </c>
      <c r="K812" s="23">
        <v>0.37</v>
      </c>
      <c r="L812" s="23">
        <v>2.6</v>
      </c>
      <c r="M812" s="23">
        <v>0.02</v>
      </c>
      <c r="N812" s="23"/>
      <c r="O812" s="23">
        <v>0.02</v>
      </c>
      <c r="P812" s="23">
        <v>0</v>
      </c>
      <c r="Q812" s="38">
        <v>10.6042437239159</v>
      </c>
      <c r="R812" s="23"/>
      <c r="S812" s="23"/>
      <c r="T812" s="23"/>
      <c r="U812" s="23"/>
      <c r="V812" s="23"/>
      <c r="W812" s="23">
        <v>0</v>
      </c>
      <c r="X812" s="3"/>
      <c r="Y812" s="23">
        <v>3.6571612210659801</v>
      </c>
      <c r="Z812" s="23">
        <v>100.98140494498186</v>
      </c>
      <c r="AA812" s="4" t="s">
        <v>18</v>
      </c>
      <c r="AB812" s="4" t="s">
        <v>32</v>
      </c>
      <c r="AC812" s="4" t="s">
        <v>470</v>
      </c>
      <c r="AD812" s="4" t="s">
        <v>469</v>
      </c>
      <c r="AE812" s="4" t="s">
        <v>471</v>
      </c>
      <c r="AF812" s="44">
        <f t="shared" si="139"/>
        <v>1.2513315579227697</v>
      </c>
      <c r="AG812" s="44">
        <f t="shared" si="140"/>
        <v>3.7556334501752629E-3</v>
      </c>
      <c r="AH812" s="44">
        <f t="shared" si="141"/>
        <v>0.90888583758336605</v>
      </c>
      <c r="AI812" s="44">
        <f t="shared" si="142"/>
        <v>0.10758524704244957</v>
      </c>
      <c r="AJ812" s="44">
        <f t="shared" si="143"/>
        <v>0</v>
      </c>
      <c r="AK812" s="44">
        <f t="shared" si="144"/>
        <v>0.18238213399503722</v>
      </c>
      <c r="AL812" s="44">
        <f t="shared" si="145"/>
        <v>6.5977175463623394E-3</v>
      </c>
      <c r="AM812" s="44">
        <f t="shared" si="146"/>
        <v>4.1949015811552116E-2</v>
      </c>
      <c r="AN812" s="44">
        <f t="shared" si="147"/>
        <v>2.1231422505307856E-4</v>
      </c>
      <c r="AO812" s="44">
        <f t="shared" si="148"/>
        <v>1.3158760444766102E-4</v>
      </c>
      <c r="AP812" s="44">
        <f t="shared" si="149"/>
        <v>2.5028310451812135</v>
      </c>
      <c r="AQ812" s="44">
        <f t="shared" si="150"/>
        <v>9.7889148559071497</v>
      </c>
      <c r="AR812" s="44">
        <f t="shared" si="151"/>
        <v>6.1245890385078194</v>
      </c>
      <c r="AS812" s="44">
        <f t="shared" si="152"/>
        <v>0.10215636919106993</v>
      </c>
    </row>
    <row r="813" spans="1:45" x14ac:dyDescent="0.25">
      <c r="A813" s="23" t="s">
        <v>447</v>
      </c>
      <c r="B813" s="23">
        <v>37.15</v>
      </c>
      <c r="C813" s="23">
        <v>0.21</v>
      </c>
      <c r="D813" s="23">
        <v>31.05</v>
      </c>
      <c r="E813" s="23">
        <v>7.87</v>
      </c>
      <c r="F813" s="2"/>
      <c r="G813" s="2"/>
      <c r="H813" s="2"/>
      <c r="I813" s="23">
        <v>0.02</v>
      </c>
      <c r="J813" s="23">
        <v>7.29</v>
      </c>
      <c r="K813" s="23">
        <v>0.44</v>
      </c>
      <c r="L813" s="23">
        <v>2.4900000000000002</v>
      </c>
      <c r="M813" s="23">
        <v>0.03</v>
      </c>
      <c r="N813" s="23"/>
      <c r="O813" s="23">
        <v>0.05</v>
      </c>
      <c r="P813" s="23">
        <v>0.01</v>
      </c>
      <c r="Q813" s="38">
        <v>10.589179881887773</v>
      </c>
      <c r="R813" s="23"/>
      <c r="S813" s="23"/>
      <c r="T813" s="23"/>
      <c r="U813" s="23"/>
      <c r="V813" s="23"/>
      <c r="W813" s="23">
        <v>0</v>
      </c>
      <c r="X813" s="3"/>
      <c r="Y813" s="23">
        <v>3.6519660463472703</v>
      </c>
      <c r="Z813" s="23">
        <v>100.85114592823504</v>
      </c>
      <c r="AA813" s="4" t="s">
        <v>18</v>
      </c>
      <c r="AB813" s="4" t="s">
        <v>32</v>
      </c>
      <c r="AC813" s="4" t="s">
        <v>470</v>
      </c>
      <c r="AD813" s="4" t="s">
        <v>469</v>
      </c>
      <c r="AE813" s="4" t="s">
        <v>471</v>
      </c>
      <c r="AF813" s="44">
        <f t="shared" si="139"/>
        <v>1.2366844207723036</v>
      </c>
      <c r="AG813" s="44">
        <f t="shared" si="140"/>
        <v>5.2578868302453679E-3</v>
      </c>
      <c r="AH813" s="44">
        <f t="shared" si="141"/>
        <v>0.91359356610435472</v>
      </c>
      <c r="AI813" s="44">
        <f t="shared" si="142"/>
        <v>0.10953375086986779</v>
      </c>
      <c r="AJ813" s="44">
        <f t="shared" si="143"/>
        <v>2.8192839018889202E-4</v>
      </c>
      <c r="AK813" s="44">
        <f t="shared" si="144"/>
        <v>0.18089330024813896</v>
      </c>
      <c r="AL813" s="44">
        <f t="shared" si="145"/>
        <v>7.8459343794579171E-3</v>
      </c>
      <c r="AM813" s="44">
        <f t="shared" si="146"/>
        <v>4.0174249757986454E-2</v>
      </c>
      <c r="AN813" s="44">
        <f t="shared" si="147"/>
        <v>3.1847133757961782E-4</v>
      </c>
      <c r="AO813" s="44">
        <f t="shared" si="148"/>
        <v>3.2896901111915256E-4</v>
      </c>
      <c r="AP813" s="44">
        <f t="shared" si="149"/>
        <v>2.4949124777012428</v>
      </c>
      <c r="AQ813" s="44">
        <f t="shared" si="150"/>
        <v>9.8199837545298418</v>
      </c>
      <c r="AR813" s="44">
        <f t="shared" si="151"/>
        <v>6.0721104607320839</v>
      </c>
      <c r="AS813" s="44">
        <f t="shared" si="152"/>
        <v>0.10183316235515277</v>
      </c>
    </row>
    <row r="814" spans="1:45" x14ac:dyDescent="0.25">
      <c r="A814" s="23" t="s">
        <v>448</v>
      </c>
      <c r="B814" s="23">
        <v>37.380000000000003</v>
      </c>
      <c r="C814" s="23">
        <v>0.17</v>
      </c>
      <c r="D814" s="23">
        <v>30.96</v>
      </c>
      <c r="E814" s="23">
        <v>7.87</v>
      </c>
      <c r="F814" s="2"/>
      <c r="G814" s="2"/>
      <c r="H814" s="2"/>
      <c r="I814" s="23">
        <v>0.03</v>
      </c>
      <c r="J814" s="23">
        <v>7.29</v>
      </c>
      <c r="K814" s="23">
        <v>0.37</v>
      </c>
      <c r="L814" s="23">
        <v>2.63</v>
      </c>
      <c r="M814" s="23">
        <v>0.02</v>
      </c>
      <c r="N814" s="23"/>
      <c r="O814" s="23">
        <v>0.06</v>
      </c>
      <c r="P814" s="23">
        <v>0.01</v>
      </c>
      <c r="Q814" s="38">
        <v>10.601951517467702</v>
      </c>
      <c r="R814" s="23"/>
      <c r="S814" s="23"/>
      <c r="T814" s="23"/>
      <c r="U814" s="23"/>
      <c r="V814" s="23"/>
      <c r="W814" s="23">
        <v>0</v>
      </c>
      <c r="X814" s="3"/>
      <c r="Y814" s="23">
        <v>3.6563706914675222</v>
      </c>
      <c r="Z814" s="23">
        <v>101.04832220893525</v>
      </c>
      <c r="AA814" s="4" t="s">
        <v>18</v>
      </c>
      <c r="AB814" s="4" t="s">
        <v>32</v>
      </c>
      <c r="AC814" s="4" t="s">
        <v>470</v>
      </c>
      <c r="AD814" s="4" t="s">
        <v>469</v>
      </c>
      <c r="AE814" s="4" t="s">
        <v>471</v>
      </c>
      <c r="AF814" s="44">
        <f t="shared" si="139"/>
        <v>1.2443408788282291</v>
      </c>
      <c r="AG814" s="44">
        <f t="shared" si="140"/>
        <v>4.2563845768652988E-3</v>
      </c>
      <c r="AH814" s="44">
        <f t="shared" si="141"/>
        <v>0.91094546881129868</v>
      </c>
      <c r="AI814" s="44">
        <f t="shared" si="142"/>
        <v>0.10953375086986779</v>
      </c>
      <c r="AJ814" s="44">
        <f t="shared" si="143"/>
        <v>4.2289258528333803E-4</v>
      </c>
      <c r="AK814" s="44">
        <f t="shared" si="144"/>
        <v>0.18089330024813896</v>
      </c>
      <c r="AL814" s="44">
        <f t="shared" si="145"/>
        <v>6.5977175463623394E-3</v>
      </c>
      <c r="AM814" s="44">
        <f t="shared" si="146"/>
        <v>4.2433042917070021E-2</v>
      </c>
      <c r="AN814" s="44">
        <f t="shared" si="147"/>
        <v>2.1231422505307856E-4</v>
      </c>
      <c r="AO814" s="44">
        <f t="shared" si="148"/>
        <v>3.9476281334298308E-4</v>
      </c>
      <c r="AP814" s="44">
        <f t="shared" si="149"/>
        <v>2.5000305134215117</v>
      </c>
      <c r="AQ814" s="44">
        <f t="shared" si="150"/>
        <v>9.7998803888475727</v>
      </c>
      <c r="AR814" s="44">
        <f t="shared" si="151"/>
        <v>6.0971958877350581</v>
      </c>
      <c r="AS814" s="44">
        <f t="shared" si="152"/>
        <v>0.10204206177230661</v>
      </c>
    </row>
    <row r="815" spans="1:45" x14ac:dyDescent="0.25">
      <c r="A815" s="23" t="s">
        <v>449</v>
      </c>
      <c r="B815" s="23">
        <v>36.85</v>
      </c>
      <c r="C815" s="23">
        <v>0.17</v>
      </c>
      <c r="D815" s="23">
        <v>30.94</v>
      </c>
      <c r="E815" s="23">
        <v>7.61</v>
      </c>
      <c r="F815" s="2"/>
      <c r="G815" s="2"/>
      <c r="H815" s="2"/>
      <c r="I815" s="23">
        <v>0</v>
      </c>
      <c r="J815" s="23">
        <v>7.39</v>
      </c>
      <c r="K815" s="23">
        <v>0.3</v>
      </c>
      <c r="L815" s="23">
        <v>2.5099999999999998</v>
      </c>
      <c r="M815" s="23">
        <v>0.02</v>
      </c>
      <c r="N815" s="23"/>
      <c r="O815" s="23">
        <v>0</v>
      </c>
      <c r="P815" s="23">
        <v>0</v>
      </c>
      <c r="Q815" s="38">
        <v>10.520535256906511</v>
      </c>
      <c r="R815" s="23"/>
      <c r="S815" s="23"/>
      <c r="T815" s="23"/>
      <c r="U815" s="23"/>
      <c r="V815" s="23"/>
      <c r="W815" s="23">
        <v>0</v>
      </c>
      <c r="X815" s="3"/>
      <c r="Y815" s="23">
        <v>3.6282920845776152</v>
      </c>
      <c r="Z815" s="23">
        <v>99.938827341484128</v>
      </c>
      <c r="AA815" s="4" t="s">
        <v>18</v>
      </c>
      <c r="AB815" s="4" t="s">
        <v>32</v>
      </c>
      <c r="AC815" s="4" t="s">
        <v>470</v>
      </c>
      <c r="AD815" s="4" t="s">
        <v>469</v>
      </c>
      <c r="AE815" s="4" t="s">
        <v>471</v>
      </c>
      <c r="AF815" s="44">
        <f t="shared" si="139"/>
        <v>1.2266977363515315</v>
      </c>
      <c r="AG815" s="44">
        <f t="shared" si="140"/>
        <v>4.2563845768652988E-3</v>
      </c>
      <c r="AH815" s="44">
        <f t="shared" si="141"/>
        <v>0.91035700274617515</v>
      </c>
      <c r="AI815" s="44">
        <f t="shared" si="142"/>
        <v>0.10591510090466251</v>
      </c>
      <c r="AJ815" s="44">
        <f t="shared" si="143"/>
        <v>0</v>
      </c>
      <c r="AK815" s="44">
        <f t="shared" si="144"/>
        <v>0.18337468982630273</v>
      </c>
      <c r="AL815" s="44">
        <f t="shared" si="145"/>
        <v>5.3495007132667617E-3</v>
      </c>
      <c r="AM815" s="44">
        <f t="shared" si="146"/>
        <v>4.0496934494998388E-2</v>
      </c>
      <c r="AN815" s="44">
        <f t="shared" si="147"/>
        <v>2.1231422505307856E-4</v>
      </c>
      <c r="AO815" s="44">
        <f t="shared" si="148"/>
        <v>0</v>
      </c>
      <c r="AP815" s="44">
        <f t="shared" si="149"/>
        <v>2.4766596638388552</v>
      </c>
      <c r="AQ815" s="44">
        <f t="shared" si="150"/>
        <v>9.8923563692335001</v>
      </c>
      <c r="AR815" s="44">
        <f t="shared" si="151"/>
        <v>6.0674655826606942</v>
      </c>
      <c r="AS815" s="44">
        <f t="shared" si="152"/>
        <v>0.10108814954444308</v>
      </c>
    </row>
    <row r="816" spans="1:45" x14ac:dyDescent="0.25">
      <c r="A816" s="23" t="s">
        <v>450</v>
      </c>
      <c r="B816" s="23">
        <v>37.32</v>
      </c>
      <c r="C816" s="23">
        <v>0.13</v>
      </c>
      <c r="D816" s="23">
        <v>31.08</v>
      </c>
      <c r="E816" s="23">
        <v>7.86</v>
      </c>
      <c r="F816" s="2"/>
      <c r="G816" s="2"/>
      <c r="H816" s="2"/>
      <c r="I816" s="23">
        <v>0</v>
      </c>
      <c r="J816" s="23">
        <v>7.33</v>
      </c>
      <c r="K816" s="23">
        <v>0.28000000000000003</v>
      </c>
      <c r="L816" s="23">
        <v>2.62</v>
      </c>
      <c r="M816" s="23">
        <v>0.05</v>
      </c>
      <c r="N816" s="23"/>
      <c r="O816" s="23">
        <v>0</v>
      </c>
      <c r="P816" s="23">
        <v>0.03</v>
      </c>
      <c r="Q816" s="38">
        <v>10.607261173963577</v>
      </c>
      <c r="R816" s="23"/>
      <c r="S816" s="23"/>
      <c r="T816" s="23"/>
      <c r="U816" s="23"/>
      <c r="V816" s="23"/>
      <c r="W816" s="23">
        <v>0</v>
      </c>
      <c r="X816" s="3"/>
      <c r="Y816" s="23">
        <v>3.6582018706010317</v>
      </c>
      <c r="Z816" s="23">
        <v>100.96546304456461</v>
      </c>
      <c r="AA816" s="4" t="s">
        <v>18</v>
      </c>
      <c r="AB816" s="4" t="s">
        <v>32</v>
      </c>
      <c r="AC816" s="4" t="s">
        <v>470</v>
      </c>
      <c r="AD816" s="4" t="s">
        <v>469</v>
      </c>
      <c r="AE816" s="4" t="s">
        <v>471</v>
      </c>
      <c r="AF816" s="44">
        <f t="shared" si="139"/>
        <v>1.2423435419440747</v>
      </c>
      <c r="AG816" s="44">
        <f t="shared" si="140"/>
        <v>3.2548823234852279E-3</v>
      </c>
      <c r="AH816" s="44">
        <f t="shared" si="141"/>
        <v>0.91447626520203995</v>
      </c>
      <c r="AI816" s="44">
        <f t="shared" si="142"/>
        <v>0.10939457202505221</v>
      </c>
      <c r="AJ816" s="44">
        <f t="shared" si="143"/>
        <v>0</v>
      </c>
      <c r="AK816" s="44">
        <f t="shared" si="144"/>
        <v>0.18188585607940447</v>
      </c>
      <c r="AL816" s="44">
        <f t="shared" si="145"/>
        <v>4.9928673323823116E-3</v>
      </c>
      <c r="AM816" s="44">
        <f t="shared" si="146"/>
        <v>4.2271700548564058E-2</v>
      </c>
      <c r="AN816" s="44">
        <f t="shared" si="147"/>
        <v>5.3078556263269638E-4</v>
      </c>
      <c r="AO816" s="44">
        <f t="shared" si="148"/>
        <v>0</v>
      </c>
      <c r="AP816" s="44">
        <f t="shared" si="149"/>
        <v>2.4991504710176358</v>
      </c>
      <c r="AQ816" s="44">
        <f t="shared" si="150"/>
        <v>9.8033312856203416</v>
      </c>
      <c r="AR816" s="44">
        <f t="shared" si="151"/>
        <v>6.0895526561143676</v>
      </c>
      <c r="AS816" s="44">
        <f t="shared" si="152"/>
        <v>0.1020061416741892</v>
      </c>
    </row>
    <row r="817" spans="1:45" x14ac:dyDescent="0.25">
      <c r="A817" s="23" t="s">
        <v>451</v>
      </c>
      <c r="B817" s="23">
        <v>37.31</v>
      </c>
      <c r="C817" s="23">
        <v>0.1</v>
      </c>
      <c r="D817" s="23">
        <v>31.66</v>
      </c>
      <c r="E817" s="23">
        <v>7.69</v>
      </c>
      <c r="F817" s="2"/>
      <c r="G817" s="2"/>
      <c r="H817" s="2"/>
      <c r="I817" s="23">
        <v>0.04</v>
      </c>
      <c r="J817" s="23">
        <v>7.27</v>
      </c>
      <c r="K817" s="23">
        <v>0.28000000000000003</v>
      </c>
      <c r="L817" s="23">
        <v>2.7</v>
      </c>
      <c r="M817" s="23">
        <v>0.03</v>
      </c>
      <c r="N817" s="23"/>
      <c r="O817" s="23">
        <v>0.02</v>
      </c>
      <c r="P817" s="23">
        <v>7.0000000000000007E-2</v>
      </c>
      <c r="Q817" s="38">
        <v>10.665315589407392</v>
      </c>
      <c r="R817" s="23"/>
      <c r="S817" s="23"/>
      <c r="T817" s="23"/>
      <c r="U817" s="23"/>
      <c r="V817" s="23"/>
      <c r="W817" s="23">
        <v>0</v>
      </c>
      <c r="X817" s="3"/>
      <c r="Y817" s="23">
        <v>3.6782235112196777</v>
      </c>
      <c r="Z817" s="23">
        <v>101.51353910062709</v>
      </c>
      <c r="AA817" s="4" t="s">
        <v>18</v>
      </c>
      <c r="AB817" s="4" t="s">
        <v>32</v>
      </c>
      <c r="AC817" s="4" t="s">
        <v>470</v>
      </c>
      <c r="AD817" s="4" t="s">
        <v>469</v>
      </c>
      <c r="AE817" s="4" t="s">
        <v>471</v>
      </c>
      <c r="AF817" s="44">
        <f t="shared" si="139"/>
        <v>1.2420106524633823</v>
      </c>
      <c r="AG817" s="44">
        <f t="shared" si="140"/>
        <v>2.5037556334501754E-3</v>
      </c>
      <c r="AH817" s="44">
        <f t="shared" si="141"/>
        <v>0.93154178109062391</v>
      </c>
      <c r="AI817" s="44">
        <f t="shared" si="142"/>
        <v>0.10702853166318721</v>
      </c>
      <c r="AJ817" s="44">
        <f t="shared" si="143"/>
        <v>5.6385678037778404E-4</v>
      </c>
      <c r="AK817" s="44">
        <f t="shared" si="144"/>
        <v>0.18039702233250621</v>
      </c>
      <c r="AL817" s="44">
        <f t="shared" si="145"/>
        <v>4.9928673323823116E-3</v>
      </c>
      <c r="AM817" s="44">
        <f t="shared" si="146"/>
        <v>4.3562439496611816E-2</v>
      </c>
      <c r="AN817" s="44">
        <f t="shared" si="147"/>
        <v>3.1847133757961782E-4</v>
      </c>
      <c r="AO817" s="44">
        <f t="shared" si="148"/>
        <v>1.3158760444766102E-4</v>
      </c>
      <c r="AP817" s="44">
        <f t="shared" si="149"/>
        <v>2.5130509657345494</v>
      </c>
      <c r="AQ817" s="44">
        <f t="shared" si="150"/>
        <v>9.7491059011765007</v>
      </c>
      <c r="AR817" s="44">
        <f t="shared" si="151"/>
        <v>6.0542466906274184</v>
      </c>
      <c r="AS817" s="44">
        <f t="shared" si="152"/>
        <v>0.10257350880549181</v>
      </c>
    </row>
    <row r="818" spans="1:45" x14ac:dyDescent="0.25">
      <c r="A818" s="23" t="s">
        <v>452</v>
      </c>
      <c r="B818" s="23">
        <v>37.04</v>
      </c>
      <c r="C818" s="23">
        <v>0.1</v>
      </c>
      <c r="D818" s="23">
        <v>31.6</v>
      </c>
      <c r="E818" s="23">
        <v>7.42</v>
      </c>
      <c r="F818" s="2"/>
      <c r="G818" s="2"/>
      <c r="H818" s="2"/>
      <c r="I818" s="23">
        <v>0</v>
      </c>
      <c r="J818" s="23">
        <v>7.34</v>
      </c>
      <c r="K818" s="23">
        <v>0.2</v>
      </c>
      <c r="L818" s="23">
        <v>2.66</v>
      </c>
      <c r="M818" s="23">
        <v>0.03</v>
      </c>
      <c r="N818" s="23"/>
      <c r="O818" s="23">
        <v>0.05</v>
      </c>
      <c r="P818" s="23">
        <v>0.05</v>
      </c>
      <c r="Q818" s="38">
        <v>10.608739372666715</v>
      </c>
      <c r="R818" s="23"/>
      <c r="S818" s="23"/>
      <c r="T818" s="23"/>
      <c r="U818" s="23"/>
      <c r="V818" s="23"/>
      <c r="W818" s="23">
        <v>0</v>
      </c>
      <c r="X818" s="3"/>
      <c r="Y818" s="23">
        <v>3.6587116675384559</v>
      </c>
      <c r="Z818" s="23">
        <v>100.75745104020518</v>
      </c>
      <c r="AA818" s="4" t="s">
        <v>18</v>
      </c>
      <c r="AB818" s="4" t="s">
        <v>32</v>
      </c>
      <c r="AC818" s="4" t="s">
        <v>470</v>
      </c>
      <c r="AD818" s="4" t="s">
        <v>469</v>
      </c>
      <c r="AE818" s="4" t="s">
        <v>471</v>
      </c>
      <c r="AF818" s="44">
        <f t="shared" si="139"/>
        <v>1.233022636484687</v>
      </c>
      <c r="AG818" s="44">
        <f t="shared" si="140"/>
        <v>2.5037556334501754E-3</v>
      </c>
      <c r="AH818" s="44">
        <f t="shared" si="141"/>
        <v>0.92977638289525322</v>
      </c>
      <c r="AI818" s="44">
        <f t="shared" si="142"/>
        <v>0.10327070285316632</v>
      </c>
      <c r="AJ818" s="44">
        <f t="shared" si="143"/>
        <v>0</v>
      </c>
      <c r="AK818" s="44">
        <f t="shared" si="144"/>
        <v>0.18213399503722086</v>
      </c>
      <c r="AL818" s="44">
        <f t="shared" si="145"/>
        <v>3.566333808844508E-3</v>
      </c>
      <c r="AM818" s="44">
        <f t="shared" si="146"/>
        <v>4.2917070022587933E-2</v>
      </c>
      <c r="AN818" s="44">
        <f t="shared" si="147"/>
        <v>3.1847133757961782E-4</v>
      </c>
      <c r="AO818" s="44">
        <f t="shared" si="148"/>
        <v>3.2896901111915256E-4</v>
      </c>
      <c r="AP818" s="44">
        <f t="shared" si="149"/>
        <v>2.4978383170839087</v>
      </c>
      <c r="AQ818" s="44">
        <f t="shared" si="150"/>
        <v>9.8084811304369879</v>
      </c>
      <c r="AR818" s="44">
        <f t="shared" si="151"/>
        <v>6.0470396316808595</v>
      </c>
      <c r="AS818" s="44">
        <f t="shared" si="152"/>
        <v>0.10195258437077177</v>
      </c>
    </row>
    <row r="819" spans="1:45" x14ac:dyDescent="0.25">
      <c r="A819" s="23" t="s">
        <v>453</v>
      </c>
      <c r="B819" s="23">
        <v>37.479999999999997</v>
      </c>
      <c r="C819" s="23">
        <v>0.08</v>
      </c>
      <c r="D819" s="23">
        <v>31.72</v>
      </c>
      <c r="E819" s="23">
        <v>7.3</v>
      </c>
      <c r="F819" s="2"/>
      <c r="G819" s="2"/>
      <c r="H819" s="2"/>
      <c r="I819" s="23">
        <v>0.04</v>
      </c>
      <c r="J819" s="23">
        <v>7.24</v>
      </c>
      <c r="K819" s="23">
        <v>0.26</v>
      </c>
      <c r="L819" s="23">
        <v>2.66</v>
      </c>
      <c r="M819" s="23">
        <v>0.03</v>
      </c>
      <c r="N819" s="23"/>
      <c r="O819" s="23">
        <v>0.09</v>
      </c>
      <c r="P819" s="23">
        <v>0.01</v>
      </c>
      <c r="Q819" s="38">
        <v>10.649318474385762</v>
      </c>
      <c r="R819" s="23"/>
      <c r="S819" s="23"/>
      <c r="T819" s="23"/>
      <c r="U819" s="23"/>
      <c r="V819" s="23"/>
      <c r="W819" s="23">
        <v>0</v>
      </c>
      <c r="X819" s="3"/>
      <c r="Y819" s="23">
        <v>3.672706471982444</v>
      </c>
      <c r="Z819" s="23">
        <v>101.23202494636823</v>
      </c>
      <c r="AA819" s="4" t="s">
        <v>18</v>
      </c>
      <c r="AB819" s="4" t="s">
        <v>32</v>
      </c>
      <c r="AC819" s="4" t="s">
        <v>470</v>
      </c>
      <c r="AD819" s="4" t="s">
        <v>469</v>
      </c>
      <c r="AE819" s="4" t="s">
        <v>471</v>
      </c>
      <c r="AF819" s="44">
        <f t="shared" si="139"/>
        <v>1.247669773635153</v>
      </c>
      <c r="AG819" s="44">
        <f t="shared" si="140"/>
        <v>2.0030045067601404E-3</v>
      </c>
      <c r="AH819" s="44">
        <f t="shared" si="141"/>
        <v>0.93330717928599449</v>
      </c>
      <c r="AI819" s="44">
        <f t="shared" si="142"/>
        <v>0.10160055671537926</v>
      </c>
      <c r="AJ819" s="44">
        <f t="shared" si="143"/>
        <v>5.6385678037778404E-4</v>
      </c>
      <c r="AK819" s="44">
        <f t="shared" si="144"/>
        <v>0.17965260545905709</v>
      </c>
      <c r="AL819" s="44">
        <f t="shared" si="145"/>
        <v>4.6362339514978606E-3</v>
      </c>
      <c r="AM819" s="44">
        <f t="shared" si="146"/>
        <v>4.2917070022587933E-2</v>
      </c>
      <c r="AN819" s="44">
        <f t="shared" si="147"/>
        <v>3.1847133757961782E-4</v>
      </c>
      <c r="AO819" s="44">
        <f t="shared" si="148"/>
        <v>5.9214422001447459E-4</v>
      </c>
      <c r="AP819" s="44">
        <f t="shared" si="149"/>
        <v>2.5132608959144016</v>
      </c>
      <c r="AQ819" s="44">
        <f t="shared" si="150"/>
        <v>9.748291568069039</v>
      </c>
      <c r="AR819" s="44">
        <f t="shared" si="151"/>
        <v>6.0813243670310841</v>
      </c>
      <c r="AS819" s="44">
        <f t="shared" si="152"/>
        <v>0.1025820773842613</v>
      </c>
    </row>
    <row r="820" spans="1:45" x14ac:dyDescent="0.25">
      <c r="A820" s="23" t="s">
        <v>454</v>
      </c>
      <c r="B820" s="23">
        <v>37.369999999999997</v>
      </c>
      <c r="C820" s="23">
        <v>0.02</v>
      </c>
      <c r="D820" s="23">
        <v>31.77</v>
      </c>
      <c r="E820" s="23">
        <v>7.44</v>
      </c>
      <c r="F820" s="2"/>
      <c r="G820" s="2"/>
      <c r="H820" s="2"/>
      <c r="I820" s="23">
        <v>0</v>
      </c>
      <c r="J820" s="23">
        <v>7.11</v>
      </c>
      <c r="K820" s="23">
        <v>0.17</v>
      </c>
      <c r="L820" s="23">
        <v>2.88</v>
      </c>
      <c r="M820" s="23">
        <v>0</v>
      </c>
      <c r="N820" s="23"/>
      <c r="O820" s="23">
        <v>0</v>
      </c>
      <c r="P820" s="23">
        <v>0.01</v>
      </c>
      <c r="Q820" s="38">
        <v>10.617121105771416</v>
      </c>
      <c r="R820" s="23"/>
      <c r="S820" s="23"/>
      <c r="T820" s="23"/>
      <c r="U820" s="23"/>
      <c r="V820" s="23"/>
      <c r="W820" s="23">
        <v>0</v>
      </c>
      <c r="X820" s="3"/>
      <c r="Y820" s="23">
        <v>3.6616023356590603</v>
      </c>
      <c r="Z820" s="23">
        <v>101.04872344143047</v>
      </c>
      <c r="AA820" s="4" t="s">
        <v>18</v>
      </c>
      <c r="AB820" s="4" t="s">
        <v>32</v>
      </c>
      <c r="AC820" s="4" t="s">
        <v>470</v>
      </c>
      <c r="AD820" s="4" t="s">
        <v>469</v>
      </c>
      <c r="AE820" s="4" t="s">
        <v>471</v>
      </c>
      <c r="AF820" s="44">
        <f t="shared" si="139"/>
        <v>1.2440079893475366</v>
      </c>
      <c r="AG820" s="44">
        <f t="shared" si="140"/>
        <v>5.0075112669003511E-4</v>
      </c>
      <c r="AH820" s="44">
        <f t="shared" si="141"/>
        <v>0.93477834444880359</v>
      </c>
      <c r="AI820" s="44">
        <f t="shared" si="142"/>
        <v>0.10354906054279751</v>
      </c>
      <c r="AJ820" s="44">
        <f t="shared" si="143"/>
        <v>0</v>
      </c>
      <c r="AK820" s="44">
        <f t="shared" si="144"/>
        <v>0.17642679900744418</v>
      </c>
      <c r="AL820" s="44">
        <f t="shared" si="145"/>
        <v>3.0313837375178319E-3</v>
      </c>
      <c r="AM820" s="44">
        <f t="shared" si="146"/>
        <v>4.6466602129719266E-2</v>
      </c>
      <c r="AN820" s="44">
        <f t="shared" si="147"/>
        <v>0</v>
      </c>
      <c r="AO820" s="44">
        <f t="shared" si="148"/>
        <v>0</v>
      </c>
      <c r="AP820" s="44">
        <f t="shared" si="149"/>
        <v>2.5087609303405087</v>
      </c>
      <c r="AQ820" s="44">
        <f t="shared" si="150"/>
        <v>9.7657770829023018</v>
      </c>
      <c r="AR820" s="44">
        <f t="shared" si="151"/>
        <v>6.074352356658772</v>
      </c>
      <c r="AS820" s="44">
        <f t="shared" si="152"/>
        <v>0.10239840532002077</v>
      </c>
    </row>
    <row r="821" spans="1:45" x14ac:dyDescent="0.25">
      <c r="A821" s="23" t="s">
        <v>455</v>
      </c>
      <c r="B821" s="23">
        <v>37.31</v>
      </c>
      <c r="C821" s="23">
        <v>0</v>
      </c>
      <c r="D821" s="23">
        <v>31.55</v>
      </c>
      <c r="E821" s="23">
        <v>7.35</v>
      </c>
      <c r="F821" s="2"/>
      <c r="G821" s="2"/>
      <c r="H821" s="2"/>
      <c r="I821" s="23">
        <v>0.02</v>
      </c>
      <c r="J821" s="23">
        <v>7.27</v>
      </c>
      <c r="K821" s="23">
        <v>0.22</v>
      </c>
      <c r="L821" s="23">
        <v>2.72</v>
      </c>
      <c r="M821" s="23">
        <v>0.01</v>
      </c>
      <c r="N821" s="23"/>
      <c r="O821" s="23">
        <v>0.04</v>
      </c>
      <c r="P821" s="23">
        <v>0</v>
      </c>
      <c r="Q821" s="38">
        <v>10.602000614021451</v>
      </c>
      <c r="R821" s="23"/>
      <c r="S821" s="23"/>
      <c r="T821" s="23"/>
      <c r="U821" s="23"/>
      <c r="V821" s="23"/>
      <c r="W821" s="23">
        <v>0</v>
      </c>
      <c r="X821" s="3"/>
      <c r="Y821" s="23">
        <v>3.6563876237464408</v>
      </c>
      <c r="Z821" s="23">
        <v>100.74838823776788</v>
      </c>
      <c r="AA821" s="4" t="s">
        <v>18</v>
      </c>
      <c r="AB821" s="4" t="s">
        <v>32</v>
      </c>
      <c r="AC821" s="4" t="s">
        <v>470</v>
      </c>
      <c r="AD821" s="4" t="s">
        <v>469</v>
      </c>
      <c r="AE821" s="4" t="s">
        <v>471</v>
      </c>
      <c r="AF821" s="44">
        <f t="shared" si="139"/>
        <v>1.2420106524633823</v>
      </c>
      <c r="AG821" s="44">
        <f t="shared" si="140"/>
        <v>0</v>
      </c>
      <c r="AH821" s="44">
        <f t="shared" si="141"/>
        <v>0.92830521773244412</v>
      </c>
      <c r="AI821" s="44">
        <f t="shared" si="142"/>
        <v>0.1022964509394572</v>
      </c>
      <c r="AJ821" s="44">
        <f t="shared" si="143"/>
        <v>2.8192839018889202E-4</v>
      </c>
      <c r="AK821" s="44">
        <f t="shared" si="144"/>
        <v>0.18039702233250621</v>
      </c>
      <c r="AL821" s="44">
        <f t="shared" si="145"/>
        <v>3.9229671897289585E-3</v>
      </c>
      <c r="AM821" s="44">
        <f t="shared" si="146"/>
        <v>4.3885124233623757E-2</v>
      </c>
      <c r="AN821" s="44">
        <f t="shared" si="147"/>
        <v>1.0615711252653928E-4</v>
      </c>
      <c r="AO821" s="44">
        <f t="shared" si="148"/>
        <v>2.6317520889532203E-4</v>
      </c>
      <c r="AP821" s="44">
        <f t="shared" si="149"/>
        <v>2.5014686956027536</v>
      </c>
      <c r="AQ821" s="44">
        <f t="shared" si="150"/>
        <v>9.7942460935320561</v>
      </c>
      <c r="AR821" s="44">
        <f t="shared" si="151"/>
        <v>6.0822789905073407</v>
      </c>
      <c r="AS821" s="44">
        <f t="shared" si="152"/>
        <v>0.10210076308582669</v>
      </c>
    </row>
    <row r="822" spans="1:45" x14ac:dyDescent="0.25">
      <c r="A822" s="23" t="s">
        <v>456</v>
      </c>
      <c r="B822" s="23">
        <v>37.17</v>
      </c>
      <c r="C822" s="23">
        <v>0.06</v>
      </c>
      <c r="D822" s="23">
        <v>31.49</v>
      </c>
      <c r="E822" s="23">
        <v>7.55</v>
      </c>
      <c r="F822" s="2"/>
      <c r="G822" s="2"/>
      <c r="H822" s="2"/>
      <c r="I822" s="23">
        <v>0</v>
      </c>
      <c r="J822" s="23">
        <v>7.45</v>
      </c>
      <c r="K822" s="23">
        <v>0.32</v>
      </c>
      <c r="L822" s="23">
        <v>2.4700000000000002</v>
      </c>
      <c r="M822" s="23">
        <v>0.03</v>
      </c>
      <c r="N822" s="23"/>
      <c r="O822" s="23">
        <v>0.04</v>
      </c>
      <c r="P822" s="23">
        <v>0</v>
      </c>
      <c r="Q822" s="38">
        <v>10.631312739649768</v>
      </c>
      <c r="R822" s="23"/>
      <c r="S822" s="23"/>
      <c r="T822" s="23"/>
      <c r="U822" s="23"/>
      <c r="V822" s="23"/>
      <c r="W822" s="23">
        <v>0</v>
      </c>
      <c r="X822" s="3"/>
      <c r="Y822" s="23">
        <v>3.666496705727754</v>
      </c>
      <c r="Z822" s="23">
        <v>100.87780944537752</v>
      </c>
      <c r="AA822" s="4" t="s">
        <v>18</v>
      </c>
      <c r="AB822" s="4" t="s">
        <v>32</v>
      </c>
      <c r="AC822" s="4" t="s">
        <v>470</v>
      </c>
      <c r="AD822" s="4" t="s">
        <v>469</v>
      </c>
      <c r="AE822" s="4" t="s">
        <v>471</v>
      </c>
      <c r="AF822" s="44">
        <f t="shared" si="139"/>
        <v>1.2373501997336884</v>
      </c>
      <c r="AG822" s="44">
        <f t="shared" si="140"/>
        <v>1.5022533800701052E-3</v>
      </c>
      <c r="AH822" s="44">
        <f t="shared" si="141"/>
        <v>0.92653981953707332</v>
      </c>
      <c r="AI822" s="44">
        <f t="shared" si="142"/>
        <v>0.10508002783576897</v>
      </c>
      <c r="AJ822" s="44">
        <f t="shared" si="143"/>
        <v>0</v>
      </c>
      <c r="AK822" s="44">
        <f t="shared" si="144"/>
        <v>0.18486352357320102</v>
      </c>
      <c r="AL822" s="44">
        <f t="shared" si="145"/>
        <v>5.7061340941512127E-3</v>
      </c>
      <c r="AM822" s="44">
        <f t="shared" si="146"/>
        <v>3.9851565020974512E-2</v>
      </c>
      <c r="AN822" s="44">
        <f t="shared" si="147"/>
        <v>3.1847133757961782E-4</v>
      </c>
      <c r="AO822" s="44">
        <f t="shared" si="148"/>
        <v>2.6317520889532203E-4</v>
      </c>
      <c r="AP822" s="44">
        <f t="shared" si="149"/>
        <v>2.5014751697214024</v>
      </c>
      <c r="AQ822" s="44">
        <f t="shared" si="150"/>
        <v>9.7942207448449903</v>
      </c>
      <c r="AR822" s="44">
        <f t="shared" si="151"/>
        <v>6.0594404974348919</v>
      </c>
      <c r="AS822" s="44">
        <f t="shared" si="152"/>
        <v>0.10210102733556745</v>
      </c>
    </row>
    <row r="823" spans="1:45" x14ac:dyDescent="0.25">
      <c r="A823" s="23" t="s">
        <v>457</v>
      </c>
      <c r="B823" s="23">
        <v>36.75</v>
      </c>
      <c r="C823" s="23">
        <v>0.15</v>
      </c>
      <c r="D823" s="23">
        <v>31.46</v>
      </c>
      <c r="E823" s="23">
        <v>7.53</v>
      </c>
      <c r="F823" s="2"/>
      <c r="G823" s="2"/>
      <c r="H823" s="2"/>
      <c r="I823" s="23">
        <v>0</v>
      </c>
      <c r="J823" s="23">
        <v>7.12</v>
      </c>
      <c r="K823" s="23">
        <v>0.28999999999999998</v>
      </c>
      <c r="L823" s="23">
        <v>2.64</v>
      </c>
      <c r="M823" s="23">
        <v>0.02</v>
      </c>
      <c r="N823" s="23"/>
      <c r="O823" s="23">
        <v>0.02</v>
      </c>
      <c r="P823" s="23">
        <v>0</v>
      </c>
      <c r="Q823" s="38">
        <v>10.525648841537153</v>
      </c>
      <c r="R823" s="23"/>
      <c r="S823" s="23"/>
      <c r="T823" s="23"/>
      <c r="U823" s="23"/>
      <c r="V823" s="23"/>
      <c r="W823" s="23">
        <v>0</v>
      </c>
      <c r="X823" s="3"/>
      <c r="Y823" s="23">
        <v>3.6300556430074966</v>
      </c>
      <c r="Z823" s="23">
        <v>100.13570448454465</v>
      </c>
      <c r="AA823" s="4" t="s">
        <v>18</v>
      </c>
      <c r="AB823" s="4" t="s">
        <v>32</v>
      </c>
      <c r="AC823" s="4" t="s">
        <v>470</v>
      </c>
      <c r="AD823" s="4" t="s">
        <v>469</v>
      </c>
      <c r="AE823" s="4" t="s">
        <v>471</v>
      </c>
      <c r="AF823" s="44">
        <f t="shared" si="139"/>
        <v>1.2233688415446071</v>
      </c>
      <c r="AG823" s="44">
        <f t="shared" si="140"/>
        <v>3.7556334501752629E-3</v>
      </c>
      <c r="AH823" s="44">
        <f t="shared" si="141"/>
        <v>0.92565712043938808</v>
      </c>
      <c r="AI823" s="44">
        <f t="shared" si="142"/>
        <v>0.1048016701461378</v>
      </c>
      <c r="AJ823" s="44">
        <f t="shared" si="143"/>
        <v>0</v>
      </c>
      <c r="AK823" s="44">
        <f t="shared" si="144"/>
        <v>0.17667493796526057</v>
      </c>
      <c r="AL823" s="44">
        <f t="shared" si="145"/>
        <v>5.1711840228245362E-3</v>
      </c>
      <c r="AM823" s="44">
        <f t="shared" si="146"/>
        <v>4.2594385285575999E-2</v>
      </c>
      <c r="AN823" s="44">
        <f t="shared" si="147"/>
        <v>2.1231422505307856E-4</v>
      </c>
      <c r="AO823" s="44">
        <f t="shared" si="148"/>
        <v>1.3158760444766102E-4</v>
      </c>
      <c r="AP823" s="44">
        <f t="shared" si="149"/>
        <v>2.48236767468347</v>
      </c>
      <c r="AQ823" s="44">
        <f t="shared" si="150"/>
        <v>9.8696096673608302</v>
      </c>
      <c r="AR823" s="44">
        <f t="shared" si="151"/>
        <v>6.0370864726283369</v>
      </c>
      <c r="AS823" s="44">
        <f t="shared" si="152"/>
        <v>0.10132112957891715</v>
      </c>
    </row>
    <row r="824" spans="1:45" x14ac:dyDescent="0.25">
      <c r="A824" s="23" t="s">
        <v>458</v>
      </c>
      <c r="B824" s="23">
        <v>37.049999999999997</v>
      </c>
      <c r="C824" s="23">
        <v>0.12</v>
      </c>
      <c r="D824" s="23">
        <v>31.53</v>
      </c>
      <c r="E824" s="23">
        <v>7.57</v>
      </c>
      <c r="F824" s="2"/>
      <c r="G824" s="2"/>
      <c r="H824" s="2"/>
      <c r="I824" s="23">
        <v>0</v>
      </c>
      <c r="J824" s="23">
        <v>6.96</v>
      </c>
      <c r="K824" s="23">
        <v>0.28999999999999998</v>
      </c>
      <c r="L824" s="23">
        <v>2.4700000000000002</v>
      </c>
      <c r="M824" s="23">
        <v>0.01</v>
      </c>
      <c r="N824" s="23"/>
      <c r="O824" s="23">
        <v>0</v>
      </c>
      <c r="P824" s="23">
        <v>0</v>
      </c>
      <c r="Q824" s="38">
        <v>10.541759566373059</v>
      </c>
      <c r="R824" s="23"/>
      <c r="S824" s="23"/>
      <c r="T824" s="23"/>
      <c r="U824" s="23"/>
      <c r="V824" s="23"/>
      <c r="W824" s="23">
        <v>0</v>
      </c>
      <c r="X824" s="3"/>
      <c r="Y824" s="23">
        <v>3.6356118636722718</v>
      </c>
      <c r="Z824" s="23">
        <v>100.17737143004531</v>
      </c>
      <c r="AA824" s="4" t="s">
        <v>18</v>
      </c>
      <c r="AB824" s="4" t="s">
        <v>32</v>
      </c>
      <c r="AC824" s="4" t="s">
        <v>470</v>
      </c>
      <c r="AD824" s="4" t="s">
        <v>469</v>
      </c>
      <c r="AE824" s="4" t="s">
        <v>471</v>
      </c>
      <c r="AF824" s="44">
        <f t="shared" si="139"/>
        <v>1.2333555259653795</v>
      </c>
      <c r="AG824" s="44">
        <f t="shared" si="140"/>
        <v>3.0045067601402104E-3</v>
      </c>
      <c r="AH824" s="44">
        <f t="shared" si="141"/>
        <v>0.92771675166732059</v>
      </c>
      <c r="AI824" s="44">
        <f t="shared" si="142"/>
        <v>0.10535838552540015</v>
      </c>
      <c r="AJ824" s="44">
        <f t="shared" si="143"/>
        <v>0</v>
      </c>
      <c r="AK824" s="44">
        <f t="shared" si="144"/>
        <v>0.17270471464019851</v>
      </c>
      <c r="AL824" s="44">
        <f t="shared" si="145"/>
        <v>5.1711840228245362E-3</v>
      </c>
      <c r="AM824" s="44">
        <f t="shared" si="146"/>
        <v>3.9851565020974512E-2</v>
      </c>
      <c r="AN824" s="44">
        <f t="shared" si="147"/>
        <v>1.0615711252653928E-4</v>
      </c>
      <c r="AO824" s="44">
        <f t="shared" si="148"/>
        <v>0</v>
      </c>
      <c r="AP824" s="44">
        <f t="shared" si="149"/>
        <v>2.4872687907147646</v>
      </c>
      <c r="AQ824" s="44">
        <f t="shared" si="150"/>
        <v>9.8501617884890731</v>
      </c>
      <c r="AR824" s="44">
        <f t="shared" si="151"/>
        <v>6.0743757367430113</v>
      </c>
      <c r="AS824" s="44">
        <f t="shared" si="152"/>
        <v>0.10152117513121489</v>
      </c>
    </row>
    <row r="825" spans="1:45" x14ac:dyDescent="0.25">
      <c r="A825" s="3" t="s">
        <v>459</v>
      </c>
      <c r="B825" s="3">
        <v>37.15</v>
      </c>
      <c r="C825" s="3">
        <v>0.05</v>
      </c>
      <c r="D825" s="3">
        <v>31.14</v>
      </c>
      <c r="E825" s="3">
        <v>7.24</v>
      </c>
      <c r="F825" s="2"/>
      <c r="G825" s="2"/>
      <c r="H825" s="2"/>
      <c r="I825" s="3">
        <v>0</v>
      </c>
      <c r="J825" s="3">
        <v>7.43</v>
      </c>
      <c r="K825" s="3">
        <v>0.22</v>
      </c>
      <c r="L825" s="3">
        <v>2.62</v>
      </c>
      <c r="M825" s="3">
        <v>0.01</v>
      </c>
      <c r="N825" s="3"/>
      <c r="O825" s="3">
        <v>0.01</v>
      </c>
      <c r="P825" s="3">
        <v>0</v>
      </c>
      <c r="Q825" s="38">
        <v>10.544118170423406</v>
      </c>
      <c r="R825" s="3"/>
      <c r="S825" s="3"/>
      <c r="T825" s="3"/>
      <c r="U825" s="3"/>
      <c r="V825" s="3"/>
      <c r="W825" s="23">
        <v>0</v>
      </c>
      <c r="X825" s="3"/>
      <c r="Y825" s="23">
        <v>3.6364252922856988</v>
      </c>
      <c r="Z825" s="23">
        <v>100.05054346270911</v>
      </c>
      <c r="AA825" s="4" t="s">
        <v>18</v>
      </c>
      <c r="AB825" s="4" t="s">
        <v>32</v>
      </c>
      <c r="AC825" s="4" t="s">
        <v>470</v>
      </c>
      <c r="AD825" s="4" t="s">
        <v>469</v>
      </c>
      <c r="AE825" s="4" t="s">
        <v>471</v>
      </c>
      <c r="AF825" s="44">
        <f t="shared" si="139"/>
        <v>1.2366844207723036</v>
      </c>
      <c r="AG825" s="44">
        <f t="shared" si="140"/>
        <v>1.2518778167250877E-3</v>
      </c>
      <c r="AH825" s="44">
        <f t="shared" si="141"/>
        <v>0.91624166339741075</v>
      </c>
      <c r="AI825" s="44">
        <f t="shared" si="142"/>
        <v>0.10076548364648574</v>
      </c>
      <c r="AJ825" s="44">
        <f t="shared" si="143"/>
        <v>0</v>
      </c>
      <c r="AK825" s="44">
        <f t="shared" si="144"/>
        <v>0.18436724565756824</v>
      </c>
      <c r="AL825" s="44">
        <f t="shared" si="145"/>
        <v>3.9229671897289585E-3</v>
      </c>
      <c r="AM825" s="44">
        <f t="shared" si="146"/>
        <v>4.2271700548564058E-2</v>
      </c>
      <c r="AN825" s="44">
        <f t="shared" si="147"/>
        <v>1.0615711252653928E-4</v>
      </c>
      <c r="AO825" s="44">
        <f t="shared" si="148"/>
        <v>6.5793802223830508E-5</v>
      </c>
      <c r="AP825" s="44">
        <f t="shared" si="149"/>
        <v>2.4856773099435365</v>
      </c>
      <c r="AQ825" s="44">
        <f t="shared" si="150"/>
        <v>9.8564684571049686</v>
      </c>
      <c r="AR825" s="44">
        <f t="shared" si="151"/>
        <v>6.0946704923676691</v>
      </c>
      <c r="AS825" s="44">
        <f t="shared" si="152"/>
        <v>0.10145621673238926</v>
      </c>
    </row>
    <row r="826" spans="1:45" x14ac:dyDescent="0.25">
      <c r="A826" s="3" t="s">
        <v>460</v>
      </c>
      <c r="B826" s="3">
        <v>36.11</v>
      </c>
      <c r="C826" s="3">
        <v>0.17</v>
      </c>
      <c r="D826" s="3">
        <v>30.94</v>
      </c>
      <c r="E826" s="3">
        <v>7.04</v>
      </c>
      <c r="F826" s="2"/>
      <c r="G826" s="2"/>
      <c r="H826" s="2"/>
      <c r="I826" s="3">
        <v>0</v>
      </c>
      <c r="J826" s="3">
        <v>7.31</v>
      </c>
      <c r="K826" s="3">
        <v>0.3</v>
      </c>
      <c r="L826" s="3">
        <v>2.41</v>
      </c>
      <c r="M826" s="3">
        <v>0.03</v>
      </c>
      <c r="N826" s="3"/>
      <c r="O826" s="3">
        <v>0.04</v>
      </c>
      <c r="P826" s="3">
        <v>0.02</v>
      </c>
      <c r="Q826" s="38">
        <v>10.371304739013375</v>
      </c>
      <c r="R826" s="3"/>
      <c r="S826" s="3"/>
      <c r="T826" s="3"/>
      <c r="U826" s="3"/>
      <c r="V826" s="3"/>
      <c r="W826" s="23">
        <v>0</v>
      </c>
      <c r="X826" s="3"/>
      <c r="Y826" s="23">
        <v>3.5768258907360395</v>
      </c>
      <c r="Z826" s="23">
        <v>98.318130629749419</v>
      </c>
      <c r="AA826" s="4" t="s">
        <v>18</v>
      </c>
      <c r="AB826" s="4" t="s">
        <v>32</v>
      </c>
      <c r="AC826" s="4" t="s">
        <v>470</v>
      </c>
      <c r="AD826" s="4" t="s">
        <v>469</v>
      </c>
      <c r="AE826" s="4" t="s">
        <v>471</v>
      </c>
      <c r="AF826" s="44">
        <f t="shared" si="139"/>
        <v>1.202063914780293</v>
      </c>
      <c r="AG826" s="44">
        <f t="shared" si="140"/>
        <v>4.2563845768652988E-3</v>
      </c>
      <c r="AH826" s="44">
        <f t="shared" si="141"/>
        <v>0.91035700274617515</v>
      </c>
      <c r="AI826" s="44">
        <f t="shared" si="142"/>
        <v>9.7981906750173986E-2</v>
      </c>
      <c r="AJ826" s="44">
        <f t="shared" si="143"/>
        <v>0</v>
      </c>
      <c r="AK826" s="44">
        <f t="shared" si="144"/>
        <v>0.18138957816377171</v>
      </c>
      <c r="AL826" s="44">
        <f t="shared" si="145"/>
        <v>5.3495007132667617E-3</v>
      </c>
      <c r="AM826" s="44">
        <f t="shared" si="146"/>
        <v>3.8883510809938696E-2</v>
      </c>
      <c r="AN826" s="44">
        <f t="shared" si="147"/>
        <v>3.1847133757961782E-4</v>
      </c>
      <c r="AO826" s="44">
        <f t="shared" si="148"/>
        <v>2.6317520889532203E-4</v>
      </c>
      <c r="AP826" s="44">
        <f t="shared" si="149"/>
        <v>2.4408634450869595</v>
      </c>
      <c r="AQ826" s="44">
        <f t="shared" si="150"/>
        <v>10.037431651211094</v>
      </c>
      <c r="AR826" s="44">
        <f t="shared" si="151"/>
        <v>6.0328171924972134</v>
      </c>
      <c r="AS826" s="44">
        <f t="shared" si="152"/>
        <v>9.9627079391304482E-2</v>
      </c>
    </row>
    <row r="827" spans="1:45" x14ac:dyDescent="0.25">
      <c r="A827" s="3" t="s">
        <v>461</v>
      </c>
      <c r="B827" s="3">
        <v>36.97</v>
      </c>
      <c r="C827" s="3">
        <v>0.42</v>
      </c>
      <c r="D827" s="3">
        <v>30.97</v>
      </c>
      <c r="E827" s="3">
        <v>7.03</v>
      </c>
      <c r="F827" s="2"/>
      <c r="G827" s="2"/>
      <c r="H827" s="2"/>
      <c r="I827" s="3">
        <v>0.04</v>
      </c>
      <c r="J827" s="3">
        <v>7.93</v>
      </c>
      <c r="K827" s="3">
        <v>0.31</v>
      </c>
      <c r="L827" s="3">
        <v>2.42</v>
      </c>
      <c r="M827" s="3">
        <v>0.03</v>
      </c>
      <c r="N827" s="3"/>
      <c r="O827" s="3">
        <v>0.05</v>
      </c>
      <c r="P827" s="3">
        <v>0.04</v>
      </c>
      <c r="Q827" s="38">
        <v>10.609604742074181</v>
      </c>
      <c r="R827" s="3"/>
      <c r="S827" s="3"/>
      <c r="T827" s="3"/>
      <c r="U827" s="3"/>
      <c r="V827" s="3"/>
      <c r="W827" s="23">
        <v>0</v>
      </c>
      <c r="X827" s="3"/>
      <c r="Y827" s="23">
        <v>3.6590101136626001</v>
      </c>
      <c r="Z827" s="23">
        <v>100.47861485573679</v>
      </c>
      <c r="AA827" s="4" t="s">
        <v>18</v>
      </c>
      <c r="AB827" s="4" t="s">
        <v>32</v>
      </c>
      <c r="AC827" s="4" t="s">
        <v>470</v>
      </c>
      <c r="AD827" s="4" t="s">
        <v>469</v>
      </c>
      <c r="AE827" s="4" t="s">
        <v>471</v>
      </c>
      <c r="AF827" s="44">
        <f t="shared" si="139"/>
        <v>1.2306924101198402</v>
      </c>
      <c r="AG827" s="44">
        <f t="shared" si="140"/>
        <v>1.0515773660490736E-2</v>
      </c>
      <c r="AH827" s="44">
        <f t="shared" si="141"/>
        <v>0.91123970184386038</v>
      </c>
      <c r="AI827" s="44">
        <f t="shared" si="142"/>
        <v>9.784272790535839E-2</v>
      </c>
      <c r="AJ827" s="44">
        <f t="shared" si="143"/>
        <v>5.6385678037778404E-4</v>
      </c>
      <c r="AK827" s="44">
        <f t="shared" si="144"/>
        <v>0.1967741935483871</v>
      </c>
      <c r="AL827" s="44">
        <f t="shared" si="145"/>
        <v>5.5278174037089872E-3</v>
      </c>
      <c r="AM827" s="44">
        <f t="shared" si="146"/>
        <v>3.9044853178444659E-2</v>
      </c>
      <c r="AN827" s="44">
        <f t="shared" si="147"/>
        <v>3.1847133757961782E-4</v>
      </c>
      <c r="AO827" s="44">
        <f t="shared" si="148"/>
        <v>3.2896901111915256E-4</v>
      </c>
      <c r="AP827" s="44">
        <f t="shared" si="149"/>
        <v>2.492848774789167</v>
      </c>
      <c r="AQ827" s="44">
        <f t="shared" si="150"/>
        <v>9.8281132204146999</v>
      </c>
      <c r="AR827" s="44">
        <f t="shared" si="151"/>
        <v>6.0476921730814155</v>
      </c>
      <c r="AS827" s="44">
        <f t="shared" si="152"/>
        <v>0.10174892958323131</v>
      </c>
    </row>
    <row r="828" spans="1:45" x14ac:dyDescent="0.25">
      <c r="A828" s="3" t="s">
        <v>462</v>
      </c>
      <c r="B828" s="3">
        <v>37.020000000000003</v>
      </c>
      <c r="C828" s="3">
        <v>0.28000000000000003</v>
      </c>
      <c r="D828" s="3">
        <v>31.11</v>
      </c>
      <c r="E828" s="3">
        <v>7.4</v>
      </c>
      <c r="F828" s="2"/>
      <c r="G828" s="2"/>
      <c r="H828" s="2"/>
      <c r="I828" s="3">
        <v>0</v>
      </c>
      <c r="J828" s="3">
        <v>8.75</v>
      </c>
      <c r="K828" s="3">
        <v>0.33</v>
      </c>
      <c r="L828" s="3">
        <v>2.48</v>
      </c>
      <c r="M828" s="3">
        <v>0.05</v>
      </c>
      <c r="N828" s="3"/>
      <c r="O828" s="3">
        <v>0.05</v>
      </c>
      <c r="P828" s="3">
        <v>0.04</v>
      </c>
      <c r="Q828" s="38">
        <v>10.795826051842267</v>
      </c>
      <c r="R828" s="3"/>
      <c r="S828" s="3"/>
      <c r="T828" s="3"/>
      <c r="U828" s="3"/>
      <c r="V828" s="3"/>
      <c r="W828" s="23">
        <v>0</v>
      </c>
      <c r="X828" s="3"/>
      <c r="Y828" s="23">
        <v>3.7232335859205978</v>
      </c>
      <c r="Z828" s="23">
        <v>102.02905963776287</v>
      </c>
      <c r="AA828" s="4" t="s">
        <v>18</v>
      </c>
      <c r="AB828" s="4" t="s">
        <v>32</v>
      </c>
      <c r="AC828" s="4" t="s">
        <v>470</v>
      </c>
      <c r="AD828" s="4" t="s">
        <v>469</v>
      </c>
      <c r="AE828" s="4" t="s">
        <v>471</v>
      </c>
      <c r="AF828" s="44">
        <f t="shared" si="139"/>
        <v>1.2323568575233024</v>
      </c>
      <c r="AG828" s="44">
        <f t="shared" si="140"/>
        <v>7.0105157736604917E-3</v>
      </c>
      <c r="AH828" s="44">
        <f t="shared" si="141"/>
        <v>0.91535896429972552</v>
      </c>
      <c r="AI828" s="44">
        <f t="shared" si="142"/>
        <v>0.10299234516353516</v>
      </c>
      <c r="AJ828" s="44">
        <f t="shared" si="143"/>
        <v>0</v>
      </c>
      <c r="AK828" s="44">
        <f t="shared" si="144"/>
        <v>0.21712158808933005</v>
      </c>
      <c r="AL828" s="44">
        <f t="shared" si="145"/>
        <v>5.8844507845934382E-3</v>
      </c>
      <c r="AM828" s="44">
        <f t="shared" si="146"/>
        <v>4.0012907389480476E-2</v>
      </c>
      <c r="AN828" s="44">
        <f t="shared" si="147"/>
        <v>5.3078556263269638E-4</v>
      </c>
      <c r="AO828" s="44">
        <f t="shared" si="148"/>
        <v>3.2896901111915256E-4</v>
      </c>
      <c r="AP828" s="44">
        <f t="shared" si="149"/>
        <v>2.5215973835973795</v>
      </c>
      <c r="AQ828" s="44">
        <f t="shared" si="150"/>
        <v>9.7160633808429928</v>
      </c>
      <c r="AR828" s="44">
        <f t="shared" si="151"/>
        <v>5.9868286677564519</v>
      </c>
      <c r="AS828" s="44">
        <f t="shared" si="152"/>
        <v>0.10292234218764815</v>
      </c>
    </row>
    <row r="829" spans="1:45" x14ac:dyDescent="0.25">
      <c r="A829" s="3" t="s">
        <v>463</v>
      </c>
      <c r="B829" s="3">
        <v>37.47</v>
      </c>
      <c r="C829" s="3">
        <v>0.33</v>
      </c>
      <c r="D829" s="3">
        <v>30.32</v>
      </c>
      <c r="E829" s="3">
        <v>7.13</v>
      </c>
      <c r="F829" s="2"/>
      <c r="G829" s="2"/>
      <c r="H829" s="2"/>
      <c r="I829" s="3">
        <v>0</v>
      </c>
      <c r="J829" s="3">
        <v>8.06</v>
      </c>
      <c r="K829" s="3">
        <v>0.41</v>
      </c>
      <c r="L829" s="3">
        <v>2.5299999999999998</v>
      </c>
      <c r="M829" s="3">
        <v>0.01</v>
      </c>
      <c r="N829" s="3"/>
      <c r="O829" s="3">
        <v>0.05</v>
      </c>
      <c r="P829" s="3">
        <v>0.03</v>
      </c>
      <c r="Q829" s="38">
        <v>10.5982398561653</v>
      </c>
      <c r="R829" s="3"/>
      <c r="S829" s="3"/>
      <c r="T829" s="3"/>
      <c r="U829" s="3"/>
      <c r="V829" s="3"/>
      <c r="W829" s="23">
        <v>0</v>
      </c>
      <c r="X829" s="3"/>
      <c r="Y829" s="23">
        <v>3.6550906243421064</v>
      </c>
      <c r="Z829" s="23">
        <v>100.5933304805074</v>
      </c>
      <c r="AA829" s="4" t="s">
        <v>18</v>
      </c>
      <c r="AB829" s="4" t="s">
        <v>32</v>
      </c>
      <c r="AC829" s="4" t="s">
        <v>470</v>
      </c>
      <c r="AD829" s="4" t="s">
        <v>469</v>
      </c>
      <c r="AE829" s="4" t="s">
        <v>471</v>
      </c>
      <c r="AF829" s="44">
        <f t="shared" si="139"/>
        <v>1.2473368841544608</v>
      </c>
      <c r="AG829" s="44">
        <f t="shared" si="140"/>
        <v>8.2623935903855788E-3</v>
      </c>
      <c r="AH829" s="44">
        <f t="shared" si="141"/>
        <v>0.89211455472734413</v>
      </c>
      <c r="AI829" s="44">
        <f t="shared" si="142"/>
        <v>9.9234516353514268E-2</v>
      </c>
      <c r="AJ829" s="44">
        <f t="shared" si="143"/>
        <v>0</v>
      </c>
      <c r="AK829" s="44">
        <f t="shared" si="144"/>
        <v>0.20000000000000004</v>
      </c>
      <c r="AL829" s="44">
        <f t="shared" si="145"/>
        <v>7.3109843081312405E-3</v>
      </c>
      <c r="AM829" s="44">
        <f t="shared" si="146"/>
        <v>4.0819619232010322E-2</v>
      </c>
      <c r="AN829" s="44">
        <f t="shared" si="147"/>
        <v>1.0615711252653928E-4</v>
      </c>
      <c r="AO829" s="44">
        <f t="shared" si="148"/>
        <v>3.2896901111915256E-4</v>
      </c>
      <c r="AP829" s="44">
        <f t="shared" si="149"/>
        <v>2.4955140784894922</v>
      </c>
      <c r="AQ829" s="44">
        <f t="shared" si="150"/>
        <v>9.8176164226769611</v>
      </c>
      <c r="AR829" s="44">
        <f t="shared" si="151"/>
        <v>6.1229375392427716</v>
      </c>
      <c r="AS829" s="44">
        <f t="shared" si="152"/>
        <v>0.10185771748936703</v>
      </c>
    </row>
    <row r="830" spans="1:45" x14ac:dyDescent="0.25">
      <c r="A830" s="3" t="s">
        <v>464</v>
      </c>
      <c r="B830" s="3">
        <v>37.44</v>
      </c>
      <c r="C830" s="3">
        <v>0.13</v>
      </c>
      <c r="D830" s="3">
        <v>31.55</v>
      </c>
      <c r="E830" s="3">
        <v>6.39</v>
      </c>
      <c r="F830" s="2"/>
      <c r="G830" s="2"/>
      <c r="H830" s="2"/>
      <c r="I830" s="3">
        <v>0</v>
      </c>
      <c r="J830" s="3">
        <v>8.48</v>
      </c>
      <c r="K830" s="3">
        <v>0.31</v>
      </c>
      <c r="L830" s="3">
        <v>2.2999999999999998</v>
      </c>
      <c r="M830" s="3">
        <v>0.03</v>
      </c>
      <c r="N830" s="3"/>
      <c r="O830" s="3">
        <v>0.05</v>
      </c>
      <c r="P830" s="3">
        <v>0</v>
      </c>
      <c r="Q830" s="38">
        <v>10.743289379979736</v>
      </c>
      <c r="R830" s="3"/>
      <c r="S830" s="3"/>
      <c r="T830" s="3"/>
      <c r="U830" s="3"/>
      <c r="V830" s="3"/>
      <c r="W830" s="23">
        <v>0</v>
      </c>
      <c r="X830" s="3"/>
      <c r="Y830" s="23">
        <v>3.7051148889138332</v>
      </c>
      <c r="Z830" s="23">
        <v>101.12840426889358</v>
      </c>
      <c r="AA830" s="4" t="s">
        <v>18</v>
      </c>
      <c r="AB830" s="4" t="s">
        <v>32</v>
      </c>
      <c r="AC830" s="4" t="s">
        <v>470</v>
      </c>
      <c r="AD830" s="4" t="s">
        <v>469</v>
      </c>
      <c r="AE830" s="4" t="s">
        <v>471</v>
      </c>
      <c r="AF830" s="44">
        <f t="shared" si="139"/>
        <v>1.2463382157123835</v>
      </c>
      <c r="AG830" s="44">
        <f t="shared" si="140"/>
        <v>3.2548823234852279E-3</v>
      </c>
      <c r="AH830" s="44">
        <f t="shared" si="141"/>
        <v>0.92830521773244412</v>
      </c>
      <c r="AI830" s="44">
        <f t="shared" si="142"/>
        <v>8.8935281837160748E-2</v>
      </c>
      <c r="AJ830" s="44">
        <f t="shared" si="143"/>
        <v>0</v>
      </c>
      <c r="AK830" s="44">
        <f t="shared" si="144"/>
        <v>0.21042183622828786</v>
      </c>
      <c r="AL830" s="44">
        <f t="shared" si="145"/>
        <v>5.5278174037089872E-3</v>
      </c>
      <c r="AM830" s="44">
        <f t="shared" si="146"/>
        <v>3.7108744756373026E-2</v>
      </c>
      <c r="AN830" s="44">
        <f t="shared" si="147"/>
        <v>3.1847133757961782E-4</v>
      </c>
      <c r="AO830" s="44">
        <f t="shared" si="148"/>
        <v>3.2896901111915256E-4</v>
      </c>
      <c r="AP830" s="44">
        <f t="shared" si="149"/>
        <v>2.520539436342542</v>
      </c>
      <c r="AQ830" s="44">
        <f t="shared" si="150"/>
        <v>9.7201415088950203</v>
      </c>
      <c r="AR830" s="44">
        <f t="shared" si="151"/>
        <v>6.0572919123340467</v>
      </c>
      <c r="AS830" s="44">
        <f t="shared" si="152"/>
        <v>0.10287916066704254</v>
      </c>
    </row>
    <row r="831" spans="1:45" x14ac:dyDescent="0.25">
      <c r="A831" s="3" t="s">
        <v>465</v>
      </c>
      <c r="B831" s="3">
        <v>37.049999999999997</v>
      </c>
      <c r="C831" s="3">
        <v>0.11</v>
      </c>
      <c r="D831" s="3">
        <v>30.92</v>
      </c>
      <c r="E831" s="3">
        <v>7.35</v>
      </c>
      <c r="F831" s="2"/>
      <c r="G831" s="2"/>
      <c r="H831" s="2"/>
      <c r="I831" s="3">
        <v>0</v>
      </c>
      <c r="J831" s="3">
        <v>7.37</v>
      </c>
      <c r="K831" s="3">
        <v>0.15</v>
      </c>
      <c r="L831" s="3">
        <v>2.57</v>
      </c>
      <c r="M831" s="3">
        <v>0.02</v>
      </c>
      <c r="N831" s="3"/>
      <c r="O831" s="3">
        <v>0.02</v>
      </c>
      <c r="P831" s="3">
        <v>0</v>
      </c>
      <c r="Q831" s="38">
        <v>10.508939859305078</v>
      </c>
      <c r="R831" s="3"/>
      <c r="S831" s="3"/>
      <c r="T831" s="3"/>
      <c r="U831" s="3"/>
      <c r="V831" s="3"/>
      <c r="W831" s="23">
        <v>0</v>
      </c>
      <c r="X831" s="3"/>
      <c r="Y831" s="23">
        <v>3.6242930970444305</v>
      </c>
      <c r="Z831" s="23">
        <v>99.69323295634949</v>
      </c>
      <c r="AA831" s="4" t="s">
        <v>18</v>
      </c>
      <c r="AB831" s="4" t="s">
        <v>32</v>
      </c>
      <c r="AC831" s="4" t="s">
        <v>470</v>
      </c>
      <c r="AD831" s="4" t="s">
        <v>469</v>
      </c>
      <c r="AE831" s="4" t="s">
        <v>471</v>
      </c>
      <c r="AF831" s="44">
        <f t="shared" si="139"/>
        <v>1.2333555259653795</v>
      </c>
      <c r="AG831" s="44">
        <f t="shared" si="140"/>
        <v>2.7541311967951929E-3</v>
      </c>
      <c r="AH831" s="44">
        <f t="shared" si="141"/>
        <v>0.90976853668105151</v>
      </c>
      <c r="AI831" s="44">
        <f t="shared" si="142"/>
        <v>0.1022964509394572</v>
      </c>
      <c r="AJ831" s="44">
        <f t="shared" si="143"/>
        <v>0</v>
      </c>
      <c r="AK831" s="44">
        <f t="shared" si="144"/>
        <v>0.18287841191067</v>
      </c>
      <c r="AL831" s="44">
        <f t="shared" si="145"/>
        <v>2.6747503566333809E-3</v>
      </c>
      <c r="AM831" s="44">
        <f t="shared" si="146"/>
        <v>4.1464988706034205E-2</v>
      </c>
      <c r="AN831" s="44">
        <f t="shared" si="147"/>
        <v>2.1231422505307856E-4</v>
      </c>
      <c r="AO831" s="44">
        <f t="shared" si="148"/>
        <v>1.3158760444766102E-4</v>
      </c>
      <c r="AP831" s="44">
        <f t="shared" si="149"/>
        <v>2.4755366975855222</v>
      </c>
      <c r="AQ831" s="44">
        <f t="shared" si="150"/>
        <v>9.8968437930634234</v>
      </c>
      <c r="AR831" s="44">
        <f t="shared" si="151"/>
        <v>6.1031634908954695</v>
      </c>
      <c r="AS831" s="44">
        <f t="shared" si="152"/>
        <v>0.10104231418716418</v>
      </c>
    </row>
    <row r="832" spans="1:45" x14ac:dyDescent="0.25">
      <c r="A832" s="3" t="s">
        <v>466</v>
      </c>
      <c r="B832" s="3">
        <v>37.32</v>
      </c>
      <c r="C832" s="3">
        <v>0.3</v>
      </c>
      <c r="D832" s="3">
        <v>30.71</v>
      </c>
      <c r="E832" s="3">
        <v>7.44</v>
      </c>
      <c r="F832" s="2"/>
      <c r="G832" s="2"/>
      <c r="H832" s="2"/>
      <c r="I832" s="3">
        <v>0.03</v>
      </c>
      <c r="J832" s="3">
        <v>7.45</v>
      </c>
      <c r="K832" s="3">
        <v>0.27</v>
      </c>
      <c r="L832" s="3">
        <v>2.5499999999999998</v>
      </c>
      <c r="M832" s="3">
        <v>0</v>
      </c>
      <c r="N832" s="3"/>
      <c r="O832" s="3">
        <v>0.01</v>
      </c>
      <c r="P832" s="3">
        <v>0</v>
      </c>
      <c r="Q832" s="38">
        <v>10.55266508040865</v>
      </c>
      <c r="R832" s="3"/>
      <c r="S832" s="3"/>
      <c r="T832" s="3"/>
      <c r="U832" s="3"/>
      <c r="V832" s="3"/>
      <c r="W832" s="23">
        <v>0</v>
      </c>
      <c r="X832" s="3"/>
      <c r="Y832" s="23">
        <v>3.6393729261360481</v>
      </c>
      <c r="Z832" s="23">
        <v>100.27203800654469</v>
      </c>
      <c r="AA832" s="4" t="s">
        <v>18</v>
      </c>
      <c r="AB832" s="4" t="s">
        <v>32</v>
      </c>
      <c r="AC832" s="4" t="s">
        <v>470</v>
      </c>
      <c r="AD832" s="4" t="s">
        <v>469</v>
      </c>
      <c r="AE832" s="4" t="s">
        <v>471</v>
      </c>
      <c r="AF832" s="44">
        <f t="shared" si="139"/>
        <v>1.2423435419440747</v>
      </c>
      <c r="AG832" s="44">
        <f t="shared" si="140"/>
        <v>7.5112669003505259E-3</v>
      </c>
      <c r="AH832" s="44">
        <f t="shared" si="141"/>
        <v>0.90358964299725397</v>
      </c>
      <c r="AI832" s="44">
        <f t="shared" si="142"/>
        <v>0.10354906054279751</v>
      </c>
      <c r="AJ832" s="44">
        <f t="shared" si="143"/>
        <v>4.2289258528333803E-4</v>
      </c>
      <c r="AK832" s="44">
        <f t="shared" si="144"/>
        <v>0.18486352357320102</v>
      </c>
      <c r="AL832" s="44">
        <f t="shared" si="145"/>
        <v>4.8145506419400861E-3</v>
      </c>
      <c r="AM832" s="44">
        <f t="shared" si="146"/>
        <v>4.1142303969022263E-2</v>
      </c>
      <c r="AN832" s="44">
        <f t="shared" si="147"/>
        <v>0</v>
      </c>
      <c r="AO832" s="44">
        <f t="shared" si="148"/>
        <v>6.5793802223830508E-5</v>
      </c>
      <c r="AP832" s="44">
        <f t="shared" si="149"/>
        <v>2.4883025769561469</v>
      </c>
      <c r="AQ832" s="44">
        <f t="shared" si="150"/>
        <v>9.8460694558979203</v>
      </c>
      <c r="AR832" s="44">
        <f t="shared" si="151"/>
        <v>6.1161004010337949</v>
      </c>
      <c r="AS832" s="44">
        <f t="shared" si="152"/>
        <v>0.10156337048800598</v>
      </c>
    </row>
    <row r="833" spans="1:45" x14ac:dyDescent="0.25">
      <c r="A833" s="3" t="s">
        <v>467</v>
      </c>
      <c r="B833" s="3">
        <v>37.15</v>
      </c>
      <c r="C833" s="3">
        <v>0.82</v>
      </c>
      <c r="D833" s="3">
        <v>30.89</v>
      </c>
      <c r="E833" s="3">
        <v>7.68</v>
      </c>
      <c r="F833" s="2"/>
      <c r="G833" s="2"/>
      <c r="H833" s="2"/>
      <c r="I833" s="3">
        <v>0</v>
      </c>
      <c r="J833" s="3">
        <v>8.0299999999999994</v>
      </c>
      <c r="K833" s="3">
        <v>0.35</v>
      </c>
      <c r="L833" s="3">
        <v>2.48</v>
      </c>
      <c r="M833" s="3">
        <v>0.03</v>
      </c>
      <c r="N833" s="3"/>
      <c r="O833" s="3">
        <v>0.11</v>
      </c>
      <c r="P833" s="3">
        <v>0</v>
      </c>
      <c r="Q833" s="38">
        <v>10.73246009850422</v>
      </c>
      <c r="R833" s="3"/>
      <c r="S833" s="3"/>
      <c r="T833" s="3"/>
      <c r="U833" s="3"/>
      <c r="V833" s="3"/>
      <c r="W833" s="23">
        <v>0</v>
      </c>
      <c r="X833" s="3"/>
      <c r="Y833" s="23">
        <v>3.7013801173171608</v>
      </c>
      <c r="Z833" s="23">
        <v>101.97384021582138</v>
      </c>
      <c r="AA833" s="4" t="s">
        <v>18</v>
      </c>
      <c r="AB833" s="4" t="s">
        <v>32</v>
      </c>
      <c r="AC833" s="4" t="s">
        <v>470</v>
      </c>
      <c r="AD833" s="4" t="s">
        <v>469</v>
      </c>
      <c r="AE833" s="4" t="s">
        <v>471</v>
      </c>
      <c r="AF833" s="44">
        <f t="shared" si="139"/>
        <v>1.2366844207723036</v>
      </c>
      <c r="AG833" s="44">
        <f t="shared" si="140"/>
        <v>2.0530796194291438E-2</v>
      </c>
      <c r="AH833" s="44">
        <f t="shared" si="141"/>
        <v>0.90888583758336605</v>
      </c>
      <c r="AI833" s="44">
        <f t="shared" si="142"/>
        <v>0.10688935281837161</v>
      </c>
      <c r="AJ833" s="44">
        <f t="shared" si="143"/>
        <v>0</v>
      </c>
      <c r="AK833" s="44">
        <f t="shared" si="144"/>
        <v>0.19925558312655087</v>
      </c>
      <c r="AL833" s="44">
        <f t="shared" si="145"/>
        <v>6.2410841654778884E-3</v>
      </c>
      <c r="AM833" s="44">
        <f t="shared" si="146"/>
        <v>4.0012907389480476E-2</v>
      </c>
      <c r="AN833" s="44">
        <f t="shared" si="147"/>
        <v>3.1847133757961782E-4</v>
      </c>
      <c r="AO833" s="44">
        <f t="shared" si="148"/>
        <v>7.2373182446213563E-4</v>
      </c>
      <c r="AP833" s="44">
        <f t="shared" si="149"/>
        <v>2.519542185211884</v>
      </c>
      <c r="AQ833" s="44">
        <f t="shared" si="150"/>
        <v>9.7239888039182176</v>
      </c>
      <c r="AR833" s="44">
        <f t="shared" si="151"/>
        <v>6.0127527307849826</v>
      </c>
      <c r="AS833" s="44">
        <f t="shared" si="152"/>
        <v>0.10283845653926058</v>
      </c>
    </row>
    <row r="834" spans="1:45" x14ac:dyDescent="0.25">
      <c r="A834" s="3" t="s">
        <v>468</v>
      </c>
      <c r="B834" s="3">
        <v>37.22</v>
      </c>
      <c r="C834" s="3">
        <v>0.81</v>
      </c>
      <c r="D834" s="3">
        <v>30.02</v>
      </c>
      <c r="E834" s="3">
        <v>8.16</v>
      </c>
      <c r="F834" s="2"/>
      <c r="G834" s="2"/>
      <c r="H834" s="2"/>
      <c r="I834" s="3">
        <v>0</v>
      </c>
      <c r="J834" s="3">
        <v>7.37</v>
      </c>
      <c r="K834" s="3">
        <v>0.45</v>
      </c>
      <c r="L834" s="3">
        <v>2.34</v>
      </c>
      <c r="M834" s="3">
        <v>0.01</v>
      </c>
      <c r="N834" s="3"/>
      <c r="O834" s="3">
        <v>0</v>
      </c>
      <c r="P834" s="3">
        <v>0</v>
      </c>
      <c r="Q834" s="38">
        <v>10.543394389280357</v>
      </c>
      <c r="R834" s="3"/>
      <c r="S834" s="3"/>
      <c r="T834" s="3"/>
      <c r="U834" s="3"/>
      <c r="V834" s="3"/>
      <c r="W834" s="23">
        <v>0</v>
      </c>
      <c r="X834" s="3"/>
      <c r="Y834" s="23">
        <v>3.6361756767168925</v>
      </c>
      <c r="Z834" s="23">
        <v>100.55957006599725</v>
      </c>
      <c r="AA834" s="4" t="s">
        <v>18</v>
      </c>
      <c r="AB834" s="4" t="s">
        <v>32</v>
      </c>
      <c r="AC834" s="4" t="s">
        <v>470</v>
      </c>
      <c r="AD834" s="4" t="s">
        <v>469</v>
      </c>
      <c r="AE834" s="4" t="s">
        <v>471</v>
      </c>
      <c r="AF834" s="44">
        <f t="shared" si="139"/>
        <v>1.2390146471371504</v>
      </c>
      <c r="AG834" s="44">
        <f t="shared" si="140"/>
        <v>2.0280420630946421E-2</v>
      </c>
      <c r="AH834" s="44">
        <f t="shared" si="141"/>
        <v>0.88328756375049045</v>
      </c>
      <c r="AI834" s="44">
        <f t="shared" si="142"/>
        <v>0.11356993736951984</v>
      </c>
      <c r="AJ834" s="44">
        <f t="shared" si="143"/>
        <v>0</v>
      </c>
      <c r="AK834" s="44">
        <f t="shared" si="144"/>
        <v>0.18287841191067</v>
      </c>
      <c r="AL834" s="44">
        <f t="shared" si="145"/>
        <v>8.0242510699001426E-3</v>
      </c>
      <c r="AM834" s="44">
        <f t="shared" si="146"/>
        <v>3.7754114230396901E-2</v>
      </c>
      <c r="AN834" s="44">
        <f t="shared" si="147"/>
        <v>1.0615711252653928E-4</v>
      </c>
      <c r="AO834" s="44">
        <f t="shared" si="148"/>
        <v>0</v>
      </c>
      <c r="AP834" s="44">
        <f t="shared" si="149"/>
        <v>2.4849155032116008</v>
      </c>
      <c r="AQ834" s="44">
        <f t="shared" si="150"/>
        <v>9.8594901791772216</v>
      </c>
      <c r="AR834" s="44">
        <f t="shared" si="151"/>
        <v>6.1080263726527324</v>
      </c>
      <c r="AS834" s="44">
        <f t="shared" si="152"/>
        <v>0.10142512258006534</v>
      </c>
    </row>
    <row r="835" spans="1:45" x14ac:dyDescent="0.25">
      <c r="A835" s="24" t="s">
        <v>472</v>
      </c>
      <c r="B835" s="25">
        <v>36.369999999999997</v>
      </c>
      <c r="C835" s="25">
        <v>0.49</v>
      </c>
      <c r="D835" s="25">
        <v>29.07</v>
      </c>
      <c r="E835" s="25">
        <v>10.07</v>
      </c>
      <c r="F835" s="2"/>
      <c r="G835" s="2"/>
      <c r="H835" s="2"/>
      <c r="I835" s="25">
        <v>0.01</v>
      </c>
      <c r="J835" s="25">
        <v>6.79</v>
      </c>
      <c r="K835" s="25">
        <v>1.3</v>
      </c>
      <c r="L835" s="25">
        <v>1.87</v>
      </c>
      <c r="M835" s="25">
        <v>7.0000000000000007E-2</v>
      </c>
      <c r="N835" s="25"/>
      <c r="O835" s="25">
        <v>0.04</v>
      </c>
      <c r="P835" s="7"/>
      <c r="Q835" s="44">
        <f t="shared" ref="Q835:Q854" si="153">3*69.62*AS835/2</f>
        <v>10.406606147070359</v>
      </c>
      <c r="R835" s="7"/>
      <c r="S835" s="7"/>
      <c r="T835" s="7"/>
      <c r="U835" s="25">
        <v>0.13</v>
      </c>
      <c r="V835" s="25"/>
      <c r="W835" s="25">
        <v>0.24</v>
      </c>
      <c r="X835" s="25"/>
      <c r="Y835" s="25"/>
      <c r="Z835" s="25">
        <v>86.38</v>
      </c>
      <c r="AA835" s="4" t="s">
        <v>18</v>
      </c>
      <c r="AB835" s="4" t="s">
        <v>32</v>
      </c>
      <c r="AC835" s="4" t="s">
        <v>484</v>
      </c>
      <c r="AD835" s="4" t="s">
        <v>483</v>
      </c>
      <c r="AE835" s="4" t="s">
        <v>482</v>
      </c>
      <c r="AF835" s="44">
        <f t="shared" si="139"/>
        <v>1.2107190412782955</v>
      </c>
      <c r="AG835" s="44">
        <f t="shared" si="140"/>
        <v>1.2268402603905859E-2</v>
      </c>
      <c r="AH835" s="44">
        <f t="shared" si="141"/>
        <v>0.85533542565712051</v>
      </c>
      <c r="AI835" s="44">
        <f t="shared" si="142"/>
        <v>0.14015309672929716</v>
      </c>
      <c r="AJ835" s="44">
        <f t="shared" si="143"/>
        <v>1.4096419509444601E-4</v>
      </c>
      <c r="AK835" s="44">
        <f t="shared" si="144"/>
        <v>0.16848635235732012</v>
      </c>
      <c r="AL835" s="44">
        <f t="shared" si="145"/>
        <v>2.3181169757489302E-2</v>
      </c>
      <c r="AM835" s="44">
        <f t="shared" si="146"/>
        <v>3.0171022910616331E-2</v>
      </c>
      <c r="AN835" s="44">
        <f t="shared" si="147"/>
        <v>7.43099787685775E-4</v>
      </c>
      <c r="AO835" s="44">
        <f t="shared" si="148"/>
        <v>2.6317520889532203E-4</v>
      </c>
      <c r="AP835" s="44">
        <f t="shared" si="149"/>
        <v>2.4414617504857206</v>
      </c>
      <c r="AQ835" s="44">
        <f t="shared" si="150"/>
        <v>10.034971874994891</v>
      </c>
      <c r="AR835" s="44">
        <f t="shared" si="151"/>
        <v>6.0747657638742369</v>
      </c>
      <c r="AS835" s="44">
        <f t="shared" si="152"/>
        <v>9.9651500019825326E-2</v>
      </c>
    </row>
    <row r="836" spans="1:45" x14ac:dyDescent="0.25">
      <c r="A836" s="24" t="s">
        <v>472</v>
      </c>
      <c r="B836" s="25">
        <v>36.19</v>
      </c>
      <c r="C836" s="25">
        <v>1</v>
      </c>
      <c r="D836" s="25">
        <v>28.15</v>
      </c>
      <c r="E836" s="25">
        <v>11.05</v>
      </c>
      <c r="F836" s="2"/>
      <c r="G836" s="2"/>
      <c r="H836" s="2"/>
      <c r="I836" s="25">
        <v>0.04</v>
      </c>
      <c r="J836" s="25">
        <v>6.59</v>
      </c>
      <c r="K836" s="25">
        <v>1.25</v>
      </c>
      <c r="L836" s="25">
        <v>1.88</v>
      </c>
      <c r="M836" s="25">
        <v>0.06</v>
      </c>
      <c r="N836" s="25"/>
      <c r="O836" s="25">
        <v>0.01</v>
      </c>
      <c r="P836" s="7"/>
      <c r="Q836" s="44">
        <f t="shared" si="153"/>
        <v>10.354491590403654</v>
      </c>
      <c r="R836" s="7"/>
      <c r="S836" s="7"/>
      <c r="T836" s="7"/>
      <c r="U836" s="25">
        <v>0.18</v>
      </c>
      <c r="V836" s="25"/>
      <c r="W836" s="25">
        <v>0.23</v>
      </c>
      <c r="X836" s="25"/>
      <c r="Y836" s="25"/>
      <c r="Z836" s="25">
        <v>86.53</v>
      </c>
      <c r="AA836" s="4" t="s">
        <v>18</v>
      </c>
      <c r="AB836" s="4" t="s">
        <v>32</v>
      </c>
      <c r="AC836" s="4" t="s">
        <v>484</v>
      </c>
      <c r="AD836" s="4" t="s">
        <v>483</v>
      </c>
      <c r="AE836" s="4" t="s">
        <v>482</v>
      </c>
      <c r="AF836" s="44">
        <f t="shared" si="139"/>
        <v>1.2047270306258322</v>
      </c>
      <c r="AG836" s="44">
        <f t="shared" si="140"/>
        <v>2.5037556334501755E-2</v>
      </c>
      <c r="AH836" s="44">
        <f t="shared" si="141"/>
        <v>0.82826598666143592</v>
      </c>
      <c r="AI836" s="44">
        <f t="shared" si="142"/>
        <v>0.1537926235212248</v>
      </c>
      <c r="AJ836" s="44">
        <f t="shared" si="143"/>
        <v>5.6385678037778404E-4</v>
      </c>
      <c r="AK836" s="44">
        <f t="shared" si="144"/>
        <v>0.16352357320099256</v>
      </c>
      <c r="AL836" s="44">
        <f t="shared" si="145"/>
        <v>2.2289586305278174E-2</v>
      </c>
      <c r="AM836" s="44">
        <f t="shared" si="146"/>
        <v>3.0332365279122298E-2</v>
      </c>
      <c r="AN836" s="44">
        <f t="shared" si="147"/>
        <v>6.3694267515923564E-4</v>
      </c>
      <c r="AO836" s="44">
        <f t="shared" si="148"/>
        <v>6.5793802223830508E-5</v>
      </c>
      <c r="AP836" s="44">
        <f t="shared" si="149"/>
        <v>2.429235315186149</v>
      </c>
      <c r="AQ836" s="44">
        <f t="shared" si="150"/>
        <v>10.085478276575524</v>
      </c>
      <c r="AR836" s="44">
        <f t="shared" si="151"/>
        <v>6.0751241482900831</v>
      </c>
      <c r="AS836" s="44">
        <f t="shared" si="152"/>
        <v>9.9152461844332601E-2</v>
      </c>
    </row>
    <row r="837" spans="1:45" x14ac:dyDescent="0.25">
      <c r="A837" s="24" t="s">
        <v>472</v>
      </c>
      <c r="B837" s="25">
        <v>36.15</v>
      </c>
      <c r="C837" s="25">
        <v>0.79</v>
      </c>
      <c r="D837" s="25">
        <v>28.17</v>
      </c>
      <c r="E837" s="25">
        <v>10.01</v>
      </c>
      <c r="F837" s="2"/>
      <c r="G837" s="2"/>
      <c r="H837" s="2"/>
      <c r="I837" s="25">
        <v>0</v>
      </c>
      <c r="J837" s="25">
        <v>6.88</v>
      </c>
      <c r="K837" s="25">
        <v>1.77</v>
      </c>
      <c r="L837" s="25">
        <v>1.66</v>
      </c>
      <c r="M837" s="25">
        <v>0.08</v>
      </c>
      <c r="N837" s="25"/>
      <c r="O837" s="25">
        <v>0</v>
      </c>
      <c r="P837" s="7"/>
      <c r="Q837" s="44">
        <f t="shared" si="153"/>
        <v>10.320503038202816</v>
      </c>
      <c r="R837" s="7"/>
      <c r="S837" s="7"/>
      <c r="T837" s="7"/>
      <c r="U837" s="25">
        <v>0.12</v>
      </c>
      <c r="V837" s="25"/>
      <c r="W837" s="25">
        <v>0.12</v>
      </c>
      <c r="X837" s="25"/>
      <c r="Y837" s="25"/>
      <c r="Z837" s="25">
        <v>85.63</v>
      </c>
      <c r="AA837" s="4" t="s">
        <v>18</v>
      </c>
      <c r="AB837" s="4" t="s">
        <v>32</v>
      </c>
      <c r="AC837" s="4" t="s">
        <v>484</v>
      </c>
      <c r="AD837" s="4" t="s">
        <v>483</v>
      </c>
      <c r="AE837" s="4" t="s">
        <v>482</v>
      </c>
      <c r="AF837" s="44">
        <f t="shared" si="139"/>
        <v>1.2033954727030625</v>
      </c>
      <c r="AG837" s="44">
        <f t="shared" si="140"/>
        <v>1.9779669504256386E-2</v>
      </c>
      <c r="AH837" s="44">
        <f t="shared" si="141"/>
        <v>0.82885445272655955</v>
      </c>
      <c r="AI837" s="44">
        <f t="shared" si="142"/>
        <v>0.13931802366040363</v>
      </c>
      <c r="AJ837" s="44">
        <f t="shared" si="143"/>
        <v>0</v>
      </c>
      <c r="AK837" s="44">
        <f t="shared" si="144"/>
        <v>0.1707196029776675</v>
      </c>
      <c r="AL837" s="44">
        <f t="shared" si="145"/>
        <v>3.1562054208273897E-2</v>
      </c>
      <c r="AM837" s="44">
        <f t="shared" si="146"/>
        <v>2.6782833171990966E-2</v>
      </c>
      <c r="AN837" s="44">
        <f t="shared" si="147"/>
        <v>8.4925690021231425E-4</v>
      </c>
      <c r="AO837" s="44">
        <f t="shared" si="148"/>
        <v>0</v>
      </c>
      <c r="AP837" s="44">
        <f t="shared" si="149"/>
        <v>2.4212613658524265</v>
      </c>
      <c r="AQ837" s="44">
        <f t="shared" si="150"/>
        <v>10.118692820828352</v>
      </c>
      <c r="AR837" s="44">
        <f t="shared" si="151"/>
        <v>6.08839456512891</v>
      </c>
      <c r="AS837" s="44">
        <f t="shared" si="152"/>
        <v>9.882699452458886E-2</v>
      </c>
    </row>
    <row r="838" spans="1:45" x14ac:dyDescent="0.25">
      <c r="A838" s="24" t="s">
        <v>472</v>
      </c>
      <c r="B838" s="25">
        <v>35.82</v>
      </c>
      <c r="C838" s="25">
        <v>0.65</v>
      </c>
      <c r="D838" s="25">
        <v>29.27</v>
      </c>
      <c r="E838" s="25">
        <v>10.039999999999999</v>
      </c>
      <c r="F838" s="2"/>
      <c r="G838" s="2"/>
      <c r="H838" s="2"/>
      <c r="I838" s="25">
        <v>0.03</v>
      </c>
      <c r="J838" s="25">
        <v>6.51</v>
      </c>
      <c r="K838" s="25">
        <v>1.51</v>
      </c>
      <c r="L838" s="25">
        <v>1.6</v>
      </c>
      <c r="M838" s="25">
        <v>0.05</v>
      </c>
      <c r="N838" s="25"/>
      <c r="O838" s="25">
        <v>0</v>
      </c>
      <c r="P838" s="7"/>
      <c r="Q838" s="44">
        <f t="shared" si="153"/>
        <v>10.335897090130908</v>
      </c>
      <c r="R838" s="7"/>
      <c r="S838" s="7"/>
      <c r="T838" s="7"/>
      <c r="U838" s="25">
        <v>0.12</v>
      </c>
      <c r="V838" s="25"/>
      <c r="W838" s="25">
        <v>0.04</v>
      </c>
      <c r="X838" s="25"/>
      <c r="Y838" s="25"/>
      <c r="Z838" s="25">
        <v>85.73</v>
      </c>
      <c r="AA838" s="4" t="s">
        <v>18</v>
      </c>
      <c r="AB838" s="4" t="s">
        <v>32</v>
      </c>
      <c r="AC838" s="4" t="s">
        <v>484</v>
      </c>
      <c r="AD838" s="4" t="s">
        <v>483</v>
      </c>
      <c r="AE838" s="4" t="s">
        <v>482</v>
      </c>
      <c r="AF838" s="44">
        <f t="shared" si="139"/>
        <v>1.1924101198402131</v>
      </c>
      <c r="AG838" s="44">
        <f t="shared" si="140"/>
        <v>1.6274411617426141E-2</v>
      </c>
      <c r="AH838" s="44">
        <f t="shared" si="141"/>
        <v>0.86122008630835634</v>
      </c>
      <c r="AI838" s="44">
        <f t="shared" si="142"/>
        <v>0.13973556019485039</v>
      </c>
      <c r="AJ838" s="44">
        <f t="shared" si="143"/>
        <v>4.2289258528333803E-4</v>
      </c>
      <c r="AK838" s="44">
        <f t="shared" si="144"/>
        <v>0.16153846153846155</v>
      </c>
      <c r="AL838" s="44">
        <f t="shared" si="145"/>
        <v>2.6925820256776034E-2</v>
      </c>
      <c r="AM838" s="44">
        <f t="shared" si="146"/>
        <v>2.5814778960955149E-2</v>
      </c>
      <c r="AN838" s="44">
        <f t="shared" si="147"/>
        <v>5.3078556263269638E-4</v>
      </c>
      <c r="AO838" s="44">
        <f t="shared" si="148"/>
        <v>0</v>
      </c>
      <c r="AP838" s="44">
        <f t="shared" si="149"/>
        <v>2.4248729168649548</v>
      </c>
      <c r="AQ838" s="44">
        <f t="shared" si="150"/>
        <v>10.103622268038407</v>
      </c>
      <c r="AR838" s="44">
        <f t="shared" si="151"/>
        <v>6.0238307197259608</v>
      </c>
      <c r="AS838" s="44">
        <f t="shared" si="152"/>
        <v>9.8974404769998151E-2</v>
      </c>
    </row>
    <row r="839" spans="1:45" x14ac:dyDescent="0.25">
      <c r="A839" s="24" t="s">
        <v>473</v>
      </c>
      <c r="B839" s="25">
        <v>36.33</v>
      </c>
      <c r="C839" s="25">
        <v>0.35</v>
      </c>
      <c r="D839" s="25">
        <v>30.85</v>
      </c>
      <c r="E839" s="25">
        <v>9.23</v>
      </c>
      <c r="F839" s="2"/>
      <c r="G839" s="2"/>
      <c r="H839" s="2"/>
      <c r="I839" s="25">
        <v>0</v>
      </c>
      <c r="J839" s="25">
        <v>6.32</v>
      </c>
      <c r="K839" s="25">
        <v>1.06</v>
      </c>
      <c r="L839" s="25">
        <v>1.67</v>
      </c>
      <c r="M839" s="25">
        <v>0.02</v>
      </c>
      <c r="N839" s="25"/>
      <c r="O839" s="25">
        <v>0</v>
      </c>
      <c r="P839" s="7"/>
      <c r="Q839" s="44">
        <f t="shared" si="153"/>
        <v>10.47370449829717</v>
      </c>
      <c r="R839" s="7"/>
      <c r="S839" s="7"/>
      <c r="T839" s="7"/>
      <c r="U839" s="25">
        <v>0.11</v>
      </c>
      <c r="V839" s="25"/>
      <c r="W839" s="25">
        <v>0.01</v>
      </c>
      <c r="X839" s="25"/>
      <c r="Y839" s="25"/>
      <c r="Z839" s="25">
        <v>85.97</v>
      </c>
      <c r="AA839" s="4" t="s">
        <v>18</v>
      </c>
      <c r="AB839" s="4" t="s">
        <v>32</v>
      </c>
      <c r="AC839" s="4" t="s">
        <v>484</v>
      </c>
      <c r="AD839" s="4" t="s">
        <v>483</v>
      </c>
      <c r="AE839" s="4" t="s">
        <v>482</v>
      </c>
      <c r="AF839" s="44">
        <f t="shared" si="139"/>
        <v>1.209387483355526</v>
      </c>
      <c r="AG839" s="44">
        <f t="shared" si="140"/>
        <v>8.7631447170756129E-3</v>
      </c>
      <c r="AH839" s="44">
        <f t="shared" si="141"/>
        <v>0.90770890545311889</v>
      </c>
      <c r="AI839" s="44">
        <f t="shared" si="142"/>
        <v>0.12846207376478777</v>
      </c>
      <c r="AJ839" s="44">
        <f t="shared" si="143"/>
        <v>0</v>
      </c>
      <c r="AK839" s="44">
        <f t="shared" si="144"/>
        <v>0.1568238213399504</v>
      </c>
      <c r="AL839" s="44">
        <f t="shared" si="145"/>
        <v>1.8901569186875893E-2</v>
      </c>
      <c r="AM839" s="44">
        <f t="shared" si="146"/>
        <v>2.6944175540496936E-2</v>
      </c>
      <c r="AN839" s="44">
        <f t="shared" si="147"/>
        <v>2.1231422505307856E-4</v>
      </c>
      <c r="AO839" s="44">
        <f t="shared" si="148"/>
        <v>0</v>
      </c>
      <c r="AP839" s="44">
        <f t="shared" si="149"/>
        <v>2.457203487582885</v>
      </c>
      <c r="AQ839" s="44">
        <f t="shared" si="150"/>
        <v>9.9706842041398414</v>
      </c>
      <c r="AR839" s="44">
        <f t="shared" si="151"/>
        <v>6.0292103384886895</v>
      </c>
      <c r="AS839" s="44">
        <f t="shared" si="152"/>
        <v>0.10029401990134224</v>
      </c>
    </row>
    <row r="840" spans="1:45" x14ac:dyDescent="0.25">
      <c r="A840" s="24" t="s">
        <v>473</v>
      </c>
      <c r="B840" s="25">
        <v>36.83</v>
      </c>
      <c r="C840" s="25">
        <v>0.05</v>
      </c>
      <c r="D840" s="25">
        <v>32.549999999999997</v>
      </c>
      <c r="E840" s="25">
        <v>8.58</v>
      </c>
      <c r="F840" s="2"/>
      <c r="G840" s="2"/>
      <c r="H840" s="2"/>
      <c r="I840" s="25">
        <v>0.01</v>
      </c>
      <c r="J840" s="25">
        <v>5.63</v>
      </c>
      <c r="K840" s="25">
        <v>0.9</v>
      </c>
      <c r="L840" s="25">
        <v>1.61</v>
      </c>
      <c r="M840" s="25">
        <v>0.04</v>
      </c>
      <c r="N840" s="25"/>
      <c r="O840" s="25">
        <v>0</v>
      </c>
      <c r="P840" s="7"/>
      <c r="Q840" s="44">
        <f t="shared" si="153"/>
        <v>10.599518210950281</v>
      </c>
      <c r="R840" s="7"/>
      <c r="S840" s="7"/>
      <c r="T840" s="7"/>
      <c r="U840" s="25">
        <v>0.01</v>
      </c>
      <c r="V840" s="25"/>
      <c r="W840" s="25">
        <v>0.01</v>
      </c>
      <c r="X840" s="25"/>
      <c r="Y840" s="25"/>
      <c r="Z840" s="25">
        <v>86.37</v>
      </c>
      <c r="AA840" s="4" t="s">
        <v>18</v>
      </c>
      <c r="AB840" s="4" t="s">
        <v>32</v>
      </c>
      <c r="AC840" s="4" t="s">
        <v>484</v>
      </c>
      <c r="AD840" s="4" t="s">
        <v>483</v>
      </c>
      <c r="AE840" s="4" t="s">
        <v>482</v>
      </c>
      <c r="AF840" s="44">
        <f t="shared" si="139"/>
        <v>1.2260319573901464</v>
      </c>
      <c r="AG840" s="44">
        <f t="shared" si="140"/>
        <v>1.2518778167250877E-3</v>
      </c>
      <c r="AH840" s="44">
        <f t="shared" si="141"/>
        <v>0.95772852098862293</v>
      </c>
      <c r="AI840" s="44">
        <f t="shared" si="142"/>
        <v>0.11941544885177455</v>
      </c>
      <c r="AJ840" s="44">
        <f t="shared" si="143"/>
        <v>1.4096419509444601E-4</v>
      </c>
      <c r="AK840" s="44">
        <f t="shared" si="144"/>
        <v>0.13970223325062037</v>
      </c>
      <c r="AL840" s="44">
        <f t="shared" si="145"/>
        <v>1.6048502139800285E-2</v>
      </c>
      <c r="AM840" s="44">
        <f t="shared" si="146"/>
        <v>2.5976121329461119E-2</v>
      </c>
      <c r="AN840" s="44">
        <f t="shared" si="147"/>
        <v>4.2462845010615713E-4</v>
      </c>
      <c r="AO840" s="44">
        <f t="shared" si="148"/>
        <v>0</v>
      </c>
      <c r="AP840" s="44">
        <f t="shared" si="149"/>
        <v>2.4867202544123517</v>
      </c>
      <c r="AQ840" s="44">
        <f t="shared" si="150"/>
        <v>9.8523345987664008</v>
      </c>
      <c r="AR840" s="44">
        <f t="shared" si="151"/>
        <v>6.0396385364941167</v>
      </c>
      <c r="AS840" s="44">
        <f t="shared" si="152"/>
        <v>0.1014987858943817</v>
      </c>
    </row>
    <row r="841" spans="1:45" x14ac:dyDescent="0.25">
      <c r="A841" s="24" t="s">
        <v>473</v>
      </c>
      <c r="B841" s="25">
        <v>36.54</v>
      </c>
      <c r="C841" s="25">
        <v>0.13</v>
      </c>
      <c r="D841" s="25">
        <v>31.18</v>
      </c>
      <c r="E841" s="25">
        <v>8.41</v>
      </c>
      <c r="F841" s="2"/>
      <c r="G841" s="2"/>
      <c r="H841" s="2"/>
      <c r="I841" s="25">
        <v>0</v>
      </c>
      <c r="J841" s="25">
        <v>5.98</v>
      </c>
      <c r="K841" s="25">
        <v>0.99</v>
      </c>
      <c r="L841" s="25">
        <v>1.77</v>
      </c>
      <c r="M841" s="25">
        <v>0.05</v>
      </c>
      <c r="N841" s="25"/>
      <c r="O841" s="25">
        <v>0</v>
      </c>
      <c r="P841" s="7"/>
      <c r="Q841" s="44">
        <f t="shared" si="153"/>
        <v>10.439717414331492</v>
      </c>
      <c r="R841" s="7"/>
      <c r="S841" s="7"/>
      <c r="T841" s="7"/>
      <c r="U841" s="25">
        <v>0.05</v>
      </c>
      <c r="V841" s="25"/>
      <c r="W841" s="25">
        <v>0.1</v>
      </c>
      <c r="X841" s="25"/>
      <c r="Y841" s="25"/>
      <c r="Z841" s="25">
        <v>85.28</v>
      </c>
      <c r="AA841" s="4" t="s">
        <v>18</v>
      </c>
      <c r="AB841" s="4" t="s">
        <v>32</v>
      </c>
      <c r="AC841" s="4" t="s">
        <v>484</v>
      </c>
      <c r="AD841" s="4" t="s">
        <v>483</v>
      </c>
      <c r="AE841" s="4" t="s">
        <v>482</v>
      </c>
      <c r="AF841" s="44">
        <f t="shared" si="139"/>
        <v>1.2163781624500667</v>
      </c>
      <c r="AG841" s="44">
        <f t="shared" si="140"/>
        <v>3.2548823234852279E-3</v>
      </c>
      <c r="AH841" s="44">
        <f t="shared" si="141"/>
        <v>0.91741859552765792</v>
      </c>
      <c r="AI841" s="44">
        <f t="shared" si="142"/>
        <v>0.11704940848990955</v>
      </c>
      <c r="AJ841" s="44">
        <f t="shared" si="143"/>
        <v>0</v>
      </c>
      <c r="AK841" s="44">
        <f t="shared" si="144"/>
        <v>0.14838709677419357</v>
      </c>
      <c r="AL841" s="44">
        <f t="shared" si="145"/>
        <v>1.7653352353780315E-2</v>
      </c>
      <c r="AM841" s="44">
        <f t="shared" si="146"/>
        <v>2.8557599225556632E-2</v>
      </c>
      <c r="AN841" s="44">
        <f t="shared" si="147"/>
        <v>5.3078556263269638E-4</v>
      </c>
      <c r="AO841" s="44">
        <f t="shared" si="148"/>
        <v>0</v>
      </c>
      <c r="AP841" s="44">
        <f t="shared" si="149"/>
        <v>2.4492298827072827</v>
      </c>
      <c r="AQ841" s="44">
        <f t="shared" si="150"/>
        <v>10.00314432425537</v>
      </c>
      <c r="AR841" s="44">
        <f t="shared" si="151"/>
        <v>6.0838031559302808</v>
      </c>
      <c r="AS841" s="44">
        <f t="shared" si="152"/>
        <v>9.9968566641113574E-2</v>
      </c>
    </row>
    <row r="842" spans="1:45" x14ac:dyDescent="0.25">
      <c r="A842" s="24" t="s">
        <v>473</v>
      </c>
      <c r="B842" s="25">
        <v>36.42</v>
      </c>
      <c r="C842" s="25">
        <v>0.13</v>
      </c>
      <c r="D842" s="25">
        <v>28.95</v>
      </c>
      <c r="E842" s="25">
        <v>10.4</v>
      </c>
      <c r="F842" s="2"/>
      <c r="G842" s="2"/>
      <c r="H842" s="2"/>
      <c r="I842" s="25">
        <v>0</v>
      </c>
      <c r="J842" s="25">
        <v>6.32</v>
      </c>
      <c r="K842" s="25">
        <v>0.97</v>
      </c>
      <c r="L842" s="25">
        <v>1.91</v>
      </c>
      <c r="M842" s="25">
        <v>0.04</v>
      </c>
      <c r="N842" s="25"/>
      <c r="O842" s="25">
        <v>0</v>
      </c>
      <c r="P842" s="7"/>
      <c r="Q842" s="44">
        <f t="shared" si="153"/>
        <v>10.304685917700576</v>
      </c>
      <c r="R842" s="7"/>
      <c r="S842" s="7"/>
      <c r="T842" s="7"/>
      <c r="U842" s="25">
        <v>0.06</v>
      </c>
      <c r="V842" s="25"/>
      <c r="W842" s="25">
        <v>0.17</v>
      </c>
      <c r="X842" s="25"/>
      <c r="Y842" s="25"/>
      <c r="Z842" s="25">
        <v>85.43</v>
      </c>
      <c r="AA842" s="4" t="s">
        <v>18</v>
      </c>
      <c r="AB842" s="4" t="s">
        <v>32</v>
      </c>
      <c r="AC842" s="4" t="s">
        <v>484</v>
      </c>
      <c r="AD842" s="4" t="s">
        <v>483</v>
      </c>
      <c r="AE842" s="4" t="s">
        <v>482</v>
      </c>
      <c r="AF842" s="44">
        <f t="shared" si="139"/>
        <v>1.2123834886817577</v>
      </c>
      <c r="AG842" s="44">
        <f t="shared" si="140"/>
        <v>3.2548823234852279E-3</v>
      </c>
      <c r="AH842" s="44">
        <f t="shared" si="141"/>
        <v>0.85180462926637901</v>
      </c>
      <c r="AI842" s="44">
        <f t="shared" si="142"/>
        <v>0.14474599860821158</v>
      </c>
      <c r="AJ842" s="44">
        <f t="shared" si="143"/>
        <v>0</v>
      </c>
      <c r="AK842" s="44">
        <f t="shared" si="144"/>
        <v>0.1568238213399504</v>
      </c>
      <c r="AL842" s="44">
        <f t="shared" si="145"/>
        <v>1.7296718972895864E-2</v>
      </c>
      <c r="AM842" s="44">
        <f t="shared" si="146"/>
        <v>3.0816392384640207E-2</v>
      </c>
      <c r="AN842" s="44">
        <f t="shared" si="147"/>
        <v>4.2462845010615713E-4</v>
      </c>
      <c r="AO842" s="44">
        <f t="shared" si="148"/>
        <v>0</v>
      </c>
      <c r="AP842" s="44">
        <f t="shared" si="149"/>
        <v>2.4175505600274256</v>
      </c>
      <c r="AQ842" s="44">
        <f t="shared" si="150"/>
        <v>10.134224452258017</v>
      </c>
      <c r="AR842" s="44">
        <f t="shared" si="151"/>
        <v>6.1432831982562748</v>
      </c>
      <c r="AS842" s="44">
        <f t="shared" si="152"/>
        <v>9.8675533062343918E-2</v>
      </c>
    </row>
    <row r="843" spans="1:45" x14ac:dyDescent="0.25">
      <c r="A843" s="24" t="s">
        <v>474</v>
      </c>
      <c r="B843" s="25">
        <v>34.36</v>
      </c>
      <c r="C843" s="25">
        <v>0.49</v>
      </c>
      <c r="D843" s="25">
        <v>26.62</v>
      </c>
      <c r="E843" s="25">
        <v>16.920000000000002</v>
      </c>
      <c r="F843" s="2"/>
      <c r="G843" s="2"/>
      <c r="H843" s="2"/>
      <c r="I843" s="25">
        <v>0.09</v>
      </c>
      <c r="J843" s="25">
        <v>4.57</v>
      </c>
      <c r="K843" s="25">
        <v>1.08</v>
      </c>
      <c r="L843" s="25">
        <v>2.15</v>
      </c>
      <c r="M843" s="25">
        <v>0.04</v>
      </c>
      <c r="N843" s="25"/>
      <c r="O843" s="25">
        <v>0</v>
      </c>
      <c r="P843" s="7"/>
      <c r="Q843" s="44">
        <f t="shared" si="153"/>
        <v>9.9905632826803288</v>
      </c>
      <c r="R843" s="7"/>
      <c r="S843" s="7"/>
      <c r="T843" s="7"/>
      <c r="U843" s="25">
        <v>0.01</v>
      </c>
      <c r="V843" s="25"/>
      <c r="W843" s="25">
        <v>0.08</v>
      </c>
      <c r="X843" s="25"/>
      <c r="Y843" s="25"/>
      <c r="Z843" s="25">
        <v>86.46</v>
      </c>
      <c r="AA843" s="4" t="s">
        <v>18</v>
      </c>
      <c r="AB843" s="4" t="s">
        <v>32</v>
      </c>
      <c r="AC843" s="4" t="s">
        <v>484</v>
      </c>
      <c r="AD843" s="4" t="s">
        <v>483</v>
      </c>
      <c r="AE843" s="4" t="s">
        <v>482</v>
      </c>
      <c r="AF843" s="44">
        <f t="shared" si="139"/>
        <v>1.1438082556591211</v>
      </c>
      <c r="AG843" s="44">
        <f t="shared" si="140"/>
        <v>1.2268402603905859E-2</v>
      </c>
      <c r="AH843" s="44">
        <f t="shared" si="141"/>
        <v>0.78324833267948213</v>
      </c>
      <c r="AI843" s="44">
        <f t="shared" si="142"/>
        <v>0.23549060542797498</v>
      </c>
      <c r="AJ843" s="44">
        <f t="shared" si="143"/>
        <v>1.268677755850014E-3</v>
      </c>
      <c r="AK843" s="44">
        <f t="shared" si="144"/>
        <v>0.11339950372208438</v>
      </c>
      <c r="AL843" s="44">
        <f t="shared" si="145"/>
        <v>1.9258202567760344E-2</v>
      </c>
      <c r="AM843" s="44">
        <f t="shared" si="146"/>
        <v>3.468860922878348E-2</v>
      </c>
      <c r="AN843" s="44">
        <f t="shared" si="147"/>
        <v>4.2462845010615713E-4</v>
      </c>
      <c r="AO843" s="44">
        <f t="shared" si="148"/>
        <v>0</v>
      </c>
      <c r="AP843" s="44">
        <f t="shared" si="149"/>
        <v>2.3438552180950687</v>
      </c>
      <c r="AQ843" s="44">
        <f t="shared" si="150"/>
        <v>10.452864072343166</v>
      </c>
      <c r="AR843" s="44">
        <f t="shared" si="151"/>
        <v>5.9780361106143669</v>
      </c>
      <c r="AS843" s="44">
        <f t="shared" si="152"/>
        <v>9.5667559922247708E-2</v>
      </c>
    </row>
    <row r="844" spans="1:45" x14ac:dyDescent="0.25">
      <c r="A844" s="24" t="s">
        <v>474</v>
      </c>
      <c r="B844" s="25">
        <v>35.24</v>
      </c>
      <c r="C844" s="25">
        <v>0.48</v>
      </c>
      <c r="D844" s="25">
        <v>27.81</v>
      </c>
      <c r="E844" s="25">
        <v>14.77</v>
      </c>
      <c r="F844" s="2"/>
      <c r="G844" s="2"/>
      <c r="H844" s="2"/>
      <c r="I844" s="25">
        <v>0.12</v>
      </c>
      <c r="J844" s="25">
        <v>4.68</v>
      </c>
      <c r="K844" s="25">
        <v>1.18</v>
      </c>
      <c r="L844" s="25">
        <v>1.87</v>
      </c>
      <c r="M844" s="25">
        <v>7.0000000000000007E-2</v>
      </c>
      <c r="N844" s="25"/>
      <c r="O844" s="25">
        <v>0.01</v>
      </c>
      <c r="P844" s="7"/>
      <c r="Q844" s="44">
        <f t="shared" si="153"/>
        <v>10.1394780962727</v>
      </c>
      <c r="R844" s="7"/>
      <c r="S844" s="7"/>
      <c r="T844" s="7"/>
      <c r="U844" s="25">
        <v>0.02</v>
      </c>
      <c r="V844" s="25"/>
      <c r="W844" s="25">
        <v>0</v>
      </c>
      <c r="X844" s="25"/>
      <c r="Y844" s="25"/>
      <c r="Z844" s="25">
        <v>86.28</v>
      </c>
      <c r="AA844" s="4" t="s">
        <v>18</v>
      </c>
      <c r="AB844" s="4" t="s">
        <v>32</v>
      </c>
      <c r="AC844" s="4" t="s">
        <v>484</v>
      </c>
      <c r="AD844" s="4" t="s">
        <v>483</v>
      </c>
      <c r="AE844" s="4" t="s">
        <v>482</v>
      </c>
      <c r="AF844" s="44">
        <f t="shared" si="139"/>
        <v>1.1731025299600533</v>
      </c>
      <c r="AG844" s="44">
        <f t="shared" si="140"/>
        <v>1.2018027040560842E-2</v>
      </c>
      <c r="AH844" s="44">
        <f t="shared" si="141"/>
        <v>0.81826206355433517</v>
      </c>
      <c r="AI844" s="44">
        <f t="shared" si="142"/>
        <v>0.20556715379262352</v>
      </c>
      <c r="AJ844" s="44">
        <f t="shared" si="143"/>
        <v>1.6915703411333521E-3</v>
      </c>
      <c r="AK844" s="44">
        <f t="shared" si="144"/>
        <v>0.11612903225806452</v>
      </c>
      <c r="AL844" s="44">
        <f t="shared" si="145"/>
        <v>2.1041369472182596E-2</v>
      </c>
      <c r="AM844" s="44">
        <f t="shared" si="146"/>
        <v>3.0171022910616331E-2</v>
      </c>
      <c r="AN844" s="44">
        <f t="shared" si="147"/>
        <v>7.43099787685775E-4</v>
      </c>
      <c r="AO844" s="44">
        <f t="shared" si="148"/>
        <v>6.5793802223830508E-5</v>
      </c>
      <c r="AP844" s="44">
        <f t="shared" si="149"/>
        <v>2.3787916629194785</v>
      </c>
      <c r="AQ844" s="44">
        <f t="shared" si="150"/>
        <v>10.299346673315341</v>
      </c>
      <c r="AR844" s="44">
        <f t="shared" si="151"/>
        <v>6.0410948197009429</v>
      </c>
      <c r="AS844" s="44">
        <f t="shared" si="152"/>
        <v>9.7093537262019539E-2</v>
      </c>
    </row>
    <row r="845" spans="1:45" x14ac:dyDescent="0.25">
      <c r="A845" s="24" t="s">
        <v>474</v>
      </c>
      <c r="B845" s="25">
        <v>35.119999999999997</v>
      </c>
      <c r="C845" s="25">
        <v>1.0900000000000001</v>
      </c>
      <c r="D845" s="25">
        <v>26.97</v>
      </c>
      <c r="E845" s="25">
        <v>14.59</v>
      </c>
      <c r="F845" s="2"/>
      <c r="G845" s="2"/>
      <c r="H845" s="2"/>
      <c r="I845" s="25">
        <v>7.0000000000000007E-2</v>
      </c>
      <c r="J845" s="25">
        <v>5.2</v>
      </c>
      <c r="K845" s="25">
        <v>1.39</v>
      </c>
      <c r="L845" s="25">
        <v>1.88</v>
      </c>
      <c r="M845" s="25">
        <v>0.03</v>
      </c>
      <c r="N845" s="25"/>
      <c r="O845" s="25">
        <v>0.06</v>
      </c>
      <c r="P845" s="7"/>
      <c r="Q845" s="44">
        <f t="shared" si="153"/>
        <v>10.139760184778115</v>
      </c>
      <c r="R845" s="7"/>
      <c r="S845" s="7"/>
      <c r="T845" s="7"/>
      <c r="U845" s="25">
        <v>0.1</v>
      </c>
      <c r="V845" s="25"/>
      <c r="W845" s="25">
        <v>0.05</v>
      </c>
      <c r="X845" s="25"/>
      <c r="Y845" s="25"/>
      <c r="Z845" s="25">
        <v>86.47</v>
      </c>
      <c r="AA845" s="4" t="s">
        <v>18</v>
      </c>
      <c r="AB845" s="4" t="s">
        <v>32</v>
      </c>
      <c r="AC845" s="4" t="s">
        <v>484</v>
      </c>
      <c r="AD845" s="4" t="s">
        <v>483</v>
      </c>
      <c r="AE845" s="4" t="s">
        <v>482</v>
      </c>
      <c r="AF845" s="44">
        <f t="shared" si="139"/>
        <v>1.1691078561917443</v>
      </c>
      <c r="AG845" s="44">
        <f t="shared" si="140"/>
        <v>2.7290936404606912E-2</v>
      </c>
      <c r="AH845" s="44">
        <f t="shared" si="141"/>
        <v>0.7935464888191448</v>
      </c>
      <c r="AI845" s="44">
        <f t="shared" si="142"/>
        <v>0.20306193458594296</v>
      </c>
      <c r="AJ845" s="44">
        <f t="shared" si="143"/>
        <v>9.8674936566112213E-4</v>
      </c>
      <c r="AK845" s="44">
        <f t="shared" si="144"/>
        <v>0.12903225806451615</v>
      </c>
      <c r="AL845" s="44">
        <f t="shared" si="145"/>
        <v>2.4786019971469328E-2</v>
      </c>
      <c r="AM845" s="44">
        <f t="shared" si="146"/>
        <v>3.0332365279122298E-2</v>
      </c>
      <c r="AN845" s="44">
        <f t="shared" si="147"/>
        <v>3.1847133757961782E-4</v>
      </c>
      <c r="AO845" s="44">
        <f t="shared" si="148"/>
        <v>3.9476281334298308E-4</v>
      </c>
      <c r="AP845" s="44">
        <f t="shared" si="149"/>
        <v>2.3788578428331304</v>
      </c>
      <c r="AQ845" s="44">
        <f t="shared" si="150"/>
        <v>10.29906014510788</v>
      </c>
      <c r="AR845" s="44">
        <f t="shared" si="151"/>
        <v>6.0203560635184541</v>
      </c>
      <c r="AS845" s="44">
        <f t="shared" si="152"/>
        <v>9.7096238482984917E-2</v>
      </c>
    </row>
    <row r="846" spans="1:45" x14ac:dyDescent="0.25">
      <c r="A846" s="24" t="s">
        <v>475</v>
      </c>
      <c r="B846" s="25">
        <v>34.69</v>
      </c>
      <c r="C846" s="25">
        <v>1.82</v>
      </c>
      <c r="D846" s="25">
        <v>22.31</v>
      </c>
      <c r="E846" s="25">
        <v>20.34</v>
      </c>
      <c r="F846" s="2"/>
      <c r="G846" s="2"/>
      <c r="H846" s="2"/>
      <c r="I846" s="25">
        <v>0.09</v>
      </c>
      <c r="J846" s="25">
        <v>2.89</v>
      </c>
      <c r="K846" s="25">
        <v>1.84</v>
      </c>
      <c r="L846" s="25">
        <v>1.63</v>
      </c>
      <c r="M846" s="25">
        <v>7.0000000000000007E-2</v>
      </c>
      <c r="N846" s="25"/>
      <c r="O846" s="25">
        <v>0</v>
      </c>
      <c r="P846" s="7"/>
      <c r="Q846" s="44">
        <f t="shared" si="153"/>
        <v>9.6873472501468729</v>
      </c>
      <c r="R846" s="7"/>
      <c r="S846" s="7"/>
      <c r="T846" s="7"/>
      <c r="U846" s="25">
        <v>0.1</v>
      </c>
      <c r="V846" s="25"/>
      <c r="W846" s="25">
        <v>0.12</v>
      </c>
      <c r="X846" s="25"/>
      <c r="Y846" s="25"/>
      <c r="Z846" s="25">
        <v>85.81</v>
      </c>
      <c r="AA846" s="4" t="s">
        <v>18</v>
      </c>
      <c r="AB846" s="4" t="s">
        <v>32</v>
      </c>
      <c r="AC846" s="4" t="s">
        <v>484</v>
      </c>
      <c r="AD846" s="4" t="s">
        <v>483</v>
      </c>
      <c r="AE846" s="4" t="s">
        <v>482</v>
      </c>
      <c r="AF846" s="44">
        <f t="shared" si="139"/>
        <v>1.1547936085219708</v>
      </c>
      <c r="AG846" s="44">
        <f t="shared" si="140"/>
        <v>4.5568352528793196E-2</v>
      </c>
      <c r="AH846" s="44">
        <f t="shared" si="141"/>
        <v>0.65643389564535115</v>
      </c>
      <c r="AI846" s="44">
        <f t="shared" si="142"/>
        <v>0.28308977035490607</v>
      </c>
      <c r="AJ846" s="44">
        <f t="shared" si="143"/>
        <v>1.268677755850014E-3</v>
      </c>
      <c r="AK846" s="44">
        <f t="shared" si="144"/>
        <v>7.1712158808933016E-2</v>
      </c>
      <c r="AL846" s="44">
        <f t="shared" si="145"/>
        <v>3.2810271041369472E-2</v>
      </c>
      <c r="AM846" s="44">
        <f t="shared" si="146"/>
        <v>2.6298806066473054E-2</v>
      </c>
      <c r="AN846" s="44">
        <f t="shared" si="147"/>
        <v>7.43099787685775E-4</v>
      </c>
      <c r="AO846" s="44">
        <f t="shared" si="148"/>
        <v>0</v>
      </c>
      <c r="AP846" s="44">
        <f t="shared" si="149"/>
        <v>2.2727186405113318</v>
      </c>
      <c r="AQ846" s="44">
        <f t="shared" si="150"/>
        <v>10.780040944482165</v>
      </c>
      <c r="AR846" s="44">
        <f t="shared" si="151"/>
        <v>6.2243611911465768</v>
      </c>
      <c r="AS846" s="44">
        <f t="shared" si="152"/>
        <v>9.2764026143319661E-2</v>
      </c>
    </row>
    <row r="847" spans="1:45" x14ac:dyDescent="0.25">
      <c r="A847" s="24" t="s">
        <v>476</v>
      </c>
      <c r="B847" s="25">
        <v>37.590000000000003</v>
      </c>
      <c r="C847" s="25">
        <v>0.08</v>
      </c>
      <c r="D847" s="25">
        <v>30.6</v>
      </c>
      <c r="E847" s="25">
        <v>8.41</v>
      </c>
      <c r="F847" s="2"/>
      <c r="G847" s="2"/>
      <c r="H847" s="2"/>
      <c r="I847" s="25">
        <v>0.06</v>
      </c>
      <c r="J847" s="25">
        <v>7.64</v>
      </c>
      <c r="K847" s="25">
        <v>0.73</v>
      </c>
      <c r="L847" s="25">
        <v>1.79</v>
      </c>
      <c r="M847" s="25">
        <v>0.04</v>
      </c>
      <c r="N847" s="25"/>
      <c r="O847" s="25">
        <v>0</v>
      </c>
      <c r="P847" s="7"/>
      <c r="Q847" s="44">
        <f t="shared" si="153"/>
        <v>10.670968687994852</v>
      </c>
      <c r="R847" s="7"/>
      <c r="S847" s="7"/>
      <c r="T847" s="7"/>
      <c r="U847" s="25">
        <v>0</v>
      </c>
      <c r="V847" s="25"/>
      <c r="W847" s="25">
        <v>0.06</v>
      </c>
      <c r="X847" s="25"/>
      <c r="Y847" s="25"/>
      <c r="Z847" s="25">
        <v>87.13</v>
      </c>
      <c r="AA847" s="4" t="s">
        <v>18</v>
      </c>
      <c r="AB847" s="4" t="s">
        <v>32</v>
      </c>
      <c r="AC847" s="4" t="s">
        <v>484</v>
      </c>
      <c r="AD847" s="4" t="s">
        <v>483</v>
      </c>
      <c r="AE847" s="4" t="s">
        <v>482</v>
      </c>
      <c r="AF847" s="44">
        <f t="shared" si="139"/>
        <v>1.2513315579227697</v>
      </c>
      <c r="AG847" s="44">
        <f t="shared" si="140"/>
        <v>2.0030045067601404E-3</v>
      </c>
      <c r="AH847" s="44">
        <f t="shared" si="141"/>
        <v>0.90035307963907418</v>
      </c>
      <c r="AI847" s="44">
        <f t="shared" si="142"/>
        <v>0.11704940848990955</v>
      </c>
      <c r="AJ847" s="44">
        <f t="shared" si="143"/>
        <v>8.4578517056667607E-4</v>
      </c>
      <c r="AK847" s="44">
        <f t="shared" si="144"/>
        <v>0.18957816377171216</v>
      </c>
      <c r="AL847" s="44">
        <f t="shared" si="145"/>
        <v>1.3017118402282453E-2</v>
      </c>
      <c r="AM847" s="44">
        <f t="shared" si="146"/>
        <v>2.8880283962568573E-2</v>
      </c>
      <c r="AN847" s="44">
        <f t="shared" si="147"/>
        <v>4.2462845010615713E-4</v>
      </c>
      <c r="AO847" s="44">
        <f t="shared" si="148"/>
        <v>0</v>
      </c>
      <c r="AP847" s="44">
        <f t="shared" si="149"/>
        <v>2.50348303031575</v>
      </c>
      <c r="AQ847" s="44">
        <f t="shared" si="150"/>
        <v>9.7863655168894645</v>
      </c>
      <c r="AR847" s="44">
        <f t="shared" si="151"/>
        <v>6.1229940043254825</v>
      </c>
      <c r="AS847" s="44">
        <f t="shared" si="152"/>
        <v>0.10218298082921431</v>
      </c>
    </row>
    <row r="848" spans="1:45" x14ac:dyDescent="0.25">
      <c r="A848" s="24" t="s">
        <v>477</v>
      </c>
      <c r="B848" s="25">
        <v>33.950000000000003</v>
      </c>
      <c r="C848" s="25">
        <v>0.31</v>
      </c>
      <c r="D848" s="25">
        <v>24.83</v>
      </c>
      <c r="E848" s="25">
        <v>14.21</v>
      </c>
      <c r="F848" s="2"/>
      <c r="G848" s="2"/>
      <c r="H848" s="2"/>
      <c r="I848" s="25">
        <v>0.1</v>
      </c>
      <c r="J848" s="25">
        <v>8</v>
      </c>
      <c r="K848" s="25">
        <v>2.71</v>
      </c>
      <c r="L848" s="25">
        <v>1.42</v>
      </c>
      <c r="M848" s="25">
        <v>7.0000000000000007E-2</v>
      </c>
      <c r="N848" s="25"/>
      <c r="O848" s="25">
        <v>0</v>
      </c>
      <c r="P848" s="7"/>
      <c r="Q848" s="44">
        <f t="shared" si="153"/>
        <v>9.9663453991269275</v>
      </c>
      <c r="R848" s="7"/>
      <c r="S848" s="7"/>
      <c r="T848" s="7"/>
      <c r="U848" s="25">
        <v>0.23</v>
      </c>
      <c r="V848" s="25"/>
      <c r="W848" s="25">
        <v>0.23</v>
      </c>
      <c r="X848" s="25"/>
      <c r="Y848" s="25"/>
      <c r="Z848" s="25">
        <v>86.22</v>
      </c>
      <c r="AA848" s="4" t="s">
        <v>18</v>
      </c>
      <c r="AB848" s="4" t="s">
        <v>32</v>
      </c>
      <c r="AC848" s="4" t="s">
        <v>484</v>
      </c>
      <c r="AD848" s="4" t="s">
        <v>483</v>
      </c>
      <c r="AE848" s="4" t="s">
        <v>482</v>
      </c>
      <c r="AF848" s="44">
        <f t="shared" si="139"/>
        <v>1.1301597869507325</v>
      </c>
      <c r="AG848" s="44">
        <f t="shared" si="140"/>
        <v>7.7616424636955438E-3</v>
      </c>
      <c r="AH848" s="44">
        <f t="shared" si="141"/>
        <v>0.73058061985092193</v>
      </c>
      <c r="AI848" s="44">
        <f t="shared" si="142"/>
        <v>0.19777313848295061</v>
      </c>
      <c r="AJ848" s="44">
        <f t="shared" si="143"/>
        <v>1.4096419509444602E-3</v>
      </c>
      <c r="AK848" s="44">
        <f t="shared" si="144"/>
        <v>0.19851116625310175</v>
      </c>
      <c r="AL848" s="44">
        <f t="shared" si="145"/>
        <v>4.8323823109843081E-2</v>
      </c>
      <c r="AM848" s="44">
        <f t="shared" si="146"/>
        <v>2.2910616327847692E-2</v>
      </c>
      <c r="AN848" s="44">
        <f t="shared" si="147"/>
        <v>7.43099787685775E-4</v>
      </c>
      <c r="AO848" s="44">
        <f t="shared" si="148"/>
        <v>0</v>
      </c>
      <c r="AP848" s="44">
        <f t="shared" si="149"/>
        <v>2.3381735351777237</v>
      </c>
      <c r="AQ848" s="44">
        <f t="shared" si="150"/>
        <v>10.478264179881654</v>
      </c>
      <c r="AR848" s="44">
        <f t="shared" si="151"/>
        <v>5.9210564065742712</v>
      </c>
      <c r="AS848" s="44">
        <f t="shared" si="152"/>
        <v>9.5435654497049952E-2</v>
      </c>
    </row>
    <row r="849" spans="1:45" x14ac:dyDescent="0.25">
      <c r="A849" s="24" t="s">
        <v>477</v>
      </c>
      <c r="B849" s="25">
        <v>34.57</v>
      </c>
      <c r="C849" s="25">
        <v>0.91</v>
      </c>
      <c r="D849" s="25">
        <v>26.2</v>
      </c>
      <c r="E849" s="25">
        <v>12.33</v>
      </c>
      <c r="F849" s="2"/>
      <c r="G849" s="2"/>
      <c r="H849" s="2"/>
      <c r="I849" s="25">
        <v>0.02</v>
      </c>
      <c r="J849" s="25">
        <v>8.36</v>
      </c>
      <c r="K849" s="25">
        <v>3.21</v>
      </c>
      <c r="L849" s="25">
        <v>1.22</v>
      </c>
      <c r="M849" s="25">
        <v>0.04</v>
      </c>
      <c r="N849" s="25"/>
      <c r="O849" s="25">
        <v>0.05</v>
      </c>
      <c r="P849" s="7"/>
      <c r="Q849" s="44">
        <f t="shared" si="153"/>
        <v>10.236204274899107</v>
      </c>
      <c r="R849" s="7"/>
      <c r="S849" s="7"/>
      <c r="T849" s="7"/>
      <c r="U849" s="25">
        <v>0.25</v>
      </c>
      <c r="V849" s="25"/>
      <c r="W849" s="25">
        <v>0</v>
      </c>
      <c r="X849" s="25"/>
      <c r="Y849" s="25"/>
      <c r="Z849" s="25">
        <v>87.21</v>
      </c>
      <c r="AA849" s="4" t="s">
        <v>18</v>
      </c>
      <c r="AB849" s="4" t="s">
        <v>32</v>
      </c>
      <c r="AC849" s="4" t="s">
        <v>484</v>
      </c>
      <c r="AD849" s="4" t="s">
        <v>483</v>
      </c>
      <c r="AE849" s="4" t="s">
        <v>482</v>
      </c>
      <c r="AF849" s="44">
        <f t="shared" si="139"/>
        <v>1.1507989347536618</v>
      </c>
      <c r="AG849" s="44">
        <f t="shared" si="140"/>
        <v>2.2784176264396598E-2</v>
      </c>
      <c r="AH849" s="44">
        <f t="shared" si="141"/>
        <v>0.77089054531188705</v>
      </c>
      <c r="AI849" s="44">
        <f t="shared" si="142"/>
        <v>0.17160751565762006</v>
      </c>
      <c r="AJ849" s="44">
        <f t="shared" si="143"/>
        <v>2.8192839018889202E-4</v>
      </c>
      <c r="AK849" s="44">
        <f t="shared" si="144"/>
        <v>0.20744416873449131</v>
      </c>
      <c r="AL849" s="44">
        <f t="shared" si="145"/>
        <v>5.7239657631954349E-2</v>
      </c>
      <c r="AM849" s="44">
        <f t="shared" si="146"/>
        <v>1.96837689577283E-2</v>
      </c>
      <c r="AN849" s="44">
        <f t="shared" si="147"/>
        <v>4.2462845010615713E-4</v>
      </c>
      <c r="AO849" s="44">
        <f t="shared" si="148"/>
        <v>3.2896901111915256E-4</v>
      </c>
      <c r="AP849" s="44">
        <f t="shared" si="149"/>
        <v>2.4014842931631533</v>
      </c>
      <c r="AQ849" s="44">
        <f t="shared" si="150"/>
        <v>10.20202383573762</v>
      </c>
      <c r="AR849" s="44">
        <f t="shared" si="151"/>
        <v>5.8702390812491601</v>
      </c>
      <c r="AS849" s="44">
        <f t="shared" si="152"/>
        <v>9.8019767067883817E-2</v>
      </c>
    </row>
    <row r="850" spans="1:45" x14ac:dyDescent="0.25">
      <c r="A850" s="24" t="s">
        <v>478</v>
      </c>
      <c r="B850" s="25">
        <v>36.99</v>
      </c>
      <c r="C850" s="25">
        <v>0.39</v>
      </c>
      <c r="D850" s="25">
        <v>29.77</v>
      </c>
      <c r="E850" s="25">
        <v>7.43</v>
      </c>
      <c r="F850" s="2"/>
      <c r="G850" s="2"/>
      <c r="H850" s="2"/>
      <c r="I850" s="25">
        <v>0.04</v>
      </c>
      <c r="J850" s="25">
        <v>7.61</v>
      </c>
      <c r="K850" s="25">
        <v>1.47</v>
      </c>
      <c r="L850" s="25">
        <v>1.75</v>
      </c>
      <c r="M850" s="25">
        <v>0.01</v>
      </c>
      <c r="N850" s="25"/>
      <c r="O850" s="25">
        <v>0.09</v>
      </c>
      <c r="P850" s="7"/>
      <c r="Q850" s="44">
        <f t="shared" si="153"/>
        <v>10.506970104046548</v>
      </c>
      <c r="R850" s="7"/>
      <c r="S850" s="7"/>
      <c r="T850" s="7"/>
      <c r="U850" s="25">
        <v>0.35</v>
      </c>
      <c r="V850" s="25"/>
      <c r="W850" s="25">
        <v>0</v>
      </c>
      <c r="X850" s="25"/>
      <c r="Y850" s="25"/>
      <c r="Z850" s="25">
        <v>85.63</v>
      </c>
      <c r="AA850" s="4" t="s">
        <v>18</v>
      </c>
      <c r="AB850" s="4" t="s">
        <v>32</v>
      </c>
      <c r="AC850" s="4" t="s">
        <v>484</v>
      </c>
      <c r="AD850" s="4" t="s">
        <v>483</v>
      </c>
      <c r="AE850" s="4" t="s">
        <v>482</v>
      </c>
      <c r="AF850" s="44">
        <f t="shared" si="139"/>
        <v>1.2313581890812251</v>
      </c>
      <c r="AG850" s="44">
        <f t="shared" si="140"/>
        <v>9.7646469704556847E-3</v>
      </c>
      <c r="AH850" s="44">
        <f t="shared" si="141"/>
        <v>0.87593173793644574</v>
      </c>
      <c r="AI850" s="44">
        <f t="shared" si="142"/>
        <v>0.10340988169798192</v>
      </c>
      <c r="AJ850" s="44">
        <f t="shared" si="143"/>
        <v>5.6385678037778404E-4</v>
      </c>
      <c r="AK850" s="44">
        <f t="shared" si="144"/>
        <v>0.18883374689826304</v>
      </c>
      <c r="AL850" s="44">
        <f t="shared" si="145"/>
        <v>2.6212553495007132E-2</v>
      </c>
      <c r="AM850" s="44">
        <f t="shared" si="146"/>
        <v>2.8234914488544694E-2</v>
      </c>
      <c r="AN850" s="44">
        <f t="shared" si="147"/>
        <v>1.0615711252653928E-4</v>
      </c>
      <c r="AO850" s="44">
        <f t="shared" si="148"/>
        <v>5.9214422001447459E-4</v>
      </c>
      <c r="AP850" s="44">
        <f t="shared" si="149"/>
        <v>2.4650078286808426</v>
      </c>
      <c r="AQ850" s="44">
        <f t="shared" si="150"/>
        <v>9.9391165070300236</v>
      </c>
      <c r="AR850" s="44">
        <f t="shared" si="151"/>
        <v>6.1193062515819001</v>
      </c>
      <c r="AS850" s="44">
        <f t="shared" si="152"/>
        <v>0.10061256443595278</v>
      </c>
    </row>
    <row r="851" spans="1:45" x14ac:dyDescent="0.25">
      <c r="A851" s="24" t="s">
        <v>479</v>
      </c>
      <c r="B851" s="25">
        <v>36.19</v>
      </c>
      <c r="C851" s="25">
        <v>1.1299999999999999</v>
      </c>
      <c r="D851" s="25">
        <v>26.05</v>
      </c>
      <c r="E851" s="25">
        <v>8.19</v>
      </c>
      <c r="F851" s="2"/>
      <c r="G851" s="2"/>
      <c r="H851" s="2"/>
      <c r="I851" s="25">
        <v>0.03</v>
      </c>
      <c r="J851" s="25">
        <v>9.7799999999999994</v>
      </c>
      <c r="K851" s="25">
        <v>3.26</v>
      </c>
      <c r="L851" s="25">
        <v>0.56999999999999995</v>
      </c>
      <c r="M851" s="25">
        <v>7.0000000000000007E-2</v>
      </c>
      <c r="N851" s="25"/>
      <c r="O851" s="25">
        <v>0.05</v>
      </c>
      <c r="P851" s="7"/>
      <c r="Q851" s="44">
        <f t="shared" si="153"/>
        <v>10.336381706555882</v>
      </c>
      <c r="R851" s="7"/>
      <c r="S851" s="7"/>
      <c r="T851" s="7"/>
      <c r="U851" s="25">
        <v>0.42</v>
      </c>
      <c r="V851" s="25"/>
      <c r="W851" s="25">
        <v>0.31</v>
      </c>
      <c r="X851" s="25"/>
      <c r="Y851" s="25"/>
      <c r="Z851" s="25">
        <v>85.77</v>
      </c>
      <c r="AA851" s="4" t="s">
        <v>18</v>
      </c>
      <c r="AB851" s="4" t="s">
        <v>32</v>
      </c>
      <c r="AC851" s="4" t="s">
        <v>484</v>
      </c>
      <c r="AD851" s="4" t="s">
        <v>483</v>
      </c>
      <c r="AE851" s="4" t="s">
        <v>482</v>
      </c>
      <c r="AF851" s="44">
        <f t="shared" si="139"/>
        <v>1.2047270306258322</v>
      </c>
      <c r="AG851" s="44">
        <f t="shared" si="140"/>
        <v>2.829243865798698E-2</v>
      </c>
      <c r="AH851" s="44">
        <f t="shared" si="141"/>
        <v>0.76647704982346032</v>
      </c>
      <c r="AI851" s="44">
        <f t="shared" si="142"/>
        <v>0.1139874739039666</v>
      </c>
      <c r="AJ851" s="44">
        <f t="shared" si="143"/>
        <v>4.2289258528333803E-4</v>
      </c>
      <c r="AK851" s="44">
        <f t="shared" si="144"/>
        <v>0.24267990074441687</v>
      </c>
      <c r="AL851" s="44">
        <f t="shared" si="145"/>
        <v>5.8131241084165473E-2</v>
      </c>
      <c r="AM851" s="44">
        <f t="shared" si="146"/>
        <v>9.1965150048402711E-3</v>
      </c>
      <c r="AN851" s="44">
        <f t="shared" si="147"/>
        <v>7.43099787685775E-4</v>
      </c>
      <c r="AO851" s="44">
        <f t="shared" si="148"/>
        <v>3.2896901111915256E-4</v>
      </c>
      <c r="AP851" s="44">
        <f t="shared" si="149"/>
        <v>2.4249866112287566</v>
      </c>
      <c r="AQ851" s="44">
        <f t="shared" si="150"/>
        <v>10.103148564430914</v>
      </c>
      <c r="AR851" s="44">
        <f t="shared" si="151"/>
        <v>6.0857680849992466</v>
      </c>
      <c r="AS851" s="44">
        <f t="shared" si="152"/>
        <v>9.8979045356275788E-2</v>
      </c>
    </row>
    <row r="852" spans="1:45" x14ac:dyDescent="0.25">
      <c r="A852" s="24" t="s">
        <v>480</v>
      </c>
      <c r="B852" s="25">
        <v>35.950000000000003</v>
      </c>
      <c r="C852" s="25">
        <v>0.75</v>
      </c>
      <c r="D852" s="25">
        <v>28.41</v>
      </c>
      <c r="E852" s="25">
        <v>5.83</v>
      </c>
      <c r="F852" s="2"/>
      <c r="G852" s="2"/>
      <c r="H852" s="2"/>
      <c r="I852" s="25">
        <v>0.01</v>
      </c>
      <c r="J852" s="25">
        <v>9.2100000000000009</v>
      </c>
      <c r="K852" s="25">
        <v>2.34</v>
      </c>
      <c r="L852" s="25">
        <v>1.35</v>
      </c>
      <c r="M852" s="25">
        <v>0.04</v>
      </c>
      <c r="N852" s="25"/>
      <c r="O852" s="25">
        <v>0</v>
      </c>
      <c r="P852" s="7"/>
      <c r="Q852" s="44">
        <f t="shared" si="153"/>
        <v>10.33721479902376</v>
      </c>
      <c r="R852" s="7"/>
      <c r="S852" s="7"/>
      <c r="T852" s="7"/>
      <c r="U852" s="25">
        <v>0.25</v>
      </c>
      <c r="V852" s="25"/>
      <c r="W852" s="25">
        <v>0.34</v>
      </c>
      <c r="X852" s="25"/>
      <c r="Y852" s="25"/>
      <c r="Z852" s="25">
        <v>84.23</v>
      </c>
      <c r="AA852" s="4" t="s">
        <v>18</v>
      </c>
      <c r="AB852" s="4" t="s">
        <v>32</v>
      </c>
      <c r="AC852" s="4" t="s">
        <v>484</v>
      </c>
      <c r="AD852" s="4" t="s">
        <v>483</v>
      </c>
      <c r="AE852" s="4" t="s">
        <v>482</v>
      </c>
      <c r="AF852" s="44">
        <f t="shared" si="139"/>
        <v>1.1967376830892145</v>
      </c>
      <c r="AG852" s="44">
        <f t="shared" si="140"/>
        <v>1.8778167250876315E-2</v>
      </c>
      <c r="AH852" s="44">
        <f t="shared" si="141"/>
        <v>0.83591604550804244</v>
      </c>
      <c r="AI852" s="44">
        <f t="shared" si="142"/>
        <v>8.1141266527487835E-2</v>
      </c>
      <c r="AJ852" s="44">
        <f t="shared" si="143"/>
        <v>1.4096419509444601E-4</v>
      </c>
      <c r="AK852" s="44">
        <f t="shared" si="144"/>
        <v>0.22853598014888341</v>
      </c>
      <c r="AL852" s="44">
        <f t="shared" si="145"/>
        <v>4.1726105563480741E-2</v>
      </c>
      <c r="AM852" s="44">
        <f t="shared" si="146"/>
        <v>2.1781219748305908E-2</v>
      </c>
      <c r="AN852" s="44">
        <f t="shared" si="147"/>
        <v>4.2462845010615713E-4</v>
      </c>
      <c r="AO852" s="44">
        <f t="shared" si="148"/>
        <v>0</v>
      </c>
      <c r="AP852" s="44">
        <f t="shared" si="149"/>
        <v>2.4251820604814913</v>
      </c>
      <c r="AQ852" s="44">
        <f t="shared" si="150"/>
        <v>10.102334335730578</v>
      </c>
      <c r="AR852" s="44">
        <f t="shared" si="151"/>
        <v>6.0449220933674157</v>
      </c>
      <c r="AS852" s="44">
        <f t="shared" si="152"/>
        <v>9.8987022876795547E-2</v>
      </c>
    </row>
    <row r="853" spans="1:45" x14ac:dyDescent="0.25">
      <c r="A853" s="24" t="s">
        <v>481</v>
      </c>
      <c r="B853" s="25">
        <v>35.92</v>
      </c>
      <c r="C853" s="25">
        <v>1.55</v>
      </c>
      <c r="D853" s="25">
        <v>29.09</v>
      </c>
      <c r="E853" s="25">
        <v>5.42</v>
      </c>
      <c r="F853" s="2"/>
      <c r="G853" s="2"/>
      <c r="H853" s="2"/>
      <c r="I853" s="25">
        <v>0.04</v>
      </c>
      <c r="J853" s="25">
        <v>9.73</v>
      </c>
      <c r="K853" s="25">
        <v>3.05</v>
      </c>
      <c r="L853" s="25">
        <v>1.02</v>
      </c>
      <c r="M853" s="25">
        <v>0.1</v>
      </c>
      <c r="N853" s="25"/>
      <c r="O853" s="25">
        <v>0.01</v>
      </c>
      <c r="P853" s="7"/>
      <c r="Q853" s="44">
        <f t="shared" si="153"/>
        <v>10.57036194317355</v>
      </c>
      <c r="R853" s="7"/>
      <c r="S853" s="7"/>
      <c r="T853" s="7"/>
      <c r="U853" s="25">
        <v>0.2</v>
      </c>
      <c r="V853" s="25"/>
      <c r="W853" s="25">
        <v>0.38</v>
      </c>
      <c r="X853" s="25"/>
      <c r="Y853" s="25"/>
      <c r="Z853" s="25">
        <v>86.5</v>
      </c>
      <c r="AA853" s="4" t="s">
        <v>18</v>
      </c>
      <c r="AB853" s="4" t="s">
        <v>32</v>
      </c>
      <c r="AC853" s="4" t="s">
        <v>484</v>
      </c>
      <c r="AD853" s="4" t="s">
        <v>483</v>
      </c>
      <c r="AE853" s="4" t="s">
        <v>482</v>
      </c>
      <c r="AF853" s="44">
        <f t="shared" si="139"/>
        <v>1.1957390146471372</v>
      </c>
      <c r="AG853" s="44">
        <f t="shared" si="140"/>
        <v>3.8808212318477718E-2</v>
      </c>
      <c r="AH853" s="44">
        <f t="shared" si="141"/>
        <v>0.85592389172224403</v>
      </c>
      <c r="AI853" s="44">
        <f t="shared" si="142"/>
        <v>7.5434933890048711E-2</v>
      </c>
      <c r="AJ853" s="44">
        <f t="shared" si="143"/>
        <v>5.6385678037778404E-4</v>
      </c>
      <c r="AK853" s="44">
        <f t="shared" si="144"/>
        <v>0.24143920595533502</v>
      </c>
      <c r="AL853" s="44">
        <f t="shared" si="145"/>
        <v>5.4386590584878741E-2</v>
      </c>
      <c r="AM853" s="44">
        <f t="shared" si="146"/>
        <v>1.6456921587608909E-2</v>
      </c>
      <c r="AN853" s="44">
        <f t="shared" si="147"/>
        <v>1.0615711252653928E-3</v>
      </c>
      <c r="AO853" s="44">
        <f t="shared" si="148"/>
        <v>6.5793802223830508E-5</v>
      </c>
      <c r="AP853" s="44">
        <f t="shared" si="149"/>
        <v>2.479879992413597</v>
      </c>
      <c r="AQ853" s="44">
        <f t="shared" si="150"/>
        <v>9.8795103291086441</v>
      </c>
      <c r="AR853" s="44">
        <f t="shared" si="151"/>
        <v>5.9066579730622921</v>
      </c>
      <c r="AS853" s="44">
        <f t="shared" si="152"/>
        <v>0.1012195915270856</v>
      </c>
    </row>
    <row r="854" spans="1:45" x14ac:dyDescent="0.25">
      <c r="A854" s="24" t="s">
        <v>480</v>
      </c>
      <c r="B854" s="25">
        <v>36.68</v>
      </c>
      <c r="C854" s="25">
        <v>0.89</v>
      </c>
      <c r="D854" s="25">
        <v>28.58</v>
      </c>
      <c r="E854" s="25">
        <v>6.03</v>
      </c>
      <c r="F854" s="2"/>
      <c r="G854" s="2"/>
      <c r="H854" s="2"/>
      <c r="I854" s="25">
        <v>0</v>
      </c>
      <c r="J854" s="25">
        <v>9.7799999999999994</v>
      </c>
      <c r="K854" s="25">
        <v>2.67</v>
      </c>
      <c r="L854" s="25">
        <v>1.28</v>
      </c>
      <c r="M854" s="25">
        <v>0.03</v>
      </c>
      <c r="N854" s="25"/>
      <c r="O854" s="25">
        <v>0.02</v>
      </c>
      <c r="P854" s="7"/>
      <c r="Q854" s="44">
        <f t="shared" si="153"/>
        <v>10.568986184879241</v>
      </c>
      <c r="R854" s="7"/>
      <c r="S854" s="7"/>
      <c r="T854" s="7"/>
      <c r="U854" s="25">
        <v>0.22</v>
      </c>
      <c r="V854" s="25"/>
      <c r="W854" s="25">
        <v>0.2</v>
      </c>
      <c r="X854" s="25"/>
      <c r="Y854" s="25"/>
      <c r="Z854" s="25">
        <v>86.17</v>
      </c>
      <c r="AA854" s="4" t="s">
        <v>18</v>
      </c>
      <c r="AB854" s="4" t="s">
        <v>32</v>
      </c>
      <c r="AC854" s="4" t="s">
        <v>484</v>
      </c>
      <c r="AD854" s="4" t="s">
        <v>483</v>
      </c>
      <c r="AE854" s="4" t="s">
        <v>482</v>
      </c>
      <c r="AF854" s="44">
        <f t="shared" si="139"/>
        <v>1.2210386151797603</v>
      </c>
      <c r="AG854" s="44">
        <f t="shared" si="140"/>
        <v>2.228342513770656E-2</v>
      </c>
      <c r="AH854" s="44">
        <f t="shared" si="141"/>
        <v>0.84091800706159281</v>
      </c>
      <c r="AI854" s="44">
        <f t="shared" si="142"/>
        <v>8.3924843423799592E-2</v>
      </c>
      <c r="AJ854" s="44">
        <f t="shared" si="143"/>
        <v>0</v>
      </c>
      <c r="AK854" s="44">
        <f t="shared" si="144"/>
        <v>0.24267990074441687</v>
      </c>
      <c r="AL854" s="44">
        <f t="shared" si="145"/>
        <v>4.7610556348074179E-2</v>
      </c>
      <c r="AM854" s="44">
        <f t="shared" si="146"/>
        <v>2.065182316876412E-2</v>
      </c>
      <c r="AN854" s="44">
        <f t="shared" si="147"/>
        <v>3.1847133757961782E-4</v>
      </c>
      <c r="AO854" s="44">
        <f t="shared" si="148"/>
        <v>1.3158760444766102E-4</v>
      </c>
      <c r="AP854" s="44">
        <f t="shared" si="149"/>
        <v>2.4795572300061419</v>
      </c>
      <c r="AQ854" s="44">
        <f t="shared" si="150"/>
        <v>9.8807963387638011</v>
      </c>
      <c r="AR854" s="44">
        <f t="shared" si="151"/>
        <v>6.0324169391786988</v>
      </c>
      <c r="AS854" s="44">
        <f t="shared" si="152"/>
        <v>0.10120641755127109</v>
      </c>
    </row>
    <row r="855" spans="1:45" x14ac:dyDescent="0.25">
      <c r="A855" s="26" t="s">
        <v>486</v>
      </c>
      <c r="B855" s="25">
        <v>35.93</v>
      </c>
      <c r="C855" s="25">
        <v>0.2</v>
      </c>
      <c r="D855" s="25">
        <v>28.31</v>
      </c>
      <c r="E855" s="25">
        <v>13.32</v>
      </c>
      <c r="F855" s="2"/>
      <c r="G855" s="2"/>
      <c r="H855" s="2"/>
      <c r="I855" s="25">
        <v>0.03</v>
      </c>
      <c r="J855" s="25">
        <v>5.5</v>
      </c>
      <c r="K855" s="25">
        <v>1.2</v>
      </c>
      <c r="L855" s="25">
        <v>2.19</v>
      </c>
      <c r="M855" s="25">
        <v>0.03</v>
      </c>
      <c r="N855" s="25"/>
      <c r="O855"/>
      <c r="P855"/>
      <c r="Q855" s="40">
        <v>10.29</v>
      </c>
      <c r="R855" s="25"/>
      <c r="S855" s="25">
        <v>0.02</v>
      </c>
      <c r="T855" s="25">
        <v>0</v>
      </c>
      <c r="U855" s="25"/>
      <c r="V855" s="25"/>
      <c r="W855" s="25">
        <v>0</v>
      </c>
      <c r="X855" s="25"/>
      <c r="Y855" s="25">
        <v>3.5</v>
      </c>
      <c r="Z855" s="25">
        <v>86.73</v>
      </c>
      <c r="AA855" s="4" t="s">
        <v>18</v>
      </c>
      <c r="AB855" s="4" t="s">
        <v>32</v>
      </c>
      <c r="AC855" s="4" t="s">
        <v>504</v>
      </c>
      <c r="AD855" s="4" t="s">
        <v>503</v>
      </c>
      <c r="AE855" s="4" t="s">
        <v>506</v>
      </c>
      <c r="AF855" s="44">
        <f t="shared" si="139"/>
        <v>1.1960719041278296</v>
      </c>
      <c r="AG855" s="44">
        <f t="shared" si="140"/>
        <v>5.0075112669003509E-3</v>
      </c>
      <c r="AH855" s="44">
        <f t="shared" si="141"/>
        <v>0.83297371518242458</v>
      </c>
      <c r="AI855" s="44">
        <f t="shared" si="142"/>
        <v>0.18538622129436327</v>
      </c>
      <c r="AJ855" s="44">
        <f t="shared" si="143"/>
        <v>4.2289258528333803E-4</v>
      </c>
      <c r="AK855" s="44">
        <f t="shared" si="144"/>
        <v>0.13647642679900746</v>
      </c>
      <c r="AL855" s="44">
        <f t="shared" si="145"/>
        <v>2.1398002853067047E-2</v>
      </c>
      <c r="AM855" s="44">
        <f t="shared" si="146"/>
        <v>3.5333978702807356E-2</v>
      </c>
      <c r="AN855" s="44">
        <f t="shared" si="147"/>
        <v>3.1847133757961782E-4</v>
      </c>
      <c r="AO855" s="44">
        <f t="shared" si="148"/>
        <v>0</v>
      </c>
      <c r="AP855" s="44">
        <f t="shared" si="149"/>
        <v>2.4133891241492624</v>
      </c>
      <c r="AQ855" s="44">
        <f t="shared" si="150"/>
        <v>10.151699017304734</v>
      </c>
      <c r="AR855" s="44">
        <f t="shared" si="151"/>
        <v>6.071080986880145</v>
      </c>
      <c r="AS855" s="44">
        <f t="shared" si="152"/>
        <v>9.8505678536704583E-2</v>
      </c>
    </row>
    <row r="856" spans="1:45" x14ac:dyDescent="0.25">
      <c r="A856" s="26" t="s">
        <v>487</v>
      </c>
      <c r="B856" s="25">
        <v>35.4</v>
      </c>
      <c r="C856" s="25">
        <v>0.45600000000000002</v>
      </c>
      <c r="D856" s="25">
        <v>27</v>
      </c>
      <c r="E856" s="25">
        <v>15.06</v>
      </c>
      <c r="F856" s="2"/>
      <c r="G856" s="2"/>
      <c r="H856" s="2"/>
      <c r="I856" s="25">
        <v>0.09</v>
      </c>
      <c r="J856" s="25">
        <v>5.17</v>
      </c>
      <c r="K856" s="25">
        <v>1.19</v>
      </c>
      <c r="L856" s="25">
        <v>2.14</v>
      </c>
      <c r="M856" s="25">
        <v>0.03</v>
      </c>
      <c r="N856" s="25"/>
      <c r="O856"/>
      <c r="P856"/>
      <c r="Q856" s="40">
        <v>10.15</v>
      </c>
      <c r="R856" s="25"/>
      <c r="S856" s="25">
        <v>0</v>
      </c>
      <c r="T856" s="25">
        <v>0.12</v>
      </c>
      <c r="U856" s="25"/>
      <c r="V856" s="25"/>
      <c r="W856" s="25">
        <v>0.22</v>
      </c>
      <c r="X856" s="25"/>
      <c r="Y856" s="25">
        <v>2.5299999999999998</v>
      </c>
      <c r="Z856" s="25">
        <v>86.79</v>
      </c>
      <c r="AA856" s="4" t="s">
        <v>18</v>
      </c>
      <c r="AB856" s="4" t="s">
        <v>32</v>
      </c>
      <c r="AC856" s="4" t="s">
        <v>504</v>
      </c>
      <c r="AD856" s="4" t="s">
        <v>503</v>
      </c>
      <c r="AE856" s="4" t="s">
        <v>506</v>
      </c>
      <c r="AF856" s="44">
        <f t="shared" si="139"/>
        <v>1.1784287616511318</v>
      </c>
      <c r="AG856" s="44">
        <f t="shared" si="140"/>
        <v>1.14171256885328E-2</v>
      </c>
      <c r="AH856" s="44">
        <f t="shared" si="141"/>
        <v>0.79442918791683026</v>
      </c>
      <c r="AI856" s="44">
        <f t="shared" si="142"/>
        <v>0.20960334029227559</v>
      </c>
      <c r="AJ856" s="44">
        <f t="shared" si="143"/>
        <v>1.268677755850014E-3</v>
      </c>
      <c r="AK856" s="44">
        <f t="shared" si="144"/>
        <v>0.12828784119106701</v>
      </c>
      <c r="AL856" s="44">
        <f t="shared" si="145"/>
        <v>2.1219686162624821E-2</v>
      </c>
      <c r="AM856" s="44">
        <f t="shared" si="146"/>
        <v>3.452726686027751E-2</v>
      </c>
      <c r="AN856" s="44">
        <f t="shared" si="147"/>
        <v>3.1847133757961782E-4</v>
      </c>
      <c r="AO856" s="44">
        <f t="shared" si="148"/>
        <v>0</v>
      </c>
      <c r="AP856" s="44">
        <f t="shared" si="149"/>
        <v>2.3795003588561694</v>
      </c>
      <c r="AQ856" s="44">
        <f t="shared" si="150"/>
        <v>10.296279178447865</v>
      </c>
      <c r="AR856" s="44">
        <f t="shared" si="151"/>
        <v>6.0667157609363249</v>
      </c>
      <c r="AS856" s="44">
        <f t="shared" si="152"/>
        <v>9.7122463626782424E-2</v>
      </c>
    </row>
    <row r="857" spans="1:45" x14ac:dyDescent="0.25">
      <c r="A857" s="26" t="s">
        <v>488</v>
      </c>
      <c r="B857" s="25">
        <v>35.909999999999997</v>
      </c>
      <c r="C857" s="25">
        <v>0.08</v>
      </c>
      <c r="D857" s="25">
        <v>29.44</v>
      </c>
      <c r="E857" s="25">
        <v>12.2</v>
      </c>
      <c r="F857" s="2"/>
      <c r="G857" s="2"/>
      <c r="H857" s="2"/>
      <c r="I857" s="25">
        <v>0</v>
      </c>
      <c r="J857" s="25">
        <v>5.75</v>
      </c>
      <c r="K857" s="25">
        <v>1.27</v>
      </c>
      <c r="L857" s="25">
        <v>2.0299999999999998</v>
      </c>
      <c r="M857" s="25">
        <v>0.05</v>
      </c>
      <c r="N857" s="25"/>
      <c r="O857"/>
      <c r="P857"/>
      <c r="Q857" s="40">
        <v>10.37</v>
      </c>
      <c r="R857" s="25"/>
      <c r="S857" s="25">
        <v>0</v>
      </c>
      <c r="T857" s="25">
        <v>0.28000000000000003</v>
      </c>
      <c r="U857" s="25"/>
      <c r="V857" s="25"/>
      <c r="W857" s="25">
        <v>0</v>
      </c>
      <c r="X857" s="25"/>
      <c r="Y857" s="25">
        <v>3.49</v>
      </c>
      <c r="Z857" s="25">
        <v>87.01</v>
      </c>
      <c r="AA857" s="4" t="s">
        <v>18</v>
      </c>
      <c r="AB857" s="4" t="s">
        <v>32</v>
      </c>
      <c r="AC857" s="4" t="s">
        <v>504</v>
      </c>
      <c r="AD857" s="4" t="s">
        <v>503</v>
      </c>
      <c r="AE857" s="4" t="s">
        <v>506</v>
      </c>
      <c r="AF857" s="44">
        <f t="shared" si="139"/>
        <v>1.1954061251664447</v>
      </c>
      <c r="AG857" s="44">
        <f t="shared" si="140"/>
        <v>2.0030045067601404E-3</v>
      </c>
      <c r="AH857" s="44">
        <f t="shared" si="141"/>
        <v>0.86622204786190671</v>
      </c>
      <c r="AI857" s="44">
        <f t="shared" si="142"/>
        <v>0.16979819067501739</v>
      </c>
      <c r="AJ857" s="44">
        <f t="shared" si="143"/>
        <v>0</v>
      </c>
      <c r="AK857" s="44">
        <f t="shared" si="144"/>
        <v>0.14267990074441689</v>
      </c>
      <c r="AL857" s="44">
        <f t="shared" si="145"/>
        <v>2.2646219686162625E-2</v>
      </c>
      <c r="AM857" s="44">
        <f t="shared" si="146"/>
        <v>3.275250080671184E-2</v>
      </c>
      <c r="AN857" s="44">
        <f t="shared" si="147"/>
        <v>5.3078556263269638E-4</v>
      </c>
      <c r="AO857" s="44">
        <f t="shared" si="148"/>
        <v>0</v>
      </c>
      <c r="AP857" s="44">
        <f t="shared" si="149"/>
        <v>2.4320387750100529</v>
      </c>
      <c r="AQ857" s="44">
        <f t="shared" si="150"/>
        <v>10.073852543695043</v>
      </c>
      <c r="AR857" s="44">
        <f t="shared" si="151"/>
        <v>6.0211725173783126</v>
      </c>
      <c r="AS857" s="44">
        <f t="shared" si="152"/>
        <v>9.926688877592052E-2</v>
      </c>
    </row>
    <row r="858" spans="1:45" x14ac:dyDescent="0.25">
      <c r="A858" s="26" t="s">
        <v>489</v>
      </c>
      <c r="B858" s="25">
        <v>37.25</v>
      </c>
      <c r="C858" s="25">
        <v>0.19</v>
      </c>
      <c r="D858" s="25">
        <v>31.01</v>
      </c>
      <c r="E858" s="25">
        <v>9.9700000000000006</v>
      </c>
      <c r="F858" s="2"/>
      <c r="G858" s="2"/>
      <c r="H858" s="2"/>
      <c r="I858" s="25">
        <v>7.0000000000000007E-2</v>
      </c>
      <c r="J858" s="25">
        <v>6.39</v>
      </c>
      <c r="K858" s="25">
        <v>0.38</v>
      </c>
      <c r="L858" s="25">
        <v>2.48</v>
      </c>
      <c r="M858" s="25">
        <v>0</v>
      </c>
      <c r="N858" s="25"/>
      <c r="O858"/>
      <c r="P858"/>
      <c r="Q858" s="40">
        <v>10.67</v>
      </c>
      <c r="R858" s="25"/>
      <c r="S858" s="25">
        <v>0</v>
      </c>
      <c r="T858" s="25">
        <v>0</v>
      </c>
      <c r="U858" s="25"/>
      <c r="V858" s="25"/>
      <c r="W858" s="25">
        <v>0</v>
      </c>
      <c r="X858" s="25"/>
      <c r="Y858" s="25">
        <v>3.51</v>
      </c>
      <c r="Z858" s="25">
        <v>87.74</v>
      </c>
      <c r="AA858" s="4" t="s">
        <v>18</v>
      </c>
      <c r="AB858" s="4" t="s">
        <v>32</v>
      </c>
      <c r="AC858" s="4" t="s">
        <v>504</v>
      </c>
      <c r="AD858" s="4" t="s">
        <v>503</v>
      </c>
      <c r="AE858" s="4" t="s">
        <v>506</v>
      </c>
      <c r="AF858" s="44">
        <f t="shared" si="139"/>
        <v>1.2400133155792277</v>
      </c>
      <c r="AG858" s="44">
        <f t="shared" si="140"/>
        <v>4.7571357035553329E-3</v>
      </c>
      <c r="AH858" s="44">
        <f t="shared" si="141"/>
        <v>0.91241663397410755</v>
      </c>
      <c r="AI858" s="44">
        <f t="shared" si="142"/>
        <v>0.13876130828114128</v>
      </c>
      <c r="AJ858" s="44">
        <f t="shared" si="143"/>
        <v>9.8674936566112213E-4</v>
      </c>
      <c r="AK858" s="44">
        <f t="shared" si="144"/>
        <v>0.15856079404466503</v>
      </c>
      <c r="AL858" s="44">
        <f t="shared" si="145"/>
        <v>6.7760342368045649E-3</v>
      </c>
      <c r="AM858" s="44">
        <f t="shared" si="146"/>
        <v>4.0012907389480476E-2</v>
      </c>
      <c r="AN858" s="44">
        <f t="shared" si="147"/>
        <v>0</v>
      </c>
      <c r="AO858" s="44">
        <f t="shared" si="148"/>
        <v>0</v>
      </c>
      <c r="AP858" s="44">
        <f t="shared" si="149"/>
        <v>2.5022848785746432</v>
      </c>
      <c r="AQ858" s="44">
        <f t="shared" si="150"/>
        <v>9.7910514545233323</v>
      </c>
      <c r="AR858" s="44">
        <f t="shared" si="151"/>
        <v>6.0705170885651487</v>
      </c>
      <c r="AS858" s="44">
        <f t="shared" si="152"/>
        <v>0.10213407667651604</v>
      </c>
    </row>
    <row r="859" spans="1:45" x14ac:dyDescent="0.25">
      <c r="A859" s="26" t="s">
        <v>490</v>
      </c>
      <c r="B859" s="25">
        <v>36.03</v>
      </c>
      <c r="C859" s="25">
        <v>0.85</v>
      </c>
      <c r="D859" s="25">
        <v>26.67</v>
      </c>
      <c r="E859" s="25">
        <v>14.12</v>
      </c>
      <c r="F859" s="2"/>
      <c r="G859" s="2"/>
      <c r="H859" s="2"/>
      <c r="I859" s="25">
        <v>0.33</v>
      </c>
      <c r="J859" s="25">
        <v>6.25</v>
      </c>
      <c r="K859" s="25">
        <v>1.33</v>
      </c>
      <c r="L859" s="25">
        <v>2.04</v>
      </c>
      <c r="M859" s="25">
        <v>0.02</v>
      </c>
      <c r="N859" s="25"/>
      <c r="O859"/>
      <c r="P859"/>
      <c r="Q859" s="40">
        <v>10.31</v>
      </c>
      <c r="R859" s="25"/>
      <c r="S859" s="25">
        <v>0.01</v>
      </c>
      <c r="T859" s="25">
        <v>0</v>
      </c>
      <c r="U859" s="25"/>
      <c r="V859" s="25"/>
      <c r="W859" s="25">
        <v>0.19</v>
      </c>
      <c r="X859" s="25"/>
      <c r="Y859" s="25">
        <v>2.58</v>
      </c>
      <c r="Z859" s="25">
        <v>87.76</v>
      </c>
      <c r="AA859" s="4" t="s">
        <v>18</v>
      </c>
      <c r="AB859" s="4" t="s">
        <v>32</v>
      </c>
      <c r="AC859" s="4" t="s">
        <v>504</v>
      </c>
      <c r="AD859" s="4" t="s">
        <v>503</v>
      </c>
      <c r="AE859" s="4" t="s">
        <v>506</v>
      </c>
      <c r="AF859" s="44">
        <f t="shared" si="139"/>
        <v>1.1994007989347537</v>
      </c>
      <c r="AG859" s="44">
        <f t="shared" si="140"/>
        <v>2.1281922884326489E-2</v>
      </c>
      <c r="AH859" s="44">
        <f t="shared" si="141"/>
        <v>0.78471949784229122</v>
      </c>
      <c r="AI859" s="44">
        <f t="shared" si="142"/>
        <v>0.1965205288796103</v>
      </c>
      <c r="AJ859" s="44">
        <f t="shared" si="143"/>
        <v>4.6518184381167185E-3</v>
      </c>
      <c r="AK859" s="44">
        <f t="shared" si="144"/>
        <v>0.15508684863523575</v>
      </c>
      <c r="AL859" s="44">
        <f t="shared" si="145"/>
        <v>2.3716119828815978E-2</v>
      </c>
      <c r="AM859" s="44">
        <f t="shared" si="146"/>
        <v>3.2913843175217818E-2</v>
      </c>
      <c r="AN859" s="44">
        <f t="shared" si="147"/>
        <v>2.1231422505307856E-4</v>
      </c>
      <c r="AO859" s="44">
        <f t="shared" si="148"/>
        <v>0</v>
      </c>
      <c r="AP859" s="44">
        <f t="shared" si="149"/>
        <v>2.4185036928434211</v>
      </c>
      <c r="AQ859" s="44">
        <f t="shared" si="150"/>
        <v>10.130230552261629</v>
      </c>
      <c r="AR859" s="44">
        <f t="shared" si="151"/>
        <v>6.0751033088879245</v>
      </c>
      <c r="AS859" s="44">
        <f t="shared" si="152"/>
        <v>9.8714436442588621E-2</v>
      </c>
    </row>
    <row r="860" spans="1:45" x14ac:dyDescent="0.25">
      <c r="A860" s="26" t="s">
        <v>491</v>
      </c>
      <c r="B860" s="25">
        <v>37.35</v>
      </c>
      <c r="C860" s="25">
        <v>7.0000000000000007E-2</v>
      </c>
      <c r="D860" s="25">
        <v>30.57</v>
      </c>
      <c r="E860" s="25">
        <v>10.19</v>
      </c>
      <c r="F860" s="2"/>
      <c r="G860" s="2"/>
      <c r="H860" s="2"/>
      <c r="I860" s="25">
        <v>0</v>
      </c>
      <c r="J860" s="25">
        <v>6.35</v>
      </c>
      <c r="K860" s="25">
        <v>0.36</v>
      </c>
      <c r="L860" s="25">
        <v>2.4700000000000002</v>
      </c>
      <c r="M860" s="25">
        <v>0.05</v>
      </c>
      <c r="N860" s="25"/>
      <c r="O860"/>
      <c r="P860"/>
      <c r="Q860" s="40">
        <v>10.61</v>
      </c>
      <c r="R860" s="25"/>
      <c r="S860" s="25">
        <v>0.01</v>
      </c>
      <c r="T860" s="25">
        <v>0</v>
      </c>
      <c r="U860" s="25"/>
      <c r="V860" s="25"/>
      <c r="W860" s="25">
        <v>0.23</v>
      </c>
      <c r="X860" s="25"/>
      <c r="Y860" s="25">
        <v>3.39</v>
      </c>
      <c r="Z860" s="25">
        <v>87.54</v>
      </c>
      <c r="AA860" s="4" t="s">
        <v>18</v>
      </c>
      <c r="AB860" s="4" t="s">
        <v>32</v>
      </c>
      <c r="AC860" s="4" t="s">
        <v>504</v>
      </c>
      <c r="AD860" s="4" t="s">
        <v>503</v>
      </c>
      <c r="AE860" s="4" t="s">
        <v>506</v>
      </c>
      <c r="AF860" s="44">
        <f t="shared" si="139"/>
        <v>1.2433422103861518</v>
      </c>
      <c r="AG860" s="44">
        <f t="shared" si="140"/>
        <v>1.7526289434151229E-3</v>
      </c>
      <c r="AH860" s="44">
        <f t="shared" si="141"/>
        <v>0.89947038054138884</v>
      </c>
      <c r="AI860" s="44">
        <f t="shared" si="142"/>
        <v>0.1418232428670842</v>
      </c>
      <c r="AJ860" s="44">
        <f t="shared" si="143"/>
        <v>0</v>
      </c>
      <c r="AK860" s="44">
        <f t="shared" si="144"/>
        <v>0.15756823821339952</v>
      </c>
      <c r="AL860" s="44">
        <f t="shared" si="145"/>
        <v>6.4194008559201139E-3</v>
      </c>
      <c r="AM860" s="44">
        <f t="shared" si="146"/>
        <v>3.9851565020974512E-2</v>
      </c>
      <c r="AN860" s="44">
        <f t="shared" si="147"/>
        <v>5.3078556263269638E-4</v>
      </c>
      <c r="AO860" s="44">
        <f t="shared" si="148"/>
        <v>0</v>
      </c>
      <c r="AP860" s="44">
        <f t="shared" si="149"/>
        <v>2.4907584523909669</v>
      </c>
      <c r="AQ860" s="44">
        <f t="shared" si="150"/>
        <v>9.8363612804290934</v>
      </c>
      <c r="AR860" s="44">
        <f t="shared" si="151"/>
        <v>6.1149815882827339</v>
      </c>
      <c r="AS860" s="44">
        <f t="shared" si="152"/>
        <v>0.10166361030167213</v>
      </c>
    </row>
    <row r="861" spans="1:45" x14ac:dyDescent="0.25">
      <c r="A861" s="26" t="s">
        <v>492</v>
      </c>
      <c r="B861" s="25">
        <v>35.89</v>
      </c>
      <c r="C861" s="25">
        <v>0.62</v>
      </c>
      <c r="D861" s="25">
        <v>27.34</v>
      </c>
      <c r="E861" s="25">
        <v>13.46</v>
      </c>
      <c r="F861" s="2"/>
      <c r="G861" s="2"/>
      <c r="H861" s="2"/>
      <c r="I861" s="25">
        <v>0</v>
      </c>
      <c r="J861" s="25">
        <v>5.87</v>
      </c>
      <c r="K861" s="25">
        <v>1.26</v>
      </c>
      <c r="L861" s="25">
        <v>2.16</v>
      </c>
      <c r="M861" s="25">
        <v>0.02</v>
      </c>
      <c r="N861" s="25"/>
      <c r="O861"/>
      <c r="P861"/>
      <c r="Q861" s="40">
        <v>10.25</v>
      </c>
      <c r="R861" s="25"/>
      <c r="S861" s="25">
        <v>0</v>
      </c>
      <c r="T861" s="25">
        <v>0</v>
      </c>
      <c r="U861" s="25"/>
      <c r="V861" s="25"/>
      <c r="W861" s="25">
        <v>0.64</v>
      </c>
      <c r="X861" s="25"/>
      <c r="Y861" s="25">
        <v>3.2</v>
      </c>
      <c r="Z861" s="25">
        <v>86.99</v>
      </c>
      <c r="AA861" s="4" t="s">
        <v>18</v>
      </c>
      <c r="AB861" s="4" t="s">
        <v>32</v>
      </c>
      <c r="AC861" s="4" t="s">
        <v>504</v>
      </c>
      <c r="AD861" s="4" t="s">
        <v>503</v>
      </c>
      <c r="AE861" s="4" t="s">
        <v>506</v>
      </c>
      <c r="AF861" s="44">
        <f t="shared" si="139"/>
        <v>1.1947403462050599</v>
      </c>
      <c r="AG861" s="44">
        <f t="shared" si="140"/>
        <v>1.5523284927391088E-2</v>
      </c>
      <c r="AH861" s="44">
        <f t="shared" si="141"/>
        <v>0.804433111023931</v>
      </c>
      <c r="AI861" s="44">
        <f t="shared" si="142"/>
        <v>0.18733472512178151</v>
      </c>
      <c r="AJ861" s="44">
        <f t="shared" si="143"/>
        <v>0</v>
      </c>
      <c r="AK861" s="44">
        <f t="shared" si="144"/>
        <v>0.14565756823821341</v>
      </c>
      <c r="AL861" s="44">
        <f t="shared" si="145"/>
        <v>2.24679029957204E-2</v>
      </c>
      <c r="AM861" s="44">
        <f t="shared" si="146"/>
        <v>3.4849951597289451E-2</v>
      </c>
      <c r="AN861" s="44">
        <f t="shared" si="147"/>
        <v>2.1231422505307856E-4</v>
      </c>
      <c r="AO861" s="44">
        <f t="shared" si="148"/>
        <v>0</v>
      </c>
      <c r="AP861" s="44">
        <f t="shared" si="149"/>
        <v>2.4052192043344394</v>
      </c>
      <c r="AQ861" s="44">
        <f t="shared" si="150"/>
        <v>10.186181764991986</v>
      </c>
      <c r="AR861" s="44">
        <f t="shared" si="151"/>
        <v>6.0849211642070964</v>
      </c>
      <c r="AS861" s="44">
        <f t="shared" si="152"/>
        <v>9.817221242181387E-2</v>
      </c>
    </row>
    <row r="862" spans="1:45" x14ac:dyDescent="0.25">
      <c r="A862" s="26" t="s">
        <v>492</v>
      </c>
      <c r="B862" s="25">
        <v>35.64</v>
      </c>
      <c r="C862" s="25">
        <v>0.13</v>
      </c>
      <c r="D862" s="25">
        <v>25.16</v>
      </c>
      <c r="E862" s="25">
        <v>15.82</v>
      </c>
      <c r="F862" s="2"/>
      <c r="G862" s="2"/>
      <c r="H862" s="2"/>
      <c r="I862" s="25">
        <v>0.02</v>
      </c>
      <c r="J862" s="25">
        <v>6.24</v>
      </c>
      <c r="K862" s="25">
        <v>1.39</v>
      </c>
      <c r="L862" s="25">
        <v>2.0499999999999998</v>
      </c>
      <c r="M862" s="25">
        <v>0.05</v>
      </c>
      <c r="N862" s="25"/>
      <c r="O862"/>
      <c r="P862"/>
      <c r="Q862" s="40">
        <v>10.07</v>
      </c>
      <c r="R862" s="25"/>
      <c r="S862" s="25">
        <v>0</v>
      </c>
      <c r="T862" s="25">
        <v>0</v>
      </c>
      <c r="U862" s="25"/>
      <c r="V862" s="25"/>
      <c r="W862" s="25">
        <v>0.23</v>
      </c>
      <c r="X862" s="25"/>
      <c r="Y862" s="25">
        <v>2.61</v>
      </c>
      <c r="Z862" s="25">
        <v>86.63</v>
      </c>
      <c r="AA862" s="4" t="s">
        <v>18</v>
      </c>
      <c r="AB862" s="4" t="s">
        <v>32</v>
      </c>
      <c r="AC862" s="4" t="s">
        <v>504</v>
      </c>
      <c r="AD862" s="4" t="s">
        <v>503</v>
      </c>
      <c r="AE862" s="4" t="s">
        <v>506</v>
      </c>
      <c r="AF862" s="44">
        <f t="shared" si="139"/>
        <v>1.1864181091877497</v>
      </c>
      <c r="AG862" s="44">
        <f t="shared" si="140"/>
        <v>3.2548823234852279E-3</v>
      </c>
      <c r="AH862" s="44">
        <f t="shared" si="141"/>
        <v>0.74029030992546108</v>
      </c>
      <c r="AI862" s="44">
        <f t="shared" si="142"/>
        <v>0.22018093249826029</v>
      </c>
      <c r="AJ862" s="44">
        <f t="shared" si="143"/>
        <v>2.8192839018889202E-4</v>
      </c>
      <c r="AK862" s="44">
        <f t="shared" si="144"/>
        <v>0.15483870967741936</v>
      </c>
      <c r="AL862" s="44">
        <f t="shared" si="145"/>
        <v>2.4786019971469328E-2</v>
      </c>
      <c r="AM862" s="44">
        <f t="shared" si="146"/>
        <v>3.3075185543723781E-2</v>
      </c>
      <c r="AN862" s="44">
        <f t="shared" si="147"/>
        <v>5.3078556263269638E-4</v>
      </c>
      <c r="AO862" s="44">
        <f t="shared" si="148"/>
        <v>0</v>
      </c>
      <c r="AP862" s="44">
        <f t="shared" si="149"/>
        <v>2.36365686308039</v>
      </c>
      <c r="AQ862" s="44">
        <f t="shared" si="150"/>
        <v>10.365294718824309</v>
      </c>
      <c r="AR862" s="44">
        <f t="shared" si="151"/>
        <v>6.1487866807406526</v>
      </c>
      <c r="AS862" s="44">
        <f t="shared" si="152"/>
        <v>9.6475790329811836E-2</v>
      </c>
    </row>
    <row r="863" spans="1:45" x14ac:dyDescent="0.25">
      <c r="A863" s="26" t="s">
        <v>493</v>
      </c>
      <c r="B863" s="25">
        <v>36.56</v>
      </c>
      <c r="C863" s="25">
        <v>0.1</v>
      </c>
      <c r="D863" s="25">
        <v>31.92</v>
      </c>
      <c r="E863" s="25">
        <v>6.44</v>
      </c>
      <c r="F863" s="2"/>
      <c r="G863" s="2"/>
      <c r="H863" s="2"/>
      <c r="I863" s="25">
        <v>0.09</v>
      </c>
      <c r="J863" s="25">
        <v>8.2899999999999991</v>
      </c>
      <c r="K863" s="25">
        <v>1.41</v>
      </c>
      <c r="L863" s="25">
        <v>1.89</v>
      </c>
      <c r="M863" s="25">
        <v>0.03</v>
      </c>
      <c r="N863" s="25"/>
      <c r="O863"/>
      <c r="P863"/>
      <c r="Q863" s="40">
        <v>10.7</v>
      </c>
      <c r="R863" s="25"/>
      <c r="S863" s="25">
        <v>0</v>
      </c>
      <c r="T863" s="25">
        <v>0</v>
      </c>
      <c r="U863" s="25"/>
      <c r="V863" s="25"/>
      <c r="W863" s="25">
        <v>0.44</v>
      </c>
      <c r="X863" s="25"/>
      <c r="Y863" s="25">
        <v>3.3</v>
      </c>
      <c r="Z863" s="25">
        <v>86.98</v>
      </c>
      <c r="AA863" s="4" t="s">
        <v>18</v>
      </c>
      <c r="AB863" s="4" t="s">
        <v>32</v>
      </c>
      <c r="AC863" s="4" t="s">
        <v>504</v>
      </c>
      <c r="AD863" s="4" t="s">
        <v>503</v>
      </c>
      <c r="AE863" s="4" t="s">
        <v>506</v>
      </c>
      <c r="AF863" s="44">
        <f t="shared" si="139"/>
        <v>1.2170439414114516</v>
      </c>
      <c r="AG863" s="44">
        <f t="shared" si="140"/>
        <v>2.5037556334501754E-3</v>
      </c>
      <c r="AH863" s="44">
        <f t="shared" si="141"/>
        <v>0.93919183993723032</v>
      </c>
      <c r="AI863" s="44">
        <f t="shared" si="142"/>
        <v>8.9631176061238702E-2</v>
      </c>
      <c r="AJ863" s="44">
        <f t="shared" si="143"/>
        <v>1.268677755850014E-3</v>
      </c>
      <c r="AK863" s="44">
        <f t="shared" si="144"/>
        <v>0.20570719602977666</v>
      </c>
      <c r="AL863" s="44">
        <f t="shared" si="145"/>
        <v>2.5142653352353779E-2</v>
      </c>
      <c r="AM863" s="44">
        <f t="shared" si="146"/>
        <v>3.0493707647628269E-2</v>
      </c>
      <c r="AN863" s="44">
        <f t="shared" si="147"/>
        <v>3.1847133757961782E-4</v>
      </c>
      <c r="AO863" s="44">
        <f t="shared" si="148"/>
        <v>0</v>
      </c>
      <c r="AP863" s="44">
        <f t="shared" si="149"/>
        <v>2.5113014191665597</v>
      </c>
      <c r="AQ863" s="44">
        <f t="shared" si="150"/>
        <v>9.7558978038291233</v>
      </c>
      <c r="AR863" s="44">
        <f t="shared" si="151"/>
        <v>5.9366781575897605</v>
      </c>
      <c r="AS863" s="44">
        <f t="shared" si="152"/>
        <v>0.10250209874149221</v>
      </c>
    </row>
    <row r="864" spans="1:45" x14ac:dyDescent="0.25">
      <c r="A864" s="26" t="s">
        <v>494</v>
      </c>
      <c r="B864" s="25">
        <v>35.700000000000003</v>
      </c>
      <c r="C864" s="25">
        <v>0.87</v>
      </c>
      <c r="D864" s="25">
        <v>25.53</v>
      </c>
      <c r="E864" s="25">
        <v>14.81</v>
      </c>
      <c r="F864" s="2"/>
      <c r="G864" s="2"/>
      <c r="H864" s="2"/>
      <c r="I864" s="25">
        <v>0</v>
      </c>
      <c r="J864" s="25">
        <v>6.13</v>
      </c>
      <c r="K864" s="25">
        <v>1.41</v>
      </c>
      <c r="L864" s="25">
        <v>2.0099999999999998</v>
      </c>
      <c r="M864" s="25">
        <v>0</v>
      </c>
      <c r="N864" s="25"/>
      <c r="O864"/>
      <c r="P864"/>
      <c r="Q864" s="40">
        <v>10.130000000000001</v>
      </c>
      <c r="R864" s="25"/>
      <c r="S864" s="25">
        <v>0.01</v>
      </c>
      <c r="T864" s="25">
        <v>0</v>
      </c>
      <c r="U864" s="25"/>
      <c r="V864" s="25"/>
      <c r="W864" s="25">
        <v>0.28999999999999998</v>
      </c>
      <c r="X864" s="25"/>
      <c r="Y864" s="25">
        <v>2.5</v>
      </c>
      <c r="Z864" s="25">
        <v>86.64</v>
      </c>
      <c r="AA864" s="4" t="s">
        <v>18</v>
      </c>
      <c r="AB864" s="4" t="s">
        <v>32</v>
      </c>
      <c r="AC864" s="4" t="s">
        <v>504</v>
      </c>
      <c r="AD864" s="4" t="s">
        <v>503</v>
      </c>
      <c r="AE864" s="4" t="s">
        <v>506</v>
      </c>
      <c r="AF864" s="44">
        <f t="shared" ref="AF864:AF927" si="154">B864/60.08*2</f>
        <v>1.1884154460719043</v>
      </c>
      <c r="AG864" s="44">
        <f t="shared" ref="AG864:AG927" si="155">C864/79.88*2</f>
        <v>2.1782674011016526E-2</v>
      </c>
      <c r="AH864" s="44">
        <f t="shared" ref="AH864:AH927" si="156">D864/101.96*3</f>
        <v>0.75117693213024717</v>
      </c>
      <c r="AI864" s="44">
        <f t="shared" ref="AI864:AI927" si="157">E864/71.85</f>
        <v>0.20612386917188591</v>
      </c>
      <c r="AJ864" s="44">
        <f t="shared" ref="AJ864:AJ927" si="158">I864/70.94</f>
        <v>0</v>
      </c>
      <c r="AK864" s="44">
        <f t="shared" ref="AK864:AK927" si="159">J864/40.3</f>
        <v>0.1521091811414392</v>
      </c>
      <c r="AL864" s="44">
        <f t="shared" ref="AL864:AL927" si="160">K864/56.08</f>
        <v>2.5142653352353779E-2</v>
      </c>
      <c r="AM864" s="44">
        <f t="shared" ref="AM864:AM927" si="161">L864/61.98</f>
        <v>3.2429816069699899E-2</v>
      </c>
      <c r="AN864" s="44">
        <f t="shared" ref="AN864:AN927" si="162">M864/94.2</f>
        <v>0</v>
      </c>
      <c r="AO864" s="44">
        <f t="shared" ref="AO864:AO927" si="163">O864/151.99</f>
        <v>0</v>
      </c>
      <c r="AP864" s="44">
        <f t="shared" ref="AP864:AP927" si="164">SUM(AF864:AO864)</f>
        <v>2.3771805719485464</v>
      </c>
      <c r="AQ864" s="44">
        <f t="shared" ref="AQ864:AQ927" si="165">24.5/AP864</f>
        <v>10.306326868521243</v>
      </c>
      <c r="AR864" s="44">
        <f t="shared" ref="AR864:AR927" si="166">AF864*AQ864/2</f>
        <v>6.1240990214082629</v>
      </c>
      <c r="AS864" s="44">
        <f t="shared" ref="AS864:AS927" si="167">B864/(AR864*60.08)</f>
        <v>9.7027778446879431E-2</v>
      </c>
    </row>
    <row r="865" spans="1:45" x14ac:dyDescent="0.25">
      <c r="A865" s="26" t="s">
        <v>495</v>
      </c>
      <c r="B865" s="25">
        <v>38.1</v>
      </c>
      <c r="C865" s="25">
        <v>0.16</v>
      </c>
      <c r="D865" s="25">
        <v>35.659999999999997</v>
      </c>
      <c r="E865" s="25">
        <v>2.2400000000000002</v>
      </c>
      <c r="F865" s="2"/>
      <c r="G865" s="2"/>
      <c r="H865" s="2"/>
      <c r="I865" s="25">
        <v>0.19</v>
      </c>
      <c r="J865" s="25">
        <v>7.44</v>
      </c>
      <c r="K865" s="25">
        <v>0.03</v>
      </c>
      <c r="L865" s="25">
        <v>2.2400000000000002</v>
      </c>
      <c r="M865" s="25">
        <v>0</v>
      </c>
      <c r="N865" s="25"/>
      <c r="O865"/>
      <c r="P865"/>
      <c r="Q865" s="40">
        <v>10.98</v>
      </c>
      <c r="R865" s="25"/>
      <c r="S865" s="25">
        <v>0.03</v>
      </c>
      <c r="T865" s="25">
        <v>0</v>
      </c>
      <c r="U865" s="25"/>
      <c r="V865" s="25"/>
      <c r="W865" s="25">
        <v>0.7</v>
      </c>
      <c r="X865" s="25"/>
      <c r="Y865" s="25">
        <v>2.96</v>
      </c>
      <c r="Z865" s="25">
        <v>86.49</v>
      </c>
      <c r="AA865" s="4" t="s">
        <v>18</v>
      </c>
      <c r="AB865" s="4" t="s">
        <v>32</v>
      </c>
      <c r="AC865" s="4" t="s">
        <v>505</v>
      </c>
      <c r="AD865" s="4" t="s">
        <v>503</v>
      </c>
      <c r="AE865" s="4" t="s">
        <v>506</v>
      </c>
      <c r="AF865" s="44">
        <f t="shared" si="154"/>
        <v>1.2683089214380827</v>
      </c>
      <c r="AG865" s="44">
        <f t="shared" si="155"/>
        <v>4.0060090135202809E-3</v>
      </c>
      <c r="AH865" s="44">
        <f t="shared" si="156"/>
        <v>1.0492349941153394</v>
      </c>
      <c r="AI865" s="44">
        <f t="shared" si="157"/>
        <v>3.1176061238691724E-2</v>
      </c>
      <c r="AJ865" s="44">
        <f t="shared" si="158"/>
        <v>2.6783197067944743E-3</v>
      </c>
      <c r="AK865" s="44">
        <f t="shared" si="159"/>
        <v>0.18461538461538463</v>
      </c>
      <c r="AL865" s="44">
        <f t="shared" si="160"/>
        <v>5.3495007132667619E-4</v>
      </c>
      <c r="AM865" s="44">
        <f t="shared" si="161"/>
        <v>3.6140690545337209E-2</v>
      </c>
      <c r="AN865" s="44">
        <f t="shared" si="162"/>
        <v>0</v>
      </c>
      <c r="AO865" s="44">
        <f t="shared" si="163"/>
        <v>0</v>
      </c>
      <c r="AP865" s="44">
        <f t="shared" si="164"/>
        <v>2.5766953307444767</v>
      </c>
      <c r="AQ865" s="44">
        <f t="shared" si="165"/>
        <v>9.508303021964684</v>
      </c>
      <c r="AR865" s="44">
        <f t="shared" si="166"/>
        <v>6.0297327752472452</v>
      </c>
      <c r="AS865" s="44">
        <f t="shared" si="167"/>
        <v>0.10517123798957048</v>
      </c>
    </row>
    <row r="866" spans="1:45" x14ac:dyDescent="0.25">
      <c r="A866" s="26" t="s">
        <v>496</v>
      </c>
      <c r="B866" s="25">
        <v>37.03</v>
      </c>
      <c r="C866" s="25">
        <v>0.14000000000000001</v>
      </c>
      <c r="D866" s="25">
        <v>32.06</v>
      </c>
      <c r="E866" s="25">
        <v>11.29</v>
      </c>
      <c r="F866" s="2"/>
      <c r="G866" s="2"/>
      <c r="H866" s="2"/>
      <c r="I866" s="25">
        <v>0.14000000000000001</v>
      </c>
      <c r="J866" s="25">
        <v>3.99</v>
      </c>
      <c r="K866" s="25">
        <v>0.05</v>
      </c>
      <c r="L866" s="25">
        <v>1.94</v>
      </c>
      <c r="M866" s="25">
        <v>0.02</v>
      </c>
      <c r="N866" s="25"/>
      <c r="O866"/>
      <c r="P866"/>
      <c r="Q866" s="40">
        <v>10.53</v>
      </c>
      <c r="R866" s="25"/>
      <c r="S866" s="25">
        <v>0</v>
      </c>
      <c r="T866" s="25">
        <v>0.12</v>
      </c>
      <c r="U866" s="25"/>
      <c r="V866" s="25"/>
      <c r="W866" s="25">
        <v>0.16</v>
      </c>
      <c r="X866" s="25"/>
      <c r="Y866" s="25">
        <v>3.16</v>
      </c>
      <c r="Z866" s="25">
        <v>86.86</v>
      </c>
      <c r="AA866" s="4" t="s">
        <v>18</v>
      </c>
      <c r="AB866" s="4" t="s">
        <v>32</v>
      </c>
      <c r="AC866" s="4" t="s">
        <v>505</v>
      </c>
      <c r="AD866" s="4" t="s">
        <v>503</v>
      </c>
      <c r="AE866" s="4" t="s">
        <v>506</v>
      </c>
      <c r="AF866" s="44">
        <f t="shared" si="154"/>
        <v>1.2326897470039948</v>
      </c>
      <c r="AG866" s="44">
        <f t="shared" si="155"/>
        <v>3.5052578868302459E-3</v>
      </c>
      <c r="AH866" s="44">
        <f t="shared" si="156"/>
        <v>0.94331110239309535</v>
      </c>
      <c r="AI866" s="44">
        <f t="shared" si="157"/>
        <v>0.15713291579679889</v>
      </c>
      <c r="AJ866" s="44">
        <f t="shared" si="158"/>
        <v>1.9734987313222443E-3</v>
      </c>
      <c r="AK866" s="44">
        <f t="shared" si="159"/>
        <v>9.9007444168734499E-2</v>
      </c>
      <c r="AL866" s="44">
        <f t="shared" si="160"/>
        <v>8.9158345221112699E-4</v>
      </c>
      <c r="AM866" s="44">
        <f t="shared" si="161"/>
        <v>3.1300419490158118E-2</v>
      </c>
      <c r="AN866" s="44">
        <f t="shared" si="162"/>
        <v>2.1231422505307856E-4</v>
      </c>
      <c r="AO866" s="44">
        <f t="shared" si="163"/>
        <v>0</v>
      </c>
      <c r="AP866" s="44">
        <f t="shared" si="164"/>
        <v>2.4700242831481987</v>
      </c>
      <c r="AQ866" s="44">
        <f t="shared" si="165"/>
        <v>9.9189308247501256</v>
      </c>
      <c r="AR866" s="44">
        <f t="shared" si="166"/>
        <v>6.1134821644556787</v>
      </c>
      <c r="AS866" s="44">
        <f t="shared" si="167"/>
        <v>0.10081731767951832</v>
      </c>
    </row>
    <row r="867" spans="1:45" x14ac:dyDescent="0.25">
      <c r="A867" s="26" t="s">
        <v>497</v>
      </c>
      <c r="B867" s="25">
        <v>36.32</v>
      </c>
      <c r="C867" s="25">
        <v>0.26</v>
      </c>
      <c r="D867" s="25">
        <v>31.92</v>
      </c>
      <c r="E867" s="25">
        <v>13.09</v>
      </c>
      <c r="F867" s="2"/>
      <c r="G867" s="2"/>
      <c r="H867" s="2"/>
      <c r="I867" s="25">
        <v>0.56000000000000005</v>
      </c>
      <c r="J867" s="25">
        <v>2.4500000000000002</v>
      </c>
      <c r="K867" s="25">
        <v>0</v>
      </c>
      <c r="L867" s="25">
        <v>1.89</v>
      </c>
      <c r="M867" s="25">
        <v>0.02</v>
      </c>
      <c r="N867" s="25"/>
      <c r="O867"/>
      <c r="P867"/>
      <c r="Q867" s="40">
        <v>10.39</v>
      </c>
      <c r="R867" s="25"/>
      <c r="S867" s="25">
        <v>0.08</v>
      </c>
      <c r="T867" s="25">
        <v>0</v>
      </c>
      <c r="U867" s="25"/>
      <c r="V867" s="25"/>
      <c r="W867" s="25">
        <v>0.1</v>
      </c>
      <c r="X867" s="25"/>
      <c r="Y867" s="25">
        <v>3.14</v>
      </c>
      <c r="Z867" s="25">
        <v>86.64</v>
      </c>
      <c r="AA867" s="4" t="s">
        <v>18</v>
      </c>
      <c r="AB867" s="4" t="s">
        <v>32</v>
      </c>
      <c r="AC867" s="4" t="s">
        <v>505</v>
      </c>
      <c r="AD867" s="4" t="s">
        <v>503</v>
      </c>
      <c r="AE867" s="4" t="s">
        <v>506</v>
      </c>
      <c r="AF867" s="44">
        <f t="shared" si="154"/>
        <v>1.2090545938748336</v>
      </c>
      <c r="AG867" s="44">
        <f t="shared" si="155"/>
        <v>6.5097646469704559E-3</v>
      </c>
      <c r="AH867" s="44">
        <f t="shared" si="156"/>
        <v>0.93919183993723032</v>
      </c>
      <c r="AI867" s="44">
        <f t="shared" si="157"/>
        <v>0.18218510786360476</v>
      </c>
      <c r="AJ867" s="44">
        <f t="shared" si="158"/>
        <v>7.893994925288977E-3</v>
      </c>
      <c r="AK867" s="44">
        <f t="shared" si="159"/>
        <v>6.0794044665012419E-2</v>
      </c>
      <c r="AL867" s="44">
        <f t="shared" si="160"/>
        <v>0</v>
      </c>
      <c r="AM867" s="44">
        <f t="shared" si="161"/>
        <v>3.0493707647628269E-2</v>
      </c>
      <c r="AN867" s="44">
        <f t="shared" si="162"/>
        <v>2.1231422505307856E-4</v>
      </c>
      <c r="AO867" s="44">
        <f t="shared" si="163"/>
        <v>0</v>
      </c>
      <c r="AP867" s="44">
        <f t="shared" si="164"/>
        <v>2.4363353677856221</v>
      </c>
      <c r="AQ867" s="44">
        <f t="shared" si="165"/>
        <v>10.056086827762131</v>
      </c>
      <c r="AR867" s="44">
        <f t="shared" si="166"/>
        <v>6.0791789877550038</v>
      </c>
      <c r="AS867" s="44">
        <f t="shared" si="167"/>
        <v>9.944225990961722E-2</v>
      </c>
    </row>
    <row r="868" spans="1:45" x14ac:dyDescent="0.25">
      <c r="A868" s="26" t="s">
        <v>498</v>
      </c>
      <c r="B868" s="25">
        <v>36.369999999999997</v>
      </c>
      <c r="C868" s="25">
        <v>0.2</v>
      </c>
      <c r="D868" s="25">
        <v>33.43</v>
      </c>
      <c r="E868" s="25">
        <v>5.26</v>
      </c>
      <c r="F868" s="2"/>
      <c r="G868" s="2"/>
      <c r="H868" s="2"/>
      <c r="I868" s="25">
        <v>0.21</v>
      </c>
      <c r="J868" s="25">
        <v>7.68</v>
      </c>
      <c r="K868" s="25">
        <v>0.23</v>
      </c>
      <c r="L868" s="25">
        <v>2.36</v>
      </c>
      <c r="M868" s="25">
        <v>0.03</v>
      </c>
      <c r="N868" s="25"/>
      <c r="O868"/>
      <c r="P868"/>
      <c r="Q868" s="40">
        <v>10.69</v>
      </c>
      <c r="R868" s="25"/>
      <c r="S868" s="25">
        <v>7.0000000000000007E-2</v>
      </c>
      <c r="T868" s="25">
        <v>0</v>
      </c>
      <c r="U868" s="25"/>
      <c r="V868" s="25"/>
      <c r="W868" s="25">
        <v>0.41</v>
      </c>
      <c r="X868" s="25"/>
      <c r="Y868" s="25">
        <v>3.25</v>
      </c>
      <c r="Z868" s="25">
        <v>86.06</v>
      </c>
      <c r="AA868" s="4" t="s">
        <v>18</v>
      </c>
      <c r="AB868" s="4" t="s">
        <v>32</v>
      </c>
      <c r="AC868" s="4" t="s">
        <v>505</v>
      </c>
      <c r="AD868" s="4" t="s">
        <v>503</v>
      </c>
      <c r="AE868" s="4" t="s">
        <v>506</v>
      </c>
      <c r="AF868" s="44">
        <f t="shared" si="154"/>
        <v>1.2107190412782955</v>
      </c>
      <c r="AG868" s="44">
        <f t="shared" si="155"/>
        <v>5.0075112669003509E-3</v>
      </c>
      <c r="AH868" s="44">
        <f t="shared" si="156"/>
        <v>0.98362102785406047</v>
      </c>
      <c r="AI868" s="44">
        <f t="shared" si="157"/>
        <v>7.3208072372999311E-2</v>
      </c>
      <c r="AJ868" s="44">
        <f t="shared" si="158"/>
        <v>2.9602480969833662E-3</v>
      </c>
      <c r="AK868" s="44">
        <f t="shared" si="159"/>
        <v>0.19057071960297767</v>
      </c>
      <c r="AL868" s="44">
        <f t="shared" si="160"/>
        <v>4.101283880171184E-3</v>
      </c>
      <c r="AM868" s="44">
        <f t="shared" si="161"/>
        <v>3.8076798967408843E-2</v>
      </c>
      <c r="AN868" s="44">
        <f t="shared" si="162"/>
        <v>3.1847133757961782E-4</v>
      </c>
      <c r="AO868" s="44">
        <f t="shared" si="163"/>
        <v>0</v>
      </c>
      <c r="AP868" s="44">
        <f t="shared" si="164"/>
        <v>2.5085831746573763</v>
      </c>
      <c r="AQ868" s="44">
        <f t="shared" si="165"/>
        <v>9.7664690760537471</v>
      </c>
      <c r="AR868" s="44">
        <f t="shared" si="166"/>
        <v>5.912225038216957</v>
      </c>
      <c r="AS868" s="44">
        <f t="shared" si="167"/>
        <v>0.10239114998601535</v>
      </c>
    </row>
    <row r="869" spans="1:45" x14ac:dyDescent="0.25">
      <c r="A869" s="26" t="s">
        <v>499</v>
      </c>
      <c r="B869" s="25">
        <v>34.94</v>
      </c>
      <c r="C869" s="25">
        <v>0.35</v>
      </c>
      <c r="D869" s="25">
        <v>30.57</v>
      </c>
      <c r="E869" s="25">
        <v>12.27</v>
      </c>
      <c r="F869" s="2"/>
      <c r="G869" s="2"/>
      <c r="H869" s="2"/>
      <c r="I869" s="25">
        <v>0.3</v>
      </c>
      <c r="J869" s="25">
        <v>4.9000000000000004</v>
      </c>
      <c r="K869" s="25">
        <v>0.02</v>
      </c>
      <c r="L869" s="25">
        <v>2.4500000000000002</v>
      </c>
      <c r="M869" s="25">
        <v>0.02</v>
      </c>
      <c r="N869" s="25"/>
      <c r="O869"/>
      <c r="P869"/>
      <c r="Q869" s="40">
        <v>10.27</v>
      </c>
      <c r="R869" s="25"/>
      <c r="S869" s="25">
        <v>0.02</v>
      </c>
      <c r="T869" s="25">
        <v>0.32</v>
      </c>
      <c r="U869" s="25"/>
      <c r="V869" s="25"/>
      <c r="W869" s="25">
        <v>0.16</v>
      </c>
      <c r="X869" s="25"/>
      <c r="Y869" s="25">
        <v>3.38</v>
      </c>
      <c r="Z869" s="25">
        <v>86.24</v>
      </c>
      <c r="AA869" s="4" t="s">
        <v>18</v>
      </c>
      <c r="AB869" s="4" t="s">
        <v>32</v>
      </c>
      <c r="AC869" s="4" t="s">
        <v>505</v>
      </c>
      <c r="AD869" s="4" t="s">
        <v>503</v>
      </c>
      <c r="AE869" s="4" t="s">
        <v>506</v>
      </c>
      <c r="AF869" s="44">
        <f t="shared" si="154"/>
        <v>1.1631158455392809</v>
      </c>
      <c r="AG869" s="44">
        <f t="shared" si="155"/>
        <v>8.7631447170756129E-3</v>
      </c>
      <c r="AH869" s="44">
        <f t="shared" si="156"/>
        <v>0.89947038054138884</v>
      </c>
      <c r="AI869" s="44">
        <f t="shared" si="157"/>
        <v>0.17077244258872651</v>
      </c>
      <c r="AJ869" s="44">
        <f t="shared" si="158"/>
        <v>4.22892585283338E-3</v>
      </c>
      <c r="AK869" s="44">
        <f t="shared" si="159"/>
        <v>0.12158808933002484</v>
      </c>
      <c r="AL869" s="44">
        <f t="shared" si="160"/>
        <v>3.566333808844508E-4</v>
      </c>
      <c r="AM869" s="44">
        <f t="shared" si="161"/>
        <v>3.9528880283962571E-2</v>
      </c>
      <c r="AN869" s="44">
        <f t="shared" si="162"/>
        <v>2.1231422505307856E-4</v>
      </c>
      <c r="AO869" s="44">
        <f t="shared" si="163"/>
        <v>0</v>
      </c>
      <c r="AP869" s="44">
        <f t="shared" si="164"/>
        <v>2.4080366564592297</v>
      </c>
      <c r="AQ869" s="44">
        <f t="shared" si="165"/>
        <v>10.174263724051746</v>
      </c>
      <c r="AR869" s="44">
        <f t="shared" si="166"/>
        <v>5.9169236770700397</v>
      </c>
      <c r="AS869" s="44">
        <f t="shared" si="167"/>
        <v>9.8287210467723679E-2</v>
      </c>
    </row>
    <row r="870" spans="1:45" x14ac:dyDescent="0.25">
      <c r="A870" s="26" t="s">
        <v>500</v>
      </c>
      <c r="B870" s="25">
        <v>36.58</v>
      </c>
      <c r="C870" s="25">
        <v>0.19</v>
      </c>
      <c r="D870" s="25">
        <v>36.22</v>
      </c>
      <c r="E870" s="25">
        <v>5</v>
      </c>
      <c r="F870" s="2"/>
      <c r="G870" s="2"/>
      <c r="H870" s="2"/>
      <c r="I870" s="25">
        <v>0.38</v>
      </c>
      <c r="J870" s="25">
        <v>6.25</v>
      </c>
      <c r="K870" s="25">
        <v>7.0000000000000007E-2</v>
      </c>
      <c r="L870" s="25">
        <v>2.27</v>
      </c>
      <c r="M870" s="25">
        <v>0</v>
      </c>
      <c r="N870" s="25"/>
      <c r="O870"/>
      <c r="P870"/>
      <c r="Q870" s="40">
        <v>10.9</v>
      </c>
      <c r="R870" s="25"/>
      <c r="S870" s="25">
        <v>7.0000000000000007E-2</v>
      </c>
      <c r="T870" s="25">
        <v>0.04</v>
      </c>
      <c r="U870" s="25"/>
      <c r="V870" s="25"/>
      <c r="W870" s="25">
        <v>0.373</v>
      </c>
      <c r="X870" s="25"/>
      <c r="Y870" s="25">
        <v>3.2</v>
      </c>
      <c r="Z870" s="25">
        <v>87.28</v>
      </c>
      <c r="AA870" s="4" t="s">
        <v>18</v>
      </c>
      <c r="AB870" s="4" t="s">
        <v>32</v>
      </c>
      <c r="AC870" s="4" t="s">
        <v>505</v>
      </c>
      <c r="AD870" s="4" t="s">
        <v>503</v>
      </c>
      <c r="AE870" s="4" t="s">
        <v>506</v>
      </c>
      <c r="AF870" s="44">
        <f t="shared" si="154"/>
        <v>1.2177097203728362</v>
      </c>
      <c r="AG870" s="44">
        <f t="shared" si="155"/>
        <v>4.7571357035553329E-3</v>
      </c>
      <c r="AH870" s="44">
        <f t="shared" si="156"/>
        <v>1.0657120439387995</v>
      </c>
      <c r="AI870" s="44">
        <f t="shared" si="157"/>
        <v>6.9589422407794019E-2</v>
      </c>
      <c r="AJ870" s="44">
        <f t="shared" si="158"/>
        <v>5.3566394135889485E-3</v>
      </c>
      <c r="AK870" s="44">
        <f t="shared" si="159"/>
        <v>0.15508684863523575</v>
      </c>
      <c r="AL870" s="44">
        <f t="shared" si="160"/>
        <v>1.2482168330955779E-3</v>
      </c>
      <c r="AM870" s="44">
        <f t="shared" si="161"/>
        <v>3.6624717650855114E-2</v>
      </c>
      <c r="AN870" s="44">
        <f t="shared" si="162"/>
        <v>0</v>
      </c>
      <c r="AO870" s="44">
        <f t="shared" si="163"/>
        <v>0</v>
      </c>
      <c r="AP870" s="44">
        <f t="shared" si="164"/>
        <v>2.5560847449557604</v>
      </c>
      <c r="AQ870" s="44">
        <f t="shared" si="165"/>
        <v>9.5849717222204358</v>
      </c>
      <c r="AR870" s="44">
        <f t="shared" si="166"/>
        <v>5.8358566178232945</v>
      </c>
      <c r="AS870" s="44">
        <f t="shared" si="167"/>
        <v>0.10432998959003104</v>
      </c>
    </row>
    <row r="871" spans="1:45" x14ac:dyDescent="0.25">
      <c r="A871" s="26" t="s">
        <v>501</v>
      </c>
      <c r="B871" s="25">
        <v>36.270000000000003</v>
      </c>
      <c r="C871" s="25">
        <v>0.25</v>
      </c>
      <c r="D871" s="25">
        <v>33.4</v>
      </c>
      <c r="E871" s="25">
        <v>13.61</v>
      </c>
      <c r="F871" s="2"/>
      <c r="G871" s="2"/>
      <c r="H871" s="2"/>
      <c r="I871" s="25">
        <v>0.08</v>
      </c>
      <c r="J871" s="25">
        <v>0.66</v>
      </c>
      <c r="K871" s="25">
        <v>0</v>
      </c>
      <c r="L871" s="25">
        <v>0.91</v>
      </c>
      <c r="M871" s="25">
        <v>0.01</v>
      </c>
      <c r="N871" s="25"/>
      <c r="O871"/>
      <c r="P871"/>
      <c r="Q871" s="40">
        <v>10.31</v>
      </c>
      <c r="R871" s="25"/>
      <c r="S871" s="25">
        <v>0.14000000000000001</v>
      </c>
      <c r="T871" s="25">
        <v>0.01</v>
      </c>
      <c r="U871" s="25"/>
      <c r="V871" s="25"/>
      <c r="W871" s="25">
        <v>0.37</v>
      </c>
      <c r="X871" s="25"/>
      <c r="Y871" s="25"/>
      <c r="Z871" s="25">
        <v>85.54</v>
      </c>
      <c r="AA871" s="4" t="s">
        <v>18</v>
      </c>
      <c r="AB871" s="4" t="s">
        <v>32</v>
      </c>
      <c r="AC871" s="4" t="s">
        <v>505</v>
      </c>
      <c r="AD871" s="4" t="s">
        <v>503</v>
      </c>
      <c r="AE871" s="4" t="s">
        <v>506</v>
      </c>
      <c r="AF871" s="44">
        <f t="shared" si="154"/>
        <v>1.2073901464713717</v>
      </c>
      <c r="AG871" s="44">
        <f t="shared" si="155"/>
        <v>6.2593890836254388E-3</v>
      </c>
      <c r="AH871" s="44">
        <f t="shared" si="156"/>
        <v>0.98273832875637512</v>
      </c>
      <c r="AI871" s="44">
        <f t="shared" si="157"/>
        <v>0.18942240779401531</v>
      </c>
      <c r="AJ871" s="44">
        <f t="shared" si="158"/>
        <v>1.1277135607555681E-3</v>
      </c>
      <c r="AK871" s="44">
        <f t="shared" si="159"/>
        <v>1.6377171215880896E-2</v>
      </c>
      <c r="AL871" s="44">
        <f t="shared" si="160"/>
        <v>0</v>
      </c>
      <c r="AM871" s="44">
        <f t="shared" si="161"/>
        <v>1.4682155534043241E-2</v>
      </c>
      <c r="AN871" s="44">
        <f t="shared" si="162"/>
        <v>1.0615711252653928E-4</v>
      </c>
      <c r="AO871" s="44">
        <f t="shared" si="163"/>
        <v>0</v>
      </c>
      <c r="AP871" s="44">
        <f t="shared" si="164"/>
        <v>2.4181034695285941</v>
      </c>
      <c r="AQ871" s="44">
        <f t="shared" si="165"/>
        <v>10.131907219328477</v>
      </c>
      <c r="AR871" s="44">
        <f t="shared" si="166"/>
        <v>6.1165824707896794</v>
      </c>
      <c r="AS871" s="44">
        <f t="shared" si="167"/>
        <v>9.869810079708545E-2</v>
      </c>
    </row>
    <row r="872" spans="1:45" x14ac:dyDescent="0.25">
      <c r="A872" s="26" t="s">
        <v>502</v>
      </c>
      <c r="B872" s="25">
        <v>38.409999999999997</v>
      </c>
      <c r="C872" s="25">
        <v>0.24</v>
      </c>
      <c r="D872" s="25">
        <v>32.58</v>
      </c>
      <c r="E872" s="25">
        <v>12.32</v>
      </c>
      <c r="F872" s="2"/>
      <c r="G872" s="2"/>
      <c r="H872" s="2"/>
      <c r="I872" s="25">
        <v>0.23</v>
      </c>
      <c r="J872" s="25">
        <v>0.92</v>
      </c>
      <c r="K872" s="25">
        <v>0.04</v>
      </c>
      <c r="L872" s="25">
        <v>0.88</v>
      </c>
      <c r="M872" s="25">
        <v>0.01</v>
      </c>
      <c r="N872" s="25"/>
      <c r="O872"/>
      <c r="P872"/>
      <c r="Q872" s="40">
        <v>10.47</v>
      </c>
      <c r="R872" s="25"/>
      <c r="S872" s="25">
        <v>0</v>
      </c>
      <c r="T872" s="25">
        <v>0</v>
      </c>
      <c r="U872" s="25"/>
      <c r="V872" s="25"/>
      <c r="W872" s="25">
        <v>0.03</v>
      </c>
      <c r="X872" s="25"/>
      <c r="Y872" s="25"/>
      <c r="Z872" s="25">
        <v>85.65</v>
      </c>
      <c r="AA872" s="4" t="s">
        <v>18</v>
      </c>
      <c r="AB872" s="4" t="s">
        <v>32</v>
      </c>
      <c r="AC872" s="4" t="s">
        <v>505</v>
      </c>
      <c r="AD872" s="4" t="s">
        <v>503</v>
      </c>
      <c r="AE872" s="4" t="s">
        <v>506</v>
      </c>
      <c r="AF872" s="44">
        <f t="shared" si="154"/>
        <v>1.2786284953395473</v>
      </c>
      <c r="AG872" s="44">
        <f t="shared" si="155"/>
        <v>6.0090135202804209E-3</v>
      </c>
      <c r="AH872" s="44">
        <f t="shared" si="156"/>
        <v>0.95861122008630839</v>
      </c>
      <c r="AI872" s="44">
        <f t="shared" si="157"/>
        <v>0.17146833681280446</v>
      </c>
      <c r="AJ872" s="44">
        <f t="shared" si="158"/>
        <v>3.2421764871722585E-3</v>
      </c>
      <c r="AK872" s="44">
        <f t="shared" si="159"/>
        <v>2.2828784119106701E-2</v>
      </c>
      <c r="AL872" s="44">
        <f t="shared" si="160"/>
        <v>7.1326676176890159E-4</v>
      </c>
      <c r="AM872" s="44">
        <f t="shared" si="161"/>
        <v>1.4198128428525332E-2</v>
      </c>
      <c r="AN872" s="44">
        <f t="shared" si="162"/>
        <v>1.0615711252653928E-4</v>
      </c>
      <c r="AO872" s="44">
        <f t="shared" si="163"/>
        <v>0</v>
      </c>
      <c r="AP872" s="44">
        <f t="shared" si="164"/>
        <v>2.4558055786680399</v>
      </c>
      <c r="AQ872" s="44">
        <f t="shared" si="165"/>
        <v>9.9763597789724514</v>
      </c>
      <c r="AR872" s="44">
        <f t="shared" si="166"/>
        <v>6.3780289465767614</v>
      </c>
      <c r="AS872" s="44">
        <f t="shared" si="167"/>
        <v>0.10023696239461387</v>
      </c>
    </row>
    <row r="873" spans="1:45" x14ac:dyDescent="0.25">
      <c r="A873" s="27" t="s">
        <v>507</v>
      </c>
      <c r="B873" s="2">
        <v>36.069000000000003</v>
      </c>
      <c r="C873" s="2">
        <v>0.67600000000000005</v>
      </c>
      <c r="D873" s="2">
        <v>34.249000000000002</v>
      </c>
      <c r="E873" s="2">
        <v>4.4390000000000001</v>
      </c>
      <c r="F873" s="2"/>
      <c r="G873" s="2"/>
      <c r="H873" s="2"/>
      <c r="I873" s="2"/>
      <c r="J873" s="2">
        <v>7.6520000000000001</v>
      </c>
      <c r="K873" s="2">
        <v>1.133</v>
      </c>
      <c r="L873" s="2">
        <v>1.998</v>
      </c>
      <c r="M873" s="2">
        <v>3.3000000000000002E-2</v>
      </c>
      <c r="N873"/>
      <c r="O873" s="2"/>
      <c r="P873" s="4"/>
      <c r="Q873" s="41">
        <v>10.680484985846542</v>
      </c>
      <c r="R873" s="4"/>
      <c r="S873" s="4"/>
      <c r="T873" s="4"/>
      <c r="U873" s="4"/>
      <c r="V873" s="4"/>
      <c r="W873" s="2">
        <v>0.373</v>
      </c>
      <c r="X873" s="2"/>
      <c r="Y873" s="2">
        <v>3.0254657922222439</v>
      </c>
      <c r="Z873" s="2">
        <v>100.32795077806881</v>
      </c>
      <c r="AA873" s="4" t="s">
        <v>18</v>
      </c>
      <c r="AB873" s="4" t="s">
        <v>32</v>
      </c>
      <c r="AC873" s="4" t="s">
        <v>532</v>
      </c>
      <c r="AD873" s="4" t="s">
        <v>531</v>
      </c>
      <c r="AE873" s="4" t="s">
        <v>530</v>
      </c>
      <c r="AF873" s="44">
        <f t="shared" si="154"/>
        <v>1.2006990679094542</v>
      </c>
      <c r="AG873" s="44">
        <f t="shared" si="155"/>
        <v>1.6925388082123186E-2</v>
      </c>
      <c r="AH873" s="44">
        <f t="shared" si="156"/>
        <v>1.0077187132208711</v>
      </c>
      <c r="AI873" s="44">
        <f t="shared" si="157"/>
        <v>6.1781489213639532E-2</v>
      </c>
      <c r="AJ873" s="44">
        <f t="shared" si="158"/>
        <v>0</v>
      </c>
      <c r="AK873" s="44">
        <f t="shared" si="159"/>
        <v>0.18987593052109183</v>
      </c>
      <c r="AL873" s="44">
        <f t="shared" si="160"/>
        <v>2.0203281027104138E-2</v>
      </c>
      <c r="AM873" s="44">
        <f t="shared" si="161"/>
        <v>3.2236205227492744E-2</v>
      </c>
      <c r="AN873" s="44">
        <f t="shared" si="162"/>
        <v>3.5031847133757961E-4</v>
      </c>
      <c r="AO873" s="44">
        <f t="shared" si="163"/>
        <v>0</v>
      </c>
      <c r="AP873" s="44">
        <f t="shared" si="164"/>
        <v>2.5297903936731148</v>
      </c>
      <c r="AQ873" s="44">
        <f t="shared" si="165"/>
        <v>9.684596819275356</v>
      </c>
      <c r="AR873" s="44">
        <f t="shared" si="166"/>
        <v>5.8141431869913927</v>
      </c>
      <c r="AS873" s="44">
        <f t="shared" si="167"/>
        <v>0.10325675076216795</v>
      </c>
    </row>
    <row r="874" spans="1:45" x14ac:dyDescent="0.25">
      <c r="A874" s="27" t="s">
        <v>507</v>
      </c>
      <c r="B874" s="2">
        <v>35.588999999999999</v>
      </c>
      <c r="C874" s="2">
        <v>0.47799999999999998</v>
      </c>
      <c r="D874" s="2">
        <v>34.642000000000003</v>
      </c>
      <c r="E874" s="2">
        <v>5.367</v>
      </c>
      <c r="F874" s="2"/>
      <c r="G874" s="2"/>
      <c r="H874" s="2"/>
      <c r="I874" s="2"/>
      <c r="J874" s="2">
        <v>7.1820000000000004</v>
      </c>
      <c r="K874" s="2">
        <v>0.60099999999999998</v>
      </c>
      <c r="L874" s="2">
        <v>2.2080000000000002</v>
      </c>
      <c r="M874" s="2"/>
      <c r="N874"/>
      <c r="O874" s="2">
        <v>3.2000000000000001E-2</v>
      </c>
      <c r="P874" s="4"/>
      <c r="Q874" s="41">
        <v>10.825643152414235</v>
      </c>
      <c r="R874" s="4"/>
      <c r="S874" s="4"/>
      <c r="T874" s="4"/>
      <c r="U874" s="4"/>
      <c r="V874" s="4"/>
      <c r="W874" s="2"/>
      <c r="X874" s="2">
        <v>2.8000000000000001E-2</v>
      </c>
      <c r="Y874" s="2">
        <v>3.336481465140269</v>
      </c>
      <c r="Z874" s="2">
        <v>100.29312461755451</v>
      </c>
      <c r="AA874" s="4" t="s">
        <v>18</v>
      </c>
      <c r="AB874" s="4" t="s">
        <v>32</v>
      </c>
      <c r="AC874" s="4" t="s">
        <v>532</v>
      </c>
      <c r="AD874" s="4" t="s">
        <v>531</v>
      </c>
      <c r="AE874" s="4" t="s">
        <v>530</v>
      </c>
      <c r="AF874" s="44">
        <f t="shared" si="154"/>
        <v>1.1847203728362183</v>
      </c>
      <c r="AG874" s="44">
        <f t="shared" si="155"/>
        <v>1.1967951927891837E-2</v>
      </c>
      <c r="AH874" s="44">
        <f t="shared" si="156"/>
        <v>1.0192820714005495</v>
      </c>
      <c r="AI874" s="44">
        <f t="shared" si="157"/>
        <v>7.4697286012526107E-2</v>
      </c>
      <c r="AJ874" s="44">
        <f t="shared" si="158"/>
        <v>0</v>
      </c>
      <c r="AK874" s="44">
        <f t="shared" si="159"/>
        <v>0.17821339950372211</v>
      </c>
      <c r="AL874" s="44">
        <f t="shared" si="160"/>
        <v>1.0716833095577746E-2</v>
      </c>
      <c r="AM874" s="44">
        <f t="shared" si="161"/>
        <v>3.5624394966118106E-2</v>
      </c>
      <c r="AN874" s="44">
        <f t="shared" si="162"/>
        <v>0</v>
      </c>
      <c r="AO874" s="44">
        <f t="shared" si="163"/>
        <v>2.1054016711625763E-4</v>
      </c>
      <c r="AP874" s="44">
        <f t="shared" si="164"/>
        <v>2.51543284990972</v>
      </c>
      <c r="AQ874" s="44">
        <f t="shared" si="165"/>
        <v>9.7398743921465911</v>
      </c>
      <c r="AR874" s="44">
        <f t="shared" si="166"/>
        <v>5.7695138106209223</v>
      </c>
      <c r="AS874" s="44">
        <f t="shared" si="167"/>
        <v>0.10267072856774367</v>
      </c>
    </row>
    <row r="875" spans="1:45" x14ac:dyDescent="0.25">
      <c r="A875" s="27" t="s">
        <v>508</v>
      </c>
      <c r="B875" s="2">
        <v>36.585000000000001</v>
      </c>
      <c r="C875" s="2">
        <v>0.104</v>
      </c>
      <c r="D875" s="2">
        <v>34.3583</v>
      </c>
      <c r="E875" s="2">
        <v>8.4469999999999992</v>
      </c>
      <c r="F875" s="2"/>
      <c r="G875" s="2"/>
      <c r="H875" s="2"/>
      <c r="I875" s="2"/>
      <c r="J875" s="2">
        <v>4.59</v>
      </c>
      <c r="K875" s="2">
        <v>0.50700000000000001</v>
      </c>
      <c r="L875" s="2">
        <v>1.387</v>
      </c>
      <c r="M875" s="2">
        <v>7.4999999999999997E-2</v>
      </c>
      <c r="N875"/>
      <c r="O875" s="2"/>
      <c r="P875" s="4"/>
      <c r="Q875" s="41">
        <v>10.630918255549716</v>
      </c>
      <c r="R875" s="4"/>
      <c r="S875" s="4"/>
      <c r="T875" s="4"/>
      <c r="U875" s="4"/>
      <c r="V875" s="4"/>
      <c r="W875" s="2">
        <v>0.20499999999999999</v>
      </c>
      <c r="X875" s="2">
        <v>6.6000000000000003E-2</v>
      </c>
      <c r="Y875" s="2">
        <v>3.275978717514715</v>
      </c>
      <c r="Z875" s="2">
        <v>100.23119697306446</v>
      </c>
      <c r="AA875" s="4" t="s">
        <v>18</v>
      </c>
      <c r="AB875" s="4" t="s">
        <v>32</v>
      </c>
      <c r="AC875" s="4" t="s">
        <v>532</v>
      </c>
      <c r="AD875" s="4" t="s">
        <v>531</v>
      </c>
      <c r="AE875" s="4" t="s">
        <v>530</v>
      </c>
      <c r="AF875" s="44">
        <f t="shared" si="154"/>
        <v>1.2178761651131824</v>
      </c>
      <c r="AG875" s="44">
        <f t="shared" si="155"/>
        <v>2.6039058587881822E-3</v>
      </c>
      <c r="AH875" s="44">
        <f t="shared" si="156"/>
        <v>1.0109346802667714</v>
      </c>
      <c r="AI875" s="44">
        <f t="shared" si="157"/>
        <v>0.1175643702157272</v>
      </c>
      <c r="AJ875" s="44">
        <f t="shared" si="158"/>
        <v>0</v>
      </c>
      <c r="AK875" s="44">
        <f t="shared" si="159"/>
        <v>0.11389578163771713</v>
      </c>
      <c r="AL875" s="44">
        <f t="shared" si="160"/>
        <v>9.0406562054208273E-3</v>
      </c>
      <c r="AM875" s="44">
        <f t="shared" si="161"/>
        <v>2.2378186511777993E-2</v>
      </c>
      <c r="AN875" s="44">
        <f t="shared" si="162"/>
        <v>7.9617834394904452E-4</v>
      </c>
      <c r="AO875" s="44">
        <f t="shared" si="163"/>
        <v>0</v>
      </c>
      <c r="AP875" s="44">
        <f t="shared" si="164"/>
        <v>2.495089924153334</v>
      </c>
      <c r="AQ875" s="44">
        <f t="shared" si="165"/>
        <v>9.8192853743793052</v>
      </c>
      <c r="AR875" s="44">
        <f t="shared" si="166"/>
        <v>5.9793368079505136</v>
      </c>
      <c r="AS875" s="44">
        <f t="shared" si="167"/>
        <v>0.10184040506748303</v>
      </c>
    </row>
    <row r="876" spans="1:45" x14ac:dyDescent="0.25">
      <c r="A876" s="27" t="s">
        <v>508</v>
      </c>
      <c r="B876" s="2">
        <v>34.03</v>
      </c>
      <c r="C876" s="2">
        <v>0.74199999999999999</v>
      </c>
      <c r="D876" s="2">
        <v>32.904000000000003</v>
      </c>
      <c r="E876" s="2">
        <v>9.0839999999999996</v>
      </c>
      <c r="F876" s="2"/>
      <c r="G876" s="2"/>
      <c r="H876" s="2"/>
      <c r="I876" s="2"/>
      <c r="J876" s="2">
        <v>5.8330000000000002</v>
      </c>
      <c r="K876" s="2">
        <v>1.6</v>
      </c>
      <c r="L876" s="2">
        <v>1.8620000000000001</v>
      </c>
      <c r="M876" s="2">
        <v>3.9E-2</v>
      </c>
      <c r="N876"/>
      <c r="O876" s="2">
        <v>0.124</v>
      </c>
      <c r="P876" s="4"/>
      <c r="Q876" s="41">
        <v>10.333154844726486</v>
      </c>
      <c r="R876" s="4"/>
      <c r="S876" s="4"/>
      <c r="T876" s="4"/>
      <c r="U876" s="4"/>
      <c r="V876" s="4"/>
      <c r="W876" s="2">
        <v>0.26700000000000002</v>
      </c>
      <c r="X876" s="2">
        <v>7.0000000000000001E-3</v>
      </c>
      <c r="Y876" s="2">
        <v>3.2427791532203778</v>
      </c>
      <c r="Z876" s="2">
        <v>100.06793399794687</v>
      </c>
      <c r="AA876" s="4" t="s">
        <v>18</v>
      </c>
      <c r="AB876" s="4" t="s">
        <v>32</v>
      </c>
      <c r="AC876" s="4" t="s">
        <v>532</v>
      </c>
      <c r="AD876" s="4" t="s">
        <v>531</v>
      </c>
      <c r="AE876" s="4" t="s">
        <v>530</v>
      </c>
      <c r="AF876" s="44">
        <f t="shared" si="154"/>
        <v>1.1328229027962717</v>
      </c>
      <c r="AG876" s="44">
        <f t="shared" si="155"/>
        <v>1.85778668002003E-2</v>
      </c>
      <c r="AH876" s="44">
        <f t="shared" si="156"/>
        <v>0.9681443703413104</v>
      </c>
      <c r="AI876" s="44">
        <f t="shared" si="157"/>
        <v>0.12643006263048018</v>
      </c>
      <c r="AJ876" s="44">
        <f t="shared" si="158"/>
        <v>0</v>
      </c>
      <c r="AK876" s="44">
        <f t="shared" si="159"/>
        <v>0.14473945409429281</v>
      </c>
      <c r="AL876" s="44">
        <f t="shared" si="160"/>
        <v>2.8530670470756064E-2</v>
      </c>
      <c r="AM876" s="44">
        <f t="shared" si="161"/>
        <v>3.0041949015811555E-2</v>
      </c>
      <c r="AN876" s="44">
        <f t="shared" si="162"/>
        <v>4.1401273885350318E-4</v>
      </c>
      <c r="AO876" s="44">
        <f t="shared" si="163"/>
        <v>8.1584314757549839E-4</v>
      </c>
      <c r="AP876" s="44">
        <f t="shared" si="164"/>
        <v>2.4505171320355528</v>
      </c>
      <c r="AQ876" s="44">
        <f t="shared" si="165"/>
        <v>9.9978897024273277</v>
      </c>
      <c r="AR876" s="44">
        <f t="shared" si="166"/>
        <v>5.6629192172703391</v>
      </c>
      <c r="AS876" s="44">
        <f t="shared" si="167"/>
        <v>0.10002110743002256</v>
      </c>
    </row>
    <row r="877" spans="1:45" x14ac:dyDescent="0.25">
      <c r="A877" s="27" t="s">
        <v>509</v>
      </c>
      <c r="B877" s="2">
        <v>35.918999999999997</v>
      </c>
      <c r="C877" s="2">
        <v>0.67300000000000004</v>
      </c>
      <c r="D877" s="2">
        <v>30.052</v>
      </c>
      <c r="E877" s="2">
        <v>9.7360000000000007</v>
      </c>
      <c r="F877" s="2"/>
      <c r="G877" s="2"/>
      <c r="H877" s="2"/>
      <c r="I877" s="2"/>
      <c r="J877" s="2">
        <v>6.4649999999999999</v>
      </c>
      <c r="K877" s="2">
        <v>0.33</v>
      </c>
      <c r="L877" s="2">
        <v>2.6480000000000001</v>
      </c>
      <c r="M877" s="2">
        <v>3.7999999999999999E-2</v>
      </c>
      <c r="N877"/>
      <c r="O877" s="2"/>
      <c r="P877" s="4"/>
      <c r="Q877" s="41">
        <v>10.636734412944149</v>
      </c>
      <c r="R877" s="4"/>
      <c r="S877" s="4"/>
      <c r="T877" s="4"/>
      <c r="U877" s="4"/>
      <c r="V877" s="4"/>
      <c r="W877" s="2">
        <v>0.439</v>
      </c>
      <c r="X877" s="2">
        <v>1.7999999999999999E-2</v>
      </c>
      <c r="Y877" s="2">
        <v>3.2806460861999289</v>
      </c>
      <c r="Z877" s="2">
        <v>100.23538049914407</v>
      </c>
      <c r="AA877" s="4" t="s">
        <v>18</v>
      </c>
      <c r="AB877" s="4" t="s">
        <v>32</v>
      </c>
      <c r="AC877" s="4" t="s">
        <v>532</v>
      </c>
      <c r="AD877" s="4" t="s">
        <v>531</v>
      </c>
      <c r="AE877" s="4" t="s">
        <v>530</v>
      </c>
      <c r="AF877" s="44">
        <f t="shared" si="154"/>
        <v>1.1957057256990677</v>
      </c>
      <c r="AG877" s="44">
        <f t="shared" si="155"/>
        <v>1.6850275413119682E-2</v>
      </c>
      <c r="AH877" s="44">
        <f t="shared" si="156"/>
        <v>0.88422910945468813</v>
      </c>
      <c r="AI877" s="44">
        <f t="shared" si="157"/>
        <v>0.13550452331245652</v>
      </c>
      <c r="AJ877" s="44">
        <f t="shared" si="158"/>
        <v>0</v>
      </c>
      <c r="AK877" s="44">
        <f t="shared" si="159"/>
        <v>0.16042183622828785</v>
      </c>
      <c r="AL877" s="44">
        <f t="shared" si="160"/>
        <v>5.8844507845934382E-3</v>
      </c>
      <c r="AM877" s="44">
        <f t="shared" si="161"/>
        <v>4.2723459180380771E-2</v>
      </c>
      <c r="AN877" s="44">
        <f t="shared" si="162"/>
        <v>4.0339702760084923E-4</v>
      </c>
      <c r="AO877" s="44">
        <f t="shared" si="163"/>
        <v>0</v>
      </c>
      <c r="AP877" s="44">
        <f t="shared" si="164"/>
        <v>2.4417227771001953</v>
      </c>
      <c r="AQ877" s="44">
        <f t="shared" si="165"/>
        <v>10.03389910999493</v>
      </c>
      <c r="AR877" s="44">
        <f t="shared" si="166"/>
        <v>5.9987953084538592</v>
      </c>
      <c r="AS877" s="44">
        <f t="shared" si="167"/>
        <v>9.9662154167354924E-2</v>
      </c>
    </row>
    <row r="878" spans="1:45" x14ac:dyDescent="0.25">
      <c r="A878" s="27" t="s">
        <v>509</v>
      </c>
      <c r="B878" s="2">
        <v>35.085000000000001</v>
      </c>
      <c r="C878" s="2">
        <v>1.1719999999999999</v>
      </c>
      <c r="D878" s="2">
        <v>33.045999999999999</v>
      </c>
      <c r="E878" s="2">
        <v>6.1859999999999999</v>
      </c>
      <c r="F878" s="2"/>
      <c r="G878" s="2"/>
      <c r="H878" s="2"/>
      <c r="I878" s="2"/>
      <c r="J878" s="2">
        <v>6.944</v>
      </c>
      <c r="K878" s="2">
        <v>1.5129999999999999</v>
      </c>
      <c r="L878" s="2">
        <v>1.9610000000000001</v>
      </c>
      <c r="M878" s="2">
        <v>7.5999999999999998E-2</v>
      </c>
      <c r="N878"/>
      <c r="O878" s="2">
        <v>0.04</v>
      </c>
      <c r="P878" s="4"/>
      <c r="Q878" s="41">
        <v>10.717623198750491</v>
      </c>
      <c r="R878" s="4"/>
      <c r="S878" s="4"/>
      <c r="T878" s="4"/>
      <c r="U878" s="4"/>
      <c r="V878" s="4"/>
      <c r="W878" s="2">
        <v>0.23499999999999999</v>
      </c>
      <c r="X878" s="2">
        <v>0.01</v>
      </c>
      <c r="Y878" s="2">
        <v>3.1075355609708852</v>
      </c>
      <c r="Z878" s="2">
        <v>100.09315875972138</v>
      </c>
      <c r="AA878" s="4" t="s">
        <v>18</v>
      </c>
      <c r="AB878" s="4" t="s">
        <v>32</v>
      </c>
      <c r="AC878" s="4" t="s">
        <v>532</v>
      </c>
      <c r="AD878" s="4" t="s">
        <v>531</v>
      </c>
      <c r="AE878" s="4" t="s">
        <v>530</v>
      </c>
      <c r="AF878" s="44">
        <f t="shared" si="154"/>
        <v>1.167942743009321</v>
      </c>
      <c r="AG878" s="44">
        <f t="shared" si="155"/>
        <v>2.9344016024036055E-2</v>
      </c>
      <c r="AH878" s="44">
        <f t="shared" si="156"/>
        <v>0.97232247940368777</v>
      </c>
      <c r="AI878" s="44">
        <f t="shared" si="157"/>
        <v>8.6096033402922767E-2</v>
      </c>
      <c r="AJ878" s="44">
        <f t="shared" si="158"/>
        <v>0</v>
      </c>
      <c r="AK878" s="44">
        <f t="shared" si="159"/>
        <v>0.17230769230769233</v>
      </c>
      <c r="AL878" s="44">
        <f t="shared" si="160"/>
        <v>2.6979315263908701E-2</v>
      </c>
      <c r="AM878" s="44">
        <f t="shared" si="161"/>
        <v>3.1639238464020655E-2</v>
      </c>
      <c r="AN878" s="44">
        <f t="shared" si="162"/>
        <v>8.0679405520169846E-4</v>
      </c>
      <c r="AO878" s="44">
        <f t="shared" si="163"/>
        <v>2.6317520889532203E-4</v>
      </c>
      <c r="AP878" s="44">
        <f t="shared" si="164"/>
        <v>2.4877014871396863</v>
      </c>
      <c r="AQ878" s="44">
        <f t="shared" si="165"/>
        <v>9.8484485082531563</v>
      </c>
      <c r="AR878" s="44">
        <f t="shared" si="166"/>
        <v>5.7512119825576233</v>
      </c>
      <c r="AS878" s="44">
        <f t="shared" si="167"/>
        <v>0.1015388362097831</v>
      </c>
    </row>
    <row r="879" spans="1:45" x14ac:dyDescent="0.25">
      <c r="A879" s="27" t="s">
        <v>510</v>
      </c>
      <c r="B879" s="2">
        <v>35.838999999999999</v>
      </c>
      <c r="C879" s="2">
        <v>1.01</v>
      </c>
      <c r="D879" s="2">
        <v>27.702000000000002</v>
      </c>
      <c r="E879" s="2">
        <v>11.679</v>
      </c>
      <c r="F879" s="2"/>
      <c r="G879" s="2"/>
      <c r="H879" s="2"/>
      <c r="I879" s="2">
        <v>1.6E-2</v>
      </c>
      <c r="J879" s="2">
        <v>7.02</v>
      </c>
      <c r="K879" s="2">
        <v>1.5820000000000001</v>
      </c>
      <c r="L879" s="2">
        <v>2.0059999999999998</v>
      </c>
      <c r="M879" s="2">
        <v>8.0000000000000002E-3</v>
      </c>
      <c r="N879"/>
      <c r="O879" s="2">
        <v>4.7E-2</v>
      </c>
      <c r="P879" s="4"/>
      <c r="Q879" s="41">
        <v>10.373170874131768</v>
      </c>
      <c r="R879" s="4"/>
      <c r="S879" s="4"/>
      <c r="T879" s="4"/>
      <c r="U879" s="4"/>
      <c r="V879" s="4"/>
      <c r="W879" s="2"/>
      <c r="X879" s="2">
        <v>1.4E-2</v>
      </c>
      <c r="Y879" s="2">
        <v>3.1379999999999999</v>
      </c>
      <c r="Z879" s="2">
        <v>100.42417087413176</v>
      </c>
      <c r="AA879" s="4" t="s">
        <v>18</v>
      </c>
      <c r="AB879" s="4" t="s">
        <v>32</v>
      </c>
      <c r="AC879" s="4" t="s">
        <v>532</v>
      </c>
      <c r="AD879" s="4" t="s">
        <v>531</v>
      </c>
      <c r="AE879" s="4" t="s">
        <v>530</v>
      </c>
      <c r="AF879" s="44">
        <f t="shared" si="154"/>
        <v>1.1930426098535287</v>
      </c>
      <c r="AG879" s="44">
        <f t="shared" si="155"/>
        <v>2.5287931897846772E-2</v>
      </c>
      <c r="AH879" s="44">
        <f t="shared" si="156"/>
        <v>0.81508434680266784</v>
      </c>
      <c r="AI879" s="44">
        <f t="shared" si="157"/>
        <v>0.16254697286012529</v>
      </c>
      <c r="AJ879" s="44">
        <f t="shared" si="158"/>
        <v>2.2554271215111362E-4</v>
      </c>
      <c r="AK879" s="44">
        <f t="shared" si="159"/>
        <v>0.17419354838709677</v>
      </c>
      <c r="AL879" s="44">
        <f t="shared" si="160"/>
        <v>2.820970042796006E-2</v>
      </c>
      <c r="AM879" s="44">
        <f t="shared" si="161"/>
        <v>3.2365279122297516E-2</v>
      </c>
      <c r="AN879" s="44">
        <f t="shared" si="162"/>
        <v>8.4925690021231428E-5</v>
      </c>
      <c r="AO879" s="44">
        <f t="shared" si="163"/>
        <v>3.0923087045200341E-4</v>
      </c>
      <c r="AP879" s="44">
        <f t="shared" si="164"/>
        <v>2.4313500886241477</v>
      </c>
      <c r="AQ879" s="44">
        <f t="shared" si="165"/>
        <v>10.076705989248985</v>
      </c>
      <c r="AR879" s="44">
        <f t="shared" si="166"/>
        <v>6.0109698060701469</v>
      </c>
      <c r="AS879" s="44">
        <f t="shared" si="167"/>
        <v>9.9238779127516219E-2</v>
      </c>
    </row>
    <row r="880" spans="1:45" x14ac:dyDescent="0.25">
      <c r="A880" s="27" t="s">
        <v>511</v>
      </c>
      <c r="B880" s="2">
        <v>35.122</v>
      </c>
      <c r="C880" s="2">
        <v>0.99199999999999999</v>
      </c>
      <c r="D880" s="2">
        <v>28.248999999999999</v>
      </c>
      <c r="E880" s="2">
        <v>12.837</v>
      </c>
      <c r="F880" s="2"/>
      <c r="G880" s="2"/>
      <c r="H880" s="2"/>
      <c r="I880" s="2">
        <v>1.0999999999999999E-2</v>
      </c>
      <c r="J880" s="2">
        <v>5.9429999999999996</v>
      </c>
      <c r="K880" s="2">
        <v>1.44</v>
      </c>
      <c r="L880" s="2">
        <v>1.9650000000000001</v>
      </c>
      <c r="M880" s="2">
        <v>4.7E-2</v>
      </c>
      <c r="N880"/>
      <c r="O880" s="2"/>
      <c r="P880" s="4"/>
      <c r="Q880" s="41">
        <v>10.169375441884831</v>
      </c>
      <c r="R880" s="4"/>
      <c r="S880" s="4"/>
      <c r="T880" s="4"/>
      <c r="U880" s="4"/>
      <c r="V880" s="4"/>
      <c r="W880" s="2">
        <v>5.0000000000000001E-3</v>
      </c>
      <c r="X880" s="2">
        <v>0.02</v>
      </c>
      <c r="Y880" s="2">
        <v>3.2593596634339916</v>
      </c>
      <c r="Z880" s="2">
        <v>100.06273510531881</v>
      </c>
      <c r="AA880" s="4" t="s">
        <v>18</v>
      </c>
      <c r="AB880" s="4" t="s">
        <v>32</v>
      </c>
      <c r="AC880" s="4" t="s">
        <v>532</v>
      </c>
      <c r="AD880" s="4" t="s">
        <v>531</v>
      </c>
      <c r="AE880" s="4" t="s">
        <v>530</v>
      </c>
      <c r="AF880" s="44">
        <f t="shared" si="154"/>
        <v>1.1691744340878829</v>
      </c>
      <c r="AG880" s="44">
        <f t="shared" si="155"/>
        <v>2.4837255883825741E-2</v>
      </c>
      <c r="AH880" s="44">
        <f t="shared" si="156"/>
        <v>0.8311788936837976</v>
      </c>
      <c r="AI880" s="44">
        <f t="shared" si="157"/>
        <v>0.17866388308977035</v>
      </c>
      <c r="AJ880" s="44">
        <f t="shared" si="158"/>
        <v>1.5506061460389062E-4</v>
      </c>
      <c r="AK880" s="44">
        <f t="shared" si="159"/>
        <v>0.14746898263027294</v>
      </c>
      <c r="AL880" s="44">
        <f t="shared" si="160"/>
        <v>2.5677603423680456E-2</v>
      </c>
      <c r="AM880" s="44">
        <f t="shared" si="161"/>
        <v>3.1703775411423045E-2</v>
      </c>
      <c r="AN880" s="44">
        <f t="shared" si="162"/>
        <v>4.9893842887473454E-4</v>
      </c>
      <c r="AO880" s="44">
        <f t="shared" si="163"/>
        <v>0</v>
      </c>
      <c r="AP880" s="44">
        <f t="shared" si="164"/>
        <v>2.409358827254132</v>
      </c>
      <c r="AQ880" s="44">
        <f t="shared" si="165"/>
        <v>10.168680448450202</v>
      </c>
      <c r="AR880" s="44">
        <f t="shared" si="166"/>
        <v>5.9444806043686418</v>
      </c>
      <c r="AS880" s="44">
        <f t="shared" si="167"/>
        <v>9.834117662261764E-2</v>
      </c>
    </row>
    <row r="881" spans="1:45" x14ac:dyDescent="0.25">
      <c r="A881" s="27" t="s">
        <v>511</v>
      </c>
      <c r="B881" s="2">
        <v>36.225999999999999</v>
      </c>
      <c r="C881" s="2">
        <v>0.47699999999999998</v>
      </c>
      <c r="D881" s="2">
        <v>30.501999999999999</v>
      </c>
      <c r="E881" s="2">
        <v>8.9049999999999994</v>
      </c>
      <c r="F881" s="2"/>
      <c r="G881" s="2"/>
      <c r="H881" s="2"/>
      <c r="I881" s="2"/>
      <c r="J881" s="2">
        <v>6.8079999999999998</v>
      </c>
      <c r="K881" s="2">
        <v>0.57999999999999996</v>
      </c>
      <c r="L881" s="2">
        <v>2.5289999999999999</v>
      </c>
      <c r="M881" s="2"/>
      <c r="N881"/>
      <c r="O881" s="2">
        <v>0.14599999999999999</v>
      </c>
      <c r="P881" s="4"/>
      <c r="Q881" s="41">
        <v>10.640489236038134</v>
      </c>
      <c r="R881" s="4"/>
      <c r="S881" s="4"/>
      <c r="T881" s="4"/>
      <c r="U881" s="4"/>
      <c r="V881" s="4"/>
      <c r="W881" s="2"/>
      <c r="X881" s="2">
        <v>8.9999999999999993E-3</v>
      </c>
      <c r="Y881" s="2">
        <v>3.3929787570055652</v>
      </c>
      <c r="Z881" s="2">
        <v>100.2154679930437</v>
      </c>
      <c r="AA881" s="4" t="s">
        <v>18</v>
      </c>
      <c r="AB881" s="4" t="s">
        <v>32</v>
      </c>
      <c r="AC881" s="4" t="s">
        <v>532</v>
      </c>
      <c r="AD881" s="4" t="s">
        <v>531</v>
      </c>
      <c r="AE881" s="4" t="s">
        <v>530</v>
      </c>
      <c r="AF881" s="44">
        <f t="shared" si="154"/>
        <v>1.2059254327563249</v>
      </c>
      <c r="AG881" s="44">
        <f t="shared" si="155"/>
        <v>1.1942914371557336E-2</v>
      </c>
      <c r="AH881" s="44">
        <f t="shared" si="156"/>
        <v>0.89746959591996855</v>
      </c>
      <c r="AI881" s="44">
        <f t="shared" si="157"/>
        <v>0.12393876130828115</v>
      </c>
      <c r="AJ881" s="44">
        <f t="shared" si="158"/>
        <v>0</v>
      </c>
      <c r="AK881" s="44">
        <f t="shared" si="159"/>
        <v>0.16893300248138959</v>
      </c>
      <c r="AL881" s="44">
        <f t="shared" si="160"/>
        <v>1.0342368045649072E-2</v>
      </c>
      <c r="AM881" s="44">
        <f t="shared" si="161"/>
        <v>4.0803484995159726E-2</v>
      </c>
      <c r="AN881" s="44">
        <f t="shared" si="162"/>
        <v>0</v>
      </c>
      <c r="AO881" s="44">
        <f t="shared" si="163"/>
        <v>9.6058951246792538E-4</v>
      </c>
      <c r="AP881" s="44">
        <f t="shared" si="164"/>
        <v>2.4603161493907981</v>
      </c>
      <c r="AQ881" s="44">
        <f t="shared" si="165"/>
        <v>9.9580698220700103</v>
      </c>
      <c r="AR881" s="44">
        <f t="shared" si="166"/>
        <v>6.0043448297987387</v>
      </c>
      <c r="AS881" s="44">
        <f t="shared" si="167"/>
        <v>0.10042106732207338</v>
      </c>
    </row>
    <row r="882" spans="1:45" x14ac:dyDescent="0.25">
      <c r="A882" s="27" t="s">
        <v>512</v>
      </c>
      <c r="B882" s="2">
        <v>35.008000000000003</v>
      </c>
      <c r="C882" s="2">
        <v>1.401</v>
      </c>
      <c r="D882" s="2">
        <v>31.712</v>
      </c>
      <c r="E882" s="2">
        <v>6.2309999999999999</v>
      </c>
      <c r="F882" s="2"/>
      <c r="G882" s="2"/>
      <c r="H882" s="2"/>
      <c r="I882" s="2"/>
      <c r="J882" s="2">
        <v>7.7270000000000003</v>
      </c>
      <c r="K882" s="2">
        <v>1.548</v>
      </c>
      <c r="L882" s="2">
        <v>1.7909999999999999</v>
      </c>
      <c r="M882" s="2">
        <v>3.7999999999999999E-2</v>
      </c>
      <c r="N882"/>
      <c r="O882" s="2">
        <v>0.504</v>
      </c>
      <c r="P882" s="4"/>
      <c r="Q882" s="41">
        <v>10.746525066201112</v>
      </c>
      <c r="R882" s="4"/>
      <c r="S882" s="4"/>
      <c r="T882" s="4"/>
      <c r="U882" s="4"/>
      <c r="V882" s="4"/>
      <c r="W882" s="2"/>
      <c r="X882" s="2">
        <v>3.1E-2</v>
      </c>
      <c r="Y882" s="2">
        <v>3.3355953760232975</v>
      </c>
      <c r="Z882" s="2">
        <v>100.07312044222442</v>
      </c>
      <c r="AA882" s="4" t="s">
        <v>18</v>
      </c>
      <c r="AB882" s="4" t="s">
        <v>32</v>
      </c>
      <c r="AC882" s="4" t="s">
        <v>532</v>
      </c>
      <c r="AD882" s="4" t="s">
        <v>531</v>
      </c>
      <c r="AE882" s="4" t="s">
        <v>530</v>
      </c>
      <c r="AF882" s="44">
        <f t="shared" si="154"/>
        <v>1.1653794940079896</v>
      </c>
      <c r="AG882" s="44">
        <f t="shared" si="155"/>
        <v>3.5077616424636957E-2</v>
      </c>
      <c r="AH882" s="44">
        <f t="shared" si="156"/>
        <v>0.93307179285994513</v>
      </c>
      <c r="AI882" s="44">
        <f t="shared" si="157"/>
        <v>8.6722338204592908E-2</v>
      </c>
      <c r="AJ882" s="44">
        <f t="shared" si="158"/>
        <v>0</v>
      </c>
      <c r="AK882" s="44">
        <f t="shared" si="159"/>
        <v>0.19173697270471465</v>
      </c>
      <c r="AL882" s="44">
        <f t="shared" si="160"/>
        <v>2.7603423680456492E-2</v>
      </c>
      <c r="AM882" s="44">
        <f t="shared" si="161"/>
        <v>2.8896418199419169E-2</v>
      </c>
      <c r="AN882" s="44">
        <f t="shared" si="162"/>
        <v>4.0339702760084923E-4</v>
      </c>
      <c r="AO882" s="44">
        <f t="shared" si="163"/>
        <v>3.3160076320810578E-3</v>
      </c>
      <c r="AP882" s="44">
        <f t="shared" si="164"/>
        <v>2.4722074607414366</v>
      </c>
      <c r="AQ882" s="44">
        <f t="shared" si="165"/>
        <v>9.9101715325510078</v>
      </c>
      <c r="AR882" s="44">
        <f t="shared" si="166"/>
        <v>5.7745553430683376</v>
      </c>
      <c r="AS882" s="44">
        <f t="shared" si="167"/>
        <v>0.10090642696903823</v>
      </c>
    </row>
    <row r="883" spans="1:45" x14ac:dyDescent="0.25">
      <c r="A883" s="27" t="s">
        <v>512</v>
      </c>
      <c r="B883" s="2">
        <v>37.709000000000003</v>
      </c>
      <c r="C883" s="2">
        <v>0.34300000000000003</v>
      </c>
      <c r="D883" s="2">
        <v>34.249000000000002</v>
      </c>
      <c r="E883" s="2">
        <v>2.0369999999999999</v>
      </c>
      <c r="F883" s="2"/>
      <c r="G883" s="2"/>
      <c r="H883" s="2"/>
      <c r="I883" s="2"/>
      <c r="J883" s="2">
        <v>8.7219999999999995</v>
      </c>
      <c r="K883" s="2">
        <v>0.67400000000000004</v>
      </c>
      <c r="L883" s="2">
        <v>2.0449999999999999</v>
      </c>
      <c r="M883" s="2">
        <v>8.9999999999999993E-3</v>
      </c>
      <c r="N883"/>
      <c r="O883" s="2"/>
      <c r="P883" s="4"/>
      <c r="Q883" s="41">
        <v>11.168865090282733</v>
      </c>
      <c r="R883" s="4"/>
      <c r="S883" s="4"/>
      <c r="T883" s="4"/>
      <c r="U883" s="4"/>
      <c r="V883" s="4"/>
      <c r="W883" s="2">
        <v>8.0000000000000002E-3</v>
      </c>
      <c r="X883" s="2">
        <v>5.0000000000000001E-3</v>
      </c>
      <c r="Y883" s="2">
        <v>3.2512323918720671</v>
      </c>
      <c r="Z883" s="2">
        <v>100.22109748215482</v>
      </c>
      <c r="AA883" s="4" t="s">
        <v>18</v>
      </c>
      <c r="AB883" s="4" t="s">
        <v>32</v>
      </c>
      <c r="AC883" s="4" t="s">
        <v>532</v>
      </c>
      <c r="AD883" s="4" t="s">
        <v>531</v>
      </c>
      <c r="AE883" s="4" t="s">
        <v>530</v>
      </c>
      <c r="AF883" s="44">
        <f t="shared" si="154"/>
        <v>1.2552929427430095</v>
      </c>
      <c r="AG883" s="44">
        <f t="shared" si="155"/>
        <v>8.5878818227341017E-3</v>
      </c>
      <c r="AH883" s="44">
        <f t="shared" si="156"/>
        <v>1.0077187132208711</v>
      </c>
      <c r="AI883" s="44">
        <f t="shared" si="157"/>
        <v>2.8350730688935281E-2</v>
      </c>
      <c r="AJ883" s="44">
        <f t="shared" si="158"/>
        <v>0</v>
      </c>
      <c r="AK883" s="44">
        <f t="shared" si="159"/>
        <v>0.21642679900744416</v>
      </c>
      <c r="AL883" s="44">
        <f t="shared" si="160"/>
        <v>1.2018544935805993E-2</v>
      </c>
      <c r="AM883" s="44">
        <f t="shared" si="161"/>
        <v>3.2994514359470796E-2</v>
      </c>
      <c r="AN883" s="44">
        <f t="shared" si="162"/>
        <v>9.5541401273885335E-5</v>
      </c>
      <c r="AO883" s="44">
        <f t="shared" si="163"/>
        <v>0</v>
      </c>
      <c r="AP883" s="44">
        <f t="shared" si="164"/>
        <v>2.5614856681795448</v>
      </c>
      <c r="AQ883" s="44">
        <f t="shared" si="165"/>
        <v>9.5647616944943596</v>
      </c>
      <c r="AR883" s="44">
        <f t="shared" si="166"/>
        <v>6.0032889270587191</v>
      </c>
      <c r="AS883" s="44">
        <f t="shared" si="167"/>
        <v>0.10455043543589979</v>
      </c>
    </row>
    <row r="884" spans="1:45" x14ac:dyDescent="0.25">
      <c r="A884" s="27" t="s">
        <v>513</v>
      </c>
      <c r="B884" s="2">
        <v>35.051099999999998</v>
      </c>
      <c r="C884" s="2">
        <v>1.1419999999999999</v>
      </c>
      <c r="D884" s="2">
        <v>30.071000000000002</v>
      </c>
      <c r="E884" s="2">
        <v>9.0980000000000008</v>
      </c>
      <c r="F884" s="2"/>
      <c r="G884" s="2"/>
      <c r="H884" s="2"/>
      <c r="I884" s="2">
        <v>7.0999999999999994E-2</v>
      </c>
      <c r="J884" s="2">
        <v>7.1379999999999999</v>
      </c>
      <c r="K884" s="2">
        <v>1.4770000000000001</v>
      </c>
      <c r="L884" s="2">
        <v>1.9610000000000001</v>
      </c>
      <c r="M884" s="2">
        <v>3.7999999999999999E-2</v>
      </c>
      <c r="N884"/>
      <c r="O884" s="2">
        <v>7.2999999999999995E-2</v>
      </c>
      <c r="P884" s="4"/>
      <c r="Q884" s="41">
        <v>10.735776169454615</v>
      </c>
      <c r="R884" s="4"/>
      <c r="S884" s="4"/>
      <c r="T884" s="4"/>
      <c r="U884" s="4"/>
      <c r="V884" s="4"/>
      <c r="W884" s="2"/>
      <c r="X884" s="2">
        <v>2.1999999999999999E-2</v>
      </c>
      <c r="Y884" s="2">
        <v>3.3443886143325332</v>
      </c>
      <c r="Z884" s="2">
        <v>100.22226478378714</v>
      </c>
      <c r="AA884" s="4" t="s">
        <v>18</v>
      </c>
      <c r="AB884" s="4" t="s">
        <v>32</v>
      </c>
      <c r="AC884" s="4" t="s">
        <v>532</v>
      </c>
      <c r="AD884" s="4" t="s">
        <v>531</v>
      </c>
      <c r="AE884" s="4" t="s">
        <v>530</v>
      </c>
      <c r="AF884" s="44">
        <f t="shared" si="154"/>
        <v>1.1668142476697736</v>
      </c>
      <c r="AG884" s="44">
        <f t="shared" si="155"/>
        <v>2.8592889334001E-2</v>
      </c>
      <c r="AH884" s="44">
        <f t="shared" si="156"/>
        <v>0.88478815221655571</v>
      </c>
      <c r="AI884" s="44">
        <f t="shared" si="157"/>
        <v>0.12662491301322201</v>
      </c>
      <c r="AJ884" s="44">
        <f t="shared" si="158"/>
        <v>1.0008457851705666E-3</v>
      </c>
      <c r="AK884" s="44">
        <f t="shared" si="159"/>
        <v>0.17712158808933004</v>
      </c>
      <c r="AL884" s="44">
        <f t="shared" si="160"/>
        <v>2.6337375178316694E-2</v>
      </c>
      <c r="AM884" s="44">
        <f t="shared" si="161"/>
        <v>3.1639238464020655E-2</v>
      </c>
      <c r="AN884" s="44">
        <f t="shared" si="162"/>
        <v>4.0339702760084923E-4</v>
      </c>
      <c r="AO884" s="44">
        <f t="shared" si="163"/>
        <v>4.8029475623396269E-4</v>
      </c>
      <c r="AP884" s="44">
        <f t="shared" si="164"/>
        <v>2.4438029415342255</v>
      </c>
      <c r="AQ884" s="44">
        <f t="shared" si="165"/>
        <v>10.025358257658386</v>
      </c>
      <c r="AR884" s="44">
        <f t="shared" si="166"/>
        <v>5.848865426514811</v>
      </c>
      <c r="AS884" s="44">
        <f t="shared" si="167"/>
        <v>9.9747058838131633E-2</v>
      </c>
    </row>
    <row r="885" spans="1:45" x14ac:dyDescent="0.25">
      <c r="A885" s="27" t="s">
        <v>513</v>
      </c>
      <c r="B885" s="2">
        <v>36.762</v>
      </c>
      <c r="C885" s="2">
        <v>0.48</v>
      </c>
      <c r="D885" s="2">
        <v>31.652999999999999</v>
      </c>
      <c r="E885" s="2">
        <v>8.6170000000000009</v>
      </c>
      <c r="F885" s="2"/>
      <c r="G885" s="2"/>
      <c r="H885" s="2"/>
      <c r="I885" s="2"/>
      <c r="J885" s="2">
        <v>5.7619999999999996</v>
      </c>
      <c r="K885" s="2">
        <v>0.42799999999999999</v>
      </c>
      <c r="L885" s="2">
        <v>2.089</v>
      </c>
      <c r="M885" s="2">
        <v>3.9E-2</v>
      </c>
      <c r="N885"/>
      <c r="O885" s="2">
        <v>1.7999999999999999E-2</v>
      </c>
      <c r="P885" s="4"/>
      <c r="Q885" s="41">
        <v>10.811594374880347</v>
      </c>
      <c r="R885" s="4"/>
      <c r="S885" s="4"/>
      <c r="T885" s="4"/>
      <c r="U885" s="4"/>
      <c r="V885" s="4"/>
      <c r="W885" s="2"/>
      <c r="X885" s="2">
        <v>1.0999999999999999E-2</v>
      </c>
      <c r="Y885" s="2">
        <v>3.4059023502440353</v>
      </c>
      <c r="Z885" s="2">
        <v>100.07649672512437</v>
      </c>
      <c r="AA885" s="4" t="s">
        <v>18</v>
      </c>
      <c r="AB885" s="4" t="s">
        <v>32</v>
      </c>
      <c r="AC885" s="4" t="s">
        <v>532</v>
      </c>
      <c r="AD885" s="4" t="s">
        <v>531</v>
      </c>
      <c r="AE885" s="4" t="s">
        <v>530</v>
      </c>
      <c r="AF885" s="44">
        <f t="shared" si="154"/>
        <v>1.2237683089214382</v>
      </c>
      <c r="AG885" s="44">
        <f t="shared" si="155"/>
        <v>1.2018027040560842E-2</v>
      </c>
      <c r="AH885" s="44">
        <f t="shared" si="156"/>
        <v>0.9313358179678306</v>
      </c>
      <c r="AI885" s="44">
        <f t="shared" si="157"/>
        <v>0.11993041057759223</v>
      </c>
      <c r="AJ885" s="44">
        <f t="shared" si="158"/>
        <v>0</v>
      </c>
      <c r="AK885" s="44">
        <f t="shared" si="159"/>
        <v>0.14297766749379653</v>
      </c>
      <c r="AL885" s="44">
        <f t="shared" si="160"/>
        <v>7.6319543509272472E-3</v>
      </c>
      <c r="AM885" s="44">
        <f t="shared" si="161"/>
        <v>3.3704420780897068E-2</v>
      </c>
      <c r="AN885" s="44">
        <f t="shared" si="162"/>
        <v>4.1401273885350318E-4</v>
      </c>
      <c r="AO885" s="44">
        <f t="shared" si="163"/>
        <v>1.1842884400289492E-4</v>
      </c>
      <c r="AP885" s="44">
        <f t="shared" si="164"/>
        <v>2.4718990487158989</v>
      </c>
      <c r="AQ885" s="44">
        <f t="shared" si="165"/>
        <v>9.9114079973157683</v>
      </c>
      <c r="AR885" s="44">
        <f t="shared" si="166"/>
        <v>6.064633501952768</v>
      </c>
      <c r="AS885" s="44">
        <f t="shared" si="167"/>
        <v>0.10089383872309791</v>
      </c>
    </row>
    <row r="886" spans="1:45" x14ac:dyDescent="0.25">
      <c r="A886" s="27" t="s">
        <v>514</v>
      </c>
      <c r="B886" s="2">
        <v>35.018000000000001</v>
      </c>
      <c r="C886" s="2">
        <v>1.0489999999999999</v>
      </c>
      <c r="D886" s="2">
        <v>32.707599999999999</v>
      </c>
      <c r="E886" s="2">
        <v>6.4379999999999997</v>
      </c>
      <c r="F886" s="2"/>
      <c r="G886" s="2"/>
      <c r="H886" s="2"/>
      <c r="I886" s="2">
        <v>4.8000000000000001E-2</v>
      </c>
      <c r="J886" s="2">
        <v>6.2759999999999998</v>
      </c>
      <c r="K886" s="2">
        <v>1.1519999999999999</v>
      </c>
      <c r="L886" s="2">
        <v>1.96</v>
      </c>
      <c r="M886" s="2">
        <v>7.3999999999999996E-2</v>
      </c>
      <c r="N886"/>
      <c r="O886" s="2">
        <v>1.415</v>
      </c>
      <c r="P886" s="4"/>
      <c r="Q886" s="41">
        <v>10.696033166368155</v>
      </c>
      <c r="R886" s="4"/>
      <c r="S886" s="4"/>
      <c r="T886" s="4"/>
      <c r="U886" s="4"/>
      <c r="V886" s="4"/>
      <c r="W886" s="2"/>
      <c r="X886" s="2">
        <v>2.4E-2</v>
      </c>
      <c r="Y886" s="2">
        <v>3.1472706160484192</v>
      </c>
      <c r="Z886" s="2">
        <v>100.00690378241656</v>
      </c>
      <c r="AA886" s="4" t="s">
        <v>18</v>
      </c>
      <c r="AB886" s="4" t="s">
        <v>32</v>
      </c>
      <c r="AC886" s="4" t="s">
        <v>532</v>
      </c>
      <c r="AD886" s="4" t="s">
        <v>531</v>
      </c>
      <c r="AE886" s="4" t="s">
        <v>530</v>
      </c>
      <c r="AF886" s="44">
        <f t="shared" si="154"/>
        <v>1.1657123834886818</v>
      </c>
      <c r="AG886" s="44">
        <f t="shared" si="155"/>
        <v>2.6264396594892339E-2</v>
      </c>
      <c r="AH886" s="44">
        <f t="shared" si="156"/>
        <v>0.96236563358179694</v>
      </c>
      <c r="AI886" s="44">
        <f t="shared" si="157"/>
        <v>8.9603340292275582E-2</v>
      </c>
      <c r="AJ886" s="44">
        <f t="shared" si="158"/>
        <v>6.766281364533409E-4</v>
      </c>
      <c r="AK886" s="44">
        <f t="shared" si="159"/>
        <v>0.15573200992555833</v>
      </c>
      <c r="AL886" s="44">
        <f t="shared" si="160"/>
        <v>2.0542082738944364E-2</v>
      </c>
      <c r="AM886" s="44">
        <f t="shared" si="161"/>
        <v>3.1623104227170053E-2</v>
      </c>
      <c r="AN886" s="44">
        <f t="shared" si="162"/>
        <v>7.8556263269639057E-4</v>
      </c>
      <c r="AO886" s="44">
        <f t="shared" si="163"/>
        <v>9.3098230146720171E-3</v>
      </c>
      <c r="AP886" s="44">
        <f t="shared" si="164"/>
        <v>2.4626149646331412</v>
      </c>
      <c r="AQ886" s="44">
        <f t="shared" si="165"/>
        <v>9.9487741087652299</v>
      </c>
      <c r="AR886" s="44">
        <f t="shared" si="166"/>
        <v>5.798704589559601</v>
      </c>
      <c r="AS886" s="44">
        <f t="shared" si="167"/>
        <v>0.10051489651563844</v>
      </c>
    </row>
    <row r="887" spans="1:45" x14ac:dyDescent="0.25">
      <c r="A887" s="27" t="s">
        <v>514</v>
      </c>
      <c r="B887" s="2">
        <v>34.575000000000003</v>
      </c>
      <c r="C887" s="2">
        <v>1.0780000000000001</v>
      </c>
      <c r="D887" s="2">
        <v>29.559000000000001</v>
      </c>
      <c r="E887" s="2">
        <v>10.058999999999999</v>
      </c>
      <c r="F887" s="2"/>
      <c r="G887" s="2"/>
      <c r="H887" s="2"/>
      <c r="I887" s="2"/>
      <c r="J887" s="2">
        <v>7.0149999999999997</v>
      </c>
      <c r="K887" s="2">
        <v>1.6950000000000001</v>
      </c>
      <c r="L887" s="2">
        <v>2.0150000000000001</v>
      </c>
      <c r="M887" s="2">
        <v>0.04</v>
      </c>
      <c r="N887"/>
      <c r="O887" s="2">
        <v>0.13100000000000001</v>
      </c>
      <c r="P887" s="4"/>
      <c r="Q887" s="41">
        <v>10.756993535870635</v>
      </c>
      <c r="R887" s="4"/>
      <c r="S887" s="4"/>
      <c r="T887" s="4"/>
      <c r="U887" s="4"/>
      <c r="V887" s="4"/>
      <c r="W887" s="2"/>
      <c r="X887" s="2">
        <v>2.1999999999999999E-2</v>
      </c>
      <c r="Y887" s="2">
        <v>3.3050665818208342</v>
      </c>
      <c r="Z887" s="2">
        <v>100.25106011769148</v>
      </c>
      <c r="AA887" s="4" t="s">
        <v>18</v>
      </c>
      <c r="AB887" s="4" t="s">
        <v>32</v>
      </c>
      <c r="AC887" s="4" t="s">
        <v>532</v>
      </c>
      <c r="AD887" s="4" t="s">
        <v>531</v>
      </c>
      <c r="AE887" s="4" t="s">
        <v>530</v>
      </c>
      <c r="AF887" s="44">
        <f t="shared" si="154"/>
        <v>1.150965379494008</v>
      </c>
      <c r="AG887" s="44">
        <f t="shared" si="155"/>
        <v>2.6990485728592892E-2</v>
      </c>
      <c r="AH887" s="44">
        <f t="shared" si="156"/>
        <v>0.86972342094939203</v>
      </c>
      <c r="AI887" s="44">
        <f t="shared" si="157"/>
        <v>0.14000000000000001</v>
      </c>
      <c r="AJ887" s="44">
        <f t="shared" si="158"/>
        <v>0</v>
      </c>
      <c r="AK887" s="44">
        <f t="shared" si="159"/>
        <v>0.17406947890818858</v>
      </c>
      <c r="AL887" s="44">
        <f t="shared" si="160"/>
        <v>3.0224679029957208E-2</v>
      </c>
      <c r="AM887" s="44">
        <f t="shared" si="161"/>
        <v>3.2510487253952891E-2</v>
      </c>
      <c r="AN887" s="44">
        <f t="shared" si="162"/>
        <v>4.2462845010615713E-4</v>
      </c>
      <c r="AO887" s="44">
        <f t="shared" si="163"/>
        <v>8.6189880913217971E-4</v>
      </c>
      <c r="AP887" s="44">
        <f t="shared" si="164"/>
        <v>2.42577045862333</v>
      </c>
      <c r="AQ887" s="44">
        <f t="shared" si="165"/>
        <v>10.099883899940066</v>
      </c>
      <c r="AR887" s="44">
        <f t="shared" si="166"/>
        <v>5.8123083528699695</v>
      </c>
      <c r="AS887" s="44">
        <f t="shared" si="167"/>
        <v>9.901103912748288E-2</v>
      </c>
    </row>
    <row r="888" spans="1:45" x14ac:dyDescent="0.25">
      <c r="A888" s="27" t="s">
        <v>515</v>
      </c>
      <c r="B888" s="2">
        <v>36.295999999999999</v>
      </c>
      <c r="C888" s="2">
        <v>0.46</v>
      </c>
      <c r="D888" s="2">
        <v>34.821100000000001</v>
      </c>
      <c r="E888" s="2">
        <v>5.2009999999999996</v>
      </c>
      <c r="F888" s="2"/>
      <c r="G888" s="2"/>
      <c r="H888" s="2"/>
      <c r="I888" s="2">
        <v>2.9000000000000001E-2</v>
      </c>
      <c r="J888" s="2">
        <v>6.5220000000000002</v>
      </c>
      <c r="K888" s="2">
        <v>0.65500000000000003</v>
      </c>
      <c r="L888" s="2">
        <v>1.7789999999999999</v>
      </c>
      <c r="M888" s="2">
        <v>6.9000000000000006E-2</v>
      </c>
      <c r="N888"/>
      <c r="O888" s="2">
        <v>4.3999999999999997E-2</v>
      </c>
      <c r="P888" s="4"/>
      <c r="Q888" s="41">
        <v>10.752068109115324</v>
      </c>
      <c r="R888" s="4"/>
      <c r="S888" s="4"/>
      <c r="T888" s="4"/>
      <c r="U888" s="4"/>
      <c r="V888" s="4"/>
      <c r="W888" s="2"/>
      <c r="X888" s="2">
        <v>1.7999999999999999E-2</v>
      </c>
      <c r="Y888" s="2">
        <v>3.2996076733484143</v>
      </c>
      <c r="Z888" s="2">
        <v>99.947775782463737</v>
      </c>
      <c r="AA888" s="4" t="s">
        <v>18</v>
      </c>
      <c r="AB888" s="4" t="s">
        <v>32</v>
      </c>
      <c r="AC888" s="4" t="s">
        <v>532</v>
      </c>
      <c r="AD888" s="4" t="s">
        <v>531</v>
      </c>
      <c r="AE888" s="4" t="s">
        <v>530</v>
      </c>
      <c r="AF888" s="44">
        <f t="shared" si="154"/>
        <v>1.2082556591211717</v>
      </c>
      <c r="AG888" s="44">
        <f t="shared" si="155"/>
        <v>1.1517275913870808E-2</v>
      </c>
      <c r="AH888" s="44">
        <f t="shared" si="156"/>
        <v>1.0245517850137309</v>
      </c>
      <c r="AI888" s="44">
        <f t="shared" si="157"/>
        <v>7.2386917188587335E-2</v>
      </c>
      <c r="AJ888" s="44">
        <f t="shared" si="158"/>
        <v>4.0879616577389348E-4</v>
      </c>
      <c r="AK888" s="44">
        <f t="shared" si="159"/>
        <v>0.16183622828784122</v>
      </c>
      <c r="AL888" s="44">
        <f t="shared" si="160"/>
        <v>1.1679743223965764E-2</v>
      </c>
      <c r="AM888" s="44">
        <f t="shared" si="161"/>
        <v>2.8702807357212003E-2</v>
      </c>
      <c r="AN888" s="44">
        <f t="shared" si="162"/>
        <v>7.3248407643312105E-4</v>
      </c>
      <c r="AO888" s="44">
        <f t="shared" si="163"/>
        <v>2.8949272978485421E-4</v>
      </c>
      <c r="AP888" s="44">
        <f t="shared" si="164"/>
        <v>2.5203611890783719</v>
      </c>
      <c r="AQ888" s="44">
        <f t="shared" si="165"/>
        <v>9.7208289455365673</v>
      </c>
      <c r="AR888" s="44">
        <f t="shared" si="166"/>
        <v>5.8726232923967245</v>
      </c>
      <c r="AS888" s="44">
        <f t="shared" si="167"/>
        <v>0.10287188526850499</v>
      </c>
    </row>
    <row r="889" spans="1:45" x14ac:dyDescent="0.25">
      <c r="A889" s="27" t="s">
        <v>515</v>
      </c>
      <c r="B889" s="2">
        <v>35.569000000000003</v>
      </c>
      <c r="C889" s="2">
        <v>0.54200000000000004</v>
      </c>
      <c r="D889" s="2">
        <v>32.860999999999997</v>
      </c>
      <c r="E889" s="2">
        <v>6.6159999999999997</v>
      </c>
      <c r="F889" s="2"/>
      <c r="G889" s="2"/>
      <c r="H889" s="2"/>
      <c r="I889" s="2"/>
      <c r="J889" s="2">
        <v>7.484</v>
      </c>
      <c r="K889" s="2">
        <v>0.93100000000000005</v>
      </c>
      <c r="L889" s="2">
        <v>1.9259999999999999</v>
      </c>
      <c r="M889" s="2">
        <v>5.8999999999999997E-2</v>
      </c>
      <c r="N889"/>
      <c r="O889" s="2"/>
      <c r="P889" s="4"/>
      <c r="Q889" s="41">
        <v>10.725375144740523</v>
      </c>
      <c r="R889" s="4"/>
      <c r="S889" s="4"/>
      <c r="T889" s="4"/>
      <c r="U889" s="4"/>
      <c r="V889" s="4"/>
      <c r="W889" s="2"/>
      <c r="X889" s="2">
        <v>5.0000000000000001E-3</v>
      </c>
      <c r="Y889" s="2">
        <v>3.4964986060602445</v>
      </c>
      <c r="Z889" s="2">
        <v>100.21487375080076</v>
      </c>
      <c r="AA889" s="4" t="s">
        <v>18</v>
      </c>
      <c r="AB889" s="4" t="s">
        <v>32</v>
      </c>
      <c r="AC889" s="4" t="s">
        <v>532</v>
      </c>
      <c r="AD889" s="4" t="s">
        <v>531</v>
      </c>
      <c r="AE889" s="4" t="s">
        <v>530</v>
      </c>
      <c r="AF889" s="44">
        <f t="shared" si="154"/>
        <v>1.1840545938748337</v>
      </c>
      <c r="AG889" s="44">
        <f t="shared" si="155"/>
        <v>1.3570355533299952E-2</v>
      </c>
      <c r="AH889" s="44">
        <f t="shared" si="156"/>
        <v>0.9668791683012945</v>
      </c>
      <c r="AI889" s="44">
        <f t="shared" si="157"/>
        <v>9.2080723729993041E-2</v>
      </c>
      <c r="AJ889" s="44">
        <f t="shared" si="158"/>
        <v>0</v>
      </c>
      <c r="AK889" s="44">
        <f t="shared" si="159"/>
        <v>0.1857071960297767</v>
      </c>
      <c r="AL889" s="44">
        <f t="shared" si="160"/>
        <v>1.6601283880171184E-2</v>
      </c>
      <c r="AM889" s="44">
        <f t="shared" si="161"/>
        <v>3.1074540174249758E-2</v>
      </c>
      <c r="AN889" s="44">
        <f t="shared" si="162"/>
        <v>6.2632696390658169E-4</v>
      </c>
      <c r="AO889" s="44">
        <f t="shared" si="163"/>
        <v>0</v>
      </c>
      <c r="AP889" s="44">
        <f t="shared" si="164"/>
        <v>2.4905941884875249</v>
      </c>
      <c r="AQ889" s="44">
        <f t="shared" si="165"/>
        <v>9.837010024856049</v>
      </c>
      <c r="AR889" s="44">
        <f t="shared" si="166"/>
        <v>5.8237784549617988</v>
      </c>
      <c r="AS889" s="44">
        <f t="shared" si="167"/>
        <v>0.10165690565255203</v>
      </c>
    </row>
    <row r="890" spans="1:45" x14ac:dyDescent="0.25">
      <c r="A890" s="27" t="s">
        <v>516</v>
      </c>
      <c r="B890" s="2">
        <v>35.72</v>
      </c>
      <c r="C890" s="2">
        <v>1.2709999999999999</v>
      </c>
      <c r="D890" s="2">
        <v>30.556000000000001</v>
      </c>
      <c r="E890" s="2">
        <v>8.0660000000000007</v>
      </c>
      <c r="F890" s="2"/>
      <c r="G890" s="2"/>
      <c r="H890" s="2"/>
      <c r="I890" s="2"/>
      <c r="J890" s="2">
        <v>6.9589999999999996</v>
      </c>
      <c r="K890" s="2">
        <v>1.381</v>
      </c>
      <c r="L890" s="2">
        <v>1.7829999999999999</v>
      </c>
      <c r="M890" s="2"/>
      <c r="N890"/>
      <c r="O890" s="2">
        <v>5.7000000000000002E-2</v>
      </c>
      <c r="P890" s="4"/>
      <c r="Q890" s="41">
        <v>10.799909916820114</v>
      </c>
      <c r="R890" s="4"/>
      <c r="S890" s="4"/>
      <c r="T890" s="4"/>
      <c r="U890" s="4"/>
      <c r="V890" s="4"/>
      <c r="W890" s="2"/>
      <c r="X890" s="2">
        <v>2.3E-2</v>
      </c>
      <c r="Y890" s="2">
        <v>3.4031714848986669</v>
      </c>
      <c r="Z890" s="2">
        <v>100.01908140171878</v>
      </c>
      <c r="AA890" s="4" t="s">
        <v>18</v>
      </c>
      <c r="AB890" s="4" t="s">
        <v>32</v>
      </c>
      <c r="AC890" s="4" t="s">
        <v>532</v>
      </c>
      <c r="AD890" s="4" t="s">
        <v>531</v>
      </c>
      <c r="AE890" s="4" t="s">
        <v>530</v>
      </c>
      <c r="AF890" s="44">
        <f t="shared" si="154"/>
        <v>1.1890812250332889</v>
      </c>
      <c r="AG890" s="44">
        <f t="shared" si="155"/>
        <v>3.1822734101151724E-2</v>
      </c>
      <c r="AH890" s="44">
        <f t="shared" si="156"/>
        <v>0.89905845429580233</v>
      </c>
      <c r="AI890" s="44">
        <f t="shared" si="157"/>
        <v>0.11226165622825332</v>
      </c>
      <c r="AJ890" s="44">
        <f t="shared" si="158"/>
        <v>0</v>
      </c>
      <c r="AK890" s="44">
        <f t="shared" si="159"/>
        <v>0.17267990074441689</v>
      </c>
      <c r="AL890" s="44">
        <f t="shared" si="160"/>
        <v>2.4625534950071328E-2</v>
      </c>
      <c r="AM890" s="44">
        <f t="shared" si="161"/>
        <v>2.8767344304614393E-2</v>
      </c>
      <c r="AN890" s="44">
        <f t="shared" si="162"/>
        <v>0</v>
      </c>
      <c r="AO890" s="44">
        <f t="shared" si="163"/>
        <v>3.7502467267583393E-4</v>
      </c>
      <c r="AP890" s="44">
        <f t="shared" si="164"/>
        <v>2.4586718743302747</v>
      </c>
      <c r="AQ890" s="44">
        <f t="shared" si="165"/>
        <v>9.9647294361609884</v>
      </c>
      <c r="AR890" s="44">
        <f t="shared" si="166"/>
        <v>5.9244363425377911</v>
      </c>
      <c r="AS890" s="44">
        <f t="shared" si="167"/>
        <v>0.10035395405429692</v>
      </c>
    </row>
    <row r="891" spans="1:45" x14ac:dyDescent="0.25">
      <c r="A891" s="27" t="s">
        <v>516</v>
      </c>
      <c r="B891" s="2">
        <v>36.765999999999998</v>
      </c>
      <c r="C891" s="2">
        <v>0.64300000000000002</v>
      </c>
      <c r="D891" s="2">
        <v>32.603000000000002</v>
      </c>
      <c r="E891" s="2">
        <v>7.9950000000000001</v>
      </c>
      <c r="F891" s="2"/>
      <c r="G891" s="2"/>
      <c r="H891" s="2"/>
      <c r="I891" s="2">
        <v>2.4E-2</v>
      </c>
      <c r="J891" s="2">
        <v>5.7169999999999996</v>
      </c>
      <c r="K891" s="2">
        <v>0.80600000000000005</v>
      </c>
      <c r="L891" s="2">
        <v>1.857</v>
      </c>
      <c r="M891" s="2">
        <v>0.26100000000000001</v>
      </c>
      <c r="N891"/>
      <c r="O891" s="2">
        <v>0.129</v>
      </c>
      <c r="P891" s="4"/>
      <c r="Q891" s="41">
        <v>10.360316204984702</v>
      </c>
      <c r="R891" s="4"/>
      <c r="S891" s="4"/>
      <c r="T891" s="4"/>
      <c r="U891" s="4"/>
      <c r="V891" s="4"/>
      <c r="W891" s="2"/>
      <c r="X891" s="2">
        <v>8.1000000000000003E-2</v>
      </c>
      <c r="Y891" s="2">
        <v>3.1288049006410876</v>
      </c>
      <c r="Z891" s="2">
        <v>100.37112110562579</v>
      </c>
      <c r="AA891" s="4" t="s">
        <v>18</v>
      </c>
      <c r="AB891" s="4" t="s">
        <v>32</v>
      </c>
      <c r="AC891" s="4" t="s">
        <v>532</v>
      </c>
      <c r="AD891" s="4" t="s">
        <v>531</v>
      </c>
      <c r="AE891" s="4" t="s">
        <v>530</v>
      </c>
      <c r="AF891" s="44">
        <f t="shared" si="154"/>
        <v>1.223901464713715</v>
      </c>
      <c r="AG891" s="44">
        <f t="shared" si="155"/>
        <v>1.6099148723084628E-2</v>
      </c>
      <c r="AH891" s="44">
        <f t="shared" si="156"/>
        <v>0.95928795606120065</v>
      </c>
      <c r="AI891" s="44">
        <f t="shared" si="157"/>
        <v>0.11127348643006264</v>
      </c>
      <c r="AJ891" s="44">
        <f t="shared" si="158"/>
        <v>3.3831406822667045E-4</v>
      </c>
      <c r="AK891" s="44">
        <f t="shared" si="159"/>
        <v>0.14186104218362283</v>
      </c>
      <c r="AL891" s="44">
        <f t="shared" si="160"/>
        <v>1.4372325249643369E-2</v>
      </c>
      <c r="AM891" s="44">
        <f t="shared" si="161"/>
        <v>2.996127783155857E-2</v>
      </c>
      <c r="AN891" s="44">
        <f t="shared" si="162"/>
        <v>2.7707006369426753E-3</v>
      </c>
      <c r="AO891" s="44">
        <f t="shared" si="163"/>
        <v>8.4874004868741365E-4</v>
      </c>
      <c r="AP891" s="44">
        <f t="shared" si="164"/>
        <v>2.5007144559467447</v>
      </c>
      <c r="AQ891" s="44">
        <f t="shared" si="165"/>
        <v>9.7972001328414571</v>
      </c>
      <c r="AR891" s="44">
        <f t="shared" si="166"/>
        <v>5.9954037963390308</v>
      </c>
      <c r="AS891" s="44">
        <f t="shared" si="167"/>
        <v>0.10206997779374469</v>
      </c>
    </row>
    <row r="892" spans="1:45" x14ac:dyDescent="0.25">
      <c r="A892" s="27" t="s">
        <v>517</v>
      </c>
      <c r="B892" s="2">
        <v>36.429000000000002</v>
      </c>
      <c r="C892" s="2">
        <v>0.58199999999999996</v>
      </c>
      <c r="D892" s="2">
        <v>31.742000000000001</v>
      </c>
      <c r="E892" s="2">
        <v>6.0279999999999996</v>
      </c>
      <c r="F892" s="2"/>
      <c r="G892" s="2"/>
      <c r="H892" s="2"/>
      <c r="I892" s="2">
        <v>4.5999999999999999E-2</v>
      </c>
      <c r="J892" s="2">
        <v>6.4509999999999996</v>
      </c>
      <c r="K892" s="2">
        <v>0.57899999999999996</v>
      </c>
      <c r="L892" s="2">
        <v>2.008</v>
      </c>
      <c r="M892" s="2">
        <v>3.9E-2</v>
      </c>
      <c r="N892"/>
      <c r="O892" s="2">
        <v>2.282</v>
      </c>
      <c r="P892" s="4"/>
      <c r="Q892" s="41">
        <v>10.770512331767149</v>
      </c>
      <c r="R892" s="4"/>
      <c r="S892" s="4"/>
      <c r="T892" s="4"/>
      <c r="U892" s="4"/>
      <c r="V892" s="4"/>
      <c r="W892" s="2"/>
      <c r="X892" s="2">
        <v>1.4999999999999999E-2</v>
      </c>
      <c r="Y892" s="2">
        <v>3.1768602439695646</v>
      </c>
      <c r="Z892" s="2">
        <v>100.14837257573672</v>
      </c>
      <c r="AA892" s="4" t="s">
        <v>18</v>
      </c>
      <c r="AB892" s="4" t="s">
        <v>32</v>
      </c>
      <c r="AC892" s="4" t="s">
        <v>532</v>
      </c>
      <c r="AD892" s="4" t="s">
        <v>531</v>
      </c>
      <c r="AE892" s="4" t="s">
        <v>530</v>
      </c>
      <c r="AF892" s="44">
        <f t="shared" si="154"/>
        <v>1.2126830892143809</v>
      </c>
      <c r="AG892" s="44">
        <f t="shared" si="155"/>
        <v>1.457185778668002E-2</v>
      </c>
      <c r="AH892" s="44">
        <f t="shared" si="156"/>
        <v>0.93395449195763058</v>
      </c>
      <c r="AI892" s="44">
        <f t="shared" si="157"/>
        <v>8.3897007654836472E-2</v>
      </c>
      <c r="AJ892" s="44">
        <f t="shared" si="158"/>
        <v>6.4843529743445168E-4</v>
      </c>
      <c r="AK892" s="44">
        <f t="shared" si="159"/>
        <v>0.16007444168734491</v>
      </c>
      <c r="AL892" s="44">
        <f t="shared" si="160"/>
        <v>1.032453637660485E-2</v>
      </c>
      <c r="AM892" s="44">
        <f t="shared" si="161"/>
        <v>3.2397547595998714E-2</v>
      </c>
      <c r="AN892" s="44">
        <f t="shared" si="162"/>
        <v>4.1401273885350318E-4</v>
      </c>
      <c r="AO892" s="44">
        <f t="shared" si="163"/>
        <v>1.5014145667478123E-2</v>
      </c>
      <c r="AP892" s="44">
        <f t="shared" si="164"/>
        <v>2.4639795659772425</v>
      </c>
      <c r="AQ892" s="44">
        <f t="shared" si="165"/>
        <v>9.9432642779580114</v>
      </c>
      <c r="AR892" s="44">
        <f t="shared" si="166"/>
        <v>6.0290142207345614</v>
      </c>
      <c r="AS892" s="44">
        <f t="shared" si="167"/>
        <v>0.10057059452968335</v>
      </c>
    </row>
    <row r="893" spans="1:45" x14ac:dyDescent="0.25">
      <c r="A893" s="27" t="s">
        <v>517</v>
      </c>
      <c r="B893" s="2">
        <v>35.308</v>
      </c>
      <c r="C893" s="2">
        <v>0.73599999999999999</v>
      </c>
      <c r="D893" s="2">
        <v>30.963000000000001</v>
      </c>
      <c r="E893" s="2">
        <v>8.9710000000000001</v>
      </c>
      <c r="F893" s="2"/>
      <c r="G893" s="2"/>
      <c r="H893" s="2"/>
      <c r="I893" s="2">
        <v>6.0000000000000001E-3</v>
      </c>
      <c r="J893" s="2">
        <v>6.8170000000000002</v>
      </c>
      <c r="K893" s="2">
        <v>1.1519999999999999</v>
      </c>
      <c r="L893" s="2">
        <v>2.1230000000000002</v>
      </c>
      <c r="M893" s="2">
        <v>2.7E-2</v>
      </c>
      <c r="N893"/>
      <c r="O893" s="2">
        <v>2.3E-2</v>
      </c>
      <c r="P893" s="4"/>
      <c r="Q893" s="41">
        <v>10.801923197345399</v>
      </c>
      <c r="R893" s="4"/>
      <c r="S893" s="4"/>
      <c r="T893" s="4"/>
      <c r="U893" s="4"/>
      <c r="V893" s="4"/>
      <c r="W893" s="2"/>
      <c r="X893" s="2">
        <v>3.3000000000000002E-2</v>
      </c>
      <c r="Y893" s="2">
        <v>3.4273848701633316</v>
      </c>
      <c r="Z893" s="2">
        <v>100.38830806750876</v>
      </c>
      <c r="AA893" s="4" t="s">
        <v>18</v>
      </c>
      <c r="AB893" s="4" t="s">
        <v>32</v>
      </c>
      <c r="AC893" s="4" t="s">
        <v>532</v>
      </c>
      <c r="AD893" s="4" t="s">
        <v>531</v>
      </c>
      <c r="AE893" s="4" t="s">
        <v>530</v>
      </c>
      <c r="AF893" s="44">
        <f t="shared" si="154"/>
        <v>1.1753661784287617</v>
      </c>
      <c r="AG893" s="44">
        <f t="shared" si="155"/>
        <v>1.8427641462193292E-2</v>
      </c>
      <c r="AH893" s="44">
        <f t="shared" si="156"/>
        <v>0.91103373872106719</v>
      </c>
      <c r="AI893" s="44">
        <f t="shared" si="157"/>
        <v>0.12485734168406404</v>
      </c>
      <c r="AJ893" s="44">
        <f t="shared" si="158"/>
        <v>8.4578517056667612E-5</v>
      </c>
      <c r="AK893" s="44">
        <f t="shared" si="159"/>
        <v>0.16915632754342433</v>
      </c>
      <c r="AL893" s="44">
        <f t="shared" si="160"/>
        <v>2.0542082738944364E-2</v>
      </c>
      <c r="AM893" s="44">
        <f t="shared" si="161"/>
        <v>3.4252984833817363E-2</v>
      </c>
      <c r="AN893" s="44">
        <f t="shared" si="162"/>
        <v>2.8662420382165603E-4</v>
      </c>
      <c r="AO893" s="44">
        <f t="shared" si="163"/>
        <v>1.5132574511481016E-4</v>
      </c>
      <c r="AP893" s="44">
        <f t="shared" si="164"/>
        <v>2.4541588238782657</v>
      </c>
      <c r="AQ893" s="44">
        <f t="shared" si="165"/>
        <v>9.9830539741853652</v>
      </c>
      <c r="AR893" s="44">
        <f t="shared" si="166"/>
        <v>5.8668719993431573</v>
      </c>
      <c r="AS893" s="44">
        <f t="shared" si="167"/>
        <v>0.10016974791339858</v>
      </c>
    </row>
    <row r="894" spans="1:45" x14ac:dyDescent="0.25">
      <c r="A894" s="27" t="s">
        <v>518</v>
      </c>
      <c r="B894" s="2">
        <v>36.456000000000003</v>
      </c>
      <c r="C894" s="2">
        <v>0.94099999999999995</v>
      </c>
      <c r="D894" s="2">
        <v>29.742000000000001</v>
      </c>
      <c r="E894" s="2">
        <v>7.2050000000000001</v>
      </c>
      <c r="F894" s="2"/>
      <c r="G894" s="2"/>
      <c r="H894" s="2"/>
      <c r="I894" s="2">
        <v>2.1999999999999999E-2</v>
      </c>
      <c r="J894" s="2">
        <v>8.7439999999999998</v>
      </c>
      <c r="K894" s="2">
        <v>0.92100000000000004</v>
      </c>
      <c r="L894" s="2">
        <v>2.3410000000000002</v>
      </c>
      <c r="M894" s="2">
        <v>4.7E-2</v>
      </c>
      <c r="N894"/>
      <c r="O894" s="2">
        <v>4.1000000000000002E-2</v>
      </c>
      <c r="P894" s="4"/>
      <c r="Q894" s="41">
        <v>10.697736113803908</v>
      </c>
      <c r="R894" s="4"/>
      <c r="S894" s="4"/>
      <c r="T894" s="4"/>
      <c r="U894" s="4"/>
      <c r="V894" s="4"/>
      <c r="W894" s="2"/>
      <c r="X894" s="2"/>
      <c r="Y894" s="2">
        <v>3.2455650500570647</v>
      </c>
      <c r="Z894" s="2">
        <v>100.40330116386099</v>
      </c>
      <c r="AA894" s="4" t="s">
        <v>18</v>
      </c>
      <c r="AB894" s="4" t="s">
        <v>32</v>
      </c>
      <c r="AC894" s="4" t="s">
        <v>533</v>
      </c>
      <c r="AD894" s="4" t="s">
        <v>531</v>
      </c>
      <c r="AE894" s="4" t="s">
        <v>530</v>
      </c>
      <c r="AF894" s="44">
        <f t="shared" si="154"/>
        <v>1.2135818908122504</v>
      </c>
      <c r="AG894" s="44">
        <f t="shared" si="155"/>
        <v>2.3560340510766151E-2</v>
      </c>
      <c r="AH894" s="44">
        <f t="shared" si="156"/>
        <v>0.87510788544527274</v>
      </c>
      <c r="AI894" s="44">
        <f t="shared" si="157"/>
        <v>0.10027835768963118</v>
      </c>
      <c r="AJ894" s="44">
        <f t="shared" si="158"/>
        <v>3.1012122920778123E-4</v>
      </c>
      <c r="AK894" s="44">
        <f t="shared" si="159"/>
        <v>0.2169727047146402</v>
      </c>
      <c r="AL894" s="44">
        <f t="shared" si="160"/>
        <v>1.6422967189728958E-2</v>
      </c>
      <c r="AM894" s="44">
        <f t="shared" si="161"/>
        <v>3.7770248467247504E-2</v>
      </c>
      <c r="AN894" s="44">
        <f t="shared" si="162"/>
        <v>4.9893842887473454E-4</v>
      </c>
      <c r="AO894" s="44">
        <f t="shared" si="163"/>
        <v>2.6975458911770512E-4</v>
      </c>
      <c r="AP894" s="44">
        <f t="shared" si="164"/>
        <v>2.4847732090767374</v>
      </c>
      <c r="AQ894" s="44">
        <f t="shared" si="165"/>
        <v>9.8600547971552785</v>
      </c>
      <c r="AR894" s="44">
        <f t="shared" si="166"/>
        <v>5.9829919721220515</v>
      </c>
      <c r="AS894" s="44">
        <f t="shared" si="167"/>
        <v>0.10141931465619337</v>
      </c>
    </row>
    <row r="895" spans="1:45" x14ac:dyDescent="0.25">
      <c r="A895" s="27" t="s">
        <v>518</v>
      </c>
      <c r="B895" s="2">
        <v>36.009</v>
      </c>
      <c r="C895" s="2">
        <v>0.96599999999999997</v>
      </c>
      <c r="D895" s="2">
        <v>29.763999999999999</v>
      </c>
      <c r="E895" s="2">
        <v>7.3109999999999999</v>
      </c>
      <c r="F895" s="2"/>
      <c r="G895" s="2"/>
      <c r="H895" s="2"/>
      <c r="I895" s="2">
        <v>5.8000000000000003E-2</v>
      </c>
      <c r="J895" s="2">
        <v>8.6790000000000003</v>
      </c>
      <c r="K895" s="2">
        <v>0.95499999999999996</v>
      </c>
      <c r="L895" s="2">
        <v>2.2549999999999999</v>
      </c>
      <c r="M895" s="2">
        <v>5.1999999999999998E-2</v>
      </c>
      <c r="N895"/>
      <c r="O895" s="2">
        <v>9.8000000000000004E-2</v>
      </c>
      <c r="P895" s="4"/>
      <c r="Q895" s="41">
        <v>10.750020275783157</v>
      </c>
      <c r="R895" s="4"/>
      <c r="S895" s="4"/>
      <c r="T895" s="4"/>
      <c r="U895" s="4"/>
      <c r="V895" s="4"/>
      <c r="W895" s="2"/>
      <c r="X895" s="2"/>
      <c r="Y895" s="2">
        <v>3.3100029787903877</v>
      </c>
      <c r="Z895" s="2">
        <v>100.20702325457356</v>
      </c>
      <c r="AA895" s="4" t="s">
        <v>18</v>
      </c>
      <c r="AB895" s="4" t="s">
        <v>32</v>
      </c>
      <c r="AC895" s="4" t="s">
        <v>533</v>
      </c>
      <c r="AD895" s="4" t="s">
        <v>531</v>
      </c>
      <c r="AE895" s="4" t="s">
        <v>530</v>
      </c>
      <c r="AF895" s="44">
        <f t="shared" si="154"/>
        <v>1.1987017310252996</v>
      </c>
      <c r="AG895" s="44">
        <f t="shared" si="155"/>
        <v>2.4186279419128695E-2</v>
      </c>
      <c r="AH895" s="44">
        <f t="shared" si="156"/>
        <v>0.8757551981169085</v>
      </c>
      <c r="AI895" s="44">
        <f t="shared" si="157"/>
        <v>0.10175365344467642</v>
      </c>
      <c r="AJ895" s="44">
        <f t="shared" si="158"/>
        <v>8.1759233154778696E-4</v>
      </c>
      <c r="AK895" s="44">
        <f t="shared" si="159"/>
        <v>0.21535980148883377</v>
      </c>
      <c r="AL895" s="44">
        <f t="shared" si="160"/>
        <v>1.7029243937232524E-2</v>
      </c>
      <c r="AM895" s="44">
        <f t="shared" si="161"/>
        <v>3.6382704098096158E-2</v>
      </c>
      <c r="AN895" s="44">
        <f t="shared" si="162"/>
        <v>5.5201698513800417E-4</v>
      </c>
      <c r="AO895" s="44">
        <f t="shared" si="163"/>
        <v>6.4477926179353905E-4</v>
      </c>
      <c r="AP895" s="44">
        <f t="shared" si="164"/>
        <v>2.4711830001086557</v>
      </c>
      <c r="AQ895" s="44">
        <f t="shared" si="165"/>
        <v>9.9142799213667132</v>
      </c>
      <c r="AR895" s="44">
        <f t="shared" si="166"/>
        <v>5.942132251805825</v>
      </c>
      <c r="AS895" s="44">
        <f t="shared" si="167"/>
        <v>0.10086461224933288</v>
      </c>
    </row>
    <row r="896" spans="1:45" x14ac:dyDescent="0.25">
      <c r="A896" s="27" t="s">
        <v>519</v>
      </c>
      <c r="B896" s="2">
        <v>35.642000000000003</v>
      </c>
      <c r="C896" s="2">
        <v>0.89600000000000002</v>
      </c>
      <c r="D896" s="2">
        <v>30.213999999999999</v>
      </c>
      <c r="E896" s="2">
        <v>11.651999999999999</v>
      </c>
      <c r="F896" s="2"/>
      <c r="G896" s="2"/>
      <c r="H896" s="2"/>
      <c r="I896" s="2"/>
      <c r="J896" s="2">
        <v>4.8550000000000004</v>
      </c>
      <c r="K896" s="2">
        <v>1.0389999999999999</v>
      </c>
      <c r="L896" s="2">
        <v>2.2109999999999999</v>
      </c>
      <c r="M896" s="2">
        <v>4.8000000000000001E-2</v>
      </c>
      <c r="N896"/>
      <c r="O896" s="2"/>
      <c r="P896" s="4"/>
      <c r="Q896" s="41">
        <v>10.069615333711896</v>
      </c>
      <c r="R896" s="4"/>
      <c r="S896" s="4"/>
      <c r="T896" s="4"/>
      <c r="U896" s="4"/>
      <c r="V896" s="4"/>
      <c r="W896" s="2"/>
      <c r="X896" s="2"/>
      <c r="Y896" s="2">
        <v>3.3191400780023499</v>
      </c>
      <c r="Z896" s="2">
        <v>99.945755411714259</v>
      </c>
      <c r="AA896" s="4" t="s">
        <v>18</v>
      </c>
      <c r="AB896" s="4" t="s">
        <v>32</v>
      </c>
      <c r="AC896" s="4" t="s">
        <v>533</v>
      </c>
      <c r="AD896" s="4" t="s">
        <v>531</v>
      </c>
      <c r="AE896" s="4" t="s">
        <v>530</v>
      </c>
      <c r="AF896" s="44">
        <f t="shared" si="154"/>
        <v>1.1864846870838883</v>
      </c>
      <c r="AG896" s="44">
        <f t="shared" si="155"/>
        <v>2.2433650475713572E-2</v>
      </c>
      <c r="AH896" s="44">
        <f t="shared" si="156"/>
        <v>0.88899568458218914</v>
      </c>
      <c r="AI896" s="44">
        <f t="shared" si="157"/>
        <v>0.16217118997912316</v>
      </c>
      <c r="AJ896" s="44">
        <f t="shared" si="158"/>
        <v>0</v>
      </c>
      <c r="AK896" s="44">
        <f t="shared" si="159"/>
        <v>0.12047146401985113</v>
      </c>
      <c r="AL896" s="44">
        <f t="shared" si="160"/>
        <v>1.8527104136947217E-2</v>
      </c>
      <c r="AM896" s="44">
        <f t="shared" si="161"/>
        <v>3.5672797676669893E-2</v>
      </c>
      <c r="AN896" s="44">
        <f t="shared" si="162"/>
        <v>5.0955414012738849E-4</v>
      </c>
      <c r="AO896" s="44">
        <f t="shared" si="163"/>
        <v>0</v>
      </c>
      <c r="AP896" s="44">
        <f t="shared" si="164"/>
        <v>2.4352661320945095</v>
      </c>
      <c r="AQ896" s="44">
        <f t="shared" si="165"/>
        <v>10.060502085218991</v>
      </c>
      <c r="AR896" s="44">
        <f t="shared" si="166"/>
        <v>5.9683158342439304</v>
      </c>
      <c r="AS896" s="44">
        <f t="shared" si="167"/>
        <v>9.9398617636510575E-2</v>
      </c>
    </row>
    <row r="897" spans="1:45" x14ac:dyDescent="0.25">
      <c r="A897" s="27" t="s">
        <v>519</v>
      </c>
      <c r="B897" s="2">
        <v>35.283000000000001</v>
      </c>
      <c r="C897" s="2">
        <v>0.81399999999999995</v>
      </c>
      <c r="D897" s="2">
        <v>30.5</v>
      </c>
      <c r="E897" s="2">
        <v>11.853999999999999</v>
      </c>
      <c r="F897" s="2"/>
      <c r="G897" s="2"/>
      <c r="H897" s="2"/>
      <c r="I897" s="2"/>
      <c r="J897" s="2">
        <v>4.8890000000000002</v>
      </c>
      <c r="K897" s="2">
        <v>1.2629999999999999</v>
      </c>
      <c r="L897" s="2">
        <v>2.1120000000000001</v>
      </c>
      <c r="M897" s="2">
        <v>7.4999999999999997E-2</v>
      </c>
      <c r="N897"/>
      <c r="O897" s="2">
        <v>6.3E-2</v>
      </c>
      <c r="P897" s="4"/>
      <c r="Q897" s="41">
        <v>10.100982363790299</v>
      </c>
      <c r="R897" s="4"/>
      <c r="S897" s="4"/>
      <c r="T897" s="4"/>
      <c r="U897" s="4"/>
      <c r="V897" s="4"/>
      <c r="W897" s="2"/>
      <c r="X897" s="2">
        <v>1.4999999999999999E-2</v>
      </c>
      <c r="Y897" s="2">
        <v>3.3657032993591161</v>
      </c>
      <c r="Z897" s="2">
        <v>100.33468566314941</v>
      </c>
      <c r="AA897" s="4" t="s">
        <v>18</v>
      </c>
      <c r="AB897" s="4" t="s">
        <v>32</v>
      </c>
      <c r="AC897" s="4" t="s">
        <v>533</v>
      </c>
      <c r="AD897" s="4" t="s">
        <v>531</v>
      </c>
      <c r="AE897" s="4" t="s">
        <v>530</v>
      </c>
      <c r="AF897" s="44">
        <f t="shared" si="154"/>
        <v>1.1745339547270306</v>
      </c>
      <c r="AG897" s="44">
        <f t="shared" si="155"/>
        <v>2.0380570856284426E-2</v>
      </c>
      <c r="AH897" s="44">
        <f t="shared" si="156"/>
        <v>0.89741074931345621</v>
      </c>
      <c r="AI897" s="44">
        <f t="shared" si="157"/>
        <v>0.16498260264439804</v>
      </c>
      <c r="AJ897" s="44">
        <f t="shared" si="158"/>
        <v>0</v>
      </c>
      <c r="AK897" s="44">
        <f t="shared" si="159"/>
        <v>0.12131513647642682</v>
      </c>
      <c r="AL897" s="44">
        <f t="shared" si="160"/>
        <v>2.2521398002853067E-2</v>
      </c>
      <c r="AM897" s="44">
        <f t="shared" si="161"/>
        <v>3.4075508228460796E-2</v>
      </c>
      <c r="AN897" s="44">
        <f t="shared" si="162"/>
        <v>7.9617834394904452E-4</v>
      </c>
      <c r="AO897" s="44">
        <f t="shared" si="163"/>
        <v>4.1450095401013222E-4</v>
      </c>
      <c r="AP897" s="44">
        <f t="shared" si="164"/>
        <v>2.4364305995468691</v>
      </c>
      <c r="AQ897" s="44">
        <f t="shared" si="165"/>
        <v>10.055693769630272</v>
      </c>
      <c r="AR897" s="44">
        <f t="shared" si="166"/>
        <v>5.9053768853839026</v>
      </c>
      <c r="AS897" s="44">
        <f t="shared" si="167"/>
        <v>9.9446146920280393E-2</v>
      </c>
    </row>
    <row r="898" spans="1:45" x14ac:dyDescent="0.25">
      <c r="A898" s="27" t="s">
        <v>520</v>
      </c>
      <c r="B898" s="2">
        <v>34.944000000000003</v>
      </c>
      <c r="C898" s="2">
        <v>0.49</v>
      </c>
      <c r="D898" s="2">
        <v>29.826000000000001</v>
      </c>
      <c r="E898" s="2">
        <v>11.342000000000001</v>
      </c>
      <c r="F898" s="2"/>
      <c r="G898" s="2"/>
      <c r="H898" s="2"/>
      <c r="I898" s="2">
        <v>6.9000000000000006E-2</v>
      </c>
      <c r="J898" s="2">
        <v>6.2539999999999996</v>
      </c>
      <c r="K898" s="2">
        <v>0.78500000000000003</v>
      </c>
      <c r="L898" s="2">
        <v>2.488</v>
      </c>
      <c r="M898" s="2">
        <v>4.7E-2</v>
      </c>
      <c r="N898"/>
      <c r="O898" s="2">
        <v>9.8000000000000004E-2</v>
      </c>
      <c r="P898" s="4"/>
      <c r="Q898" s="41">
        <v>10.131800729816526</v>
      </c>
      <c r="R898" s="4"/>
      <c r="S898" s="4"/>
      <c r="T898" s="4"/>
      <c r="U898" s="4"/>
      <c r="V898" s="4"/>
      <c r="W898" s="2"/>
      <c r="X898" s="2">
        <v>0.04</v>
      </c>
      <c r="Y898" s="2">
        <v>3.3480930572677376</v>
      </c>
      <c r="Z898" s="2">
        <v>99.862893787084261</v>
      </c>
      <c r="AA898" s="4" t="s">
        <v>18</v>
      </c>
      <c r="AB898" s="4" t="s">
        <v>32</v>
      </c>
      <c r="AC898" s="4" t="s">
        <v>533</v>
      </c>
      <c r="AD898" s="4" t="s">
        <v>531</v>
      </c>
      <c r="AE898" s="4" t="s">
        <v>530</v>
      </c>
      <c r="AF898" s="44">
        <f t="shared" si="154"/>
        <v>1.163249001331558</v>
      </c>
      <c r="AG898" s="44">
        <f t="shared" si="155"/>
        <v>1.2268402603905859E-2</v>
      </c>
      <c r="AH898" s="44">
        <f t="shared" si="156"/>
        <v>0.87757944291879175</v>
      </c>
      <c r="AI898" s="44">
        <f t="shared" si="157"/>
        <v>0.15785664578983996</v>
      </c>
      <c r="AJ898" s="44">
        <f t="shared" si="158"/>
        <v>9.7265294615167758E-4</v>
      </c>
      <c r="AK898" s="44">
        <f t="shared" si="159"/>
        <v>0.15518610421836229</v>
      </c>
      <c r="AL898" s="44">
        <f t="shared" si="160"/>
        <v>1.3997860199714694E-2</v>
      </c>
      <c r="AM898" s="44">
        <f t="shared" si="161"/>
        <v>4.0141981284285255E-2</v>
      </c>
      <c r="AN898" s="44">
        <f t="shared" si="162"/>
        <v>4.9893842887473454E-4</v>
      </c>
      <c r="AO898" s="44">
        <f t="shared" si="163"/>
        <v>6.4477926179353905E-4</v>
      </c>
      <c r="AP898" s="44">
        <f t="shared" si="164"/>
        <v>2.4223958089832784</v>
      </c>
      <c r="AQ898" s="44">
        <f t="shared" si="165"/>
        <v>10.113954090055611</v>
      </c>
      <c r="AR898" s="44">
        <f t="shared" si="166"/>
        <v>5.8825234973852076</v>
      </c>
      <c r="AS898" s="44">
        <f t="shared" si="167"/>
        <v>9.8873298325848111E-2</v>
      </c>
    </row>
    <row r="899" spans="1:45" x14ac:dyDescent="0.25">
      <c r="A899" s="27" t="s">
        <v>520</v>
      </c>
      <c r="B899" s="2">
        <v>35.512</v>
      </c>
      <c r="C899" s="2">
        <v>0.42899999999999999</v>
      </c>
      <c r="D899" s="2">
        <v>29.603000000000002</v>
      </c>
      <c r="E899" s="2">
        <v>10.231</v>
      </c>
      <c r="F899" s="2"/>
      <c r="G899" s="2"/>
      <c r="H899" s="2"/>
      <c r="I899" s="2"/>
      <c r="J899" s="2">
        <v>6.85</v>
      </c>
      <c r="K899" s="2">
        <v>0.89200000000000002</v>
      </c>
      <c r="L899" s="2">
        <v>2.5739999999999998</v>
      </c>
      <c r="M899" s="2">
        <v>2.8000000000000001E-2</v>
      </c>
      <c r="N899"/>
      <c r="O899" s="2">
        <v>5.6000000000000001E-2</v>
      </c>
      <c r="P899" s="4"/>
      <c r="Q899" s="41">
        <v>10.675037446518035</v>
      </c>
      <c r="R899" s="4"/>
      <c r="S899" s="4"/>
      <c r="T899" s="4"/>
      <c r="U899" s="4"/>
      <c r="V899" s="4"/>
      <c r="W899" s="2"/>
      <c r="X899" s="2"/>
      <c r="Y899" s="2">
        <v>3.466709143607515</v>
      </c>
      <c r="Z899" s="2">
        <v>100.31674659012555</v>
      </c>
      <c r="AA899" s="4" t="s">
        <v>18</v>
      </c>
      <c r="AB899" s="4" t="s">
        <v>32</v>
      </c>
      <c r="AC899" s="4" t="s">
        <v>533</v>
      </c>
      <c r="AD899" s="4" t="s">
        <v>531</v>
      </c>
      <c r="AE899" s="4" t="s">
        <v>530</v>
      </c>
      <c r="AF899" s="44">
        <f t="shared" si="154"/>
        <v>1.1821571238348869</v>
      </c>
      <c r="AG899" s="44">
        <f t="shared" si="155"/>
        <v>1.0741111667501252E-2</v>
      </c>
      <c r="AH899" s="44">
        <f t="shared" si="156"/>
        <v>0.87101804629266388</v>
      </c>
      <c r="AI899" s="44">
        <f t="shared" si="157"/>
        <v>0.14239387613082813</v>
      </c>
      <c r="AJ899" s="44">
        <f t="shared" si="158"/>
        <v>0</v>
      </c>
      <c r="AK899" s="44">
        <f t="shared" si="159"/>
        <v>0.16997518610421836</v>
      </c>
      <c r="AL899" s="44">
        <f t="shared" si="160"/>
        <v>1.5905848787446504E-2</v>
      </c>
      <c r="AM899" s="44">
        <f t="shared" si="161"/>
        <v>4.1529525653436594E-2</v>
      </c>
      <c r="AN899" s="44">
        <f t="shared" si="162"/>
        <v>2.9723991507430998E-4</v>
      </c>
      <c r="AO899" s="44">
        <f t="shared" si="163"/>
        <v>3.6844529245345085E-4</v>
      </c>
      <c r="AP899" s="44">
        <f t="shared" si="164"/>
        <v>2.4343864036785092</v>
      </c>
      <c r="AQ899" s="44">
        <f t="shared" si="165"/>
        <v>10.064137707546747</v>
      </c>
      <c r="AR899" s="44">
        <f t="shared" si="166"/>
        <v>5.9486960431158478</v>
      </c>
      <c r="AS899" s="44">
        <f t="shared" si="167"/>
        <v>9.9362710354224837E-2</v>
      </c>
    </row>
    <row r="900" spans="1:45" x14ac:dyDescent="0.25">
      <c r="A900" s="27" t="s">
        <v>521</v>
      </c>
      <c r="B900" s="2">
        <v>35.69</v>
      </c>
      <c r="C900" s="2">
        <v>5.0000000000000001E-3</v>
      </c>
      <c r="D900" s="2">
        <v>30.823</v>
      </c>
      <c r="E900" s="2">
        <v>13.407</v>
      </c>
      <c r="F900" s="2"/>
      <c r="G900" s="2"/>
      <c r="H900" s="2"/>
      <c r="I900" s="2">
        <v>1.6E-2</v>
      </c>
      <c r="J900" s="2">
        <v>3.3</v>
      </c>
      <c r="K900" s="2">
        <v>0.58599999999999997</v>
      </c>
      <c r="L900" s="2">
        <v>2.3119999999999998</v>
      </c>
      <c r="M900" s="2">
        <v>0.05</v>
      </c>
      <c r="N900"/>
      <c r="O900" s="2">
        <v>1.2E-2</v>
      </c>
      <c r="P900" s="4"/>
      <c r="Q900" s="41">
        <v>10.44868528721307</v>
      </c>
      <c r="R900" s="4"/>
      <c r="S900" s="4"/>
      <c r="T900" s="4"/>
      <c r="U900" s="4"/>
      <c r="V900" s="4"/>
      <c r="W900" s="2"/>
      <c r="X900" s="2"/>
      <c r="Y900" s="2">
        <v>3.4079578987413304</v>
      </c>
      <c r="Z900" s="2">
        <v>100.05764318595439</v>
      </c>
      <c r="AA900" s="4" t="s">
        <v>18</v>
      </c>
      <c r="AB900" s="4" t="s">
        <v>32</v>
      </c>
      <c r="AC900" s="4" t="s">
        <v>533</v>
      </c>
      <c r="AD900" s="4" t="s">
        <v>531</v>
      </c>
      <c r="AE900" s="4" t="s">
        <v>530</v>
      </c>
      <c r="AF900" s="44">
        <f t="shared" si="154"/>
        <v>1.1880825565912116</v>
      </c>
      <c r="AG900" s="44">
        <f t="shared" si="155"/>
        <v>1.2518778167250878E-4</v>
      </c>
      <c r="AH900" s="44">
        <f t="shared" si="156"/>
        <v>0.90691447626520216</v>
      </c>
      <c r="AI900" s="44">
        <f t="shared" si="157"/>
        <v>0.18659707724425889</v>
      </c>
      <c r="AJ900" s="44">
        <f t="shared" si="158"/>
        <v>2.2554271215111362E-4</v>
      </c>
      <c r="AK900" s="44">
        <f t="shared" si="159"/>
        <v>8.1885856079404462E-2</v>
      </c>
      <c r="AL900" s="44">
        <f t="shared" si="160"/>
        <v>1.0449358059914407E-2</v>
      </c>
      <c r="AM900" s="44">
        <f t="shared" si="161"/>
        <v>3.7302355598580188E-2</v>
      </c>
      <c r="AN900" s="44">
        <f t="shared" si="162"/>
        <v>5.3078556263269638E-4</v>
      </c>
      <c r="AO900" s="44">
        <f t="shared" si="163"/>
        <v>7.895256266859661E-5</v>
      </c>
      <c r="AP900" s="44">
        <f t="shared" si="164"/>
        <v>2.4121921484576969</v>
      </c>
      <c r="AQ900" s="44">
        <f t="shared" si="165"/>
        <v>10.156736483726956</v>
      </c>
      <c r="AR900" s="44">
        <f t="shared" si="166"/>
        <v>6.0335207241047772</v>
      </c>
      <c r="AS900" s="44">
        <f t="shared" si="167"/>
        <v>9.8456822386028459E-2</v>
      </c>
    </row>
    <row r="901" spans="1:45" x14ac:dyDescent="0.25">
      <c r="A901" s="27" t="s">
        <v>521</v>
      </c>
      <c r="B901" s="2">
        <v>35.542000000000002</v>
      </c>
      <c r="C901" s="2">
        <v>9.6000000000000002E-2</v>
      </c>
      <c r="D901" s="2">
        <v>31.311</v>
      </c>
      <c r="E901" s="2">
        <v>13.119</v>
      </c>
      <c r="F901" s="2"/>
      <c r="G901" s="2"/>
      <c r="H901" s="2"/>
      <c r="I901" s="2"/>
      <c r="J901" s="2">
        <v>3.53</v>
      </c>
      <c r="K901" s="2">
        <v>0.46500000000000002</v>
      </c>
      <c r="L901" s="2">
        <v>2.2970000000000002</v>
      </c>
      <c r="M901" s="2">
        <v>1.7999999999999999E-2</v>
      </c>
      <c r="N901"/>
      <c r="O901" s="2"/>
      <c r="P901" s="4"/>
      <c r="Q901" s="41">
        <v>10.465300540458408</v>
      </c>
      <c r="R901" s="4"/>
      <c r="S901" s="4"/>
      <c r="T901" s="4"/>
      <c r="U901" s="4"/>
      <c r="V901" s="4"/>
      <c r="W901" s="2"/>
      <c r="X901" s="2"/>
      <c r="Y901" s="2">
        <v>3.4648132348909968</v>
      </c>
      <c r="Z901" s="2">
        <v>100.30911377534942</v>
      </c>
      <c r="AA901" s="4" t="s">
        <v>18</v>
      </c>
      <c r="AB901" s="4" t="s">
        <v>32</v>
      </c>
      <c r="AC901" s="4" t="s">
        <v>533</v>
      </c>
      <c r="AD901" s="4" t="s">
        <v>531</v>
      </c>
      <c r="AE901" s="4" t="s">
        <v>530</v>
      </c>
      <c r="AF901" s="44">
        <f t="shared" si="154"/>
        <v>1.1831557922769642</v>
      </c>
      <c r="AG901" s="44">
        <f t="shared" si="155"/>
        <v>2.4036054081121683E-3</v>
      </c>
      <c r="AH901" s="44">
        <f t="shared" si="156"/>
        <v>0.92127304825421752</v>
      </c>
      <c r="AI901" s="44">
        <f t="shared" si="157"/>
        <v>0.18258872651356994</v>
      </c>
      <c r="AJ901" s="44">
        <f t="shared" si="158"/>
        <v>0</v>
      </c>
      <c r="AK901" s="44">
        <f t="shared" si="159"/>
        <v>8.7593052109181141E-2</v>
      </c>
      <c r="AL901" s="44">
        <f t="shared" si="160"/>
        <v>8.2917261055634808E-3</v>
      </c>
      <c r="AM901" s="44">
        <f t="shared" si="161"/>
        <v>3.7060342045821239E-2</v>
      </c>
      <c r="AN901" s="44">
        <f t="shared" si="162"/>
        <v>1.9108280254777067E-4</v>
      </c>
      <c r="AO901" s="44">
        <f t="shared" si="163"/>
        <v>0</v>
      </c>
      <c r="AP901" s="44">
        <f t="shared" si="164"/>
        <v>2.4225573755159782</v>
      </c>
      <c r="AQ901" s="44">
        <f t="shared" si="165"/>
        <v>10.113279564650876</v>
      </c>
      <c r="AR901" s="44">
        <f t="shared" si="166"/>
        <v>5.9827926479164697</v>
      </c>
      <c r="AS901" s="44">
        <f t="shared" si="167"/>
        <v>9.8879892878203174E-2</v>
      </c>
    </row>
    <row r="902" spans="1:45" x14ac:dyDescent="0.25">
      <c r="A902" s="27" t="s">
        <v>522</v>
      </c>
      <c r="B902" s="2">
        <v>35.338000000000001</v>
      </c>
      <c r="C902" s="2">
        <v>0.504</v>
      </c>
      <c r="D902" s="2">
        <v>29.234000000000002</v>
      </c>
      <c r="E902" s="2">
        <v>11.412000000000001</v>
      </c>
      <c r="F902" s="2"/>
      <c r="G902" s="2"/>
      <c r="H902" s="2"/>
      <c r="I902" s="2"/>
      <c r="J902" s="2">
        <v>6.4960000000000004</v>
      </c>
      <c r="K902" s="2">
        <v>0.86899999999999999</v>
      </c>
      <c r="L902" s="2">
        <v>2.4740000000000002</v>
      </c>
      <c r="M902" s="2">
        <v>0.03</v>
      </c>
      <c r="N902"/>
      <c r="O902" s="2"/>
      <c r="P902" s="4"/>
      <c r="Q902" s="41">
        <v>10.595856048558277</v>
      </c>
      <c r="R902" s="4"/>
      <c r="S902" s="4"/>
      <c r="T902" s="4"/>
      <c r="U902" s="4"/>
      <c r="V902" s="4"/>
      <c r="W902" s="2"/>
      <c r="X902" s="2"/>
      <c r="Y902" s="2">
        <v>3.4578609113316285</v>
      </c>
      <c r="Z902" s="2">
        <v>100.4107169598899</v>
      </c>
      <c r="AA902" s="4" t="s">
        <v>18</v>
      </c>
      <c r="AB902" s="4" t="s">
        <v>32</v>
      </c>
      <c r="AC902" s="4" t="s">
        <v>533</v>
      </c>
      <c r="AD902" s="4" t="s">
        <v>531</v>
      </c>
      <c r="AE902" s="4" t="s">
        <v>530</v>
      </c>
      <c r="AF902" s="44">
        <f t="shared" si="154"/>
        <v>1.176364846870839</v>
      </c>
      <c r="AG902" s="44">
        <f t="shared" si="155"/>
        <v>1.2618928392588885E-2</v>
      </c>
      <c r="AH902" s="44">
        <f t="shared" si="156"/>
        <v>0.86016084739113385</v>
      </c>
      <c r="AI902" s="44">
        <f t="shared" si="157"/>
        <v>0.15883089770354908</v>
      </c>
      <c r="AJ902" s="44">
        <f t="shared" si="158"/>
        <v>0</v>
      </c>
      <c r="AK902" s="44">
        <f t="shared" si="159"/>
        <v>0.16119106699751864</v>
      </c>
      <c r="AL902" s="44">
        <f t="shared" si="160"/>
        <v>1.5495720399429386E-2</v>
      </c>
      <c r="AM902" s="44">
        <f t="shared" si="161"/>
        <v>3.9916101968376902E-2</v>
      </c>
      <c r="AN902" s="44">
        <f t="shared" si="162"/>
        <v>3.1847133757961782E-4</v>
      </c>
      <c r="AO902" s="44">
        <f t="shared" si="163"/>
        <v>0</v>
      </c>
      <c r="AP902" s="44">
        <f t="shared" si="164"/>
        <v>2.4248968810610152</v>
      </c>
      <c r="AQ902" s="44">
        <f t="shared" si="165"/>
        <v>10.103522418355377</v>
      </c>
      <c r="AR902" s="44">
        <f t="shared" si="166"/>
        <v>5.942714301262356</v>
      </c>
      <c r="AS902" s="44">
        <f t="shared" si="167"/>
        <v>9.8975382900449604E-2</v>
      </c>
    </row>
    <row r="903" spans="1:45" x14ac:dyDescent="0.25">
      <c r="A903" s="27" t="s">
        <v>522</v>
      </c>
      <c r="B903" s="2">
        <v>35.414999999999999</v>
      </c>
      <c r="C903" s="2">
        <v>0.44900000000000001</v>
      </c>
      <c r="D903" s="2">
        <v>31.08</v>
      </c>
      <c r="E903" s="2">
        <v>10.346</v>
      </c>
      <c r="F903" s="2"/>
      <c r="G903" s="2"/>
      <c r="H903" s="2"/>
      <c r="I903" s="2"/>
      <c r="J903" s="2">
        <v>5.944</v>
      </c>
      <c r="K903" s="2">
        <v>0.92400000000000004</v>
      </c>
      <c r="L903" s="2">
        <v>2.2989999999999999</v>
      </c>
      <c r="M903" s="2">
        <v>9.2999999999999999E-2</v>
      </c>
      <c r="N903"/>
      <c r="O903" s="2"/>
      <c r="P903" s="4"/>
      <c r="Q903" s="41">
        <v>10.439061293822272</v>
      </c>
      <c r="R903" s="4"/>
      <c r="S903" s="4"/>
      <c r="T903" s="4"/>
      <c r="U903" s="4"/>
      <c r="V903" s="4"/>
      <c r="W903" s="2"/>
      <c r="X903" s="2"/>
      <c r="Y903" s="2">
        <v>3.456430294963114</v>
      </c>
      <c r="Z903" s="2">
        <v>100.4454915887854</v>
      </c>
      <c r="AA903" s="4" t="s">
        <v>18</v>
      </c>
      <c r="AB903" s="4" t="s">
        <v>32</v>
      </c>
      <c r="AC903" s="4" t="s">
        <v>533</v>
      </c>
      <c r="AD903" s="4" t="s">
        <v>531</v>
      </c>
      <c r="AE903" s="4" t="s">
        <v>530</v>
      </c>
      <c r="AF903" s="44">
        <f t="shared" si="154"/>
        <v>1.1789280958721704</v>
      </c>
      <c r="AG903" s="44">
        <f t="shared" si="155"/>
        <v>1.1241862794191287E-2</v>
      </c>
      <c r="AH903" s="44">
        <f t="shared" si="156"/>
        <v>0.91447626520203995</v>
      </c>
      <c r="AI903" s="44">
        <f t="shared" si="157"/>
        <v>0.14399443284620739</v>
      </c>
      <c r="AJ903" s="44">
        <f t="shared" si="158"/>
        <v>0</v>
      </c>
      <c r="AK903" s="44">
        <f t="shared" si="159"/>
        <v>0.1474937965260546</v>
      </c>
      <c r="AL903" s="44">
        <f t="shared" si="160"/>
        <v>1.6476462196861628E-2</v>
      </c>
      <c r="AM903" s="44">
        <f t="shared" si="161"/>
        <v>3.709261051952243E-2</v>
      </c>
      <c r="AN903" s="44">
        <f t="shared" si="162"/>
        <v>9.8726114649681524E-4</v>
      </c>
      <c r="AO903" s="44">
        <f t="shared" si="163"/>
        <v>0</v>
      </c>
      <c r="AP903" s="44">
        <f t="shared" si="164"/>
        <v>2.4506907871035448</v>
      </c>
      <c r="AQ903" s="44">
        <f t="shared" si="165"/>
        <v>9.9971812555579032</v>
      </c>
      <c r="AR903" s="44">
        <f t="shared" si="166"/>
        <v>5.8929789308519158</v>
      </c>
      <c r="AS903" s="44">
        <f t="shared" si="167"/>
        <v>0.10002819539198142</v>
      </c>
    </row>
    <row r="904" spans="1:45" x14ac:dyDescent="0.25">
      <c r="A904" s="27" t="s">
        <v>523</v>
      </c>
      <c r="B904" s="2">
        <v>37.682000000000002</v>
      </c>
      <c r="C904" s="2">
        <v>1.1499999999999999</v>
      </c>
      <c r="D904" s="2">
        <v>28.113</v>
      </c>
      <c r="E904" s="2">
        <v>7.9820000000000002</v>
      </c>
      <c r="F904" s="2"/>
      <c r="G904" s="2"/>
      <c r="H904" s="2"/>
      <c r="I904" s="2"/>
      <c r="J904" s="2">
        <v>8.3550000000000004</v>
      </c>
      <c r="K904" s="2">
        <v>1.151</v>
      </c>
      <c r="L904" s="2">
        <v>2.0960000000000001</v>
      </c>
      <c r="M904" s="2">
        <v>5.8999999999999997E-2</v>
      </c>
      <c r="N904"/>
      <c r="O904" s="2">
        <v>1.2E-2</v>
      </c>
      <c r="P904" s="4"/>
      <c r="Q904" s="41">
        <v>10.154687818003167</v>
      </c>
      <c r="R904" s="4"/>
      <c r="S904" s="4"/>
      <c r="T904" s="4"/>
      <c r="U904" s="4"/>
      <c r="V904" s="4"/>
      <c r="W904" s="2"/>
      <c r="X904" s="2">
        <v>1.4E-2</v>
      </c>
      <c r="Y904" s="2">
        <v>2.9263151326811059</v>
      </c>
      <c r="Z904" s="2">
        <v>99.69800295068427</v>
      </c>
      <c r="AA904" s="4" t="s">
        <v>18</v>
      </c>
      <c r="AB904" s="4" t="s">
        <v>32</v>
      </c>
      <c r="AC904" s="4" t="s">
        <v>533</v>
      </c>
      <c r="AD904" s="4" t="s">
        <v>531</v>
      </c>
      <c r="AE904" s="4" t="s">
        <v>530</v>
      </c>
      <c r="AF904" s="44">
        <f t="shared" si="154"/>
        <v>1.25439414114514</v>
      </c>
      <c r="AG904" s="44">
        <f t="shared" si="155"/>
        <v>2.8793189784677015E-2</v>
      </c>
      <c r="AH904" s="44">
        <f t="shared" si="156"/>
        <v>0.82717732444095726</v>
      </c>
      <c r="AI904" s="44">
        <f t="shared" si="157"/>
        <v>0.11109255393180238</v>
      </c>
      <c r="AJ904" s="44">
        <f t="shared" si="158"/>
        <v>0</v>
      </c>
      <c r="AK904" s="44">
        <f t="shared" si="159"/>
        <v>0.20732009925558315</v>
      </c>
      <c r="AL904" s="44">
        <f t="shared" si="160"/>
        <v>2.0524251069900145E-2</v>
      </c>
      <c r="AM904" s="44">
        <f t="shared" si="161"/>
        <v>3.3817360438851245E-2</v>
      </c>
      <c r="AN904" s="44">
        <f t="shared" si="162"/>
        <v>6.2632696390658169E-4</v>
      </c>
      <c r="AO904" s="44">
        <f t="shared" si="163"/>
        <v>7.895256266859661E-5</v>
      </c>
      <c r="AP904" s="44">
        <f t="shared" si="164"/>
        <v>2.483824199593486</v>
      </c>
      <c r="AQ904" s="44">
        <f t="shared" si="165"/>
        <v>9.8638220869294138</v>
      </c>
      <c r="AR904" s="44">
        <f t="shared" si="166"/>
        <v>6.1865603175711428</v>
      </c>
      <c r="AS904" s="44">
        <f t="shared" si="167"/>
        <v>0.10138057957524432</v>
      </c>
    </row>
    <row r="905" spans="1:45" x14ac:dyDescent="0.25">
      <c r="A905" s="27" t="s">
        <v>523</v>
      </c>
      <c r="B905" s="2">
        <v>36.753999999999998</v>
      </c>
      <c r="C905" s="2">
        <v>0.83499999999999996</v>
      </c>
      <c r="D905" s="2">
        <v>31.318999999999999</v>
      </c>
      <c r="E905" s="2">
        <v>6.0739999999999998</v>
      </c>
      <c r="F905" s="2"/>
      <c r="G905" s="2"/>
      <c r="H905" s="2"/>
      <c r="I905" s="2">
        <v>8.9999999999999993E-3</v>
      </c>
      <c r="J905" s="2">
        <v>8.0809999999999995</v>
      </c>
      <c r="K905" s="2">
        <v>1.1180000000000001</v>
      </c>
      <c r="L905" s="2">
        <v>2.149</v>
      </c>
      <c r="M905" s="2">
        <v>4.5999999999999999E-2</v>
      </c>
      <c r="N905"/>
      <c r="O905" s="2">
        <v>3.6999999999999998E-2</v>
      </c>
      <c r="P905" s="4"/>
      <c r="Q905" s="41">
        <v>10.515646792415318</v>
      </c>
      <c r="R905" s="4"/>
      <c r="S905" s="4"/>
      <c r="T905" s="4"/>
      <c r="U905" s="4"/>
      <c r="V905" s="4"/>
      <c r="W905" s="2"/>
      <c r="X905" s="2">
        <v>3.2000000000000001E-2</v>
      </c>
      <c r="Y905" s="2">
        <v>3.3251989912492421</v>
      </c>
      <c r="Z905" s="2">
        <v>100.29484578366456</v>
      </c>
      <c r="AA905" s="4" t="s">
        <v>18</v>
      </c>
      <c r="AB905" s="4" t="s">
        <v>32</v>
      </c>
      <c r="AC905" s="4" t="s">
        <v>533</v>
      </c>
      <c r="AD905" s="4" t="s">
        <v>531</v>
      </c>
      <c r="AE905" s="4" t="s">
        <v>530</v>
      </c>
      <c r="AF905" s="44">
        <f t="shared" si="154"/>
        <v>1.2235019973368841</v>
      </c>
      <c r="AG905" s="44">
        <f t="shared" si="155"/>
        <v>2.0906359539308965E-2</v>
      </c>
      <c r="AH905" s="44">
        <f t="shared" si="156"/>
        <v>0.92150843468026689</v>
      </c>
      <c r="AI905" s="44">
        <f t="shared" si="157"/>
        <v>8.4537230340988173E-2</v>
      </c>
      <c r="AJ905" s="44">
        <f t="shared" si="158"/>
        <v>1.268677755850014E-4</v>
      </c>
      <c r="AK905" s="44">
        <f t="shared" si="159"/>
        <v>0.20052109181141439</v>
      </c>
      <c r="AL905" s="44">
        <f t="shared" si="160"/>
        <v>1.9935805991440802E-2</v>
      </c>
      <c r="AM905" s="44">
        <f t="shared" si="161"/>
        <v>3.4672474991932885E-2</v>
      </c>
      <c r="AN905" s="44">
        <f t="shared" si="162"/>
        <v>4.883227176220807E-4</v>
      </c>
      <c r="AO905" s="44">
        <f t="shared" si="163"/>
        <v>2.4343706822817289E-4</v>
      </c>
      <c r="AP905" s="44">
        <f t="shared" si="164"/>
        <v>2.5064420222536712</v>
      </c>
      <c r="AQ905" s="44">
        <f t="shared" si="165"/>
        <v>9.7748121769721958</v>
      </c>
      <c r="AR905" s="44">
        <f t="shared" si="166"/>
        <v>5.9797511110591888</v>
      </c>
      <c r="AS905" s="44">
        <f t="shared" si="167"/>
        <v>0.10230375601035394</v>
      </c>
    </row>
    <row r="906" spans="1:45" x14ac:dyDescent="0.25">
      <c r="A906" s="27" t="s">
        <v>524</v>
      </c>
      <c r="B906" s="2">
        <v>35.451000000000001</v>
      </c>
      <c r="C906" s="2">
        <v>0.53100000000000003</v>
      </c>
      <c r="D906" s="2">
        <v>30.2</v>
      </c>
      <c r="E906" s="2">
        <v>11.214</v>
      </c>
      <c r="F906" s="2"/>
      <c r="G906" s="2"/>
      <c r="H906" s="2"/>
      <c r="I906" s="2"/>
      <c r="J906" s="2">
        <v>5.43</v>
      </c>
      <c r="K906" s="2">
        <v>1.052</v>
      </c>
      <c r="L906" s="2">
        <v>2.2810000000000001</v>
      </c>
      <c r="M906" s="2">
        <v>5.7000000000000002E-2</v>
      </c>
      <c r="N906"/>
      <c r="O906" s="2">
        <v>7.4999999999999997E-2</v>
      </c>
      <c r="P906" s="4"/>
      <c r="Q906" s="41">
        <v>10.495483449804691</v>
      </c>
      <c r="R906" s="4"/>
      <c r="S906" s="4"/>
      <c r="T906" s="4"/>
      <c r="U906" s="4"/>
      <c r="V906" s="4"/>
      <c r="W906" s="2"/>
      <c r="X906" s="2"/>
      <c r="Y906" s="2">
        <v>3.48694273727101</v>
      </c>
      <c r="Z906" s="2">
        <v>100.27342618707571</v>
      </c>
      <c r="AA906" s="4" t="s">
        <v>18</v>
      </c>
      <c r="AB906" s="4" t="s">
        <v>32</v>
      </c>
      <c r="AC906" s="4" t="s">
        <v>533</v>
      </c>
      <c r="AD906" s="4" t="s">
        <v>531</v>
      </c>
      <c r="AE906" s="4" t="s">
        <v>530</v>
      </c>
      <c r="AF906" s="44">
        <f t="shared" si="154"/>
        <v>1.1801264980026631</v>
      </c>
      <c r="AG906" s="44">
        <f t="shared" si="155"/>
        <v>1.3294942413620432E-2</v>
      </c>
      <c r="AH906" s="44">
        <f t="shared" si="156"/>
        <v>0.88858375833660275</v>
      </c>
      <c r="AI906" s="44">
        <f t="shared" si="157"/>
        <v>0.15607515657620044</v>
      </c>
      <c r="AJ906" s="44">
        <f t="shared" si="158"/>
        <v>0</v>
      </c>
      <c r="AK906" s="44">
        <f t="shared" si="159"/>
        <v>0.1347394540942928</v>
      </c>
      <c r="AL906" s="44">
        <f t="shared" si="160"/>
        <v>1.8758915834522112E-2</v>
      </c>
      <c r="AM906" s="44">
        <f t="shared" si="161"/>
        <v>3.6802194256211687E-2</v>
      </c>
      <c r="AN906" s="44">
        <f t="shared" si="162"/>
        <v>6.050955414012739E-4</v>
      </c>
      <c r="AO906" s="44">
        <f t="shared" si="163"/>
        <v>4.9345351667872881E-4</v>
      </c>
      <c r="AP906" s="44">
        <f t="shared" si="164"/>
        <v>2.4294794685721932</v>
      </c>
      <c r="AQ906" s="44">
        <f t="shared" si="165"/>
        <v>10.084464724618014</v>
      </c>
      <c r="AR906" s="44">
        <f t="shared" si="166"/>
        <v>5.9504720198474237</v>
      </c>
      <c r="AS906" s="44">
        <f t="shared" si="167"/>
        <v>9.916242728866094E-2</v>
      </c>
    </row>
    <row r="907" spans="1:45" x14ac:dyDescent="0.25">
      <c r="A907" s="27" t="s">
        <v>524</v>
      </c>
      <c r="B907" s="2">
        <v>35.271999999999998</v>
      </c>
      <c r="C907" s="2">
        <v>0.16500000000000001</v>
      </c>
      <c r="D907" s="2">
        <v>30.693999999999999</v>
      </c>
      <c r="E907" s="2">
        <v>13.747</v>
      </c>
      <c r="F907" s="2"/>
      <c r="G907" s="2"/>
      <c r="H907" s="2"/>
      <c r="I907" s="2"/>
      <c r="J907" s="2">
        <v>3.641</v>
      </c>
      <c r="K907" s="2">
        <v>0.58499999999999996</v>
      </c>
      <c r="L907" s="2">
        <v>2.4540000000000002</v>
      </c>
      <c r="M907" s="2">
        <v>4.7E-2</v>
      </c>
      <c r="N907"/>
      <c r="O907" s="2"/>
      <c r="P907" s="4"/>
      <c r="Q907" s="41">
        <v>10.37651666311125</v>
      </c>
      <c r="R907" s="4"/>
      <c r="S907" s="4"/>
      <c r="T907" s="4"/>
      <c r="U907" s="4"/>
      <c r="V907" s="4"/>
      <c r="W907" s="2"/>
      <c r="X907" s="2"/>
      <c r="Y907" s="2">
        <v>3.4791851642894005</v>
      </c>
      <c r="Z907" s="2">
        <v>100.46470182740065</v>
      </c>
      <c r="AA907" s="4" t="s">
        <v>18</v>
      </c>
      <c r="AB907" s="4" t="s">
        <v>32</v>
      </c>
      <c r="AC907" s="4" t="s">
        <v>533</v>
      </c>
      <c r="AD907" s="4" t="s">
        <v>531</v>
      </c>
      <c r="AE907" s="4" t="s">
        <v>530</v>
      </c>
      <c r="AF907" s="44">
        <f t="shared" si="154"/>
        <v>1.174167776298269</v>
      </c>
      <c r="AG907" s="44">
        <f t="shared" si="155"/>
        <v>4.1311967951927894E-3</v>
      </c>
      <c r="AH907" s="44">
        <f t="shared" si="156"/>
        <v>0.90311887014515513</v>
      </c>
      <c r="AI907" s="44">
        <f t="shared" si="157"/>
        <v>0.19132915796798888</v>
      </c>
      <c r="AJ907" s="44">
        <f t="shared" si="158"/>
        <v>0</v>
      </c>
      <c r="AK907" s="44">
        <f t="shared" si="159"/>
        <v>9.0347394540942941E-2</v>
      </c>
      <c r="AL907" s="44">
        <f t="shared" si="160"/>
        <v>1.0431526390870185E-2</v>
      </c>
      <c r="AM907" s="44">
        <f t="shared" si="161"/>
        <v>3.9593417231364961E-2</v>
      </c>
      <c r="AN907" s="44">
        <f t="shared" si="162"/>
        <v>4.9893842887473454E-4</v>
      </c>
      <c r="AO907" s="44">
        <f t="shared" si="163"/>
        <v>0</v>
      </c>
      <c r="AP907" s="44">
        <f t="shared" si="164"/>
        <v>2.4136182777986588</v>
      </c>
      <c r="AQ907" s="44">
        <f t="shared" si="165"/>
        <v>10.150735195105181</v>
      </c>
      <c r="AR907" s="44">
        <f t="shared" si="166"/>
        <v>5.9593330859146132</v>
      </c>
      <c r="AS907" s="44">
        <f t="shared" si="167"/>
        <v>9.851503174688403E-2</v>
      </c>
    </row>
    <row r="908" spans="1:45" x14ac:dyDescent="0.25">
      <c r="A908" s="27" t="s">
        <v>525</v>
      </c>
      <c r="B908" s="2">
        <v>35.173000000000002</v>
      </c>
      <c r="C908" s="2">
        <v>0.32100000000000001</v>
      </c>
      <c r="D908" s="2">
        <v>31.709</v>
      </c>
      <c r="E908" s="2">
        <v>9.2260000000000009</v>
      </c>
      <c r="F908" s="2"/>
      <c r="G908" s="2"/>
      <c r="H908" s="2"/>
      <c r="I908" s="2">
        <v>0.01</v>
      </c>
      <c r="J908" s="2">
        <v>6.343</v>
      </c>
      <c r="K908" s="2">
        <v>0.48299999999999998</v>
      </c>
      <c r="L908" s="2">
        <v>2.38</v>
      </c>
      <c r="M908" s="2">
        <v>3.4000000000000002E-2</v>
      </c>
      <c r="N908"/>
      <c r="O908" s="2">
        <v>6.0999999999999999E-2</v>
      </c>
      <c r="P908" s="4"/>
      <c r="Q908" s="41">
        <v>10.545410641468484</v>
      </c>
      <c r="R908" s="4"/>
      <c r="S908" s="4"/>
      <c r="T908" s="4"/>
      <c r="U908" s="4"/>
      <c r="V908" s="4"/>
      <c r="W908" s="2">
        <v>0.34</v>
      </c>
      <c r="X908" s="2">
        <v>2.4E-2</v>
      </c>
      <c r="Y908" s="2">
        <v>3.3727370042942133</v>
      </c>
      <c r="Z908" s="2">
        <v>100.02214764576271</v>
      </c>
      <c r="AA908" s="4" t="s">
        <v>18</v>
      </c>
      <c r="AB908" s="4" t="s">
        <v>32</v>
      </c>
      <c r="AC908" s="4" t="s">
        <v>533</v>
      </c>
      <c r="AD908" s="4" t="s">
        <v>531</v>
      </c>
      <c r="AE908" s="4" t="s">
        <v>530</v>
      </c>
      <c r="AF908" s="44">
        <f t="shared" si="154"/>
        <v>1.1708721704394143</v>
      </c>
      <c r="AG908" s="44">
        <f t="shared" si="155"/>
        <v>8.0370555833750631E-3</v>
      </c>
      <c r="AH908" s="44">
        <f t="shared" si="156"/>
        <v>0.93298352295017661</v>
      </c>
      <c r="AI908" s="44">
        <f t="shared" si="157"/>
        <v>0.12840640222686153</v>
      </c>
      <c r="AJ908" s="44">
        <f t="shared" si="158"/>
        <v>1.4096419509444601E-4</v>
      </c>
      <c r="AK908" s="44">
        <f t="shared" si="159"/>
        <v>0.15739454094292804</v>
      </c>
      <c r="AL908" s="44">
        <f t="shared" si="160"/>
        <v>8.6126961483594857E-3</v>
      </c>
      <c r="AM908" s="44">
        <f t="shared" si="161"/>
        <v>3.8399483704420784E-2</v>
      </c>
      <c r="AN908" s="44">
        <f t="shared" si="162"/>
        <v>3.6093418259023355E-4</v>
      </c>
      <c r="AO908" s="44">
        <f t="shared" si="163"/>
        <v>4.0134219356536611E-4</v>
      </c>
      <c r="AP908" s="44">
        <f t="shared" si="164"/>
        <v>2.4456091125667863</v>
      </c>
      <c r="AQ908" s="44">
        <f t="shared" si="165"/>
        <v>10.017954166962541</v>
      </c>
      <c r="AR908" s="44">
        <f t="shared" si="166"/>
        <v>5.8648718694170023</v>
      </c>
      <c r="AS908" s="44">
        <f t="shared" si="167"/>
        <v>9.982078010476679E-2</v>
      </c>
    </row>
    <row r="909" spans="1:45" x14ac:dyDescent="0.25">
      <c r="A909" s="27" t="s">
        <v>525</v>
      </c>
      <c r="B909" s="2">
        <v>35.444000000000003</v>
      </c>
      <c r="C909" s="2">
        <v>0.29699999999999999</v>
      </c>
      <c r="D909" s="2">
        <v>31.079000000000001</v>
      </c>
      <c r="E909" s="2">
        <v>9.2129999999999992</v>
      </c>
      <c r="F909" s="2"/>
      <c r="G909" s="2"/>
      <c r="H909" s="2"/>
      <c r="I909" s="2"/>
      <c r="J909" s="2">
        <v>6.5940000000000003</v>
      </c>
      <c r="K909" s="2">
        <v>0.55300000000000005</v>
      </c>
      <c r="L909" s="2">
        <v>2.3719999999999999</v>
      </c>
      <c r="M909" s="2">
        <v>2.4E-2</v>
      </c>
      <c r="N909"/>
      <c r="O909" s="2">
        <v>1.2999999999999999E-2</v>
      </c>
      <c r="P909" s="4"/>
      <c r="Q909" s="41">
        <v>10.634649173278882</v>
      </c>
      <c r="R909" s="4"/>
      <c r="S909" s="4"/>
      <c r="T909" s="4"/>
      <c r="U909" s="4"/>
      <c r="V909" s="4"/>
      <c r="W909" s="2">
        <v>0.52100000000000002</v>
      </c>
      <c r="X909" s="2">
        <v>0.01</v>
      </c>
      <c r="Y909" s="2">
        <v>3.3490841681293051</v>
      </c>
      <c r="Z909" s="2">
        <v>100.10373334140819</v>
      </c>
      <c r="AA909" s="4" t="s">
        <v>18</v>
      </c>
      <c r="AB909" s="4" t="s">
        <v>32</v>
      </c>
      <c r="AC909" s="4" t="s">
        <v>533</v>
      </c>
      <c r="AD909" s="4" t="s">
        <v>531</v>
      </c>
      <c r="AE909" s="4" t="s">
        <v>530</v>
      </c>
      <c r="AF909" s="44">
        <f t="shared" si="154"/>
        <v>1.1798934753661785</v>
      </c>
      <c r="AG909" s="44">
        <f t="shared" si="155"/>
        <v>7.4361542313470209E-3</v>
      </c>
      <c r="AH909" s="44">
        <f t="shared" si="156"/>
        <v>0.91444684189878389</v>
      </c>
      <c r="AI909" s="44">
        <f t="shared" si="157"/>
        <v>0.12822546972860124</v>
      </c>
      <c r="AJ909" s="44">
        <f t="shared" si="158"/>
        <v>0</v>
      </c>
      <c r="AK909" s="44">
        <f t="shared" si="159"/>
        <v>0.16362282878411913</v>
      </c>
      <c r="AL909" s="44">
        <f t="shared" si="160"/>
        <v>9.860912981455066E-3</v>
      </c>
      <c r="AM909" s="44">
        <f t="shared" si="161"/>
        <v>3.8270409809616004E-2</v>
      </c>
      <c r="AN909" s="44">
        <f t="shared" si="162"/>
        <v>2.5477707006369424E-4</v>
      </c>
      <c r="AO909" s="44">
        <f t="shared" si="163"/>
        <v>8.5531942890979654E-5</v>
      </c>
      <c r="AP909" s="44">
        <f t="shared" si="164"/>
        <v>2.442096401813056</v>
      </c>
      <c r="AQ909" s="44">
        <f t="shared" si="165"/>
        <v>10.032363989321126</v>
      </c>
      <c r="AR909" s="44">
        <f t="shared" si="166"/>
        <v>5.9185604067493012</v>
      </c>
      <c r="AS909" s="44">
        <f t="shared" si="167"/>
        <v>9.9677404155634947E-2</v>
      </c>
    </row>
    <row r="910" spans="1:45" x14ac:dyDescent="0.25">
      <c r="A910" s="27" t="s">
        <v>526</v>
      </c>
      <c r="B910" s="2">
        <v>33.396000000000001</v>
      </c>
      <c r="C910" s="2">
        <v>0.98499999999999999</v>
      </c>
      <c r="D910" s="2">
        <v>31.71</v>
      </c>
      <c r="E910" s="2">
        <v>11.888</v>
      </c>
      <c r="F910" s="2"/>
      <c r="G910" s="2"/>
      <c r="H910" s="2"/>
      <c r="I910" s="2">
        <v>6.0000000000000001E-3</v>
      </c>
      <c r="J910" s="2">
        <v>4.516</v>
      </c>
      <c r="K910" s="2">
        <v>1.5549999999999999</v>
      </c>
      <c r="L910" s="2">
        <v>1.982</v>
      </c>
      <c r="M910" s="2">
        <v>6.2E-2</v>
      </c>
      <c r="N910"/>
      <c r="O910" s="2">
        <v>0.10100000000000001</v>
      </c>
      <c r="P910" s="4"/>
      <c r="Q910" s="41">
        <v>10.418490386757965</v>
      </c>
      <c r="R910" s="4"/>
      <c r="S910" s="4"/>
      <c r="T910" s="4"/>
      <c r="U910" s="4"/>
      <c r="V910" s="4"/>
      <c r="W910" s="2"/>
      <c r="X910" s="2"/>
      <c r="Y910" s="2">
        <v>3.4815810762511523</v>
      </c>
      <c r="Z910" s="2">
        <v>100.10107146300913</v>
      </c>
      <c r="AA910" s="4" t="s">
        <v>18</v>
      </c>
      <c r="AB910" s="4" t="s">
        <v>32</v>
      </c>
      <c r="AC910" s="4" t="s">
        <v>533</v>
      </c>
      <c r="AD910" s="4" t="s">
        <v>531</v>
      </c>
      <c r="AE910" s="4" t="s">
        <v>530</v>
      </c>
      <c r="AF910" s="44">
        <f t="shared" si="154"/>
        <v>1.111717709720373</v>
      </c>
      <c r="AG910" s="44">
        <f t="shared" si="155"/>
        <v>2.4661992989484228E-2</v>
      </c>
      <c r="AH910" s="44">
        <f t="shared" si="156"/>
        <v>0.93301294625343278</v>
      </c>
      <c r="AI910" s="44">
        <f t="shared" si="157"/>
        <v>0.16545581071677107</v>
      </c>
      <c r="AJ910" s="44">
        <f t="shared" si="158"/>
        <v>8.4578517056667612E-5</v>
      </c>
      <c r="AK910" s="44">
        <f t="shared" si="159"/>
        <v>0.11205955334987594</v>
      </c>
      <c r="AL910" s="44">
        <f t="shared" si="160"/>
        <v>2.7728245363766047E-2</v>
      </c>
      <c r="AM910" s="44">
        <f t="shared" si="161"/>
        <v>3.1978057437883192E-2</v>
      </c>
      <c r="AN910" s="44">
        <f t="shared" si="162"/>
        <v>6.5817409766454353E-4</v>
      </c>
      <c r="AO910" s="44">
        <f t="shared" si="163"/>
        <v>6.6451740246068825E-4</v>
      </c>
      <c r="AP910" s="44">
        <f t="shared" si="164"/>
        <v>2.4080215858487684</v>
      </c>
      <c r="AQ910" s="44">
        <f t="shared" si="165"/>
        <v>10.174327399712388</v>
      </c>
      <c r="AR910" s="44">
        <f t="shared" si="166"/>
        <v>5.6554899773767469</v>
      </c>
      <c r="AS910" s="44">
        <f t="shared" si="167"/>
        <v>9.8286595340766045E-2</v>
      </c>
    </row>
    <row r="911" spans="1:45" x14ac:dyDescent="0.25">
      <c r="A911" s="27" t="s">
        <v>526</v>
      </c>
      <c r="B911" s="2">
        <v>33.409999999999997</v>
      </c>
      <c r="C911" s="2">
        <v>1.008</v>
      </c>
      <c r="D911" s="2">
        <v>31.652999999999999</v>
      </c>
      <c r="E911" s="2">
        <v>12.266</v>
      </c>
      <c r="F911" s="2"/>
      <c r="G911" s="2"/>
      <c r="H911" s="2"/>
      <c r="I911" s="2"/>
      <c r="J911" s="2">
        <v>4.298</v>
      </c>
      <c r="K911" s="2">
        <v>1.4710000000000001</v>
      </c>
      <c r="L911" s="2">
        <v>1.9470000000000001</v>
      </c>
      <c r="M911" s="2">
        <v>9.7000000000000003E-2</v>
      </c>
      <c r="N911"/>
      <c r="O911" s="2">
        <v>2.3E-2</v>
      </c>
      <c r="P911" s="4"/>
      <c r="Q911" s="41">
        <v>10.296328277513028</v>
      </c>
      <c r="R911" s="4"/>
      <c r="S911" s="4"/>
      <c r="T911" s="4"/>
      <c r="U911" s="4"/>
      <c r="V911" s="4"/>
      <c r="W911" s="2"/>
      <c r="X911" s="2">
        <v>2.1000000000000001E-2</v>
      </c>
      <c r="Y911" s="2">
        <v>3.4186828078734339</v>
      </c>
      <c r="Z911" s="2">
        <v>99.909011085386467</v>
      </c>
      <c r="AA911" s="4" t="s">
        <v>18</v>
      </c>
      <c r="AB911" s="4" t="s">
        <v>32</v>
      </c>
      <c r="AC911" s="4" t="s">
        <v>533</v>
      </c>
      <c r="AD911" s="4" t="s">
        <v>531</v>
      </c>
      <c r="AE911" s="4" t="s">
        <v>530</v>
      </c>
      <c r="AF911" s="44">
        <f t="shared" si="154"/>
        <v>1.1121837549933422</v>
      </c>
      <c r="AG911" s="44">
        <f t="shared" si="155"/>
        <v>2.523785678517777E-2</v>
      </c>
      <c r="AH911" s="44">
        <f t="shared" si="156"/>
        <v>0.9313358179678306</v>
      </c>
      <c r="AI911" s="44">
        <f t="shared" si="157"/>
        <v>0.1707167710508003</v>
      </c>
      <c r="AJ911" s="44">
        <f t="shared" si="158"/>
        <v>0</v>
      </c>
      <c r="AK911" s="44">
        <f t="shared" si="159"/>
        <v>0.10665012406947892</v>
      </c>
      <c r="AL911" s="44">
        <f t="shared" si="160"/>
        <v>2.6230385164051358E-2</v>
      </c>
      <c r="AM911" s="44">
        <f t="shared" si="161"/>
        <v>3.1413359148112295E-2</v>
      </c>
      <c r="AN911" s="44">
        <f t="shared" si="162"/>
        <v>1.029723991507431E-3</v>
      </c>
      <c r="AO911" s="44">
        <f t="shared" si="163"/>
        <v>1.5132574511481016E-4</v>
      </c>
      <c r="AP911" s="44">
        <f t="shared" si="164"/>
        <v>2.4049491189154155</v>
      </c>
      <c r="AQ911" s="44">
        <f t="shared" si="165"/>
        <v>10.187325714004716</v>
      </c>
      <c r="AR911" s="44">
        <f t="shared" si="166"/>
        <v>5.6650890829709981</v>
      </c>
      <c r="AS911" s="44">
        <f t="shared" si="167"/>
        <v>9.8161188527159812E-2</v>
      </c>
    </row>
    <row r="912" spans="1:45" x14ac:dyDescent="0.25">
      <c r="A912" s="27" t="s">
        <v>527</v>
      </c>
      <c r="B912" s="2">
        <v>35.075000000000003</v>
      </c>
      <c r="C912" s="2">
        <v>0.48799999999999999</v>
      </c>
      <c r="D912" s="2">
        <v>31.532</v>
      </c>
      <c r="E912" s="2">
        <v>8.609</v>
      </c>
      <c r="F912" s="2"/>
      <c r="G912" s="2"/>
      <c r="H912" s="2"/>
      <c r="I912" s="2">
        <v>0.154</v>
      </c>
      <c r="J912" s="2">
        <v>6.9770000000000003</v>
      </c>
      <c r="K912" s="2">
        <v>0.53400000000000003</v>
      </c>
      <c r="L912" s="2">
        <v>2.4750000000000001</v>
      </c>
      <c r="M912" s="2">
        <v>0.01</v>
      </c>
      <c r="N912"/>
      <c r="O912" s="2">
        <v>1.7999999999999999E-2</v>
      </c>
      <c r="P912" s="4"/>
      <c r="Q912" s="41">
        <v>10.653877075122038</v>
      </c>
      <c r="R912" s="4"/>
      <c r="S912" s="4"/>
      <c r="T912" s="4"/>
      <c r="U912" s="4"/>
      <c r="V912" s="4"/>
      <c r="W912" s="2"/>
      <c r="X912" s="2"/>
      <c r="Y912" s="2">
        <v>3.5640039193857134</v>
      </c>
      <c r="Z912" s="2">
        <v>100.08988099450775</v>
      </c>
      <c r="AA912" s="4" t="s">
        <v>18</v>
      </c>
      <c r="AB912" s="4" t="s">
        <v>32</v>
      </c>
      <c r="AC912" s="4" t="s">
        <v>533</v>
      </c>
      <c r="AD912" s="4" t="s">
        <v>531</v>
      </c>
      <c r="AE912" s="4" t="s">
        <v>530</v>
      </c>
      <c r="AF912" s="44">
        <f t="shared" si="154"/>
        <v>1.1676098535286286</v>
      </c>
      <c r="AG912" s="44">
        <f t="shared" si="155"/>
        <v>1.2218327491236856E-2</v>
      </c>
      <c r="AH912" s="44">
        <f t="shared" si="156"/>
        <v>0.92777559827383294</v>
      </c>
      <c r="AI912" s="44">
        <f t="shared" si="157"/>
        <v>0.11981906750173975</v>
      </c>
      <c r="AJ912" s="44">
        <f t="shared" si="158"/>
        <v>2.1708486044544686E-3</v>
      </c>
      <c r="AK912" s="44">
        <f t="shared" si="159"/>
        <v>0.17312655086848638</v>
      </c>
      <c r="AL912" s="44">
        <f t="shared" si="160"/>
        <v>9.5221112696148372E-3</v>
      </c>
      <c r="AM912" s="44">
        <f t="shared" si="161"/>
        <v>3.9932236205227498E-2</v>
      </c>
      <c r="AN912" s="44">
        <f t="shared" si="162"/>
        <v>1.0615711252653928E-4</v>
      </c>
      <c r="AO912" s="44">
        <f t="shared" si="163"/>
        <v>1.1842884400289492E-4</v>
      </c>
      <c r="AP912" s="44">
        <f t="shared" si="164"/>
        <v>2.4523991796997509</v>
      </c>
      <c r="AQ912" s="44">
        <f t="shared" si="165"/>
        <v>9.9902170098587106</v>
      </c>
      <c r="AR912" s="44">
        <f t="shared" si="166"/>
        <v>5.8323379098001711</v>
      </c>
      <c r="AS912" s="44">
        <f t="shared" si="167"/>
        <v>0.10009792570203066</v>
      </c>
    </row>
    <row r="913" spans="1:45" x14ac:dyDescent="0.25">
      <c r="A913" s="27" t="s">
        <v>527</v>
      </c>
      <c r="B913" s="2">
        <v>36.927</v>
      </c>
      <c r="C913" s="2">
        <v>0.214</v>
      </c>
      <c r="D913" s="2">
        <v>31.664999999999999</v>
      </c>
      <c r="E913" s="2">
        <v>8.49</v>
      </c>
      <c r="F913" s="2"/>
      <c r="G913" s="2"/>
      <c r="H913" s="2"/>
      <c r="I913" s="2">
        <v>2.1999999999999999E-2</v>
      </c>
      <c r="J913" s="2">
        <v>6.03</v>
      </c>
      <c r="K913" s="2">
        <v>0.35799999999999998</v>
      </c>
      <c r="L913" s="2">
        <v>2.2519999999999998</v>
      </c>
      <c r="M913" s="2">
        <v>4.4999999999999998E-2</v>
      </c>
      <c r="N913"/>
      <c r="O913" s="2"/>
      <c r="P913" s="4"/>
      <c r="Q913" s="41">
        <v>10.348606820900681</v>
      </c>
      <c r="R913" s="4"/>
      <c r="S913" s="4"/>
      <c r="T913" s="4"/>
      <c r="U913" s="4"/>
      <c r="V913" s="4"/>
      <c r="W913" s="2"/>
      <c r="X913" s="2"/>
      <c r="Y913" s="2">
        <v>3.3977119625015764</v>
      </c>
      <c r="Z913" s="2">
        <v>99.749318783402259</v>
      </c>
      <c r="AA913" s="4" t="s">
        <v>18</v>
      </c>
      <c r="AB913" s="4" t="s">
        <v>32</v>
      </c>
      <c r="AC913" s="4" t="s">
        <v>533</v>
      </c>
      <c r="AD913" s="4" t="s">
        <v>531</v>
      </c>
      <c r="AE913" s="4" t="s">
        <v>530</v>
      </c>
      <c r="AF913" s="44">
        <f t="shared" si="154"/>
        <v>1.2292609853528629</v>
      </c>
      <c r="AG913" s="44">
        <f t="shared" si="155"/>
        <v>5.3580370555833751E-3</v>
      </c>
      <c r="AH913" s="44">
        <f t="shared" si="156"/>
        <v>0.93168889760690476</v>
      </c>
      <c r="AI913" s="44">
        <f t="shared" si="157"/>
        <v>0.11816283924843425</v>
      </c>
      <c r="AJ913" s="44">
        <f t="shared" si="158"/>
        <v>3.1012122920778123E-4</v>
      </c>
      <c r="AK913" s="44">
        <f t="shared" si="159"/>
        <v>0.14962779156327546</v>
      </c>
      <c r="AL913" s="44">
        <f t="shared" si="160"/>
        <v>6.3837375178316686E-3</v>
      </c>
      <c r="AM913" s="44">
        <f t="shared" si="161"/>
        <v>3.6334301387544364E-2</v>
      </c>
      <c r="AN913" s="44">
        <f t="shared" si="162"/>
        <v>4.777070063694267E-4</v>
      </c>
      <c r="AO913" s="44">
        <f t="shared" si="163"/>
        <v>0</v>
      </c>
      <c r="AP913" s="44">
        <f t="shared" si="164"/>
        <v>2.4776044179680143</v>
      </c>
      <c r="AQ913" s="44">
        <f t="shared" si="165"/>
        <v>9.8885842398091377</v>
      </c>
      <c r="AR913" s="44">
        <f t="shared" si="166"/>
        <v>6.0778254031862859</v>
      </c>
      <c r="AS913" s="44">
        <f t="shared" si="167"/>
        <v>0.10112671093746997</v>
      </c>
    </row>
    <row r="914" spans="1:45" x14ac:dyDescent="0.25">
      <c r="A914" s="27" t="s">
        <v>528</v>
      </c>
      <c r="B914" s="2">
        <v>33.384</v>
      </c>
      <c r="C914" s="2">
        <v>1.2350000000000001</v>
      </c>
      <c r="D914" s="2">
        <v>30.866</v>
      </c>
      <c r="E914" s="2">
        <v>12.842000000000001</v>
      </c>
      <c r="F914" s="2"/>
      <c r="G914" s="2"/>
      <c r="H914" s="2"/>
      <c r="I914" s="2"/>
      <c r="J914" s="2">
        <v>4.4409999999999998</v>
      </c>
      <c r="K914" s="2">
        <v>1.595</v>
      </c>
      <c r="L914" s="2">
        <v>1.946</v>
      </c>
      <c r="M914" s="2">
        <v>5.0999999999999997E-2</v>
      </c>
      <c r="N914"/>
      <c r="O914" s="2">
        <v>0.154</v>
      </c>
      <c r="P914" s="4"/>
      <c r="Q914" s="41">
        <v>10.380081728616881</v>
      </c>
      <c r="R914" s="4"/>
      <c r="S914" s="4"/>
      <c r="T914" s="4"/>
      <c r="U914" s="4"/>
      <c r="V914" s="4"/>
      <c r="W914" s="2"/>
      <c r="X914" s="2">
        <v>4.3999999999999997E-2</v>
      </c>
      <c r="Y914" s="2">
        <v>3.4443358265962472</v>
      </c>
      <c r="Z914" s="2">
        <v>100.38241755521312</v>
      </c>
      <c r="AA914" s="4" t="s">
        <v>18</v>
      </c>
      <c r="AB914" s="4" t="s">
        <v>32</v>
      </c>
      <c r="AC914" s="4" t="s">
        <v>533</v>
      </c>
      <c r="AD914" s="4" t="s">
        <v>531</v>
      </c>
      <c r="AE914" s="4" t="s">
        <v>530</v>
      </c>
      <c r="AF914" s="44">
        <f t="shared" si="154"/>
        <v>1.1113182423435419</v>
      </c>
      <c r="AG914" s="44">
        <f t="shared" si="155"/>
        <v>3.0921382073109668E-2</v>
      </c>
      <c r="AH914" s="44">
        <f t="shared" si="156"/>
        <v>0.90817967830521784</v>
      </c>
      <c r="AI914" s="44">
        <f t="shared" si="157"/>
        <v>0.17873347251217817</v>
      </c>
      <c r="AJ914" s="44">
        <f t="shared" si="158"/>
        <v>0</v>
      </c>
      <c r="AK914" s="44">
        <f t="shared" si="159"/>
        <v>0.11019851116625311</v>
      </c>
      <c r="AL914" s="44">
        <f t="shared" si="160"/>
        <v>2.8441512125534949E-2</v>
      </c>
      <c r="AM914" s="44">
        <f t="shared" si="161"/>
        <v>3.1397224911261699E-2</v>
      </c>
      <c r="AN914" s="44">
        <f t="shared" si="162"/>
        <v>5.4140127388535022E-4</v>
      </c>
      <c r="AO914" s="44">
        <f t="shared" si="163"/>
        <v>1.01322455424699E-3</v>
      </c>
      <c r="AP914" s="44">
        <f t="shared" si="164"/>
        <v>2.4007446492652296</v>
      </c>
      <c r="AQ914" s="44">
        <f t="shared" si="165"/>
        <v>10.205166970797354</v>
      </c>
      <c r="AR914" s="44">
        <f t="shared" si="166"/>
        <v>5.6705941104044415</v>
      </c>
      <c r="AS914" s="44">
        <f t="shared" si="167"/>
        <v>9.7989577521029797E-2</v>
      </c>
    </row>
    <row r="915" spans="1:45" x14ac:dyDescent="0.25">
      <c r="A915" s="27" t="s">
        <v>528</v>
      </c>
      <c r="B915" s="2">
        <v>34.109000000000002</v>
      </c>
      <c r="C915" s="2">
        <v>1.125</v>
      </c>
      <c r="D915" s="2">
        <v>29.677</v>
      </c>
      <c r="E915" s="2">
        <v>12.709</v>
      </c>
      <c r="F915" s="2"/>
      <c r="G915" s="2"/>
      <c r="H915" s="2"/>
      <c r="I915" s="2"/>
      <c r="J915" s="2">
        <v>4.891</v>
      </c>
      <c r="K915" s="2">
        <v>1.0620000000000001</v>
      </c>
      <c r="L915" s="2">
        <v>2.4039999999999999</v>
      </c>
      <c r="M915" s="2">
        <v>4.5999999999999999E-2</v>
      </c>
      <c r="N915"/>
      <c r="O915" s="2"/>
      <c r="P915" s="4"/>
      <c r="Q915" s="41">
        <v>10.431810474735256</v>
      </c>
      <c r="R915" s="4"/>
      <c r="S915" s="4"/>
      <c r="T915" s="4"/>
      <c r="U915" s="4"/>
      <c r="V915" s="4"/>
      <c r="W915" s="2"/>
      <c r="X915" s="2">
        <v>1.0999999999999999E-2</v>
      </c>
      <c r="Y915" s="2">
        <v>3.3280275625399818</v>
      </c>
      <c r="Z915" s="2">
        <v>99.797838037275255</v>
      </c>
      <c r="AA915" s="4" t="s">
        <v>18</v>
      </c>
      <c r="AB915" s="4" t="s">
        <v>32</v>
      </c>
      <c r="AC915" s="4" t="s">
        <v>533</v>
      </c>
      <c r="AD915" s="4" t="s">
        <v>531</v>
      </c>
      <c r="AE915" s="4" t="s">
        <v>530</v>
      </c>
      <c r="AF915" s="44">
        <f t="shared" si="154"/>
        <v>1.1354527296937418</v>
      </c>
      <c r="AG915" s="44">
        <f t="shared" si="155"/>
        <v>2.8167250876314474E-2</v>
      </c>
      <c r="AH915" s="44">
        <f t="shared" si="156"/>
        <v>0.87319537073362108</v>
      </c>
      <c r="AI915" s="44">
        <f t="shared" si="157"/>
        <v>0.17688239387613083</v>
      </c>
      <c r="AJ915" s="44">
        <f t="shared" si="158"/>
        <v>0</v>
      </c>
      <c r="AK915" s="44">
        <f t="shared" si="159"/>
        <v>0.12136476426799009</v>
      </c>
      <c r="AL915" s="44">
        <f t="shared" si="160"/>
        <v>1.8937232524964338E-2</v>
      </c>
      <c r="AM915" s="44">
        <f t="shared" si="161"/>
        <v>3.8786705388835108E-2</v>
      </c>
      <c r="AN915" s="44">
        <f t="shared" si="162"/>
        <v>4.883227176220807E-4</v>
      </c>
      <c r="AO915" s="44">
        <f t="shared" si="163"/>
        <v>0</v>
      </c>
      <c r="AP915" s="44">
        <f t="shared" si="164"/>
        <v>2.3932747700792198</v>
      </c>
      <c r="AQ915" s="44">
        <f t="shared" si="165"/>
        <v>10.237019295193182</v>
      </c>
      <c r="AR915" s="44">
        <f t="shared" si="166"/>
        <v>5.8118257513273015</v>
      </c>
      <c r="AS915" s="44">
        <f t="shared" si="167"/>
        <v>9.7684684493029389E-2</v>
      </c>
    </row>
    <row r="916" spans="1:45" x14ac:dyDescent="0.25">
      <c r="A916" s="27" t="s">
        <v>529</v>
      </c>
      <c r="B916" s="2">
        <v>34.844000000000001</v>
      </c>
      <c r="C916" s="2">
        <v>0.251</v>
      </c>
      <c r="D916" s="2">
        <v>30.041</v>
      </c>
      <c r="E916" s="2">
        <v>12.183</v>
      </c>
      <c r="F916" s="2"/>
      <c r="G916" s="2"/>
      <c r="H916" s="2"/>
      <c r="I916" s="2">
        <v>9.1999999999999998E-2</v>
      </c>
      <c r="J916" s="2">
        <v>5.6769999999999996</v>
      </c>
      <c r="K916" s="2">
        <v>0.59299999999999997</v>
      </c>
      <c r="L916" s="2">
        <v>2.5459999999999998</v>
      </c>
      <c r="M916" s="2">
        <v>4.4999999999999998E-2</v>
      </c>
      <c r="N916"/>
      <c r="O916" s="2"/>
      <c r="P916" s="4"/>
      <c r="Q916" s="41">
        <v>10.493715250796559</v>
      </c>
      <c r="R916" s="4"/>
      <c r="S916" s="4"/>
      <c r="T916" s="4"/>
      <c r="U916" s="4"/>
      <c r="V916" s="4"/>
      <c r="W916" s="2"/>
      <c r="X916" s="2"/>
      <c r="Y916" s="2">
        <v>3.5240134860344221</v>
      </c>
      <c r="Z916" s="2">
        <v>100.29372873683099</v>
      </c>
      <c r="AA916" s="4" t="s">
        <v>18</v>
      </c>
      <c r="AB916" s="4" t="s">
        <v>32</v>
      </c>
      <c r="AC916" s="4" t="s">
        <v>533</v>
      </c>
      <c r="AD916" s="4" t="s">
        <v>531</v>
      </c>
      <c r="AE916" s="4" t="s">
        <v>530</v>
      </c>
      <c r="AF916" s="44">
        <f t="shared" si="154"/>
        <v>1.1599201065246338</v>
      </c>
      <c r="AG916" s="44">
        <f t="shared" si="155"/>
        <v>6.2844266399599402E-3</v>
      </c>
      <c r="AH916" s="44">
        <f t="shared" si="156"/>
        <v>0.88390545311887014</v>
      </c>
      <c r="AI916" s="44">
        <f t="shared" si="157"/>
        <v>0.16956158663883092</v>
      </c>
      <c r="AJ916" s="44">
        <f t="shared" si="158"/>
        <v>1.2968705948689034E-3</v>
      </c>
      <c r="AK916" s="44">
        <f t="shared" si="159"/>
        <v>0.14086848635235732</v>
      </c>
      <c r="AL916" s="44">
        <f t="shared" si="160"/>
        <v>1.0574179743223966E-2</v>
      </c>
      <c r="AM916" s="44">
        <f t="shared" si="161"/>
        <v>4.1077767021619874E-2</v>
      </c>
      <c r="AN916" s="44">
        <f t="shared" si="162"/>
        <v>4.777070063694267E-4</v>
      </c>
      <c r="AO916" s="44">
        <f t="shared" si="163"/>
        <v>0</v>
      </c>
      <c r="AP916" s="44">
        <f t="shared" si="164"/>
        <v>2.4139665836407342</v>
      </c>
      <c r="AQ916" s="44">
        <f t="shared" si="165"/>
        <v>10.149270568215242</v>
      </c>
      <c r="AR916" s="44">
        <f t="shared" si="166"/>
        <v>5.8861714993157772</v>
      </c>
      <c r="AS916" s="44">
        <f t="shared" si="167"/>
        <v>9.8529248311866699E-2</v>
      </c>
    </row>
    <row r="917" spans="1:45" x14ac:dyDescent="0.25">
      <c r="A917" s="27" t="s">
        <v>529</v>
      </c>
      <c r="B917" s="2">
        <v>35.212000000000003</v>
      </c>
      <c r="C917" s="2">
        <v>0.19800000000000001</v>
      </c>
      <c r="D917" s="2">
        <v>30.023</v>
      </c>
      <c r="E917" s="2">
        <v>11.087999999999999</v>
      </c>
      <c r="F917" s="2"/>
      <c r="G917" s="2"/>
      <c r="H917" s="2"/>
      <c r="I917" s="2">
        <v>6.5000000000000002E-2</v>
      </c>
      <c r="J917" s="2">
        <v>6.5880000000000001</v>
      </c>
      <c r="K917" s="2">
        <v>0.76900000000000002</v>
      </c>
      <c r="L917" s="2">
        <v>2.4329999999999998</v>
      </c>
      <c r="M917" s="2">
        <v>0.02</v>
      </c>
      <c r="N917"/>
      <c r="O917" s="2"/>
      <c r="P917" s="4"/>
      <c r="Q917" s="41">
        <v>10.53153001576146</v>
      </c>
      <c r="R917" s="4"/>
      <c r="S917" s="4"/>
      <c r="T917" s="4"/>
      <c r="U917" s="4"/>
      <c r="V917" s="4"/>
      <c r="W917" s="2"/>
      <c r="X917" s="2"/>
      <c r="Y917" s="2">
        <v>3.5612638246080306</v>
      </c>
      <c r="Z917" s="2">
        <v>100.4887938403695</v>
      </c>
      <c r="AA917" s="4" t="s">
        <v>18</v>
      </c>
      <c r="AB917" s="4" t="s">
        <v>32</v>
      </c>
      <c r="AC917" s="4" t="s">
        <v>533</v>
      </c>
      <c r="AD917" s="4" t="s">
        <v>531</v>
      </c>
      <c r="AE917" s="4" t="s">
        <v>530</v>
      </c>
      <c r="AF917" s="44">
        <f t="shared" si="154"/>
        <v>1.1721704394141146</v>
      </c>
      <c r="AG917" s="44">
        <f t="shared" si="155"/>
        <v>4.9574361542313473E-3</v>
      </c>
      <c r="AH917" s="44">
        <f t="shared" si="156"/>
        <v>0.88337583366025896</v>
      </c>
      <c r="AI917" s="44">
        <f t="shared" si="157"/>
        <v>0.15432150313152401</v>
      </c>
      <c r="AJ917" s="44">
        <f t="shared" si="158"/>
        <v>9.1626726811389915E-4</v>
      </c>
      <c r="AK917" s="44">
        <f t="shared" si="159"/>
        <v>0.16347394540942931</v>
      </c>
      <c r="AL917" s="44">
        <f t="shared" si="160"/>
        <v>1.3712553495007133E-2</v>
      </c>
      <c r="AM917" s="44">
        <f t="shared" si="161"/>
        <v>3.9254598257502417E-2</v>
      </c>
      <c r="AN917" s="44">
        <f t="shared" si="162"/>
        <v>2.1231422505307856E-4</v>
      </c>
      <c r="AO917" s="44">
        <f t="shared" si="163"/>
        <v>0</v>
      </c>
      <c r="AP917" s="44">
        <f t="shared" si="164"/>
        <v>2.4323948910152344</v>
      </c>
      <c r="AQ917" s="44">
        <f t="shared" si="165"/>
        <v>10.072377676214479</v>
      </c>
      <c r="AR917" s="44">
        <f t="shared" si="166"/>
        <v>5.9032716833366221</v>
      </c>
      <c r="AS917" s="44">
        <f t="shared" si="167"/>
        <v>9.9281424123070811E-2</v>
      </c>
    </row>
    <row r="918" spans="1:45" x14ac:dyDescent="0.25">
      <c r="A918" s="28" t="s">
        <v>534</v>
      </c>
      <c r="B918" s="10">
        <v>36.01</v>
      </c>
      <c r="C918" s="10">
        <v>0.97</v>
      </c>
      <c r="D918" s="10">
        <v>25.81</v>
      </c>
      <c r="E918" s="10">
        <v>11.14</v>
      </c>
      <c r="F918" s="2"/>
      <c r="G918" s="2"/>
      <c r="H918" s="2"/>
      <c r="I918" s="10">
        <v>0.01</v>
      </c>
      <c r="J918" s="10">
        <v>7.78</v>
      </c>
      <c r="K918" s="10">
        <v>1.79</v>
      </c>
      <c r="L918" s="10">
        <v>1.59</v>
      </c>
      <c r="M918" s="10">
        <v>7.0000000000000007E-2</v>
      </c>
      <c r="N918" s="19"/>
      <c r="O918" s="10">
        <v>0.08</v>
      </c>
      <c r="P918" s="19"/>
      <c r="Q918" s="44">
        <f t="shared" ref="Q918:Q981" si="168">3*69.62*AS918/2</f>
        <v>10.185193392800247</v>
      </c>
      <c r="R918" s="19"/>
      <c r="S918" s="19"/>
      <c r="T918" s="19"/>
      <c r="U918" s="19"/>
      <c r="V918" s="19"/>
      <c r="W918" s="10">
        <v>0.14000000000000001</v>
      </c>
      <c r="X918" s="19"/>
      <c r="Y918" s="19"/>
      <c r="Z918" s="10">
        <v>85.32</v>
      </c>
      <c r="AA918" s="4" t="s">
        <v>679</v>
      </c>
      <c r="AB918" s="4" t="s">
        <v>32</v>
      </c>
      <c r="AC918" s="4" t="s">
        <v>678</v>
      </c>
      <c r="AD918" s="4" t="s">
        <v>692</v>
      </c>
      <c r="AE918" s="4" t="s">
        <v>677</v>
      </c>
      <c r="AF918" s="44">
        <f t="shared" si="154"/>
        <v>1.1987350199733688</v>
      </c>
      <c r="AG918" s="44">
        <f t="shared" si="155"/>
        <v>2.42864296444667E-2</v>
      </c>
      <c r="AH918" s="44">
        <f t="shared" si="156"/>
        <v>0.75941545704197733</v>
      </c>
      <c r="AI918" s="44">
        <f t="shared" si="157"/>
        <v>0.15504523312456508</v>
      </c>
      <c r="AJ918" s="44">
        <f t="shared" si="158"/>
        <v>1.4096419509444601E-4</v>
      </c>
      <c r="AK918" s="44">
        <f t="shared" si="159"/>
        <v>0.19305210918114146</v>
      </c>
      <c r="AL918" s="44">
        <f t="shared" si="160"/>
        <v>3.1918687589158348E-2</v>
      </c>
      <c r="AM918" s="44">
        <f t="shared" si="161"/>
        <v>2.5653436592449178E-2</v>
      </c>
      <c r="AN918" s="44">
        <f t="shared" si="162"/>
        <v>7.43099787685775E-4</v>
      </c>
      <c r="AO918" s="44">
        <f t="shared" si="163"/>
        <v>5.2635041779064407E-4</v>
      </c>
      <c r="AP918" s="44">
        <f t="shared" si="164"/>
        <v>2.3895167875476973</v>
      </c>
      <c r="AQ918" s="44">
        <f t="shared" si="165"/>
        <v>10.253119010368515</v>
      </c>
      <c r="AR918" s="44">
        <f t="shared" si="166"/>
        <v>6.1453864108417147</v>
      </c>
      <c r="AS918" s="44">
        <f t="shared" si="167"/>
        <v>9.7531297450926424E-2</v>
      </c>
    </row>
    <row r="919" spans="1:45" x14ac:dyDescent="0.25">
      <c r="A919" s="28" t="s">
        <v>535</v>
      </c>
      <c r="B919" s="10">
        <v>35.69</v>
      </c>
      <c r="C919" s="10">
        <v>1.03</v>
      </c>
      <c r="D919" s="10">
        <v>24.84</v>
      </c>
      <c r="E919" s="10">
        <v>12.23</v>
      </c>
      <c r="F919" s="2"/>
      <c r="G919" s="2"/>
      <c r="H919" s="2"/>
      <c r="I919" s="10">
        <v>0.01</v>
      </c>
      <c r="J919" s="10">
        <v>8.08</v>
      </c>
      <c r="K919" s="10">
        <v>2.06</v>
      </c>
      <c r="L919" s="10">
        <v>1.35</v>
      </c>
      <c r="M919" s="10">
        <v>0.06</v>
      </c>
      <c r="N919" s="19"/>
      <c r="O919" s="7"/>
      <c r="P919" s="19"/>
      <c r="Q919" s="44">
        <f t="shared" si="168"/>
        <v>10.122252685557491</v>
      </c>
      <c r="R919" s="19"/>
      <c r="S919" s="19"/>
      <c r="T919" s="19"/>
      <c r="U919" s="19"/>
      <c r="V919" s="19"/>
      <c r="W919" s="10">
        <v>0.27</v>
      </c>
      <c r="X919" s="19"/>
      <c r="Y919" s="19"/>
      <c r="Z919" s="10">
        <v>85.51</v>
      </c>
      <c r="AA919" s="4" t="s">
        <v>679</v>
      </c>
      <c r="AB919" s="4" t="s">
        <v>32</v>
      </c>
      <c r="AC919" s="4" t="s">
        <v>678</v>
      </c>
      <c r="AD919" s="4" t="s">
        <v>692</v>
      </c>
      <c r="AE919" s="4" t="s">
        <v>677</v>
      </c>
      <c r="AF919" s="44">
        <f t="shared" si="154"/>
        <v>1.1880825565912116</v>
      </c>
      <c r="AG919" s="44">
        <f t="shared" si="155"/>
        <v>2.5788683024536806E-2</v>
      </c>
      <c r="AH919" s="44">
        <f t="shared" si="156"/>
        <v>0.73087485288348375</v>
      </c>
      <c r="AI919" s="44">
        <f t="shared" si="157"/>
        <v>0.17021572720946418</v>
      </c>
      <c r="AJ919" s="44">
        <f t="shared" si="158"/>
        <v>1.4096419509444601E-4</v>
      </c>
      <c r="AK919" s="44">
        <f t="shared" si="159"/>
        <v>0.20049627791563276</v>
      </c>
      <c r="AL919" s="44">
        <f t="shared" si="160"/>
        <v>3.6733238231098433E-2</v>
      </c>
      <c r="AM919" s="44">
        <f t="shared" si="161"/>
        <v>2.1781219748305908E-2</v>
      </c>
      <c r="AN919" s="44">
        <f t="shared" si="162"/>
        <v>6.3694267515923564E-4</v>
      </c>
      <c r="AO919" s="44">
        <f t="shared" si="163"/>
        <v>0</v>
      </c>
      <c r="AP919" s="44">
        <f t="shared" si="164"/>
        <v>2.3747504624739872</v>
      </c>
      <c r="AQ919" s="44">
        <f t="shared" si="165"/>
        <v>10.316873451400948</v>
      </c>
      <c r="AR919" s="44">
        <f t="shared" si="166"/>
        <v>6.1286486930842177</v>
      </c>
      <c r="AS919" s="44">
        <f t="shared" si="167"/>
        <v>9.6928590305060708E-2</v>
      </c>
    </row>
    <row r="920" spans="1:45" x14ac:dyDescent="0.25">
      <c r="A920" s="28" t="s">
        <v>536</v>
      </c>
      <c r="B920" s="10">
        <v>35.6</v>
      </c>
      <c r="C920" s="10">
        <v>0.78</v>
      </c>
      <c r="D920" s="10">
        <v>25.65</v>
      </c>
      <c r="E920" s="10">
        <v>11.69</v>
      </c>
      <c r="F920" s="2"/>
      <c r="G920" s="2"/>
      <c r="H920" s="2"/>
      <c r="I920" s="10">
        <v>0.01</v>
      </c>
      <c r="J920" s="10">
        <v>7.82</v>
      </c>
      <c r="K920" s="10">
        <v>1.98</v>
      </c>
      <c r="L920" s="10">
        <v>1.47</v>
      </c>
      <c r="M920" s="10">
        <v>0.04</v>
      </c>
      <c r="N920" s="19"/>
      <c r="O920" s="10">
        <v>7.0000000000000007E-2</v>
      </c>
      <c r="P920" s="19"/>
      <c r="Q920" s="44">
        <f t="shared" si="168"/>
        <v>10.128083835082128</v>
      </c>
      <c r="R920" s="19"/>
      <c r="S920" s="19"/>
      <c r="T920" s="19"/>
      <c r="U920" s="19"/>
      <c r="V920" s="19"/>
      <c r="W920" s="10">
        <v>0.08</v>
      </c>
      <c r="X920" s="19"/>
      <c r="Y920" s="19"/>
      <c r="Z920" s="10">
        <v>85.15</v>
      </c>
      <c r="AA920" s="4" t="s">
        <v>679</v>
      </c>
      <c r="AB920" s="4" t="s">
        <v>32</v>
      </c>
      <c r="AC920" s="4" t="s">
        <v>678</v>
      </c>
      <c r="AD920" s="4" t="s">
        <v>692</v>
      </c>
      <c r="AE920" s="4" t="s">
        <v>677</v>
      </c>
      <c r="AF920" s="44">
        <f t="shared" si="154"/>
        <v>1.1850865512649802</v>
      </c>
      <c r="AG920" s="44">
        <f t="shared" si="155"/>
        <v>1.9529293940911369E-2</v>
      </c>
      <c r="AH920" s="44">
        <f t="shared" si="156"/>
        <v>0.75470772852098866</v>
      </c>
      <c r="AI920" s="44">
        <f t="shared" si="157"/>
        <v>0.1627000695894224</v>
      </c>
      <c r="AJ920" s="44">
        <f t="shared" si="158"/>
        <v>1.4096419509444601E-4</v>
      </c>
      <c r="AK920" s="44">
        <f t="shared" si="159"/>
        <v>0.19404466501240697</v>
      </c>
      <c r="AL920" s="44">
        <f t="shared" si="160"/>
        <v>3.5306704707560629E-2</v>
      </c>
      <c r="AM920" s="44">
        <f t="shared" si="161"/>
        <v>2.3717328170377541E-2</v>
      </c>
      <c r="AN920" s="44">
        <f t="shared" si="162"/>
        <v>4.2462845010615713E-4</v>
      </c>
      <c r="AO920" s="44">
        <f t="shared" si="163"/>
        <v>4.605566155668136E-4</v>
      </c>
      <c r="AP920" s="44">
        <f t="shared" si="164"/>
        <v>2.3761184904674146</v>
      </c>
      <c r="AQ920" s="44">
        <f t="shared" si="165"/>
        <v>10.310933608020751</v>
      </c>
      <c r="AR920" s="44">
        <f t="shared" si="166"/>
        <v>6.1096743749257456</v>
      </c>
      <c r="AS920" s="44">
        <f t="shared" si="167"/>
        <v>9.6984428182343457E-2</v>
      </c>
    </row>
    <row r="921" spans="1:45" x14ac:dyDescent="0.25">
      <c r="A921" s="28" t="s">
        <v>537</v>
      </c>
      <c r="B921" s="10">
        <v>35.700000000000003</v>
      </c>
      <c r="C921" s="10">
        <v>0.9</v>
      </c>
      <c r="D921" s="10">
        <v>25.1</v>
      </c>
      <c r="E921" s="10">
        <v>11.8</v>
      </c>
      <c r="F921" s="2"/>
      <c r="G921" s="2"/>
      <c r="H921" s="2"/>
      <c r="I921" s="10">
        <v>0.01</v>
      </c>
      <c r="J921" s="10">
        <v>8.01</v>
      </c>
      <c r="K921" s="10">
        <v>2.1</v>
      </c>
      <c r="L921" s="10">
        <v>1.4</v>
      </c>
      <c r="M921" s="10">
        <v>0.08</v>
      </c>
      <c r="N921" s="19"/>
      <c r="O921" s="10">
        <v>0.04</v>
      </c>
      <c r="P921" s="19"/>
      <c r="Q921" s="44">
        <f t="shared" si="168"/>
        <v>10.117998211663739</v>
      </c>
      <c r="R921" s="19"/>
      <c r="S921" s="19"/>
      <c r="T921" s="19"/>
      <c r="U921" s="19"/>
      <c r="V921" s="19"/>
      <c r="W921" s="10">
        <v>0.08</v>
      </c>
      <c r="X921" s="19"/>
      <c r="Y921" s="19"/>
      <c r="Z921" s="10">
        <v>85.17</v>
      </c>
      <c r="AA921" s="4" t="s">
        <v>679</v>
      </c>
      <c r="AB921" s="4" t="s">
        <v>32</v>
      </c>
      <c r="AC921" s="4" t="s">
        <v>678</v>
      </c>
      <c r="AD921" s="4" t="s">
        <v>692</v>
      </c>
      <c r="AE921" s="4" t="s">
        <v>677</v>
      </c>
      <c r="AF921" s="44">
        <f t="shared" si="154"/>
        <v>1.1884154460719043</v>
      </c>
      <c r="AG921" s="44">
        <f t="shared" si="155"/>
        <v>2.2533800701051578E-2</v>
      </c>
      <c r="AH921" s="44">
        <f t="shared" si="156"/>
        <v>0.73852491173009027</v>
      </c>
      <c r="AI921" s="44">
        <f t="shared" si="157"/>
        <v>0.1642310368823939</v>
      </c>
      <c r="AJ921" s="44">
        <f t="shared" si="158"/>
        <v>1.4096419509444601E-4</v>
      </c>
      <c r="AK921" s="44">
        <f t="shared" si="159"/>
        <v>0.19875930521091811</v>
      </c>
      <c r="AL921" s="44">
        <f t="shared" si="160"/>
        <v>3.7446504992867335E-2</v>
      </c>
      <c r="AM921" s="44">
        <f t="shared" si="161"/>
        <v>2.2587931590835754E-2</v>
      </c>
      <c r="AN921" s="44">
        <f t="shared" si="162"/>
        <v>8.4925690021231425E-4</v>
      </c>
      <c r="AO921" s="44">
        <f t="shared" si="163"/>
        <v>2.6317520889532203E-4</v>
      </c>
      <c r="AP921" s="44">
        <f t="shared" si="164"/>
        <v>2.3737523334842634</v>
      </c>
      <c r="AQ921" s="44">
        <f t="shared" si="165"/>
        <v>10.321211549495638</v>
      </c>
      <c r="AR921" s="44">
        <f t="shared" si="166"/>
        <v>6.132943613798175</v>
      </c>
      <c r="AS921" s="44">
        <f t="shared" si="167"/>
        <v>9.6887850346296447E-2</v>
      </c>
    </row>
    <row r="922" spans="1:45" x14ac:dyDescent="0.25">
      <c r="A922" s="28" t="s">
        <v>538</v>
      </c>
      <c r="B922" s="10">
        <v>35.840000000000003</v>
      </c>
      <c r="C922" s="10">
        <v>0.83</v>
      </c>
      <c r="D922" s="10">
        <v>25.35</v>
      </c>
      <c r="E922" s="10">
        <v>11.66</v>
      </c>
      <c r="F922" s="2"/>
      <c r="G922" s="2"/>
      <c r="H922" s="2"/>
      <c r="I922" s="10">
        <v>0.01</v>
      </c>
      <c r="J922" s="10">
        <v>7.79</v>
      </c>
      <c r="K922" s="10">
        <v>1.94</v>
      </c>
      <c r="L922" s="10">
        <v>1.48</v>
      </c>
      <c r="M922" s="10">
        <v>7.0000000000000007E-2</v>
      </c>
      <c r="N922" s="19"/>
      <c r="O922" s="10">
        <v>0.05</v>
      </c>
      <c r="P922" s="19"/>
      <c r="Q922" s="44">
        <f t="shared" si="168"/>
        <v>10.123340753670403</v>
      </c>
      <c r="R922" s="19"/>
      <c r="S922" s="19"/>
      <c r="T922" s="19"/>
      <c r="U922" s="19"/>
      <c r="V922" s="19"/>
      <c r="W922" s="10">
        <v>0.09</v>
      </c>
      <c r="X922" s="19"/>
      <c r="Y922" s="19"/>
      <c r="Z922" s="10">
        <v>85.07</v>
      </c>
      <c r="AA922" s="4" t="s">
        <v>679</v>
      </c>
      <c r="AB922" s="4" t="s">
        <v>32</v>
      </c>
      <c r="AC922" s="4" t="s">
        <v>678</v>
      </c>
      <c r="AD922" s="4" t="s">
        <v>692</v>
      </c>
      <c r="AE922" s="4" t="s">
        <v>677</v>
      </c>
      <c r="AF922" s="44">
        <f t="shared" si="154"/>
        <v>1.1930758988015979</v>
      </c>
      <c r="AG922" s="44">
        <f t="shared" si="155"/>
        <v>2.0781171757636455E-2</v>
      </c>
      <c r="AH922" s="44">
        <f t="shared" si="156"/>
        <v>0.74588073754413498</v>
      </c>
      <c r="AI922" s="44">
        <f t="shared" si="157"/>
        <v>0.16228253305497567</v>
      </c>
      <c r="AJ922" s="44">
        <f t="shared" si="158"/>
        <v>1.4096419509444601E-4</v>
      </c>
      <c r="AK922" s="44">
        <f t="shared" si="159"/>
        <v>0.19330024813895783</v>
      </c>
      <c r="AL922" s="44">
        <f t="shared" si="160"/>
        <v>3.4593437945791727E-2</v>
      </c>
      <c r="AM922" s="44">
        <f t="shared" si="161"/>
        <v>2.3878670538883512E-2</v>
      </c>
      <c r="AN922" s="44">
        <f t="shared" si="162"/>
        <v>7.43099787685775E-4</v>
      </c>
      <c r="AO922" s="44">
        <f t="shared" si="163"/>
        <v>3.2896901111915256E-4</v>
      </c>
      <c r="AP922" s="44">
        <f t="shared" si="164"/>
        <v>2.375005730775877</v>
      </c>
      <c r="AQ922" s="44">
        <f t="shared" si="165"/>
        <v>10.315764582174813</v>
      </c>
      <c r="AR922" s="44">
        <f t="shared" si="166"/>
        <v>6.1537450503519526</v>
      </c>
      <c r="AS922" s="44">
        <f t="shared" si="167"/>
        <v>9.6939009419423558E-2</v>
      </c>
    </row>
    <row r="923" spans="1:45" x14ac:dyDescent="0.25">
      <c r="A923" s="28" t="s">
        <v>539</v>
      </c>
      <c r="B923" s="10">
        <v>35.770000000000003</v>
      </c>
      <c r="C923" s="10">
        <v>0.72</v>
      </c>
      <c r="D923" s="10">
        <v>25.47</v>
      </c>
      <c r="E923" s="10">
        <v>11.68</v>
      </c>
      <c r="F923" s="2"/>
      <c r="G923" s="2"/>
      <c r="H923" s="2"/>
      <c r="I923" s="10">
        <v>0</v>
      </c>
      <c r="J923" s="10">
        <v>7.96</v>
      </c>
      <c r="K923" s="10">
        <v>2.0699999999999998</v>
      </c>
      <c r="L923" s="10">
        <v>1.36</v>
      </c>
      <c r="M923" s="10">
        <v>0.05</v>
      </c>
      <c r="N923" s="19"/>
      <c r="O923" s="10">
        <v>0.01</v>
      </c>
      <c r="P923" s="19"/>
      <c r="Q923" s="44">
        <f t="shared" si="168"/>
        <v>10.134886507728837</v>
      </c>
      <c r="R923" s="19"/>
      <c r="S923" s="19"/>
      <c r="T923" s="19"/>
      <c r="U923" s="19"/>
      <c r="V923" s="19"/>
      <c r="W923" s="10">
        <v>0.02</v>
      </c>
      <c r="X923" s="19"/>
      <c r="Y923" s="19"/>
      <c r="Z923" s="10">
        <v>85.1</v>
      </c>
      <c r="AA923" s="4" t="s">
        <v>679</v>
      </c>
      <c r="AB923" s="4" t="s">
        <v>32</v>
      </c>
      <c r="AC923" s="4" t="s">
        <v>678</v>
      </c>
      <c r="AD923" s="4" t="s">
        <v>692</v>
      </c>
      <c r="AE923" s="4" t="s">
        <v>677</v>
      </c>
      <c r="AF923" s="44">
        <f t="shared" si="154"/>
        <v>1.1907456724367511</v>
      </c>
      <c r="AG923" s="44">
        <f t="shared" si="155"/>
        <v>1.8027040560841263E-2</v>
      </c>
      <c r="AH923" s="44">
        <f t="shared" si="156"/>
        <v>0.74941153393487636</v>
      </c>
      <c r="AI923" s="44">
        <f t="shared" si="157"/>
        <v>0.16256089074460683</v>
      </c>
      <c r="AJ923" s="44">
        <f t="shared" si="158"/>
        <v>0</v>
      </c>
      <c r="AK923" s="44">
        <f t="shared" si="159"/>
        <v>0.19751861042183624</v>
      </c>
      <c r="AL923" s="44">
        <f t="shared" si="160"/>
        <v>3.6911554921540655E-2</v>
      </c>
      <c r="AM923" s="44">
        <f t="shared" si="161"/>
        <v>2.1942562116811878E-2</v>
      </c>
      <c r="AN923" s="44">
        <f t="shared" si="162"/>
        <v>5.3078556263269638E-4</v>
      </c>
      <c r="AO923" s="44">
        <f t="shared" si="163"/>
        <v>6.5793802223830508E-5</v>
      </c>
      <c r="AP923" s="44">
        <f t="shared" si="164"/>
        <v>2.377714444502121</v>
      </c>
      <c r="AQ923" s="44">
        <f t="shared" si="165"/>
        <v>10.304012770183659</v>
      </c>
      <c r="AR923" s="44">
        <f t="shared" si="166"/>
        <v>6.1347293074146059</v>
      </c>
      <c r="AS923" s="44">
        <f t="shared" si="167"/>
        <v>9.7049569163351876E-2</v>
      </c>
    </row>
    <row r="924" spans="1:45" x14ac:dyDescent="0.25">
      <c r="A924" s="28" t="s">
        <v>540</v>
      </c>
      <c r="B924" s="10">
        <v>35.630000000000003</v>
      </c>
      <c r="C924" s="10">
        <v>0.89</v>
      </c>
      <c r="D924" s="10">
        <v>25.14</v>
      </c>
      <c r="E924" s="10">
        <v>11.99</v>
      </c>
      <c r="F924" s="2"/>
      <c r="G924" s="2"/>
      <c r="H924" s="2"/>
      <c r="I924" s="10">
        <v>0.02</v>
      </c>
      <c r="J924" s="10">
        <v>7.77</v>
      </c>
      <c r="K924" s="10">
        <v>2.0299999999999998</v>
      </c>
      <c r="L924" s="10">
        <v>1.38</v>
      </c>
      <c r="M924" s="10">
        <v>0.04</v>
      </c>
      <c r="N924" s="19"/>
      <c r="O924" s="10">
        <v>0.04</v>
      </c>
      <c r="P924" s="19"/>
      <c r="Q924" s="44">
        <f t="shared" si="168"/>
        <v>10.089997448792182</v>
      </c>
      <c r="R924" s="19"/>
      <c r="S924" s="19"/>
      <c r="T924" s="19"/>
      <c r="U924" s="19"/>
      <c r="V924" s="19"/>
      <c r="W924" s="10">
        <v>0.12</v>
      </c>
      <c r="X924" s="19"/>
      <c r="Y924" s="19"/>
      <c r="Z924" s="10">
        <v>85</v>
      </c>
      <c r="AA924" s="4" t="s">
        <v>679</v>
      </c>
      <c r="AB924" s="4" t="s">
        <v>32</v>
      </c>
      <c r="AC924" s="4" t="s">
        <v>678</v>
      </c>
      <c r="AD924" s="4" t="s">
        <v>692</v>
      </c>
      <c r="AE924" s="4" t="s">
        <v>677</v>
      </c>
      <c r="AF924" s="44">
        <f t="shared" si="154"/>
        <v>1.1860852197070573</v>
      </c>
      <c r="AG924" s="44">
        <f t="shared" si="155"/>
        <v>2.228342513770656E-2</v>
      </c>
      <c r="AH924" s="44">
        <f t="shared" si="156"/>
        <v>0.73970184386033744</v>
      </c>
      <c r="AI924" s="44">
        <f t="shared" si="157"/>
        <v>0.16687543493389007</v>
      </c>
      <c r="AJ924" s="44">
        <f t="shared" si="158"/>
        <v>2.8192839018889202E-4</v>
      </c>
      <c r="AK924" s="44">
        <f t="shared" si="159"/>
        <v>0.19280397022332507</v>
      </c>
      <c r="AL924" s="44">
        <f t="shared" si="160"/>
        <v>3.6198288159771753E-2</v>
      </c>
      <c r="AM924" s="44">
        <f t="shared" si="161"/>
        <v>2.2265246853823813E-2</v>
      </c>
      <c r="AN924" s="44">
        <f t="shared" si="162"/>
        <v>4.2462845010615713E-4</v>
      </c>
      <c r="AO924" s="44">
        <f t="shared" si="163"/>
        <v>2.6317520889532203E-4</v>
      </c>
      <c r="AP924" s="44">
        <f t="shared" si="164"/>
        <v>2.3671831609251019</v>
      </c>
      <c r="AQ924" s="44">
        <f t="shared" si="165"/>
        <v>10.349853954869014</v>
      </c>
      <c r="AR924" s="44">
        <f t="shared" si="166"/>
        <v>6.1379044009983845</v>
      </c>
      <c r="AS924" s="44">
        <f t="shared" si="167"/>
        <v>9.6619720854085808E-2</v>
      </c>
    </row>
    <row r="925" spans="1:45" x14ac:dyDescent="0.25">
      <c r="A925" s="28" t="s">
        <v>541</v>
      </c>
      <c r="B925" s="10">
        <v>35.79</v>
      </c>
      <c r="C925" s="10">
        <v>1.1200000000000001</v>
      </c>
      <c r="D925" s="10">
        <v>25.62</v>
      </c>
      <c r="E925" s="10">
        <v>11.29</v>
      </c>
      <c r="F925" s="2"/>
      <c r="G925" s="2"/>
      <c r="H925" s="2"/>
      <c r="I925" s="10">
        <v>0.01</v>
      </c>
      <c r="J925" s="10">
        <v>7.85</v>
      </c>
      <c r="K925" s="10">
        <v>1.83</v>
      </c>
      <c r="L925" s="10">
        <v>1.57</v>
      </c>
      <c r="M925" s="10">
        <v>0.06</v>
      </c>
      <c r="N925" s="19"/>
      <c r="O925" s="10">
        <v>7.0000000000000007E-2</v>
      </c>
      <c r="P925" s="19"/>
      <c r="Q925" s="44">
        <f t="shared" si="168"/>
        <v>10.163390641229016</v>
      </c>
      <c r="R925" s="19"/>
      <c r="S925" s="19"/>
      <c r="T925" s="19"/>
      <c r="U925" s="19"/>
      <c r="V925" s="19"/>
      <c r="W925" s="10">
        <v>0.08</v>
      </c>
      <c r="X925" s="19"/>
      <c r="Y925" s="19"/>
      <c r="Z925" s="10">
        <v>85.26</v>
      </c>
      <c r="AA925" s="4" t="s">
        <v>679</v>
      </c>
      <c r="AB925" s="4" t="s">
        <v>32</v>
      </c>
      <c r="AC925" s="4" t="s">
        <v>678</v>
      </c>
      <c r="AD925" s="4" t="s">
        <v>692</v>
      </c>
      <c r="AE925" s="4" t="s">
        <v>677</v>
      </c>
      <c r="AF925" s="44">
        <f t="shared" si="154"/>
        <v>1.1914114513981358</v>
      </c>
      <c r="AG925" s="44">
        <f t="shared" si="155"/>
        <v>2.8042063094641967E-2</v>
      </c>
      <c r="AH925" s="44">
        <f t="shared" si="156"/>
        <v>0.75382502942330332</v>
      </c>
      <c r="AI925" s="44">
        <f t="shared" si="157"/>
        <v>0.15713291579679889</v>
      </c>
      <c r="AJ925" s="44">
        <f t="shared" si="158"/>
        <v>1.4096419509444601E-4</v>
      </c>
      <c r="AK925" s="44">
        <f t="shared" si="159"/>
        <v>0.19478908188585609</v>
      </c>
      <c r="AL925" s="44">
        <f t="shared" si="160"/>
        <v>3.263195435092725E-2</v>
      </c>
      <c r="AM925" s="44">
        <f t="shared" si="161"/>
        <v>2.533075185543724E-2</v>
      </c>
      <c r="AN925" s="44">
        <f t="shared" si="162"/>
        <v>6.3694267515923564E-4</v>
      </c>
      <c r="AO925" s="44">
        <f t="shared" si="163"/>
        <v>4.605566155668136E-4</v>
      </c>
      <c r="AP925" s="44">
        <f t="shared" si="164"/>
        <v>2.3844017112909208</v>
      </c>
      <c r="AQ925" s="44">
        <f t="shared" si="165"/>
        <v>10.275114249408771</v>
      </c>
      <c r="AR925" s="44">
        <f t="shared" si="166"/>
        <v>6.120944390584885</v>
      </c>
      <c r="AS925" s="44">
        <f t="shared" si="167"/>
        <v>9.7322518828200866E-2</v>
      </c>
    </row>
    <row r="926" spans="1:45" x14ac:dyDescent="0.25">
      <c r="A926" s="28" t="s">
        <v>542</v>
      </c>
      <c r="B926" s="10">
        <v>36.090000000000003</v>
      </c>
      <c r="C926" s="10">
        <v>0.96</v>
      </c>
      <c r="D926" s="10">
        <v>26.2</v>
      </c>
      <c r="E926" s="10">
        <v>10.86</v>
      </c>
      <c r="F926" s="2"/>
      <c r="G926" s="2"/>
      <c r="H926" s="2"/>
      <c r="I926" s="10">
        <v>0.01</v>
      </c>
      <c r="J926" s="10">
        <v>8.0399999999999991</v>
      </c>
      <c r="K926" s="10">
        <v>1.76</v>
      </c>
      <c r="L926" s="10">
        <v>1.46</v>
      </c>
      <c r="M926" s="10">
        <v>0.04</v>
      </c>
      <c r="N926" s="19"/>
      <c r="O926" s="10">
        <v>0</v>
      </c>
      <c r="P926" s="19"/>
      <c r="Q926" s="44">
        <f t="shared" si="168"/>
        <v>10.240456943978355</v>
      </c>
      <c r="R926" s="19"/>
      <c r="S926" s="19"/>
      <c r="T926" s="19"/>
      <c r="U926" s="19"/>
      <c r="V926" s="19"/>
      <c r="W926" s="10">
        <v>0.14000000000000001</v>
      </c>
      <c r="X926" s="19"/>
      <c r="Y926" s="19"/>
      <c r="Z926" s="10">
        <v>85.5</v>
      </c>
      <c r="AA926" s="4" t="s">
        <v>679</v>
      </c>
      <c r="AB926" s="4" t="s">
        <v>32</v>
      </c>
      <c r="AC926" s="4" t="s">
        <v>678</v>
      </c>
      <c r="AD926" s="4" t="s">
        <v>692</v>
      </c>
      <c r="AE926" s="4" t="s">
        <v>677</v>
      </c>
      <c r="AF926" s="44">
        <f t="shared" si="154"/>
        <v>1.2013981358189083</v>
      </c>
      <c r="AG926" s="44">
        <f t="shared" si="155"/>
        <v>2.4036054081121683E-2</v>
      </c>
      <c r="AH926" s="44">
        <f t="shared" si="156"/>
        <v>0.77089054531188705</v>
      </c>
      <c r="AI926" s="44">
        <f t="shared" si="157"/>
        <v>0.15114822546972861</v>
      </c>
      <c r="AJ926" s="44">
        <f t="shared" si="158"/>
        <v>1.4096419509444601E-4</v>
      </c>
      <c r="AK926" s="44">
        <f t="shared" si="159"/>
        <v>0.19950372208436723</v>
      </c>
      <c r="AL926" s="44">
        <f t="shared" si="160"/>
        <v>3.1383737517831668E-2</v>
      </c>
      <c r="AM926" s="44">
        <f t="shared" si="161"/>
        <v>2.3555985801871571E-2</v>
      </c>
      <c r="AN926" s="44">
        <f t="shared" si="162"/>
        <v>4.2462845010615713E-4</v>
      </c>
      <c r="AO926" s="44">
        <f t="shared" si="163"/>
        <v>0</v>
      </c>
      <c r="AP926" s="44">
        <f t="shared" si="164"/>
        <v>2.4024819987309174</v>
      </c>
      <c r="AQ926" s="44">
        <f t="shared" si="165"/>
        <v>10.197787127205046</v>
      </c>
      <c r="AR926" s="44">
        <f t="shared" si="166"/>
        <v>6.125801222051102</v>
      </c>
      <c r="AS926" s="44">
        <f t="shared" si="167"/>
        <v>9.8060489744119073E-2</v>
      </c>
    </row>
    <row r="927" spans="1:45" x14ac:dyDescent="0.25">
      <c r="A927" s="28" t="s">
        <v>543</v>
      </c>
      <c r="B927" s="10">
        <v>35.61</v>
      </c>
      <c r="C927" s="10">
        <v>1.24</v>
      </c>
      <c r="D927" s="10">
        <v>24.96</v>
      </c>
      <c r="E927" s="10">
        <v>12.28</v>
      </c>
      <c r="F927" s="2"/>
      <c r="G927" s="2"/>
      <c r="H927" s="2"/>
      <c r="I927" s="10">
        <v>0.01</v>
      </c>
      <c r="J927" s="10">
        <v>8.11</v>
      </c>
      <c r="K927" s="10">
        <v>2.08</v>
      </c>
      <c r="L927" s="10">
        <v>1.35</v>
      </c>
      <c r="M927" s="10">
        <v>0.08</v>
      </c>
      <c r="N927" s="19"/>
      <c r="O927" s="10">
        <v>0.06</v>
      </c>
      <c r="P927" s="19"/>
      <c r="Q927" s="44">
        <f t="shared" si="168"/>
        <v>10.158609623027621</v>
      </c>
      <c r="R927" s="19"/>
      <c r="S927" s="19"/>
      <c r="T927" s="19"/>
      <c r="U927" s="19"/>
      <c r="V927" s="19"/>
      <c r="W927" s="10">
        <v>0.11</v>
      </c>
      <c r="X927" s="19"/>
      <c r="Y927" s="19"/>
      <c r="Z927" s="10">
        <v>85.84</v>
      </c>
      <c r="AA927" s="4" t="s">
        <v>679</v>
      </c>
      <c r="AB927" s="4" t="s">
        <v>32</v>
      </c>
      <c r="AC927" s="4" t="s">
        <v>678</v>
      </c>
      <c r="AD927" s="4" t="s">
        <v>692</v>
      </c>
      <c r="AE927" s="4" t="s">
        <v>677</v>
      </c>
      <c r="AF927" s="44">
        <f t="shared" si="154"/>
        <v>1.1854194407456724</v>
      </c>
      <c r="AG927" s="44">
        <f t="shared" si="155"/>
        <v>3.1046569854782175E-2</v>
      </c>
      <c r="AH927" s="44">
        <f t="shared" si="156"/>
        <v>0.73440564927422525</v>
      </c>
      <c r="AI927" s="44">
        <f t="shared" si="157"/>
        <v>0.1709116214335421</v>
      </c>
      <c r="AJ927" s="44">
        <f t="shared" si="158"/>
        <v>1.4096419509444601E-4</v>
      </c>
      <c r="AK927" s="44">
        <f t="shared" si="159"/>
        <v>0.20124069478908188</v>
      </c>
      <c r="AL927" s="44">
        <f t="shared" si="160"/>
        <v>3.7089871611982884E-2</v>
      </c>
      <c r="AM927" s="44">
        <f t="shared" si="161"/>
        <v>2.1781219748305908E-2</v>
      </c>
      <c r="AN927" s="44">
        <f t="shared" si="162"/>
        <v>8.4925690021231425E-4</v>
      </c>
      <c r="AO927" s="44">
        <f t="shared" si="163"/>
        <v>3.9476281334298308E-4</v>
      </c>
      <c r="AP927" s="44">
        <f t="shared" si="164"/>
        <v>2.3832800513662424</v>
      </c>
      <c r="AQ927" s="44">
        <f t="shared" si="165"/>
        <v>10.279950099005401</v>
      </c>
      <c r="AR927" s="44">
        <f t="shared" si="166"/>
        <v>6.093026348628201</v>
      </c>
      <c r="AS927" s="44">
        <f t="shared" si="167"/>
        <v>9.7276736790458881E-2</v>
      </c>
    </row>
    <row r="928" spans="1:45" x14ac:dyDescent="0.25">
      <c r="A928" s="28" t="s">
        <v>544</v>
      </c>
      <c r="B928" s="10">
        <v>35.68</v>
      </c>
      <c r="C928" s="10">
        <v>1.1100000000000001</v>
      </c>
      <c r="D928" s="10">
        <v>24.21</v>
      </c>
      <c r="E928" s="10">
        <v>12.51</v>
      </c>
      <c r="F928" s="2"/>
      <c r="G928" s="2"/>
      <c r="H928" s="2"/>
      <c r="I928" s="10">
        <v>0.02</v>
      </c>
      <c r="J928" s="10">
        <v>7.99</v>
      </c>
      <c r="K928" s="10">
        <v>2.21</v>
      </c>
      <c r="L928" s="10">
        <v>1.38</v>
      </c>
      <c r="M928" s="10">
        <v>0.08</v>
      </c>
      <c r="N928" s="19"/>
      <c r="O928" s="10">
        <v>0.01</v>
      </c>
      <c r="P928" s="19"/>
      <c r="Q928" s="44">
        <f t="shared" si="168"/>
        <v>10.072701889624499</v>
      </c>
      <c r="R928" s="19"/>
      <c r="S928" s="19"/>
      <c r="T928" s="19"/>
      <c r="U928" s="19"/>
      <c r="V928" s="19"/>
      <c r="W928" s="10">
        <v>0.11</v>
      </c>
      <c r="X928" s="19"/>
      <c r="Y928" s="19"/>
      <c r="Z928" s="10">
        <v>85.25</v>
      </c>
      <c r="AA928" s="4" t="s">
        <v>679</v>
      </c>
      <c r="AB928" s="4" t="s">
        <v>32</v>
      </c>
      <c r="AC928" s="4" t="s">
        <v>678</v>
      </c>
      <c r="AD928" s="4" t="s">
        <v>692</v>
      </c>
      <c r="AE928" s="4" t="s">
        <v>677</v>
      </c>
      <c r="AF928" s="44">
        <f t="shared" ref="AF928:AF991" si="169">B928/60.08*2</f>
        <v>1.1877496671105194</v>
      </c>
      <c r="AG928" s="44">
        <f t="shared" ref="AG928:AG991" si="170">C928/79.88*2</f>
        <v>2.779168753129695E-2</v>
      </c>
      <c r="AH928" s="44">
        <f t="shared" ref="AH928:AH991" si="171">D928/101.96*3</f>
        <v>0.71233817183209114</v>
      </c>
      <c r="AI928" s="44">
        <f t="shared" ref="AI928:AI991" si="172">E928/71.85</f>
        <v>0.17411273486430065</v>
      </c>
      <c r="AJ928" s="44">
        <f t="shared" ref="AJ928:AJ991" si="173">I928/70.94</f>
        <v>2.8192839018889202E-4</v>
      </c>
      <c r="AK928" s="44">
        <f t="shared" ref="AK928:AK991" si="174">J928/40.3</f>
        <v>0.19826302729528539</v>
      </c>
      <c r="AL928" s="44">
        <f t="shared" ref="AL928:AL991" si="175">K928/56.08</f>
        <v>3.9407988587731813E-2</v>
      </c>
      <c r="AM928" s="44">
        <f t="shared" ref="AM928:AM991" si="176">L928/61.98</f>
        <v>2.2265246853823813E-2</v>
      </c>
      <c r="AN928" s="44">
        <f t="shared" ref="AN928:AN991" si="177">M928/94.2</f>
        <v>8.4925690021231425E-4</v>
      </c>
      <c r="AO928" s="44">
        <f t="shared" ref="AO928:AO991" si="178">O928/151.99</f>
        <v>6.5793802223830508E-5</v>
      </c>
      <c r="AP928" s="44">
        <f t="shared" ref="AP928:AP991" si="179">SUM(AF928:AO928)</f>
        <v>2.3631255031676743</v>
      </c>
      <c r="AQ928" s="44">
        <f t="shared" ref="AQ928:AQ991" si="180">24.5/AP928</f>
        <v>10.367625404219428</v>
      </c>
      <c r="AR928" s="44">
        <f t="shared" ref="AR928:AR991" si="181">AF928*AQ928/2</f>
        <v>6.1570718112940952</v>
      </c>
      <c r="AS928" s="44">
        <f t="shared" ref="AS928:AS991" si="182">B928/(AR928*60.08)</f>
        <v>9.6454102170109149E-2</v>
      </c>
    </row>
    <row r="929" spans="1:45" x14ac:dyDescent="0.25">
      <c r="A929" s="28" t="s">
        <v>545</v>
      </c>
      <c r="B929" s="10">
        <v>35.75</v>
      </c>
      <c r="C929" s="10">
        <v>0.93</v>
      </c>
      <c r="D929" s="10">
        <v>25.62</v>
      </c>
      <c r="E929" s="10">
        <v>11.7</v>
      </c>
      <c r="F929" s="2"/>
      <c r="G929" s="2"/>
      <c r="H929" s="2"/>
      <c r="I929" s="7"/>
      <c r="J929" s="10">
        <v>7.87</v>
      </c>
      <c r="K929" s="10">
        <v>2</v>
      </c>
      <c r="L929" s="10">
        <v>1.47</v>
      </c>
      <c r="M929" s="10">
        <v>0.05</v>
      </c>
      <c r="N929" s="19"/>
      <c r="O929" s="10">
        <v>0.05</v>
      </c>
      <c r="P929" s="19"/>
      <c r="Q929" s="44">
        <f t="shared" si="168"/>
        <v>10.168305961280078</v>
      </c>
      <c r="R929" s="19"/>
      <c r="S929" s="19"/>
      <c r="T929" s="19"/>
      <c r="U929" s="19"/>
      <c r="V929" s="19"/>
      <c r="W929" s="10">
        <v>0.09</v>
      </c>
      <c r="X929" s="19"/>
      <c r="Y929" s="19"/>
      <c r="Z929" s="10">
        <v>85.48</v>
      </c>
      <c r="AA929" s="4" t="s">
        <v>679</v>
      </c>
      <c r="AB929" s="4" t="s">
        <v>32</v>
      </c>
      <c r="AC929" s="4" t="s">
        <v>678</v>
      </c>
      <c r="AD929" s="4" t="s">
        <v>692</v>
      </c>
      <c r="AE929" s="4" t="s">
        <v>677</v>
      </c>
      <c r="AF929" s="44">
        <f t="shared" si="169"/>
        <v>1.1900798934753662</v>
      </c>
      <c r="AG929" s="44">
        <f t="shared" si="170"/>
        <v>2.3284927391086632E-2</v>
      </c>
      <c r="AH929" s="44">
        <f t="shared" si="171"/>
        <v>0.75382502942330332</v>
      </c>
      <c r="AI929" s="44">
        <f t="shared" si="172"/>
        <v>0.162839248434238</v>
      </c>
      <c r="AJ929" s="44">
        <f t="shared" si="173"/>
        <v>0</v>
      </c>
      <c r="AK929" s="44">
        <f t="shared" si="174"/>
        <v>0.19528535980148884</v>
      </c>
      <c r="AL929" s="44">
        <f t="shared" si="175"/>
        <v>3.566333808844508E-2</v>
      </c>
      <c r="AM929" s="44">
        <f t="shared" si="176"/>
        <v>2.3717328170377541E-2</v>
      </c>
      <c r="AN929" s="44">
        <f t="shared" si="177"/>
        <v>5.3078556263269638E-4</v>
      </c>
      <c r="AO929" s="44">
        <f t="shared" si="178"/>
        <v>3.2896901111915256E-4</v>
      </c>
      <c r="AP929" s="44">
        <f t="shared" si="179"/>
        <v>2.3855548793580574</v>
      </c>
      <c r="AQ929" s="44">
        <f t="shared" si="180"/>
        <v>10.270147298641415</v>
      </c>
      <c r="AR929" s="44">
        <f t="shared" si="181"/>
        <v>6.1111479015717478</v>
      </c>
      <c r="AS929" s="44">
        <f t="shared" si="182"/>
        <v>9.7369586912573761E-2</v>
      </c>
    </row>
    <row r="930" spans="1:45" x14ac:dyDescent="0.25">
      <c r="A930" s="28" t="s">
        <v>546</v>
      </c>
      <c r="B930" s="10">
        <v>35.799999999999997</v>
      </c>
      <c r="C930" s="10">
        <v>1</v>
      </c>
      <c r="D930" s="10">
        <v>24.87</v>
      </c>
      <c r="E930" s="10">
        <v>11.78</v>
      </c>
      <c r="F930" s="2"/>
      <c r="G930" s="2"/>
      <c r="H930" s="2"/>
      <c r="I930" s="10">
        <v>0.03</v>
      </c>
      <c r="J930" s="10">
        <v>7.88</v>
      </c>
      <c r="K930" s="10">
        <v>2.09</v>
      </c>
      <c r="L930" s="10">
        <v>1.53</v>
      </c>
      <c r="M930" s="10">
        <v>0.08</v>
      </c>
      <c r="N930" s="19"/>
      <c r="O930" s="10">
        <v>7.0000000000000007E-2</v>
      </c>
      <c r="P930" s="19"/>
      <c r="Q930" s="44">
        <f t="shared" si="168"/>
        <v>10.1093009847985</v>
      </c>
      <c r="R930" s="19"/>
      <c r="S930" s="19"/>
      <c r="T930" s="19"/>
      <c r="U930" s="19"/>
      <c r="V930" s="19"/>
      <c r="W930" s="10">
        <v>0.19</v>
      </c>
      <c r="X930" s="19"/>
      <c r="Y930" s="19"/>
      <c r="Z930" s="10">
        <v>85.23</v>
      </c>
      <c r="AA930" s="4" t="s">
        <v>679</v>
      </c>
      <c r="AB930" s="4" t="s">
        <v>32</v>
      </c>
      <c r="AC930" s="4" t="s">
        <v>678</v>
      </c>
      <c r="AD930" s="4" t="s">
        <v>692</v>
      </c>
      <c r="AE930" s="4" t="s">
        <v>677</v>
      </c>
      <c r="AF930" s="44">
        <f t="shared" si="169"/>
        <v>1.1917443408788282</v>
      </c>
      <c r="AG930" s="44">
        <f t="shared" si="170"/>
        <v>2.5037556334501755E-2</v>
      </c>
      <c r="AH930" s="44">
        <f t="shared" si="171"/>
        <v>0.73175755198116921</v>
      </c>
      <c r="AI930" s="44">
        <f t="shared" si="172"/>
        <v>0.16395267919276271</v>
      </c>
      <c r="AJ930" s="44">
        <f t="shared" si="173"/>
        <v>4.2289258528333803E-4</v>
      </c>
      <c r="AK930" s="44">
        <f t="shared" si="174"/>
        <v>0.19553349875930523</v>
      </c>
      <c r="AL930" s="44">
        <f t="shared" si="175"/>
        <v>3.7268188302425106E-2</v>
      </c>
      <c r="AM930" s="44">
        <f t="shared" si="176"/>
        <v>2.4685382381413361E-2</v>
      </c>
      <c r="AN930" s="44">
        <f t="shared" si="177"/>
        <v>8.4925690021231425E-4</v>
      </c>
      <c r="AO930" s="44">
        <f t="shared" si="178"/>
        <v>4.605566155668136E-4</v>
      </c>
      <c r="AP930" s="44">
        <f t="shared" si="179"/>
        <v>2.3717119039314682</v>
      </c>
      <c r="AQ930" s="44">
        <f t="shared" si="180"/>
        <v>10.330091087112045</v>
      </c>
      <c r="AR930" s="44">
        <f t="shared" si="181"/>
        <v>6.155413796914301</v>
      </c>
      <c r="AS930" s="44">
        <f t="shared" si="182"/>
        <v>9.6804567507406875E-2</v>
      </c>
    </row>
    <row r="931" spans="1:45" x14ac:dyDescent="0.25">
      <c r="A931" s="28" t="s">
        <v>547</v>
      </c>
      <c r="B931" s="10">
        <v>35.869999999999997</v>
      </c>
      <c r="C931" s="10">
        <v>0.94</v>
      </c>
      <c r="D931" s="10">
        <v>25.98</v>
      </c>
      <c r="E931" s="10">
        <v>11.52</v>
      </c>
      <c r="F931" s="2"/>
      <c r="G931" s="2"/>
      <c r="H931" s="2"/>
      <c r="I931" s="7"/>
      <c r="J931" s="10">
        <v>8.06</v>
      </c>
      <c r="K931" s="10">
        <v>1.94</v>
      </c>
      <c r="L931" s="10">
        <v>1.55</v>
      </c>
      <c r="M931" s="10">
        <v>7.0000000000000007E-2</v>
      </c>
      <c r="N931" s="19"/>
      <c r="O931" s="10">
        <v>0.02</v>
      </c>
      <c r="P931" s="19"/>
      <c r="Q931" s="44">
        <f t="shared" si="168"/>
        <v>10.241972294659989</v>
      </c>
      <c r="R931" s="19"/>
      <c r="S931" s="19"/>
      <c r="T931" s="19"/>
      <c r="U931" s="19"/>
      <c r="V931" s="19"/>
      <c r="W931" s="10">
        <v>0.18</v>
      </c>
      <c r="X931" s="19"/>
      <c r="Y931" s="19"/>
      <c r="Z931" s="10">
        <v>86.04</v>
      </c>
      <c r="AA931" s="4" t="s">
        <v>679</v>
      </c>
      <c r="AB931" s="4" t="s">
        <v>32</v>
      </c>
      <c r="AC931" s="4" t="s">
        <v>678</v>
      </c>
      <c r="AD931" s="4" t="s">
        <v>692</v>
      </c>
      <c r="AE931" s="4" t="s">
        <v>677</v>
      </c>
      <c r="AF931" s="44">
        <f t="shared" si="169"/>
        <v>1.194074567243675</v>
      </c>
      <c r="AG931" s="44">
        <f t="shared" si="170"/>
        <v>2.3535302954431646E-2</v>
      </c>
      <c r="AH931" s="44">
        <f t="shared" si="171"/>
        <v>0.7644174185955277</v>
      </c>
      <c r="AI931" s="44">
        <f t="shared" si="172"/>
        <v>0.16033402922755741</v>
      </c>
      <c r="AJ931" s="44">
        <f t="shared" si="173"/>
        <v>0</v>
      </c>
      <c r="AK931" s="44">
        <f t="shared" si="174"/>
        <v>0.20000000000000004</v>
      </c>
      <c r="AL931" s="44">
        <f t="shared" si="175"/>
        <v>3.4593437945791727E-2</v>
      </c>
      <c r="AM931" s="44">
        <f t="shared" si="176"/>
        <v>2.5008067118425299E-2</v>
      </c>
      <c r="AN931" s="44">
        <f t="shared" si="177"/>
        <v>7.43099787685775E-4</v>
      </c>
      <c r="AO931" s="44">
        <f t="shared" si="178"/>
        <v>1.3158760444766102E-4</v>
      </c>
      <c r="AP931" s="44">
        <f t="shared" si="179"/>
        <v>2.4028375104775423</v>
      </c>
      <c r="AQ931" s="44">
        <f t="shared" si="180"/>
        <v>10.196278313938443</v>
      </c>
      <c r="AR931" s="44">
        <f t="shared" si="181"/>
        <v>6.0875583076060575</v>
      </c>
      <c r="AS931" s="44">
        <f t="shared" si="182"/>
        <v>9.8075000427654782E-2</v>
      </c>
    </row>
    <row r="932" spans="1:45" x14ac:dyDescent="0.25">
      <c r="A932" s="28" t="s">
        <v>548</v>
      </c>
      <c r="B932" s="10">
        <v>35.96</v>
      </c>
      <c r="C932" s="10">
        <v>0.93</v>
      </c>
      <c r="D932" s="10">
        <v>25.79</v>
      </c>
      <c r="E932" s="10">
        <v>10.98</v>
      </c>
      <c r="F932" s="2"/>
      <c r="G932" s="2"/>
      <c r="H932" s="2"/>
      <c r="I932" s="10">
        <v>0.01</v>
      </c>
      <c r="J932" s="10">
        <v>7.93</v>
      </c>
      <c r="K932" s="10">
        <v>1.79</v>
      </c>
      <c r="L932" s="10">
        <v>1.61</v>
      </c>
      <c r="M932" s="10">
        <v>0.06</v>
      </c>
      <c r="N932" s="19"/>
      <c r="O932" s="10">
        <v>0.05</v>
      </c>
      <c r="P932" s="19"/>
      <c r="Q932" s="44">
        <f t="shared" si="168"/>
        <v>10.177776532715653</v>
      </c>
      <c r="R932" s="19"/>
      <c r="S932" s="19"/>
      <c r="T932" s="19"/>
      <c r="U932" s="19"/>
      <c r="V932" s="19"/>
      <c r="W932" s="10">
        <v>0.11</v>
      </c>
      <c r="X932" s="19"/>
      <c r="Y932" s="19"/>
      <c r="Z932" s="10">
        <v>85.17</v>
      </c>
      <c r="AA932" s="4" t="s">
        <v>679</v>
      </c>
      <c r="AB932" s="4" t="s">
        <v>32</v>
      </c>
      <c r="AC932" s="4" t="s">
        <v>678</v>
      </c>
      <c r="AD932" s="4" t="s">
        <v>692</v>
      </c>
      <c r="AE932" s="4" t="s">
        <v>677</v>
      </c>
      <c r="AF932" s="44">
        <f t="shared" si="169"/>
        <v>1.1970705725699069</v>
      </c>
      <c r="AG932" s="44">
        <f t="shared" si="170"/>
        <v>2.3284927391086632E-2</v>
      </c>
      <c r="AH932" s="44">
        <f t="shared" si="171"/>
        <v>0.75882699097685369</v>
      </c>
      <c r="AI932" s="44">
        <f t="shared" si="172"/>
        <v>0.15281837160751569</v>
      </c>
      <c r="AJ932" s="44">
        <f t="shared" si="173"/>
        <v>1.4096419509444601E-4</v>
      </c>
      <c r="AK932" s="44">
        <f t="shared" si="174"/>
        <v>0.1967741935483871</v>
      </c>
      <c r="AL932" s="44">
        <f t="shared" si="175"/>
        <v>3.1918687589158348E-2</v>
      </c>
      <c r="AM932" s="44">
        <f t="shared" si="176"/>
        <v>2.5976121329461119E-2</v>
      </c>
      <c r="AN932" s="44">
        <f t="shared" si="177"/>
        <v>6.3694267515923564E-4</v>
      </c>
      <c r="AO932" s="44">
        <f t="shared" si="178"/>
        <v>3.2896901111915256E-4</v>
      </c>
      <c r="AP932" s="44">
        <f t="shared" si="179"/>
        <v>2.387776740893742</v>
      </c>
      <c r="AQ932" s="44">
        <f t="shared" si="180"/>
        <v>10.260590774843413</v>
      </c>
      <c r="AR932" s="44">
        <f t="shared" si="181"/>
        <v>6.1413256368736544</v>
      </c>
      <c r="AS932" s="44">
        <f t="shared" si="182"/>
        <v>9.7460275138520083E-2</v>
      </c>
    </row>
    <row r="933" spans="1:45" x14ac:dyDescent="0.25">
      <c r="A933" s="28" t="s">
        <v>549</v>
      </c>
      <c r="B933" s="10">
        <v>36.020000000000003</v>
      </c>
      <c r="C933" s="10">
        <v>1.05</v>
      </c>
      <c r="D933" s="10">
        <v>25.37</v>
      </c>
      <c r="E933" s="10">
        <v>11.77</v>
      </c>
      <c r="F933" s="2"/>
      <c r="G933" s="2"/>
      <c r="H933" s="2"/>
      <c r="I933" s="10">
        <v>0.01</v>
      </c>
      <c r="J933" s="10">
        <v>7.94</v>
      </c>
      <c r="K933" s="10">
        <v>1.81</v>
      </c>
      <c r="L933" s="10">
        <v>1.63</v>
      </c>
      <c r="M933" s="10">
        <v>0.04</v>
      </c>
      <c r="N933" s="19"/>
      <c r="O933" s="10">
        <v>0.02</v>
      </c>
      <c r="P933" s="19"/>
      <c r="Q933" s="44">
        <f t="shared" si="168"/>
        <v>10.195495304917069</v>
      </c>
      <c r="R933" s="19"/>
      <c r="S933" s="19"/>
      <c r="T933" s="19"/>
      <c r="U933" s="19"/>
      <c r="V933" s="19"/>
      <c r="W933" s="10">
        <v>0.21</v>
      </c>
      <c r="X933" s="19"/>
      <c r="Y933" s="19"/>
      <c r="Z933" s="10">
        <v>85.78</v>
      </c>
      <c r="AA933" s="4" t="s">
        <v>679</v>
      </c>
      <c r="AB933" s="4" t="s">
        <v>32</v>
      </c>
      <c r="AC933" s="4" t="s">
        <v>678</v>
      </c>
      <c r="AD933" s="4" t="s">
        <v>692</v>
      </c>
      <c r="AE933" s="4" t="s">
        <v>677</v>
      </c>
      <c r="AF933" s="44">
        <f t="shared" si="169"/>
        <v>1.1990679094540615</v>
      </c>
      <c r="AG933" s="44">
        <f t="shared" si="170"/>
        <v>2.6289434151226844E-2</v>
      </c>
      <c r="AH933" s="44">
        <f t="shared" si="171"/>
        <v>0.74646920360925861</v>
      </c>
      <c r="AI933" s="44">
        <f t="shared" si="172"/>
        <v>0.16381350034794712</v>
      </c>
      <c r="AJ933" s="44">
        <f t="shared" si="173"/>
        <v>1.4096419509444601E-4</v>
      </c>
      <c r="AK933" s="44">
        <f t="shared" si="174"/>
        <v>0.19702233250620349</v>
      </c>
      <c r="AL933" s="44">
        <f t="shared" si="175"/>
        <v>3.2275320970042799E-2</v>
      </c>
      <c r="AM933" s="44">
        <f t="shared" si="176"/>
        <v>2.6298806066473054E-2</v>
      </c>
      <c r="AN933" s="44">
        <f t="shared" si="177"/>
        <v>4.2462845010615713E-4</v>
      </c>
      <c r="AO933" s="44">
        <f t="shared" si="178"/>
        <v>1.3158760444766102E-4</v>
      </c>
      <c r="AP933" s="44">
        <f t="shared" si="179"/>
        <v>2.3919336873548613</v>
      </c>
      <c r="AQ933" s="44">
        <f t="shared" si="180"/>
        <v>10.242758873091301</v>
      </c>
      <c r="AR933" s="44">
        <f t="shared" si="181"/>
        <v>6.1408817344998123</v>
      </c>
      <c r="AS933" s="44">
        <f t="shared" si="182"/>
        <v>9.7629946422647398E-2</v>
      </c>
    </row>
    <row r="934" spans="1:45" x14ac:dyDescent="0.25">
      <c r="A934" s="28" t="s">
        <v>550</v>
      </c>
      <c r="B934" s="10">
        <v>35.68</v>
      </c>
      <c r="C934" s="10">
        <v>0.88</v>
      </c>
      <c r="D934" s="10">
        <v>25.35</v>
      </c>
      <c r="E934" s="10">
        <v>12.06</v>
      </c>
      <c r="F934" s="2"/>
      <c r="G934" s="2"/>
      <c r="H934" s="2"/>
      <c r="I934" s="10">
        <v>0.04</v>
      </c>
      <c r="J934" s="10">
        <v>7.95</v>
      </c>
      <c r="K934" s="10">
        <v>1.97</v>
      </c>
      <c r="L934" s="10">
        <v>1.46</v>
      </c>
      <c r="M934" s="10">
        <v>0.08</v>
      </c>
      <c r="N934" s="19"/>
      <c r="O934" s="10">
        <v>0.05</v>
      </c>
      <c r="P934" s="19"/>
      <c r="Q934" s="44">
        <f t="shared" si="168"/>
        <v>10.149786429021667</v>
      </c>
      <c r="R934" s="19"/>
      <c r="S934" s="19"/>
      <c r="T934" s="19"/>
      <c r="U934" s="19"/>
      <c r="V934" s="19"/>
      <c r="W934" s="10">
        <v>0.18</v>
      </c>
      <c r="X934" s="19"/>
      <c r="Y934" s="19"/>
      <c r="Z934" s="10">
        <v>85.62</v>
      </c>
      <c r="AA934" s="4" t="s">
        <v>679</v>
      </c>
      <c r="AB934" s="4" t="s">
        <v>32</v>
      </c>
      <c r="AC934" s="4" t="s">
        <v>678</v>
      </c>
      <c r="AD934" s="4" t="s">
        <v>692</v>
      </c>
      <c r="AE934" s="4" t="s">
        <v>677</v>
      </c>
      <c r="AF934" s="44">
        <f t="shared" si="169"/>
        <v>1.1877496671105194</v>
      </c>
      <c r="AG934" s="44">
        <f t="shared" si="170"/>
        <v>2.2033049574361543E-2</v>
      </c>
      <c r="AH934" s="44">
        <f t="shared" si="171"/>
        <v>0.74588073754413498</v>
      </c>
      <c r="AI934" s="44">
        <f t="shared" si="172"/>
        <v>0.16784968684759918</v>
      </c>
      <c r="AJ934" s="44">
        <f t="shared" si="173"/>
        <v>5.6385678037778404E-4</v>
      </c>
      <c r="AK934" s="44">
        <f t="shared" si="174"/>
        <v>0.19727047146401988</v>
      </c>
      <c r="AL934" s="44">
        <f t="shared" si="175"/>
        <v>3.51283880171184E-2</v>
      </c>
      <c r="AM934" s="44">
        <f t="shared" si="176"/>
        <v>2.3555985801871571E-2</v>
      </c>
      <c r="AN934" s="44">
        <f t="shared" si="177"/>
        <v>8.4925690021231425E-4</v>
      </c>
      <c r="AO934" s="44">
        <f t="shared" si="178"/>
        <v>3.2896901111915256E-4</v>
      </c>
      <c r="AP934" s="44">
        <f t="shared" si="179"/>
        <v>2.3812100690513343</v>
      </c>
      <c r="AQ934" s="44">
        <f t="shared" si="180"/>
        <v>10.288886444092988</v>
      </c>
      <c r="AR934" s="44">
        <f t="shared" si="181"/>
        <v>6.110310724454691</v>
      </c>
      <c r="AS934" s="44">
        <f t="shared" si="182"/>
        <v>9.7192247716380978E-2</v>
      </c>
    </row>
    <row r="935" spans="1:45" x14ac:dyDescent="0.25">
      <c r="A935" s="28" t="s">
        <v>551</v>
      </c>
      <c r="B935" s="10">
        <v>35.53</v>
      </c>
      <c r="C935" s="10">
        <v>0.95</v>
      </c>
      <c r="D935" s="10">
        <v>25.92</v>
      </c>
      <c r="E935" s="10">
        <v>10.99</v>
      </c>
      <c r="F935" s="2"/>
      <c r="G935" s="2"/>
      <c r="H935" s="2"/>
      <c r="I935" s="10">
        <v>0.01</v>
      </c>
      <c r="J935" s="10">
        <v>8.0500000000000007</v>
      </c>
      <c r="K935" s="10">
        <v>1.94</v>
      </c>
      <c r="L935" s="10">
        <v>1.56</v>
      </c>
      <c r="M935" s="10">
        <v>0.05</v>
      </c>
      <c r="N935" s="19"/>
      <c r="O935" s="10">
        <v>0.05</v>
      </c>
      <c r="P935" s="19"/>
      <c r="Q935" s="44">
        <f t="shared" si="168"/>
        <v>10.155996529311135</v>
      </c>
      <c r="R935" s="19"/>
      <c r="S935" s="19"/>
      <c r="T935" s="19"/>
      <c r="U935" s="19"/>
      <c r="V935" s="19"/>
      <c r="W935" s="10">
        <v>0.12</v>
      </c>
      <c r="X935" s="19"/>
      <c r="Y935" s="19"/>
      <c r="Z935" s="10">
        <v>85.12</v>
      </c>
      <c r="AA935" s="4" t="s">
        <v>679</v>
      </c>
      <c r="AB935" s="4" t="s">
        <v>32</v>
      </c>
      <c r="AC935" s="4" t="s">
        <v>678</v>
      </c>
      <c r="AD935" s="4" t="s">
        <v>692</v>
      </c>
      <c r="AE935" s="4" t="s">
        <v>677</v>
      </c>
      <c r="AF935" s="44">
        <f t="shared" si="169"/>
        <v>1.1827563249001332</v>
      </c>
      <c r="AG935" s="44">
        <f t="shared" si="170"/>
        <v>2.3785678517776666E-2</v>
      </c>
      <c r="AH935" s="44">
        <f t="shared" si="171"/>
        <v>0.762652020400157</v>
      </c>
      <c r="AI935" s="44">
        <f t="shared" si="172"/>
        <v>0.15295755045233125</v>
      </c>
      <c r="AJ935" s="44">
        <f t="shared" si="173"/>
        <v>1.4096419509444601E-4</v>
      </c>
      <c r="AK935" s="44">
        <f t="shared" si="174"/>
        <v>0.19975186104218365</v>
      </c>
      <c r="AL935" s="44">
        <f t="shared" si="175"/>
        <v>3.4593437945791727E-2</v>
      </c>
      <c r="AM935" s="44">
        <f t="shared" si="176"/>
        <v>2.516940948693127E-2</v>
      </c>
      <c r="AN935" s="44">
        <f t="shared" si="177"/>
        <v>5.3078556263269638E-4</v>
      </c>
      <c r="AO935" s="44">
        <f t="shared" si="178"/>
        <v>3.2896901111915256E-4</v>
      </c>
      <c r="AP935" s="44">
        <f t="shared" si="179"/>
        <v>2.3826670015141511</v>
      </c>
      <c r="AQ935" s="44">
        <f t="shared" si="180"/>
        <v>10.282595085436025</v>
      </c>
      <c r="AR935" s="44">
        <f t="shared" si="181"/>
        <v>6.0809021868432422</v>
      </c>
      <c r="AS935" s="44">
        <f t="shared" si="182"/>
        <v>9.7251714347516366E-2</v>
      </c>
    </row>
    <row r="936" spans="1:45" x14ac:dyDescent="0.25">
      <c r="A936" s="28" t="s">
        <v>552</v>
      </c>
      <c r="B936" s="10">
        <v>35.83</v>
      </c>
      <c r="C936" s="10">
        <v>1.02</v>
      </c>
      <c r="D936" s="10">
        <v>25.69</v>
      </c>
      <c r="E936" s="10">
        <v>11.26</v>
      </c>
      <c r="F936" s="2"/>
      <c r="G936" s="2"/>
      <c r="H936" s="2"/>
      <c r="I936" s="10">
        <v>0.01</v>
      </c>
      <c r="J936" s="10">
        <v>8.17</v>
      </c>
      <c r="K936" s="10">
        <v>1.84</v>
      </c>
      <c r="L936" s="10">
        <v>1.69</v>
      </c>
      <c r="M936" s="10">
        <v>0.04</v>
      </c>
      <c r="N936" s="19"/>
      <c r="O936" s="10">
        <v>0.06</v>
      </c>
      <c r="P936" s="19"/>
      <c r="Q936" s="44">
        <f t="shared" si="168"/>
        <v>10.207066509751385</v>
      </c>
      <c r="R936" s="19"/>
      <c r="S936" s="19"/>
      <c r="T936" s="19"/>
      <c r="U936" s="19"/>
      <c r="V936" s="19"/>
      <c r="W936" s="10">
        <v>0.2</v>
      </c>
      <c r="X936" s="19"/>
      <c r="Y936" s="19"/>
      <c r="Z936" s="10">
        <v>85.71</v>
      </c>
      <c r="AA936" s="4" t="s">
        <v>679</v>
      </c>
      <c r="AB936" s="4" t="s">
        <v>32</v>
      </c>
      <c r="AC936" s="4" t="s">
        <v>678</v>
      </c>
      <c r="AD936" s="4" t="s">
        <v>692</v>
      </c>
      <c r="AE936" s="4" t="s">
        <v>677</v>
      </c>
      <c r="AF936" s="44">
        <f t="shared" si="169"/>
        <v>1.1927430093209055</v>
      </c>
      <c r="AG936" s="44">
        <f t="shared" si="170"/>
        <v>2.5538307461191789E-2</v>
      </c>
      <c r="AH936" s="44">
        <f t="shared" si="171"/>
        <v>0.75588466065123583</v>
      </c>
      <c r="AI936" s="44">
        <f t="shared" si="172"/>
        <v>0.15671537926235213</v>
      </c>
      <c r="AJ936" s="44">
        <f t="shared" si="173"/>
        <v>1.4096419509444601E-4</v>
      </c>
      <c r="AK936" s="44">
        <f t="shared" si="174"/>
        <v>0.20272952853598017</v>
      </c>
      <c r="AL936" s="44">
        <f t="shared" si="175"/>
        <v>3.2810271041369472E-2</v>
      </c>
      <c r="AM936" s="44">
        <f t="shared" si="176"/>
        <v>2.7266860277508874E-2</v>
      </c>
      <c r="AN936" s="44">
        <f t="shared" si="177"/>
        <v>4.2462845010615713E-4</v>
      </c>
      <c r="AO936" s="44">
        <f t="shared" si="178"/>
        <v>3.9476281334298308E-4</v>
      </c>
      <c r="AP936" s="44">
        <f t="shared" si="179"/>
        <v>2.3946483720090868</v>
      </c>
      <c r="AQ936" s="44">
        <f t="shared" si="180"/>
        <v>10.231147205735571</v>
      </c>
      <c r="AR936" s="44">
        <f t="shared" si="181"/>
        <v>6.1015646534871086</v>
      </c>
      <c r="AS936" s="44">
        <f t="shared" si="182"/>
        <v>9.7740749877921904E-2</v>
      </c>
    </row>
    <row r="937" spans="1:45" x14ac:dyDescent="0.25">
      <c r="A937" s="28" t="s">
        <v>553</v>
      </c>
      <c r="B937" s="10">
        <v>35.58</v>
      </c>
      <c r="C937" s="10">
        <v>1.26</v>
      </c>
      <c r="D937" s="10">
        <v>24.47</v>
      </c>
      <c r="E937" s="10">
        <v>12.44</v>
      </c>
      <c r="F937" s="2"/>
      <c r="G937" s="2"/>
      <c r="H937" s="2"/>
      <c r="I937" s="10">
        <v>0.01</v>
      </c>
      <c r="J937" s="10">
        <v>7.9</v>
      </c>
      <c r="K937" s="10">
        <v>2.14</v>
      </c>
      <c r="L937" s="10">
        <v>1.38</v>
      </c>
      <c r="M937" s="10">
        <v>0.05</v>
      </c>
      <c r="N937" s="19"/>
      <c r="O937" s="10">
        <v>0.04</v>
      </c>
      <c r="P937" s="19"/>
      <c r="Q937" s="44">
        <f t="shared" si="168"/>
        <v>10.087019558031672</v>
      </c>
      <c r="R937" s="19"/>
      <c r="S937" s="19"/>
      <c r="T937" s="19"/>
      <c r="U937" s="19"/>
      <c r="V937" s="19"/>
      <c r="W937" s="10">
        <v>0.05</v>
      </c>
      <c r="X937" s="19"/>
      <c r="Y937" s="19"/>
      <c r="Z937" s="10">
        <v>85.3</v>
      </c>
      <c r="AA937" s="4" t="s">
        <v>679</v>
      </c>
      <c r="AB937" s="4" t="s">
        <v>32</v>
      </c>
      <c r="AC937" s="4" t="s">
        <v>678</v>
      </c>
      <c r="AD937" s="4" t="s">
        <v>692</v>
      </c>
      <c r="AE937" s="4" t="s">
        <v>677</v>
      </c>
      <c r="AF937" s="44">
        <f t="shared" si="169"/>
        <v>1.1844207723035951</v>
      </c>
      <c r="AG937" s="44">
        <f t="shared" si="170"/>
        <v>3.1547320981472213E-2</v>
      </c>
      <c r="AH937" s="44">
        <f t="shared" si="171"/>
        <v>0.71998823067869755</v>
      </c>
      <c r="AI937" s="44">
        <f t="shared" si="172"/>
        <v>0.1731384829505915</v>
      </c>
      <c r="AJ937" s="44">
        <f t="shared" si="173"/>
        <v>1.4096419509444601E-4</v>
      </c>
      <c r="AK937" s="44">
        <f t="shared" si="174"/>
        <v>0.19602977667493798</v>
      </c>
      <c r="AL937" s="44">
        <f t="shared" si="175"/>
        <v>3.8159771754636237E-2</v>
      </c>
      <c r="AM937" s="44">
        <f t="shared" si="176"/>
        <v>2.2265246853823813E-2</v>
      </c>
      <c r="AN937" s="44">
        <f t="shared" si="177"/>
        <v>5.3078556263269638E-4</v>
      </c>
      <c r="AO937" s="44">
        <f t="shared" si="178"/>
        <v>2.6317520889532203E-4</v>
      </c>
      <c r="AP937" s="44">
        <f t="shared" si="179"/>
        <v>2.3664845271643768</v>
      </c>
      <c r="AQ937" s="44">
        <f t="shared" si="180"/>
        <v>10.352909439622218</v>
      </c>
      <c r="AR937" s="44">
        <f t="shared" si="181"/>
        <v>6.1311004970332634</v>
      </c>
      <c r="AS937" s="44">
        <f t="shared" si="182"/>
        <v>9.6591205190382751E-2</v>
      </c>
    </row>
    <row r="938" spans="1:45" x14ac:dyDescent="0.25">
      <c r="A938" s="28" t="s">
        <v>554</v>
      </c>
      <c r="B938" s="10">
        <v>36.159999999999997</v>
      </c>
      <c r="C938" s="10">
        <v>0.9</v>
      </c>
      <c r="D938" s="10">
        <v>25.18</v>
      </c>
      <c r="E938" s="10">
        <v>11.52</v>
      </c>
      <c r="F938" s="2"/>
      <c r="G938" s="2"/>
      <c r="H938" s="2"/>
      <c r="I938" s="10">
        <v>0.02</v>
      </c>
      <c r="J938" s="10">
        <v>7.63</v>
      </c>
      <c r="K938" s="10">
        <v>1.65</v>
      </c>
      <c r="L938" s="10">
        <v>1.61</v>
      </c>
      <c r="M938" s="10">
        <v>0.04</v>
      </c>
      <c r="N938" s="19"/>
      <c r="O938" s="10">
        <v>7.0000000000000007E-2</v>
      </c>
      <c r="P938" s="19"/>
      <c r="Q938" s="44">
        <f t="shared" si="168"/>
        <v>10.116370587596441</v>
      </c>
      <c r="R938" s="19"/>
      <c r="S938" s="19"/>
      <c r="T938" s="19"/>
      <c r="U938" s="19"/>
      <c r="V938" s="19"/>
      <c r="W938" s="10">
        <v>0.12</v>
      </c>
      <c r="X938" s="19"/>
      <c r="Y938" s="19"/>
      <c r="Z938" s="10">
        <v>84.85</v>
      </c>
      <c r="AA938" s="4" t="s">
        <v>679</v>
      </c>
      <c r="AB938" s="4" t="s">
        <v>32</v>
      </c>
      <c r="AC938" s="4" t="s">
        <v>678</v>
      </c>
      <c r="AD938" s="4" t="s">
        <v>692</v>
      </c>
      <c r="AE938" s="4" t="s">
        <v>677</v>
      </c>
      <c r="AF938" s="44">
        <f t="shared" si="169"/>
        <v>1.2037283621837549</v>
      </c>
      <c r="AG938" s="44">
        <f t="shared" si="170"/>
        <v>2.2533800701051578E-2</v>
      </c>
      <c r="AH938" s="44">
        <f t="shared" si="171"/>
        <v>0.7408787759905846</v>
      </c>
      <c r="AI938" s="44">
        <f t="shared" si="172"/>
        <v>0.16033402922755741</v>
      </c>
      <c r="AJ938" s="44">
        <f t="shared" si="173"/>
        <v>2.8192839018889202E-4</v>
      </c>
      <c r="AK938" s="44">
        <f t="shared" si="174"/>
        <v>0.1893300248138958</v>
      </c>
      <c r="AL938" s="44">
        <f t="shared" si="175"/>
        <v>2.9422253922967188E-2</v>
      </c>
      <c r="AM938" s="44">
        <f t="shared" si="176"/>
        <v>2.5976121329461119E-2</v>
      </c>
      <c r="AN938" s="44">
        <f t="shared" si="177"/>
        <v>4.2462845010615713E-4</v>
      </c>
      <c r="AO938" s="44">
        <f t="shared" si="178"/>
        <v>4.605566155668136E-4</v>
      </c>
      <c r="AP938" s="44">
        <f t="shared" si="179"/>
        <v>2.3733704816251344</v>
      </c>
      <c r="AQ938" s="44">
        <f t="shared" si="180"/>
        <v>10.322872130449666</v>
      </c>
      <c r="AR938" s="44">
        <f t="shared" si="181"/>
        <v>6.2129669813092523</v>
      </c>
      <c r="AS938" s="44">
        <f t="shared" si="182"/>
        <v>9.6872264556127935E-2</v>
      </c>
    </row>
    <row r="939" spans="1:45" x14ac:dyDescent="0.25">
      <c r="A939" s="28" t="s">
        <v>555</v>
      </c>
      <c r="B939" s="10">
        <v>35.61</v>
      </c>
      <c r="C939" s="10">
        <v>1.25</v>
      </c>
      <c r="D939" s="10">
        <v>24.49</v>
      </c>
      <c r="E939" s="10">
        <v>12.18</v>
      </c>
      <c r="F939" s="2"/>
      <c r="G939" s="2"/>
      <c r="H939" s="2"/>
      <c r="I939" s="10">
        <v>0.01</v>
      </c>
      <c r="J939" s="10">
        <v>7.98</v>
      </c>
      <c r="K939" s="10">
        <v>2.14</v>
      </c>
      <c r="L939" s="10">
        <v>1.38</v>
      </c>
      <c r="M939" s="10">
        <v>7.0000000000000007E-2</v>
      </c>
      <c r="N939" s="19"/>
      <c r="O939" s="10">
        <v>7.0000000000000007E-2</v>
      </c>
      <c r="P939" s="19"/>
      <c r="Q939" s="44">
        <f t="shared" si="168"/>
        <v>10.087500857883898</v>
      </c>
      <c r="R939" s="19"/>
      <c r="S939" s="19"/>
      <c r="T939" s="19"/>
      <c r="U939" s="19"/>
      <c r="V939" s="19"/>
      <c r="W939" s="10">
        <v>0.2</v>
      </c>
      <c r="X939" s="19"/>
      <c r="Y939" s="19"/>
      <c r="Z939" s="10">
        <v>85.3</v>
      </c>
      <c r="AA939" s="4" t="s">
        <v>679</v>
      </c>
      <c r="AB939" s="4" t="s">
        <v>32</v>
      </c>
      <c r="AC939" s="4" t="s">
        <v>678</v>
      </c>
      <c r="AD939" s="4" t="s">
        <v>692</v>
      </c>
      <c r="AE939" s="4" t="s">
        <v>677</v>
      </c>
      <c r="AF939" s="44">
        <f t="shared" si="169"/>
        <v>1.1854194407456724</v>
      </c>
      <c r="AG939" s="44">
        <f t="shared" si="170"/>
        <v>3.1296945418127192E-2</v>
      </c>
      <c r="AH939" s="44">
        <f t="shared" si="171"/>
        <v>0.72057669674382108</v>
      </c>
      <c r="AI939" s="44">
        <f t="shared" si="172"/>
        <v>0.16951983298538623</v>
      </c>
      <c r="AJ939" s="44">
        <f t="shared" si="173"/>
        <v>1.4096419509444601E-4</v>
      </c>
      <c r="AK939" s="44">
        <f t="shared" si="174"/>
        <v>0.198014888337469</v>
      </c>
      <c r="AL939" s="44">
        <f t="shared" si="175"/>
        <v>3.8159771754636237E-2</v>
      </c>
      <c r="AM939" s="44">
        <f t="shared" si="176"/>
        <v>2.2265246853823813E-2</v>
      </c>
      <c r="AN939" s="44">
        <f t="shared" si="177"/>
        <v>7.43099787685775E-4</v>
      </c>
      <c r="AO939" s="44">
        <f t="shared" si="178"/>
        <v>4.605566155668136E-4</v>
      </c>
      <c r="AP939" s="44">
        <f t="shared" si="179"/>
        <v>2.366597443437283</v>
      </c>
      <c r="AQ939" s="44">
        <f t="shared" si="180"/>
        <v>10.352415476463888</v>
      </c>
      <c r="AR939" s="44">
        <f t="shared" si="181"/>
        <v>6.1359772822383327</v>
      </c>
      <c r="AS939" s="44">
        <f t="shared" si="182"/>
        <v>9.6595814017848294E-2</v>
      </c>
    </row>
    <row r="940" spans="1:45" x14ac:dyDescent="0.25">
      <c r="A940" s="28" t="s">
        <v>556</v>
      </c>
      <c r="B940" s="10">
        <v>35.700000000000003</v>
      </c>
      <c r="C940" s="10">
        <v>1.28</v>
      </c>
      <c r="D940" s="10">
        <v>24.21</v>
      </c>
      <c r="E940" s="10">
        <v>12.46</v>
      </c>
      <c r="F940" s="2"/>
      <c r="G940" s="2"/>
      <c r="H940" s="2"/>
      <c r="I940" s="10">
        <v>0.03</v>
      </c>
      <c r="J940" s="10">
        <v>7.82</v>
      </c>
      <c r="K940" s="10">
        <v>2.2999999999999998</v>
      </c>
      <c r="L940" s="10">
        <v>1.4</v>
      </c>
      <c r="M940" s="10">
        <v>7.0000000000000007E-2</v>
      </c>
      <c r="N940" s="19"/>
      <c r="O940" s="10">
        <v>0.05</v>
      </c>
      <c r="P940" s="19"/>
      <c r="Q940" s="44">
        <f t="shared" si="168"/>
        <v>10.082221746641135</v>
      </c>
      <c r="R940" s="19"/>
      <c r="S940" s="19"/>
      <c r="T940" s="19"/>
      <c r="U940" s="19"/>
      <c r="V940" s="19"/>
      <c r="W940" s="10">
        <v>0.13</v>
      </c>
      <c r="X940" s="19"/>
      <c r="Y940" s="19"/>
      <c r="Z940" s="10">
        <v>85.38</v>
      </c>
      <c r="AA940" s="4" t="s">
        <v>679</v>
      </c>
      <c r="AB940" s="4" t="s">
        <v>32</v>
      </c>
      <c r="AC940" s="4" t="s">
        <v>678</v>
      </c>
      <c r="AD940" s="4" t="s">
        <v>692</v>
      </c>
      <c r="AE940" s="4" t="s">
        <v>677</v>
      </c>
      <c r="AF940" s="44">
        <f t="shared" si="169"/>
        <v>1.1884154460719043</v>
      </c>
      <c r="AG940" s="44">
        <f t="shared" si="170"/>
        <v>3.2048072108162247E-2</v>
      </c>
      <c r="AH940" s="44">
        <f t="shared" si="171"/>
        <v>0.71233817183209114</v>
      </c>
      <c r="AI940" s="44">
        <f t="shared" si="172"/>
        <v>0.17341684064022272</v>
      </c>
      <c r="AJ940" s="44">
        <f t="shared" si="173"/>
        <v>4.2289258528333803E-4</v>
      </c>
      <c r="AK940" s="44">
        <f t="shared" si="174"/>
        <v>0.19404466501240697</v>
      </c>
      <c r="AL940" s="44">
        <f t="shared" si="175"/>
        <v>4.1012838801711839E-2</v>
      </c>
      <c r="AM940" s="44">
        <f t="shared" si="176"/>
        <v>2.2587931590835754E-2</v>
      </c>
      <c r="AN940" s="44">
        <f t="shared" si="177"/>
        <v>7.43099787685775E-4</v>
      </c>
      <c r="AO940" s="44">
        <f t="shared" si="178"/>
        <v>3.2896901111915256E-4</v>
      </c>
      <c r="AP940" s="44">
        <f t="shared" si="179"/>
        <v>2.3653589274414228</v>
      </c>
      <c r="AQ940" s="44">
        <f t="shared" si="180"/>
        <v>10.357836062749818</v>
      </c>
      <c r="AR940" s="44">
        <f t="shared" si="181"/>
        <v>6.1547061824262412</v>
      </c>
      <c r="AS940" s="44">
        <f t="shared" si="182"/>
        <v>9.6545262344547869E-2</v>
      </c>
    </row>
    <row r="941" spans="1:45" x14ac:dyDescent="0.25">
      <c r="A941" s="28" t="s">
        <v>557</v>
      </c>
      <c r="B941" s="10">
        <v>36.090000000000003</v>
      </c>
      <c r="C941" s="10">
        <v>0.81</v>
      </c>
      <c r="D941" s="10">
        <v>25.51</v>
      </c>
      <c r="E941" s="10">
        <v>11.15</v>
      </c>
      <c r="F941" s="2"/>
      <c r="G941" s="2"/>
      <c r="H941" s="2"/>
      <c r="I941" s="10">
        <v>0.01</v>
      </c>
      <c r="J941" s="10">
        <v>7.79</v>
      </c>
      <c r="K941" s="10">
        <v>1.72</v>
      </c>
      <c r="L941" s="10">
        <v>1.68</v>
      </c>
      <c r="M941" s="10">
        <v>0.05</v>
      </c>
      <c r="N941" s="19"/>
      <c r="O941" s="10">
        <v>0.09</v>
      </c>
      <c r="P941" s="19"/>
      <c r="Q941" s="44">
        <f t="shared" si="168"/>
        <v>10.143740129009849</v>
      </c>
      <c r="R941" s="19"/>
      <c r="S941" s="19"/>
      <c r="T941" s="19"/>
      <c r="U941" s="19"/>
      <c r="V941" s="19"/>
      <c r="W941" s="10">
        <v>0.17</v>
      </c>
      <c r="X941" s="19"/>
      <c r="Y941" s="19"/>
      <c r="Z941" s="10">
        <v>84.98</v>
      </c>
      <c r="AA941" s="4" t="s">
        <v>679</v>
      </c>
      <c r="AB941" s="4" t="s">
        <v>32</v>
      </c>
      <c r="AC941" s="4" t="s">
        <v>678</v>
      </c>
      <c r="AD941" s="4" t="s">
        <v>692</v>
      </c>
      <c r="AE941" s="4" t="s">
        <v>677</v>
      </c>
      <c r="AF941" s="44">
        <f t="shared" si="169"/>
        <v>1.2013981358189083</v>
      </c>
      <c r="AG941" s="44">
        <f t="shared" si="170"/>
        <v>2.0280420630946421E-2</v>
      </c>
      <c r="AH941" s="44">
        <f t="shared" si="171"/>
        <v>0.75058846606512375</v>
      </c>
      <c r="AI941" s="44">
        <f t="shared" si="172"/>
        <v>0.15518441196938068</v>
      </c>
      <c r="AJ941" s="44">
        <f t="shared" si="173"/>
        <v>1.4096419509444601E-4</v>
      </c>
      <c r="AK941" s="44">
        <f t="shared" si="174"/>
        <v>0.19330024813895783</v>
      </c>
      <c r="AL941" s="44">
        <f t="shared" si="175"/>
        <v>3.0670470756062766E-2</v>
      </c>
      <c r="AM941" s="44">
        <f t="shared" si="176"/>
        <v>2.7105517909002903E-2</v>
      </c>
      <c r="AN941" s="44">
        <f t="shared" si="177"/>
        <v>5.3078556263269638E-4</v>
      </c>
      <c r="AO941" s="44">
        <f t="shared" si="178"/>
        <v>5.9214422001447459E-4</v>
      </c>
      <c r="AP941" s="44">
        <f t="shared" si="179"/>
        <v>2.3797915652661237</v>
      </c>
      <c r="AQ941" s="44">
        <f t="shared" si="180"/>
        <v>10.295019260336042</v>
      </c>
      <c r="AR941" s="44">
        <f t="shared" si="181"/>
        <v>6.1842084737937384</v>
      </c>
      <c r="AS941" s="44">
        <f t="shared" si="182"/>
        <v>9.7134349602698927E-2</v>
      </c>
    </row>
    <row r="942" spans="1:45" x14ac:dyDescent="0.25">
      <c r="A942" s="28" t="s">
        <v>558</v>
      </c>
      <c r="B942" s="10">
        <v>35.700000000000003</v>
      </c>
      <c r="C942" s="10">
        <v>0.92</v>
      </c>
      <c r="D942" s="10">
        <v>25.56</v>
      </c>
      <c r="E942" s="10">
        <v>11.41</v>
      </c>
      <c r="F942" s="2"/>
      <c r="G942" s="2"/>
      <c r="H942" s="2"/>
      <c r="I942" s="10">
        <v>0</v>
      </c>
      <c r="J942" s="10">
        <v>7.8</v>
      </c>
      <c r="K942" s="10">
        <v>1.83</v>
      </c>
      <c r="L942" s="10">
        <v>1.53</v>
      </c>
      <c r="M942" s="10">
        <v>0.06</v>
      </c>
      <c r="N942" s="19"/>
      <c r="O942" s="10">
        <v>0.06</v>
      </c>
      <c r="P942" s="19"/>
      <c r="Q942" s="44">
        <f t="shared" si="168"/>
        <v>10.11994950494941</v>
      </c>
      <c r="R942" s="19"/>
      <c r="S942" s="19"/>
      <c r="T942" s="19"/>
      <c r="U942" s="19"/>
      <c r="V942" s="19"/>
      <c r="W942" s="10">
        <v>7.0000000000000007E-2</v>
      </c>
      <c r="X942" s="19"/>
      <c r="Y942" s="19"/>
      <c r="Z942" s="10">
        <v>84.9</v>
      </c>
      <c r="AA942" s="4" t="s">
        <v>679</v>
      </c>
      <c r="AB942" s="4" t="s">
        <v>32</v>
      </c>
      <c r="AC942" s="4" t="s">
        <v>678</v>
      </c>
      <c r="AD942" s="4" t="s">
        <v>692</v>
      </c>
      <c r="AE942" s="4" t="s">
        <v>677</v>
      </c>
      <c r="AF942" s="44">
        <f t="shared" si="169"/>
        <v>1.1884154460719043</v>
      </c>
      <c r="AG942" s="44">
        <f t="shared" si="170"/>
        <v>2.3034551827741615E-2</v>
      </c>
      <c r="AH942" s="44">
        <f t="shared" si="171"/>
        <v>0.7520596312279324</v>
      </c>
      <c r="AI942" s="44">
        <f t="shared" si="172"/>
        <v>0.15880306193458596</v>
      </c>
      <c r="AJ942" s="44">
        <f t="shared" si="173"/>
        <v>0</v>
      </c>
      <c r="AK942" s="44">
        <f t="shared" si="174"/>
        <v>0.19354838709677422</v>
      </c>
      <c r="AL942" s="44">
        <f t="shared" si="175"/>
        <v>3.263195435092725E-2</v>
      </c>
      <c r="AM942" s="44">
        <f t="shared" si="176"/>
        <v>2.4685382381413361E-2</v>
      </c>
      <c r="AN942" s="44">
        <f t="shared" si="177"/>
        <v>6.3694267515923564E-4</v>
      </c>
      <c r="AO942" s="44">
        <f t="shared" si="178"/>
        <v>3.9476281334298308E-4</v>
      </c>
      <c r="AP942" s="44">
        <f t="shared" si="179"/>
        <v>2.3742101203797814</v>
      </c>
      <c r="AQ942" s="44">
        <f t="shared" si="180"/>
        <v>10.31922144956612</v>
      </c>
      <c r="AR942" s="44">
        <f t="shared" si="181"/>
        <v>6.1317610810504419</v>
      </c>
      <c r="AS942" s="44">
        <f t="shared" si="182"/>
        <v>9.6906535525705356E-2</v>
      </c>
    </row>
    <row r="943" spans="1:45" x14ac:dyDescent="0.25">
      <c r="A943" s="28" t="s">
        <v>559</v>
      </c>
      <c r="B943" s="10">
        <v>35.450000000000003</v>
      </c>
      <c r="C943" s="10">
        <v>1.28</v>
      </c>
      <c r="D943" s="10">
        <v>24.69</v>
      </c>
      <c r="E943" s="10">
        <v>12.2</v>
      </c>
      <c r="F943" s="2"/>
      <c r="G943" s="2"/>
      <c r="H943" s="2"/>
      <c r="I943" s="10">
        <v>0.02</v>
      </c>
      <c r="J943" s="10">
        <v>7.97</v>
      </c>
      <c r="K943" s="10">
        <v>2.09</v>
      </c>
      <c r="L943" s="10">
        <v>1.42</v>
      </c>
      <c r="M943" s="10">
        <v>0.03</v>
      </c>
      <c r="N943" s="19"/>
      <c r="O943" s="10">
        <v>0.08</v>
      </c>
      <c r="P943" s="19"/>
      <c r="Q943" s="44">
        <f t="shared" si="168"/>
        <v>10.091233441622114</v>
      </c>
      <c r="R943" s="19"/>
      <c r="S943" s="19"/>
      <c r="T943" s="19"/>
      <c r="U943" s="19"/>
      <c r="V943" s="19"/>
      <c r="W943" s="10">
        <v>0.08</v>
      </c>
      <c r="X943" s="19"/>
      <c r="Y943" s="19"/>
      <c r="Z943" s="10">
        <v>85.27</v>
      </c>
      <c r="AA943" s="4" t="s">
        <v>679</v>
      </c>
      <c r="AB943" s="4" t="s">
        <v>32</v>
      </c>
      <c r="AC943" s="4" t="s">
        <v>678</v>
      </c>
      <c r="AD943" s="4" t="s">
        <v>692</v>
      </c>
      <c r="AE943" s="4" t="s">
        <v>677</v>
      </c>
      <c r="AF943" s="44">
        <f t="shared" si="169"/>
        <v>1.1800932090545939</v>
      </c>
      <c r="AG943" s="44">
        <f t="shared" si="170"/>
        <v>3.2048072108162247E-2</v>
      </c>
      <c r="AH943" s="44">
        <f t="shared" si="171"/>
        <v>0.72646135739505691</v>
      </c>
      <c r="AI943" s="44">
        <f t="shared" si="172"/>
        <v>0.16979819067501739</v>
      </c>
      <c r="AJ943" s="44">
        <f t="shared" si="173"/>
        <v>2.8192839018889202E-4</v>
      </c>
      <c r="AK943" s="44">
        <f t="shared" si="174"/>
        <v>0.19776674937965261</v>
      </c>
      <c r="AL943" s="44">
        <f t="shared" si="175"/>
        <v>3.7268188302425106E-2</v>
      </c>
      <c r="AM943" s="44">
        <f t="shared" si="176"/>
        <v>2.2910616327847692E-2</v>
      </c>
      <c r="AN943" s="44">
        <f t="shared" si="177"/>
        <v>3.1847133757961782E-4</v>
      </c>
      <c r="AO943" s="44">
        <f t="shared" si="178"/>
        <v>5.2635041779064407E-4</v>
      </c>
      <c r="AP943" s="44">
        <f t="shared" si="179"/>
        <v>2.3674731333883154</v>
      </c>
      <c r="AQ943" s="44">
        <f t="shared" si="180"/>
        <v>10.348586285723009</v>
      </c>
      <c r="AR943" s="44">
        <f t="shared" si="181"/>
        <v>6.1061481995486133</v>
      </c>
      <c r="AS943" s="44">
        <f t="shared" si="182"/>
        <v>9.6631556464829196E-2</v>
      </c>
    </row>
    <row r="944" spans="1:45" x14ac:dyDescent="0.25">
      <c r="A944" s="28" t="s">
        <v>560</v>
      </c>
      <c r="B944" s="10">
        <v>35.57</v>
      </c>
      <c r="C944" s="10">
        <v>0.94</v>
      </c>
      <c r="D944" s="10">
        <v>25.54</v>
      </c>
      <c r="E944" s="10">
        <v>11.51</v>
      </c>
      <c r="F944" s="2"/>
      <c r="G944" s="2"/>
      <c r="H944" s="2"/>
      <c r="I944" s="10">
        <v>0.02</v>
      </c>
      <c r="J944" s="10">
        <v>7.81</v>
      </c>
      <c r="K944" s="10">
        <v>2.15</v>
      </c>
      <c r="L944" s="10">
        <v>1.28</v>
      </c>
      <c r="M944" s="10">
        <v>0.06</v>
      </c>
      <c r="N944" s="19"/>
      <c r="O944" s="10">
        <v>0.08</v>
      </c>
      <c r="P944" s="19"/>
      <c r="Q944" s="44">
        <f t="shared" si="168"/>
        <v>10.117011569769289</v>
      </c>
      <c r="R944" s="19"/>
      <c r="S944" s="19"/>
      <c r="T944" s="19"/>
      <c r="U944" s="19"/>
      <c r="V944" s="19"/>
      <c r="W944" s="10">
        <v>0.15</v>
      </c>
      <c r="X944" s="19"/>
      <c r="Y944" s="19"/>
      <c r="Z944" s="10">
        <v>85.04</v>
      </c>
      <c r="AA944" s="4" t="s">
        <v>679</v>
      </c>
      <c r="AB944" s="4" t="s">
        <v>32</v>
      </c>
      <c r="AC944" s="4" t="s">
        <v>678</v>
      </c>
      <c r="AD944" s="4" t="s">
        <v>692</v>
      </c>
      <c r="AE944" s="4" t="s">
        <v>677</v>
      </c>
      <c r="AF944" s="44">
        <f t="shared" si="169"/>
        <v>1.1840878828229029</v>
      </c>
      <c r="AG944" s="44">
        <f t="shared" si="170"/>
        <v>2.3535302954431646E-2</v>
      </c>
      <c r="AH944" s="44">
        <f t="shared" si="171"/>
        <v>0.75147116516280899</v>
      </c>
      <c r="AI944" s="44">
        <f t="shared" si="172"/>
        <v>0.16019485038274184</v>
      </c>
      <c r="AJ944" s="44">
        <f t="shared" si="173"/>
        <v>2.8192839018889202E-4</v>
      </c>
      <c r="AK944" s="44">
        <f t="shared" si="174"/>
        <v>0.19379652605459058</v>
      </c>
      <c r="AL944" s="44">
        <f t="shared" si="175"/>
        <v>3.833808844507846E-2</v>
      </c>
      <c r="AM944" s="44">
        <f t="shared" si="176"/>
        <v>2.065182316876412E-2</v>
      </c>
      <c r="AN944" s="44">
        <f t="shared" si="177"/>
        <v>6.3694267515923564E-4</v>
      </c>
      <c r="AO944" s="44">
        <f t="shared" si="178"/>
        <v>5.2635041779064407E-4</v>
      </c>
      <c r="AP944" s="44">
        <f t="shared" si="179"/>
        <v>2.3735208604744571</v>
      </c>
      <c r="AQ944" s="44">
        <f t="shared" si="180"/>
        <v>10.32221810559632</v>
      </c>
      <c r="AR944" s="44">
        <f t="shared" si="181"/>
        <v>6.1112066913458909</v>
      </c>
      <c r="AS944" s="44">
        <f t="shared" si="182"/>
        <v>9.6878402468345198E-2</v>
      </c>
    </row>
    <row r="945" spans="1:45" x14ac:dyDescent="0.25">
      <c r="A945" s="28" t="s">
        <v>561</v>
      </c>
      <c r="B945" s="10">
        <v>36</v>
      </c>
      <c r="C945" s="10">
        <v>1.07</v>
      </c>
      <c r="D945" s="10">
        <v>24.32</v>
      </c>
      <c r="E945" s="10">
        <v>12.41</v>
      </c>
      <c r="F945" s="2"/>
      <c r="G945" s="2"/>
      <c r="H945" s="2"/>
      <c r="I945" s="10">
        <v>0</v>
      </c>
      <c r="J945" s="10">
        <v>7.91</v>
      </c>
      <c r="K945" s="10">
        <v>2.25</v>
      </c>
      <c r="L945" s="10">
        <v>1.38</v>
      </c>
      <c r="M945" s="10">
        <v>0.04</v>
      </c>
      <c r="N945" s="19"/>
      <c r="O945" s="10">
        <v>0.05</v>
      </c>
      <c r="P945" s="19"/>
      <c r="Q945" s="44">
        <f t="shared" si="168"/>
        <v>10.114390812390958</v>
      </c>
      <c r="R945" s="19"/>
      <c r="S945" s="19"/>
      <c r="T945" s="19"/>
      <c r="U945" s="19"/>
      <c r="V945" s="19"/>
      <c r="W945" s="10">
        <v>7.0000000000000007E-2</v>
      </c>
      <c r="X945" s="19"/>
      <c r="Y945" s="19"/>
      <c r="Z945" s="10">
        <v>85.46</v>
      </c>
      <c r="AA945" s="4" t="s">
        <v>679</v>
      </c>
      <c r="AB945" s="4" t="s">
        <v>32</v>
      </c>
      <c r="AC945" s="4" t="s">
        <v>678</v>
      </c>
      <c r="AD945" s="4" t="s">
        <v>692</v>
      </c>
      <c r="AE945" s="4" t="s">
        <v>677</v>
      </c>
      <c r="AF945" s="44">
        <f t="shared" si="169"/>
        <v>1.1984021304926764</v>
      </c>
      <c r="AG945" s="44">
        <f t="shared" si="170"/>
        <v>2.6790185277916878E-2</v>
      </c>
      <c r="AH945" s="44">
        <f t="shared" si="171"/>
        <v>0.71557473519027071</v>
      </c>
      <c r="AI945" s="44">
        <f t="shared" si="172"/>
        <v>0.17272094641614477</v>
      </c>
      <c r="AJ945" s="44">
        <f t="shared" si="173"/>
        <v>0</v>
      </c>
      <c r="AK945" s="44">
        <f t="shared" si="174"/>
        <v>0.19627791563275435</v>
      </c>
      <c r="AL945" s="44">
        <f t="shared" si="175"/>
        <v>4.0121255349500715E-2</v>
      </c>
      <c r="AM945" s="44">
        <f t="shared" si="176"/>
        <v>2.2265246853823813E-2</v>
      </c>
      <c r="AN945" s="44">
        <f t="shared" si="177"/>
        <v>4.2462845010615713E-4</v>
      </c>
      <c r="AO945" s="44">
        <f t="shared" si="178"/>
        <v>3.2896901111915256E-4</v>
      </c>
      <c r="AP945" s="44">
        <f t="shared" si="179"/>
        <v>2.3729060126743127</v>
      </c>
      <c r="AQ945" s="44">
        <f t="shared" si="180"/>
        <v>10.324892713465717</v>
      </c>
      <c r="AR945" s="44">
        <f t="shared" si="181"/>
        <v>6.1866867124628131</v>
      </c>
      <c r="AS945" s="44">
        <f t="shared" si="182"/>
        <v>9.6853306639767864E-2</v>
      </c>
    </row>
    <row r="946" spans="1:45" x14ac:dyDescent="0.25">
      <c r="A946" s="28" t="s">
        <v>562</v>
      </c>
      <c r="B946" s="10">
        <v>35.99</v>
      </c>
      <c r="C946" s="10">
        <v>0.77</v>
      </c>
      <c r="D946" s="10">
        <v>26.25</v>
      </c>
      <c r="E946" s="10">
        <v>11.6</v>
      </c>
      <c r="F946" s="2"/>
      <c r="G946" s="2"/>
      <c r="H946" s="2"/>
      <c r="I946" s="10">
        <v>0.02</v>
      </c>
      <c r="J946" s="10">
        <v>7.69</v>
      </c>
      <c r="K946" s="10">
        <v>2.04</v>
      </c>
      <c r="L946" s="10">
        <v>1.44</v>
      </c>
      <c r="M946" s="10">
        <v>0.04</v>
      </c>
      <c r="N946" s="19"/>
      <c r="O946" s="10">
        <v>0.03</v>
      </c>
      <c r="P946" s="19"/>
      <c r="Q946" s="44">
        <f t="shared" si="168"/>
        <v>10.240491187821037</v>
      </c>
      <c r="R946" s="19"/>
      <c r="S946" s="19"/>
      <c r="T946" s="19"/>
      <c r="U946" s="19"/>
      <c r="V946" s="19"/>
      <c r="W946" s="10">
        <v>0.08</v>
      </c>
      <c r="X946" s="19"/>
      <c r="Y946" s="19"/>
      <c r="Z946" s="10">
        <v>85.92</v>
      </c>
      <c r="AA946" s="4" t="s">
        <v>679</v>
      </c>
      <c r="AB946" s="4" t="s">
        <v>32</v>
      </c>
      <c r="AC946" s="4" t="s">
        <v>678</v>
      </c>
      <c r="AD946" s="4" t="s">
        <v>692</v>
      </c>
      <c r="AE946" s="4" t="s">
        <v>677</v>
      </c>
      <c r="AF946" s="44">
        <f t="shared" si="169"/>
        <v>1.1980692410119842</v>
      </c>
      <c r="AG946" s="44">
        <f t="shared" si="170"/>
        <v>1.9278918377566352E-2</v>
      </c>
      <c r="AH946" s="44">
        <f t="shared" si="171"/>
        <v>0.77236171047469604</v>
      </c>
      <c r="AI946" s="44">
        <f t="shared" si="172"/>
        <v>0.16144745998608212</v>
      </c>
      <c r="AJ946" s="44">
        <f t="shared" si="173"/>
        <v>2.8192839018889202E-4</v>
      </c>
      <c r="AK946" s="44">
        <f t="shared" si="174"/>
        <v>0.19081885856079406</v>
      </c>
      <c r="AL946" s="44">
        <f t="shared" si="175"/>
        <v>3.6376604850213982E-2</v>
      </c>
      <c r="AM946" s="44">
        <f t="shared" si="176"/>
        <v>2.3233301064859633E-2</v>
      </c>
      <c r="AN946" s="44">
        <f t="shared" si="177"/>
        <v>4.2462845010615713E-4</v>
      </c>
      <c r="AO946" s="44">
        <f t="shared" si="178"/>
        <v>1.9738140667149154E-4</v>
      </c>
      <c r="AP946" s="44">
        <f t="shared" si="179"/>
        <v>2.4024900325731631</v>
      </c>
      <c r="AQ946" s="44">
        <f t="shared" si="180"/>
        <v>10.197753026163243</v>
      </c>
      <c r="AR946" s="44">
        <f t="shared" si="181"/>
        <v>6.1088071140415305</v>
      </c>
      <c r="AS946" s="44">
        <f t="shared" si="182"/>
        <v>9.8060817656047461E-2</v>
      </c>
    </row>
    <row r="947" spans="1:45" x14ac:dyDescent="0.25">
      <c r="A947" s="28" t="s">
        <v>563</v>
      </c>
      <c r="B947" s="10">
        <v>35.97</v>
      </c>
      <c r="C947" s="10">
        <v>1.21</v>
      </c>
      <c r="D947" s="10">
        <v>24.5</v>
      </c>
      <c r="E947" s="10">
        <v>12.68</v>
      </c>
      <c r="F947" s="2"/>
      <c r="G947" s="2"/>
      <c r="H947" s="2"/>
      <c r="I947" s="10">
        <v>0.01</v>
      </c>
      <c r="J947" s="10">
        <v>7.98</v>
      </c>
      <c r="K947" s="10">
        <v>2.29</v>
      </c>
      <c r="L947" s="10">
        <v>1.33</v>
      </c>
      <c r="M947" s="10">
        <v>0.04</v>
      </c>
      <c r="N947" s="19"/>
      <c r="O947" s="10">
        <v>0.05</v>
      </c>
      <c r="P947" s="19"/>
      <c r="Q947" s="44">
        <f t="shared" si="168"/>
        <v>10.171273640131242</v>
      </c>
      <c r="R947" s="19"/>
      <c r="S947" s="19"/>
      <c r="T947" s="19"/>
      <c r="U947" s="19"/>
      <c r="V947" s="19"/>
      <c r="W947" s="10">
        <v>0.09</v>
      </c>
      <c r="X947" s="19"/>
      <c r="Y947" s="19"/>
      <c r="Z947" s="10">
        <v>86.12</v>
      </c>
      <c r="AA947" s="4" t="s">
        <v>679</v>
      </c>
      <c r="AB947" s="4" t="s">
        <v>32</v>
      </c>
      <c r="AC947" s="4" t="s">
        <v>678</v>
      </c>
      <c r="AD947" s="4" t="s">
        <v>692</v>
      </c>
      <c r="AE947" s="4" t="s">
        <v>677</v>
      </c>
      <c r="AF947" s="44">
        <f t="shared" si="169"/>
        <v>1.1974034620505991</v>
      </c>
      <c r="AG947" s="44">
        <f t="shared" si="170"/>
        <v>3.029544316474712E-2</v>
      </c>
      <c r="AH947" s="44">
        <f t="shared" si="171"/>
        <v>0.72087092977638301</v>
      </c>
      <c r="AI947" s="44">
        <f t="shared" si="172"/>
        <v>0.17647877522616565</v>
      </c>
      <c r="AJ947" s="44">
        <f t="shared" si="173"/>
        <v>1.4096419509444601E-4</v>
      </c>
      <c r="AK947" s="44">
        <f t="shared" si="174"/>
        <v>0.198014888337469</v>
      </c>
      <c r="AL947" s="44">
        <f t="shared" si="175"/>
        <v>4.0834522111269617E-2</v>
      </c>
      <c r="AM947" s="44">
        <f t="shared" si="176"/>
        <v>2.1458535011293967E-2</v>
      </c>
      <c r="AN947" s="44">
        <f t="shared" si="177"/>
        <v>4.2462845010615713E-4</v>
      </c>
      <c r="AO947" s="44">
        <f t="shared" si="178"/>
        <v>3.2896901111915256E-4</v>
      </c>
      <c r="AP947" s="44">
        <f t="shared" si="179"/>
        <v>2.3862511173342469</v>
      </c>
      <c r="AQ947" s="44">
        <f t="shared" si="180"/>
        <v>10.267150771361267</v>
      </c>
      <c r="AR947" s="44">
        <f t="shared" si="181"/>
        <v>6.1469609395117306</v>
      </c>
      <c r="AS947" s="44">
        <f t="shared" si="182"/>
        <v>9.7398004789152934E-2</v>
      </c>
    </row>
    <row r="948" spans="1:45" x14ac:dyDescent="0.25">
      <c r="A948" s="28" t="s">
        <v>564</v>
      </c>
      <c r="B948" s="10">
        <v>35.6</v>
      </c>
      <c r="C948" s="10">
        <v>1.21</v>
      </c>
      <c r="D948" s="10">
        <v>25.03</v>
      </c>
      <c r="E948" s="10">
        <v>11.88</v>
      </c>
      <c r="F948" s="2"/>
      <c r="G948" s="2"/>
      <c r="H948" s="2"/>
      <c r="I948" s="10">
        <v>0.01</v>
      </c>
      <c r="J948" s="10">
        <v>7.86</v>
      </c>
      <c r="K948" s="10">
        <v>2.13</v>
      </c>
      <c r="L948" s="10">
        <v>1.36</v>
      </c>
      <c r="M948" s="10">
        <v>0.08</v>
      </c>
      <c r="N948" s="19"/>
      <c r="O948" s="10">
        <v>0.03</v>
      </c>
      <c r="P948" s="19"/>
      <c r="Q948" s="44">
        <f t="shared" si="168"/>
        <v>10.11624314665619</v>
      </c>
      <c r="R948" s="19"/>
      <c r="S948" s="19"/>
      <c r="T948" s="19"/>
      <c r="U948" s="19"/>
      <c r="V948" s="19"/>
      <c r="W948" s="7"/>
      <c r="X948" s="19"/>
      <c r="Y948" s="19"/>
      <c r="Z948" s="10">
        <v>85.17</v>
      </c>
      <c r="AA948" s="4" t="s">
        <v>679</v>
      </c>
      <c r="AB948" s="4" t="s">
        <v>32</v>
      </c>
      <c r="AC948" s="4" t="s">
        <v>678</v>
      </c>
      <c r="AD948" s="4" t="s">
        <v>692</v>
      </c>
      <c r="AE948" s="4" t="s">
        <v>677</v>
      </c>
      <c r="AF948" s="44">
        <f t="shared" si="169"/>
        <v>1.1850865512649802</v>
      </c>
      <c r="AG948" s="44">
        <f t="shared" si="170"/>
        <v>3.029544316474712E-2</v>
      </c>
      <c r="AH948" s="44">
        <f t="shared" si="171"/>
        <v>0.73646528050215776</v>
      </c>
      <c r="AI948" s="44">
        <f t="shared" si="172"/>
        <v>0.16534446764091859</v>
      </c>
      <c r="AJ948" s="44">
        <f t="shared" si="173"/>
        <v>1.4096419509444601E-4</v>
      </c>
      <c r="AK948" s="44">
        <f t="shared" si="174"/>
        <v>0.19503722084367248</v>
      </c>
      <c r="AL948" s="44">
        <f t="shared" si="175"/>
        <v>3.7981455064194009E-2</v>
      </c>
      <c r="AM948" s="44">
        <f t="shared" si="176"/>
        <v>2.1942562116811878E-2</v>
      </c>
      <c r="AN948" s="44">
        <f t="shared" si="177"/>
        <v>8.4925690021231425E-4</v>
      </c>
      <c r="AO948" s="44">
        <f t="shared" si="178"/>
        <v>1.9738140667149154E-4</v>
      </c>
      <c r="AP948" s="44">
        <f t="shared" si="179"/>
        <v>2.3733405830994605</v>
      </c>
      <c r="AQ948" s="44">
        <f t="shared" si="180"/>
        <v>10.323002174430551</v>
      </c>
      <c r="AR948" s="44">
        <f t="shared" si="181"/>
        <v>6.1168255227983961</v>
      </c>
      <c r="AS948" s="44">
        <f t="shared" si="182"/>
        <v>9.687104420814123E-2</v>
      </c>
    </row>
    <row r="949" spans="1:45" x14ac:dyDescent="0.25">
      <c r="A949" s="28" t="s">
        <v>565</v>
      </c>
      <c r="B949" s="10">
        <v>35.340000000000003</v>
      </c>
      <c r="C949" s="10">
        <v>1.1599999999999999</v>
      </c>
      <c r="D949" s="10">
        <v>24.61</v>
      </c>
      <c r="E949" s="10">
        <v>12.26</v>
      </c>
      <c r="F949" s="2"/>
      <c r="G949" s="2"/>
      <c r="H949" s="2"/>
      <c r="I949" s="10">
        <v>0.01</v>
      </c>
      <c r="J949" s="10">
        <v>7.73</v>
      </c>
      <c r="K949" s="10">
        <v>2.16</v>
      </c>
      <c r="L949" s="10">
        <v>1.35</v>
      </c>
      <c r="M949" s="10">
        <v>0.09</v>
      </c>
      <c r="N949" s="19"/>
      <c r="O949" s="10">
        <v>7.0000000000000007E-2</v>
      </c>
      <c r="P949" s="19"/>
      <c r="Q949" s="44">
        <f t="shared" si="168"/>
        <v>10.033300740151711</v>
      </c>
      <c r="R949" s="19"/>
      <c r="S949" s="19"/>
      <c r="T949" s="19"/>
      <c r="U949" s="19"/>
      <c r="V949" s="19"/>
      <c r="W949" s="10">
        <v>0.14000000000000001</v>
      </c>
      <c r="X949" s="19"/>
      <c r="Y949" s="19"/>
      <c r="Z949" s="10">
        <v>84.86</v>
      </c>
      <c r="AA949" s="4" t="s">
        <v>679</v>
      </c>
      <c r="AB949" s="4" t="s">
        <v>32</v>
      </c>
      <c r="AC949" s="4" t="s">
        <v>678</v>
      </c>
      <c r="AD949" s="4" t="s">
        <v>692</v>
      </c>
      <c r="AE949" s="4" t="s">
        <v>677</v>
      </c>
      <c r="AF949" s="44">
        <f t="shared" si="169"/>
        <v>1.1764314247669776</v>
      </c>
      <c r="AG949" s="44">
        <f t="shared" si="170"/>
        <v>2.9043565348022032E-2</v>
      </c>
      <c r="AH949" s="44">
        <f t="shared" si="171"/>
        <v>0.72410749313456257</v>
      </c>
      <c r="AI949" s="44">
        <f t="shared" si="172"/>
        <v>0.17063326374391094</v>
      </c>
      <c r="AJ949" s="44">
        <f t="shared" si="173"/>
        <v>1.4096419509444601E-4</v>
      </c>
      <c r="AK949" s="44">
        <f t="shared" si="174"/>
        <v>0.19181141439205956</v>
      </c>
      <c r="AL949" s="44">
        <f t="shared" si="175"/>
        <v>3.8516405135520689E-2</v>
      </c>
      <c r="AM949" s="44">
        <f t="shared" si="176"/>
        <v>2.1781219748305908E-2</v>
      </c>
      <c r="AN949" s="44">
        <f t="shared" si="177"/>
        <v>9.554140127388534E-4</v>
      </c>
      <c r="AO949" s="44">
        <f t="shared" si="178"/>
        <v>4.605566155668136E-4</v>
      </c>
      <c r="AP949" s="44">
        <f t="shared" si="179"/>
        <v>2.3538817210927601</v>
      </c>
      <c r="AQ949" s="44">
        <f t="shared" si="180"/>
        <v>10.408339459225752</v>
      </c>
      <c r="AR949" s="44">
        <f t="shared" si="181"/>
        <v>6.1223488097376526</v>
      </c>
      <c r="AS949" s="44">
        <f t="shared" si="182"/>
        <v>9.6076804942561628E-2</v>
      </c>
    </row>
    <row r="950" spans="1:45" x14ac:dyDescent="0.25">
      <c r="A950" s="28" t="s">
        <v>566</v>
      </c>
      <c r="B950" s="10">
        <v>35.61</v>
      </c>
      <c r="C950" s="10">
        <v>1.24</v>
      </c>
      <c r="D950" s="10">
        <v>24.29</v>
      </c>
      <c r="E950" s="10">
        <v>12.45</v>
      </c>
      <c r="F950" s="2"/>
      <c r="G950" s="2"/>
      <c r="H950" s="2"/>
      <c r="I950" s="10">
        <v>0.01</v>
      </c>
      <c r="J950" s="10">
        <v>7.83</v>
      </c>
      <c r="K950" s="10">
        <v>2.2799999999999998</v>
      </c>
      <c r="L950" s="10">
        <v>1.32</v>
      </c>
      <c r="M950" s="10">
        <v>7.0000000000000007E-2</v>
      </c>
      <c r="N950" s="19"/>
      <c r="O950" s="10">
        <v>0</v>
      </c>
      <c r="P950" s="19"/>
      <c r="Q950" s="44">
        <f t="shared" si="168"/>
        <v>10.066054478267919</v>
      </c>
      <c r="R950" s="19"/>
      <c r="S950" s="19"/>
      <c r="T950" s="19"/>
      <c r="U950" s="19"/>
      <c r="V950" s="19"/>
      <c r="W950" s="10">
        <v>0.15</v>
      </c>
      <c r="X950" s="19"/>
      <c r="Y950" s="19"/>
      <c r="Z950" s="10">
        <v>85.2</v>
      </c>
      <c r="AA950" s="4" t="s">
        <v>679</v>
      </c>
      <c r="AB950" s="4" t="s">
        <v>32</v>
      </c>
      <c r="AC950" s="4" t="s">
        <v>678</v>
      </c>
      <c r="AD950" s="4" t="s">
        <v>692</v>
      </c>
      <c r="AE950" s="4" t="s">
        <v>677</v>
      </c>
      <c r="AF950" s="44">
        <f t="shared" si="169"/>
        <v>1.1854194407456724</v>
      </c>
      <c r="AG950" s="44">
        <f t="shared" si="170"/>
        <v>3.1046569854782175E-2</v>
      </c>
      <c r="AH950" s="44">
        <f t="shared" si="171"/>
        <v>0.71469203609258536</v>
      </c>
      <c r="AI950" s="44">
        <f t="shared" si="172"/>
        <v>0.1732776617954071</v>
      </c>
      <c r="AJ950" s="44">
        <f t="shared" si="173"/>
        <v>1.4096419509444601E-4</v>
      </c>
      <c r="AK950" s="44">
        <f t="shared" si="174"/>
        <v>0.19429280397022333</v>
      </c>
      <c r="AL950" s="44">
        <f t="shared" si="175"/>
        <v>4.0656205420827388E-2</v>
      </c>
      <c r="AM950" s="44">
        <f t="shared" si="176"/>
        <v>2.1297192642787999E-2</v>
      </c>
      <c r="AN950" s="44">
        <f t="shared" si="177"/>
        <v>7.43099787685775E-4</v>
      </c>
      <c r="AO950" s="44">
        <f t="shared" si="178"/>
        <v>0</v>
      </c>
      <c r="AP950" s="44">
        <f t="shared" si="179"/>
        <v>2.3615659745050657</v>
      </c>
      <c r="AQ950" s="44">
        <f t="shared" si="180"/>
        <v>10.374471966693491</v>
      </c>
      <c r="AR950" s="44">
        <f t="shared" si="181"/>
        <v>6.149050378394727</v>
      </c>
      <c r="AS950" s="44">
        <f t="shared" si="182"/>
        <v>9.6390447938982271E-2</v>
      </c>
    </row>
    <row r="951" spans="1:45" x14ac:dyDescent="0.25">
      <c r="A951" s="28" t="s">
        <v>567</v>
      </c>
      <c r="B951" s="10">
        <v>35.9</v>
      </c>
      <c r="C951" s="10">
        <v>0.75</v>
      </c>
      <c r="D951" s="10">
        <v>26.62</v>
      </c>
      <c r="E951" s="10">
        <v>10.199999999999999</v>
      </c>
      <c r="F951" s="2"/>
      <c r="G951" s="2"/>
      <c r="H951" s="2"/>
      <c r="I951" s="10">
        <v>0.02</v>
      </c>
      <c r="J951" s="10">
        <v>8.26</v>
      </c>
      <c r="K951" s="10">
        <v>1.87</v>
      </c>
      <c r="L951" s="10">
        <v>1.52</v>
      </c>
      <c r="M951" s="10">
        <v>0.05</v>
      </c>
      <c r="N951" s="19"/>
      <c r="O951" s="10">
        <v>0.03</v>
      </c>
      <c r="P951" s="19"/>
      <c r="Q951" s="44">
        <f t="shared" si="168"/>
        <v>10.242256951624412</v>
      </c>
      <c r="R951" s="19"/>
      <c r="S951" s="19"/>
      <c r="T951" s="19"/>
      <c r="U951" s="19"/>
      <c r="V951" s="19"/>
      <c r="W951" s="10">
        <v>0.2</v>
      </c>
      <c r="X951" s="19"/>
      <c r="Y951" s="19"/>
      <c r="Z951" s="10">
        <v>85.32</v>
      </c>
      <c r="AA951" s="4" t="s">
        <v>679</v>
      </c>
      <c r="AB951" s="4" t="s">
        <v>32</v>
      </c>
      <c r="AC951" s="4" t="s">
        <v>678</v>
      </c>
      <c r="AD951" s="4" t="s">
        <v>692</v>
      </c>
      <c r="AE951" s="4" t="s">
        <v>677</v>
      </c>
      <c r="AF951" s="44">
        <f t="shared" si="169"/>
        <v>1.1950732356857523</v>
      </c>
      <c r="AG951" s="44">
        <f t="shared" si="170"/>
        <v>1.8778167250876315E-2</v>
      </c>
      <c r="AH951" s="44">
        <f t="shared" si="171"/>
        <v>0.78324833267948213</v>
      </c>
      <c r="AI951" s="44">
        <f t="shared" si="172"/>
        <v>0.14196242171189979</v>
      </c>
      <c r="AJ951" s="44">
        <f t="shared" si="173"/>
        <v>2.8192839018889202E-4</v>
      </c>
      <c r="AK951" s="44">
        <f t="shared" si="174"/>
        <v>0.20496277915632755</v>
      </c>
      <c r="AL951" s="44">
        <f t="shared" si="175"/>
        <v>3.3345221112696152E-2</v>
      </c>
      <c r="AM951" s="44">
        <f t="shared" si="176"/>
        <v>2.4524040012907391E-2</v>
      </c>
      <c r="AN951" s="44">
        <f t="shared" si="177"/>
        <v>5.3078556263269638E-4</v>
      </c>
      <c r="AO951" s="44">
        <f t="shared" si="178"/>
        <v>1.9738140667149154E-4</v>
      </c>
      <c r="AP951" s="44">
        <f t="shared" si="179"/>
        <v>2.4029042929694349</v>
      </c>
      <c r="AQ951" s="44">
        <f t="shared" si="180"/>
        <v>10.19599493483099</v>
      </c>
      <c r="AR951" s="44">
        <f t="shared" si="181"/>
        <v>6.0924803289020062</v>
      </c>
      <c r="AS951" s="44">
        <f t="shared" si="182"/>
        <v>9.8077726243650409E-2</v>
      </c>
    </row>
    <row r="952" spans="1:45" x14ac:dyDescent="0.25">
      <c r="A952" s="28" t="s">
        <v>568</v>
      </c>
      <c r="B952" s="10">
        <v>36.01</v>
      </c>
      <c r="C952" s="10">
        <v>0.88</v>
      </c>
      <c r="D952" s="10">
        <v>26.19</v>
      </c>
      <c r="E952" s="10">
        <v>11.07</v>
      </c>
      <c r="F952" s="2"/>
      <c r="G952" s="2"/>
      <c r="H952" s="2"/>
      <c r="I952" s="10">
        <v>0.01</v>
      </c>
      <c r="J952" s="10">
        <v>7.71</v>
      </c>
      <c r="K952" s="10">
        <v>1.73</v>
      </c>
      <c r="L952" s="10">
        <v>1.59</v>
      </c>
      <c r="M952" s="10">
        <v>0.03</v>
      </c>
      <c r="N952" s="19"/>
      <c r="O952" s="10">
        <v>0.08</v>
      </c>
      <c r="P952" s="19"/>
      <c r="Q952" s="44">
        <f t="shared" si="168"/>
        <v>10.20531949173377</v>
      </c>
      <c r="R952" s="19"/>
      <c r="S952" s="19"/>
      <c r="T952" s="19"/>
      <c r="U952" s="19"/>
      <c r="V952" s="19"/>
      <c r="W952" s="7"/>
      <c r="X952" s="19"/>
      <c r="Y952" s="19"/>
      <c r="Z952" s="10">
        <v>85.3</v>
      </c>
      <c r="AA952" s="4" t="s">
        <v>679</v>
      </c>
      <c r="AB952" s="4" t="s">
        <v>32</v>
      </c>
      <c r="AC952" s="4" t="s">
        <v>678</v>
      </c>
      <c r="AD952" s="4" t="s">
        <v>692</v>
      </c>
      <c r="AE952" s="4" t="s">
        <v>677</v>
      </c>
      <c r="AF952" s="44">
        <f t="shared" si="169"/>
        <v>1.1987350199733688</v>
      </c>
      <c r="AG952" s="44">
        <f t="shared" si="170"/>
        <v>2.2033049574361543E-2</v>
      </c>
      <c r="AH952" s="44">
        <f t="shared" si="171"/>
        <v>0.77059631227932524</v>
      </c>
      <c r="AI952" s="44">
        <f t="shared" si="172"/>
        <v>0.15407098121085597</v>
      </c>
      <c r="AJ952" s="44">
        <f t="shared" si="173"/>
        <v>1.4096419509444601E-4</v>
      </c>
      <c r="AK952" s="44">
        <f t="shared" si="174"/>
        <v>0.19131513647642681</v>
      </c>
      <c r="AL952" s="44">
        <f t="shared" si="175"/>
        <v>3.0848787446504995E-2</v>
      </c>
      <c r="AM952" s="44">
        <f t="shared" si="176"/>
        <v>2.5653436592449178E-2</v>
      </c>
      <c r="AN952" s="44">
        <f t="shared" si="177"/>
        <v>3.1847133757961782E-4</v>
      </c>
      <c r="AO952" s="44">
        <f t="shared" si="178"/>
        <v>5.2635041779064407E-4</v>
      </c>
      <c r="AP952" s="44">
        <f t="shared" si="179"/>
        <v>2.3942385095037575</v>
      </c>
      <c r="AQ952" s="44">
        <f t="shared" si="180"/>
        <v>10.232898645122035</v>
      </c>
      <c r="AR952" s="44">
        <f t="shared" si="181"/>
        <v>6.1332669808729108</v>
      </c>
      <c r="AS952" s="44">
        <f t="shared" si="182"/>
        <v>9.7724020796071717E-2</v>
      </c>
    </row>
    <row r="953" spans="1:45" x14ac:dyDescent="0.25">
      <c r="A953" s="28" t="s">
        <v>569</v>
      </c>
      <c r="B953" s="10">
        <v>35.479999999999997</v>
      </c>
      <c r="C953" s="10">
        <v>0.78</v>
      </c>
      <c r="D953" s="10">
        <v>25.41</v>
      </c>
      <c r="E953" s="10">
        <v>11.61</v>
      </c>
      <c r="F953" s="2"/>
      <c r="G953" s="2"/>
      <c r="H953" s="2"/>
      <c r="I953" s="10">
        <v>0.01</v>
      </c>
      <c r="J953" s="10">
        <v>7.66</v>
      </c>
      <c r="K953" s="10">
        <v>1.97</v>
      </c>
      <c r="L953" s="10">
        <v>1.44</v>
      </c>
      <c r="M953" s="10">
        <v>0.05</v>
      </c>
      <c r="N953" s="19"/>
      <c r="O953" s="10">
        <v>0.19</v>
      </c>
      <c r="P953" s="19"/>
      <c r="Q953" s="44">
        <f t="shared" si="168"/>
        <v>10.060282842188256</v>
      </c>
      <c r="R953" s="19"/>
      <c r="S953" s="19"/>
      <c r="T953" s="19"/>
      <c r="U953" s="19"/>
      <c r="V953" s="19"/>
      <c r="W953" s="10">
        <v>0.05</v>
      </c>
      <c r="X953" s="19"/>
      <c r="Y953" s="19"/>
      <c r="Z953" s="10">
        <v>84.62</v>
      </c>
      <c r="AA953" s="4" t="s">
        <v>679</v>
      </c>
      <c r="AB953" s="4" t="s">
        <v>32</v>
      </c>
      <c r="AC953" s="4" t="s">
        <v>678</v>
      </c>
      <c r="AD953" s="4" t="s">
        <v>692</v>
      </c>
      <c r="AE953" s="4" t="s">
        <v>677</v>
      </c>
      <c r="AF953" s="44">
        <f t="shared" si="169"/>
        <v>1.181091877496671</v>
      </c>
      <c r="AG953" s="44">
        <f t="shared" si="170"/>
        <v>1.9529293940911369E-2</v>
      </c>
      <c r="AH953" s="44">
        <f t="shared" si="171"/>
        <v>0.74764613573950578</v>
      </c>
      <c r="AI953" s="44">
        <f t="shared" si="172"/>
        <v>0.16158663883089772</v>
      </c>
      <c r="AJ953" s="44">
        <f t="shared" si="173"/>
        <v>1.4096419509444601E-4</v>
      </c>
      <c r="AK953" s="44">
        <f t="shared" si="174"/>
        <v>0.19007444168734494</v>
      </c>
      <c r="AL953" s="44">
        <f t="shared" si="175"/>
        <v>3.51283880171184E-2</v>
      </c>
      <c r="AM953" s="44">
        <f t="shared" si="176"/>
        <v>2.3233301064859633E-2</v>
      </c>
      <c r="AN953" s="44">
        <f t="shared" si="177"/>
        <v>5.3078556263269638E-4</v>
      </c>
      <c r="AO953" s="44">
        <f t="shared" si="178"/>
        <v>1.2500822422527797E-3</v>
      </c>
      <c r="AP953" s="44">
        <f t="shared" si="179"/>
        <v>2.3602119087772886</v>
      </c>
      <c r="AQ953" s="44">
        <f t="shared" si="180"/>
        <v>10.38042385469204</v>
      </c>
      <c r="AR953" s="44">
        <f t="shared" si="181"/>
        <v>6.1301171498747262</v>
      </c>
      <c r="AS953" s="44">
        <f t="shared" si="182"/>
        <v>9.6335179950093414E-2</v>
      </c>
    </row>
    <row r="954" spans="1:45" x14ac:dyDescent="0.25">
      <c r="A954" s="28" t="s">
        <v>570</v>
      </c>
      <c r="B954" s="10">
        <v>35.81</v>
      </c>
      <c r="C954" s="10">
        <v>1.27</v>
      </c>
      <c r="D954" s="10">
        <v>24.58</v>
      </c>
      <c r="E954" s="10">
        <v>12.13</v>
      </c>
      <c r="F954" s="2"/>
      <c r="G954" s="2"/>
      <c r="H954" s="2"/>
      <c r="I954" s="10">
        <v>0.03</v>
      </c>
      <c r="J954" s="10">
        <v>7.91</v>
      </c>
      <c r="K954" s="10">
        <v>2.1800000000000002</v>
      </c>
      <c r="L954" s="10">
        <v>1.37</v>
      </c>
      <c r="M954" s="10">
        <v>0.05</v>
      </c>
      <c r="N954" s="19"/>
      <c r="O954" s="10">
        <v>7.0000000000000007E-2</v>
      </c>
      <c r="P954" s="19"/>
      <c r="Q954" s="44">
        <f t="shared" si="168"/>
        <v>10.121580457399329</v>
      </c>
      <c r="R954" s="19"/>
      <c r="S954" s="19"/>
      <c r="T954" s="19"/>
      <c r="U954" s="19"/>
      <c r="V954" s="19"/>
      <c r="W954" s="10">
        <v>0.06</v>
      </c>
      <c r="X954" s="19"/>
      <c r="Y954" s="19"/>
      <c r="Z954" s="10">
        <v>85.42</v>
      </c>
      <c r="AA954" s="4" t="s">
        <v>679</v>
      </c>
      <c r="AB954" s="4" t="s">
        <v>32</v>
      </c>
      <c r="AC954" s="4" t="s">
        <v>678</v>
      </c>
      <c r="AD954" s="4" t="s">
        <v>692</v>
      </c>
      <c r="AE954" s="4" t="s">
        <v>677</v>
      </c>
      <c r="AF954" s="44">
        <f t="shared" si="169"/>
        <v>1.1920772303595208</v>
      </c>
      <c r="AG954" s="44">
        <f t="shared" si="170"/>
        <v>3.1797696544817226E-2</v>
      </c>
      <c r="AH954" s="44">
        <f t="shared" si="171"/>
        <v>0.72322479403687723</v>
      </c>
      <c r="AI954" s="44">
        <f t="shared" si="172"/>
        <v>0.1688239387613083</v>
      </c>
      <c r="AJ954" s="44">
        <f t="shared" si="173"/>
        <v>4.2289258528333803E-4</v>
      </c>
      <c r="AK954" s="44">
        <f t="shared" si="174"/>
        <v>0.19627791563275435</v>
      </c>
      <c r="AL954" s="44">
        <f t="shared" si="175"/>
        <v>3.887303851640514E-2</v>
      </c>
      <c r="AM954" s="44">
        <f t="shared" si="176"/>
        <v>2.2103904485317849E-2</v>
      </c>
      <c r="AN954" s="44">
        <f t="shared" si="177"/>
        <v>5.3078556263269638E-4</v>
      </c>
      <c r="AO954" s="44">
        <f t="shared" si="178"/>
        <v>4.605566155668136E-4</v>
      </c>
      <c r="AP954" s="44">
        <f t="shared" si="179"/>
        <v>2.374592753100484</v>
      </c>
      <c r="AQ954" s="44">
        <f t="shared" si="180"/>
        <v>10.317558650008754</v>
      </c>
      <c r="AR954" s="44">
        <f t="shared" si="181"/>
        <v>6.1496633697871763</v>
      </c>
      <c r="AS954" s="44">
        <f t="shared" si="182"/>
        <v>9.6922153187774848E-2</v>
      </c>
    </row>
    <row r="955" spans="1:45" x14ac:dyDescent="0.25">
      <c r="A955" s="28" t="s">
        <v>571</v>
      </c>
      <c r="B955" s="10">
        <v>35.630000000000003</v>
      </c>
      <c r="C955" s="10">
        <v>0.96</v>
      </c>
      <c r="D955" s="10">
        <v>25.18</v>
      </c>
      <c r="E955" s="10">
        <v>12.18</v>
      </c>
      <c r="F955" s="2"/>
      <c r="G955" s="2"/>
      <c r="H955" s="2"/>
      <c r="I955" s="10">
        <v>0.02</v>
      </c>
      <c r="J955" s="10">
        <v>7.66</v>
      </c>
      <c r="K955" s="10">
        <v>1.96</v>
      </c>
      <c r="L955" s="10">
        <v>1.52</v>
      </c>
      <c r="M955" s="10">
        <v>0.05</v>
      </c>
      <c r="N955" s="19"/>
      <c r="O955" s="10">
        <v>0.04</v>
      </c>
      <c r="P955" s="19"/>
      <c r="Q955" s="44">
        <f t="shared" si="168"/>
        <v>10.106881708360021</v>
      </c>
      <c r="R955" s="19"/>
      <c r="S955" s="19"/>
      <c r="T955" s="19"/>
      <c r="U955" s="19"/>
      <c r="V955" s="19"/>
      <c r="W955" s="10">
        <v>7.0000000000000007E-2</v>
      </c>
      <c r="X955" s="19"/>
      <c r="Y955" s="19"/>
      <c r="Z955" s="10">
        <v>85.23</v>
      </c>
      <c r="AA955" s="4" t="s">
        <v>679</v>
      </c>
      <c r="AB955" s="4" t="s">
        <v>32</v>
      </c>
      <c r="AC955" s="4" t="s">
        <v>678</v>
      </c>
      <c r="AD955" s="4" t="s">
        <v>692</v>
      </c>
      <c r="AE955" s="4" t="s">
        <v>677</v>
      </c>
      <c r="AF955" s="44">
        <f t="shared" si="169"/>
        <v>1.1860852197070573</v>
      </c>
      <c r="AG955" s="44">
        <f t="shared" si="170"/>
        <v>2.4036054081121683E-2</v>
      </c>
      <c r="AH955" s="44">
        <f t="shared" si="171"/>
        <v>0.7408787759905846</v>
      </c>
      <c r="AI955" s="44">
        <f t="shared" si="172"/>
        <v>0.16951983298538623</v>
      </c>
      <c r="AJ955" s="44">
        <f t="shared" si="173"/>
        <v>2.8192839018889202E-4</v>
      </c>
      <c r="AK955" s="44">
        <f t="shared" si="174"/>
        <v>0.19007444168734494</v>
      </c>
      <c r="AL955" s="44">
        <f t="shared" si="175"/>
        <v>3.4950071326676178E-2</v>
      </c>
      <c r="AM955" s="44">
        <f t="shared" si="176"/>
        <v>2.4524040012907391E-2</v>
      </c>
      <c r="AN955" s="44">
        <f t="shared" si="177"/>
        <v>5.3078556263269638E-4</v>
      </c>
      <c r="AO955" s="44">
        <f t="shared" si="178"/>
        <v>2.6317520889532203E-4</v>
      </c>
      <c r="AP955" s="44">
        <f t="shared" si="179"/>
        <v>2.3711443249527955</v>
      </c>
      <c r="AQ955" s="44">
        <f t="shared" si="180"/>
        <v>10.332563793006461</v>
      </c>
      <c r="AR955" s="44">
        <f t="shared" si="181"/>
        <v>6.1276505982826261</v>
      </c>
      <c r="AS955" s="44">
        <f t="shared" si="182"/>
        <v>9.6781401018481469E-2</v>
      </c>
    </row>
    <row r="956" spans="1:45" x14ac:dyDescent="0.25">
      <c r="A956" s="28" t="s">
        <v>572</v>
      </c>
      <c r="B956" s="10">
        <v>35.72</v>
      </c>
      <c r="C956" s="10">
        <v>0.88</v>
      </c>
      <c r="D956" s="10">
        <v>25.99</v>
      </c>
      <c r="E956" s="10">
        <v>11.48</v>
      </c>
      <c r="F956" s="2"/>
      <c r="G956" s="2"/>
      <c r="H956" s="2"/>
      <c r="I956" s="10">
        <v>0.02</v>
      </c>
      <c r="J956" s="10">
        <v>7.49</v>
      </c>
      <c r="K956" s="10">
        <v>2.02</v>
      </c>
      <c r="L956" s="10">
        <v>1.48</v>
      </c>
      <c r="M956" s="10">
        <v>0.05</v>
      </c>
      <c r="N956" s="19"/>
      <c r="O956" s="10">
        <v>0.01</v>
      </c>
      <c r="P956" s="19"/>
      <c r="Q956" s="44">
        <f t="shared" si="168"/>
        <v>10.154161407508621</v>
      </c>
      <c r="R956" s="19"/>
      <c r="S956" s="19"/>
      <c r="T956" s="19"/>
      <c r="U956" s="19"/>
      <c r="V956" s="19"/>
      <c r="W956" s="10">
        <v>0.01</v>
      </c>
      <c r="X956" s="19"/>
      <c r="Y956" s="19"/>
      <c r="Z956" s="10">
        <v>85.15</v>
      </c>
      <c r="AA956" s="4" t="s">
        <v>679</v>
      </c>
      <c r="AB956" s="4" t="s">
        <v>32</v>
      </c>
      <c r="AC956" s="4" t="s">
        <v>678</v>
      </c>
      <c r="AD956" s="4" t="s">
        <v>692</v>
      </c>
      <c r="AE956" s="4" t="s">
        <v>677</v>
      </c>
      <c r="AF956" s="44">
        <f t="shared" si="169"/>
        <v>1.1890812250332889</v>
      </c>
      <c r="AG956" s="44">
        <f t="shared" si="170"/>
        <v>2.2033049574361543E-2</v>
      </c>
      <c r="AH956" s="44">
        <f t="shared" si="171"/>
        <v>0.76471165162808941</v>
      </c>
      <c r="AI956" s="44">
        <f t="shared" si="172"/>
        <v>0.15977731384829508</v>
      </c>
      <c r="AJ956" s="44">
        <f t="shared" si="173"/>
        <v>2.8192839018889202E-4</v>
      </c>
      <c r="AK956" s="44">
        <f t="shared" si="174"/>
        <v>0.18585607940446652</v>
      </c>
      <c r="AL956" s="44">
        <f t="shared" si="175"/>
        <v>3.6019971469329531E-2</v>
      </c>
      <c r="AM956" s="44">
        <f t="shared" si="176"/>
        <v>2.3878670538883512E-2</v>
      </c>
      <c r="AN956" s="44">
        <f t="shared" si="177"/>
        <v>5.3078556263269638E-4</v>
      </c>
      <c r="AO956" s="44">
        <f t="shared" si="178"/>
        <v>6.5793802223830508E-5</v>
      </c>
      <c r="AP956" s="44">
        <f t="shared" si="179"/>
        <v>2.3822364692517595</v>
      </c>
      <c r="AQ956" s="44">
        <f t="shared" si="180"/>
        <v>10.284453418553888</v>
      </c>
      <c r="AR956" s="44">
        <f t="shared" si="181"/>
        <v>6.1145252348659263</v>
      </c>
      <c r="AS956" s="44">
        <f t="shared" si="182"/>
        <v>9.723414160211262E-2</v>
      </c>
    </row>
    <row r="957" spans="1:45" x14ac:dyDescent="0.25">
      <c r="A957" s="28" t="s">
        <v>573</v>
      </c>
      <c r="B957" s="10">
        <v>35.340000000000003</v>
      </c>
      <c r="C957" s="10">
        <v>1.17</v>
      </c>
      <c r="D957" s="10">
        <v>24.34</v>
      </c>
      <c r="E957" s="10">
        <v>12.17</v>
      </c>
      <c r="F957" s="2"/>
      <c r="G957" s="2"/>
      <c r="H957" s="2"/>
      <c r="I957" s="7"/>
      <c r="J957" s="10">
        <v>7.82</v>
      </c>
      <c r="K957" s="10">
        <v>2.2799999999999998</v>
      </c>
      <c r="L957" s="10">
        <v>1.31</v>
      </c>
      <c r="M957" s="10">
        <v>7.0000000000000007E-2</v>
      </c>
      <c r="N957" s="19"/>
      <c r="O957" s="10">
        <v>0.09</v>
      </c>
      <c r="P957" s="19"/>
      <c r="Q957" s="44">
        <f t="shared" si="168"/>
        <v>10.010110736000009</v>
      </c>
      <c r="R957" s="19"/>
      <c r="S957" s="19"/>
      <c r="T957" s="19"/>
      <c r="U957" s="19"/>
      <c r="V957" s="19"/>
      <c r="W957" s="10">
        <v>7.0000000000000007E-2</v>
      </c>
      <c r="X957" s="19"/>
      <c r="Y957" s="19"/>
      <c r="Z957" s="10">
        <v>84.64</v>
      </c>
      <c r="AA957" s="4" t="s">
        <v>679</v>
      </c>
      <c r="AB957" s="4" t="s">
        <v>32</v>
      </c>
      <c r="AC957" s="4" t="s">
        <v>678</v>
      </c>
      <c r="AD957" s="4" t="s">
        <v>692</v>
      </c>
      <c r="AE957" s="4" t="s">
        <v>677</v>
      </c>
      <c r="AF957" s="44">
        <f t="shared" si="169"/>
        <v>1.1764314247669776</v>
      </c>
      <c r="AG957" s="44">
        <f t="shared" si="170"/>
        <v>2.9293940911367049E-2</v>
      </c>
      <c r="AH957" s="44">
        <f t="shared" si="171"/>
        <v>0.71616320125539434</v>
      </c>
      <c r="AI957" s="44">
        <f t="shared" si="172"/>
        <v>0.16938065414057066</v>
      </c>
      <c r="AJ957" s="44">
        <f t="shared" si="173"/>
        <v>0</v>
      </c>
      <c r="AK957" s="44">
        <f t="shared" si="174"/>
        <v>0.19404466501240697</v>
      </c>
      <c r="AL957" s="44">
        <f t="shared" si="175"/>
        <v>4.0656205420827388E-2</v>
      </c>
      <c r="AM957" s="44">
        <f t="shared" si="176"/>
        <v>2.1135850274282029E-2</v>
      </c>
      <c r="AN957" s="44">
        <f t="shared" si="177"/>
        <v>7.43099787685775E-4</v>
      </c>
      <c r="AO957" s="44">
        <f t="shared" si="178"/>
        <v>5.9214422001447459E-4</v>
      </c>
      <c r="AP957" s="44">
        <f t="shared" si="179"/>
        <v>2.3484411857895258</v>
      </c>
      <c r="AQ957" s="44">
        <f t="shared" si="180"/>
        <v>10.432452023176092</v>
      </c>
      <c r="AR957" s="44">
        <f t="shared" si="181"/>
        <v>6.1365321987190935</v>
      </c>
      <c r="AS957" s="44">
        <f t="shared" si="182"/>
        <v>9.5854742277123511E-2</v>
      </c>
    </row>
    <row r="958" spans="1:45" x14ac:dyDescent="0.25">
      <c r="A958" s="28" t="s">
        <v>574</v>
      </c>
      <c r="B958" s="10">
        <v>35.409999999999997</v>
      </c>
      <c r="C958" s="10">
        <v>0.85</v>
      </c>
      <c r="D958" s="10">
        <v>25.96</v>
      </c>
      <c r="E958" s="10">
        <v>11.55</v>
      </c>
      <c r="F958" s="2"/>
      <c r="G958" s="2"/>
      <c r="H958" s="2"/>
      <c r="I958" s="7"/>
      <c r="J958" s="10">
        <v>7.63</v>
      </c>
      <c r="K958" s="10">
        <v>2.0299999999999998</v>
      </c>
      <c r="L958" s="10">
        <v>1.43</v>
      </c>
      <c r="M958" s="10">
        <v>7.0000000000000007E-2</v>
      </c>
      <c r="N958" s="19"/>
      <c r="O958" s="10">
        <v>0.04</v>
      </c>
      <c r="P958" s="19"/>
      <c r="Q958" s="44">
        <f t="shared" si="168"/>
        <v>10.12003696441535</v>
      </c>
      <c r="R958" s="19"/>
      <c r="S958" s="19"/>
      <c r="T958" s="19"/>
      <c r="U958" s="19"/>
      <c r="V958" s="19"/>
      <c r="W958" s="10">
        <v>7.0000000000000007E-2</v>
      </c>
      <c r="X958" s="19"/>
      <c r="Y958" s="19"/>
      <c r="Z958" s="10">
        <v>85.01</v>
      </c>
      <c r="AA958" s="4" t="s">
        <v>679</v>
      </c>
      <c r="AB958" s="4" t="s">
        <v>32</v>
      </c>
      <c r="AC958" s="4" t="s">
        <v>678</v>
      </c>
      <c r="AD958" s="4" t="s">
        <v>692</v>
      </c>
      <c r="AE958" s="4" t="s">
        <v>677</v>
      </c>
      <c r="AF958" s="44">
        <f t="shared" si="169"/>
        <v>1.1787616511318242</v>
      </c>
      <c r="AG958" s="44">
        <f t="shared" si="170"/>
        <v>2.1281922884326489E-2</v>
      </c>
      <c r="AH958" s="44">
        <f t="shared" si="171"/>
        <v>0.76382895253040406</v>
      </c>
      <c r="AI958" s="44">
        <f t="shared" si="172"/>
        <v>0.16075156576200419</v>
      </c>
      <c r="AJ958" s="44">
        <f t="shared" si="173"/>
        <v>0</v>
      </c>
      <c r="AK958" s="44">
        <f t="shared" si="174"/>
        <v>0.1893300248138958</v>
      </c>
      <c r="AL958" s="44">
        <f t="shared" si="175"/>
        <v>3.6198288159771753E-2</v>
      </c>
      <c r="AM958" s="44">
        <f t="shared" si="176"/>
        <v>2.3071958696353662E-2</v>
      </c>
      <c r="AN958" s="44">
        <f t="shared" si="177"/>
        <v>7.43099787685775E-4</v>
      </c>
      <c r="AO958" s="44">
        <f t="shared" si="178"/>
        <v>2.6317520889532203E-4</v>
      </c>
      <c r="AP958" s="44">
        <f t="shared" si="179"/>
        <v>2.3742306389751611</v>
      </c>
      <c r="AQ958" s="44">
        <f t="shared" si="180"/>
        <v>10.319132268706401</v>
      </c>
      <c r="AR958" s="44">
        <f t="shared" si="181"/>
        <v>6.0818986956540222</v>
      </c>
      <c r="AS958" s="44">
        <f t="shared" si="182"/>
        <v>9.6907373019394324E-2</v>
      </c>
    </row>
    <row r="959" spans="1:45" x14ac:dyDescent="0.25">
      <c r="A959" s="28" t="s">
        <v>575</v>
      </c>
      <c r="B959" s="10">
        <v>35.56</v>
      </c>
      <c r="C959" s="10">
        <v>0.84</v>
      </c>
      <c r="D959" s="10">
        <v>25.74</v>
      </c>
      <c r="E959" s="10">
        <v>11.76</v>
      </c>
      <c r="F959" s="2"/>
      <c r="G959" s="2"/>
      <c r="H959" s="2"/>
      <c r="I959" s="7"/>
      <c r="J959" s="10">
        <v>7.73</v>
      </c>
      <c r="K959" s="10">
        <v>2.04</v>
      </c>
      <c r="L959" s="10">
        <v>1.46</v>
      </c>
      <c r="M959" s="10">
        <v>0.05</v>
      </c>
      <c r="N959" s="19"/>
      <c r="O959" s="10">
        <v>0.03</v>
      </c>
      <c r="P959" s="19"/>
      <c r="Q959" s="44">
        <f t="shared" si="168"/>
        <v>10.137334924455283</v>
      </c>
      <c r="R959" s="19"/>
      <c r="S959" s="19"/>
      <c r="T959" s="19"/>
      <c r="U959" s="19"/>
      <c r="V959" s="19"/>
      <c r="W959" s="10">
        <v>0.13</v>
      </c>
      <c r="X959" s="19"/>
      <c r="Y959" s="19"/>
      <c r="Z959" s="10">
        <v>85.28</v>
      </c>
      <c r="AA959" s="4" t="s">
        <v>679</v>
      </c>
      <c r="AB959" s="4" t="s">
        <v>32</v>
      </c>
      <c r="AC959" s="4" t="s">
        <v>678</v>
      </c>
      <c r="AD959" s="4" t="s">
        <v>692</v>
      </c>
      <c r="AE959" s="4" t="s">
        <v>677</v>
      </c>
      <c r="AF959" s="44">
        <f t="shared" si="169"/>
        <v>1.1837549933422105</v>
      </c>
      <c r="AG959" s="44">
        <f t="shared" si="170"/>
        <v>2.1031547320981472E-2</v>
      </c>
      <c r="AH959" s="44">
        <f t="shared" si="171"/>
        <v>0.7573558258140447</v>
      </c>
      <c r="AI959" s="44">
        <f t="shared" si="172"/>
        <v>0.16367432150313152</v>
      </c>
      <c r="AJ959" s="44">
        <f t="shared" si="173"/>
        <v>0</v>
      </c>
      <c r="AK959" s="44">
        <f t="shared" si="174"/>
        <v>0.19181141439205956</v>
      </c>
      <c r="AL959" s="44">
        <f t="shared" si="175"/>
        <v>3.6376604850213982E-2</v>
      </c>
      <c r="AM959" s="44">
        <f t="shared" si="176"/>
        <v>2.3555985801871571E-2</v>
      </c>
      <c r="AN959" s="44">
        <f t="shared" si="177"/>
        <v>5.3078556263269638E-4</v>
      </c>
      <c r="AO959" s="44">
        <f t="shared" si="178"/>
        <v>1.9738140667149154E-4</v>
      </c>
      <c r="AP959" s="44">
        <f t="shared" si="179"/>
        <v>2.3782888599938179</v>
      </c>
      <c r="AQ959" s="44">
        <f t="shared" si="180"/>
        <v>10.30152409664135</v>
      </c>
      <c r="AR959" s="44">
        <f t="shared" si="181"/>
        <v>6.0972402942171504</v>
      </c>
      <c r="AS959" s="44">
        <f t="shared" si="182"/>
        <v>9.7073014693625226E-2</v>
      </c>
    </row>
    <row r="960" spans="1:45" x14ac:dyDescent="0.25">
      <c r="A960" s="28" t="s">
        <v>576</v>
      </c>
      <c r="B960" s="10">
        <v>35.11</v>
      </c>
      <c r="C960" s="10">
        <v>1.23</v>
      </c>
      <c r="D960" s="10">
        <v>24.37</v>
      </c>
      <c r="E960" s="10">
        <v>12.43</v>
      </c>
      <c r="F960" s="2"/>
      <c r="G960" s="2"/>
      <c r="H960" s="2"/>
      <c r="I960" s="10">
        <v>0.01</v>
      </c>
      <c r="J960" s="10">
        <v>7.81</v>
      </c>
      <c r="K960" s="10">
        <v>2.1800000000000002</v>
      </c>
      <c r="L960" s="10">
        <v>1.41</v>
      </c>
      <c r="M960" s="10">
        <v>7.0000000000000007E-2</v>
      </c>
      <c r="N960" s="19"/>
      <c r="O960" s="10">
        <v>7.0000000000000007E-2</v>
      </c>
      <c r="P960" s="19"/>
      <c r="Q960" s="44">
        <f t="shared" si="168"/>
        <v>10.001324289058644</v>
      </c>
      <c r="R960" s="19"/>
      <c r="S960" s="19"/>
      <c r="T960" s="19"/>
      <c r="U960" s="19"/>
      <c r="V960" s="19"/>
      <c r="W960" s="10">
        <v>0.02</v>
      </c>
      <c r="X960" s="19"/>
      <c r="Y960" s="19"/>
      <c r="Z960" s="10">
        <v>84.69</v>
      </c>
      <c r="AA960" s="4" t="s">
        <v>679</v>
      </c>
      <c r="AB960" s="4" t="s">
        <v>32</v>
      </c>
      <c r="AC960" s="4" t="s">
        <v>678</v>
      </c>
      <c r="AD960" s="4" t="s">
        <v>692</v>
      </c>
      <c r="AE960" s="4" t="s">
        <v>677</v>
      </c>
      <c r="AF960" s="44">
        <f t="shared" si="169"/>
        <v>1.1687749667110519</v>
      </c>
      <c r="AG960" s="44">
        <f t="shared" si="170"/>
        <v>3.0796194291437158E-2</v>
      </c>
      <c r="AH960" s="44">
        <f t="shared" si="171"/>
        <v>0.71704590035307969</v>
      </c>
      <c r="AI960" s="44">
        <f t="shared" si="172"/>
        <v>0.17299930410577594</v>
      </c>
      <c r="AJ960" s="44">
        <f t="shared" si="173"/>
        <v>1.4096419509444601E-4</v>
      </c>
      <c r="AK960" s="44">
        <f t="shared" si="174"/>
        <v>0.19379652605459058</v>
      </c>
      <c r="AL960" s="44">
        <f t="shared" si="175"/>
        <v>3.887303851640514E-2</v>
      </c>
      <c r="AM960" s="44">
        <f t="shared" si="176"/>
        <v>2.2749273959341725E-2</v>
      </c>
      <c r="AN960" s="44">
        <f t="shared" si="177"/>
        <v>7.43099787685775E-4</v>
      </c>
      <c r="AO960" s="44">
        <f t="shared" si="178"/>
        <v>4.605566155668136E-4</v>
      </c>
      <c r="AP960" s="44">
        <f t="shared" si="179"/>
        <v>2.3463798245900289</v>
      </c>
      <c r="AQ960" s="44">
        <f t="shared" si="180"/>
        <v>10.441617228055037</v>
      </c>
      <c r="AR960" s="44">
        <f t="shared" si="181"/>
        <v>6.1019504140647856</v>
      </c>
      <c r="AS960" s="44">
        <f t="shared" si="182"/>
        <v>9.5770605085307312E-2</v>
      </c>
    </row>
    <row r="961" spans="1:45" x14ac:dyDescent="0.25">
      <c r="A961" s="28" t="s">
        <v>577</v>
      </c>
      <c r="B961" s="10">
        <v>34.32</v>
      </c>
      <c r="C961" s="10">
        <v>1.24</v>
      </c>
      <c r="D961" s="10">
        <v>23.41</v>
      </c>
      <c r="E961" s="10">
        <v>12.42</v>
      </c>
      <c r="F961" s="2"/>
      <c r="G961" s="2"/>
      <c r="H961" s="2"/>
      <c r="I961" s="7"/>
      <c r="J961" s="10">
        <v>7.76</v>
      </c>
      <c r="K961" s="10">
        <v>2.2200000000000002</v>
      </c>
      <c r="L961" s="10">
        <v>1.39</v>
      </c>
      <c r="M961" s="10">
        <v>0.04</v>
      </c>
      <c r="N961" s="19"/>
      <c r="O961" s="10">
        <v>0.04</v>
      </c>
      <c r="P961" s="19"/>
      <c r="Q961" s="44">
        <f t="shared" si="168"/>
        <v>9.7628813028812012</v>
      </c>
      <c r="R961" s="19"/>
      <c r="S961" s="19"/>
      <c r="T961" s="19"/>
      <c r="U961" s="19"/>
      <c r="V961" s="19"/>
      <c r="W961" s="10">
        <v>0.01</v>
      </c>
      <c r="X961" s="19"/>
      <c r="Y961" s="19"/>
      <c r="Z961" s="10">
        <v>82.86</v>
      </c>
      <c r="AA961" s="4" t="s">
        <v>679</v>
      </c>
      <c r="AB961" s="4" t="s">
        <v>32</v>
      </c>
      <c r="AC961" s="4" t="s">
        <v>678</v>
      </c>
      <c r="AD961" s="4" t="s">
        <v>692</v>
      </c>
      <c r="AE961" s="4" t="s">
        <v>677</v>
      </c>
      <c r="AF961" s="44">
        <f t="shared" si="169"/>
        <v>1.1424766977363516</v>
      </c>
      <c r="AG961" s="44">
        <f t="shared" si="170"/>
        <v>3.1046569854782175E-2</v>
      </c>
      <c r="AH961" s="44">
        <f t="shared" si="171"/>
        <v>0.68879952922714793</v>
      </c>
      <c r="AI961" s="44">
        <f t="shared" si="172"/>
        <v>0.17286012526096034</v>
      </c>
      <c r="AJ961" s="44">
        <f t="shared" si="173"/>
        <v>0</v>
      </c>
      <c r="AK961" s="44">
        <f t="shared" si="174"/>
        <v>0.19255583126550868</v>
      </c>
      <c r="AL961" s="44">
        <f t="shared" si="175"/>
        <v>3.9586305278174042E-2</v>
      </c>
      <c r="AM961" s="44">
        <f t="shared" si="176"/>
        <v>2.2426589222329783E-2</v>
      </c>
      <c r="AN961" s="44">
        <f t="shared" si="177"/>
        <v>4.2462845010615713E-4</v>
      </c>
      <c r="AO961" s="44">
        <f t="shared" si="178"/>
        <v>2.6317520889532203E-4</v>
      </c>
      <c r="AP961" s="44">
        <f t="shared" si="179"/>
        <v>2.2904394515042559</v>
      </c>
      <c r="AQ961" s="44">
        <f t="shared" si="180"/>
        <v>10.696637269284512</v>
      </c>
      <c r="AR961" s="44">
        <f t="shared" si="181"/>
        <v>6.1103294121478777</v>
      </c>
      <c r="AS961" s="44">
        <f t="shared" si="182"/>
        <v>9.3487324551194101E-2</v>
      </c>
    </row>
    <row r="962" spans="1:45" x14ac:dyDescent="0.25">
      <c r="A962" s="28" t="s">
        <v>578</v>
      </c>
      <c r="B962" s="10">
        <v>35.770000000000003</v>
      </c>
      <c r="C962" s="10">
        <v>0.85</v>
      </c>
      <c r="D962" s="10">
        <v>25.52</v>
      </c>
      <c r="E962" s="10">
        <v>11.59</v>
      </c>
      <c r="F962" s="2"/>
      <c r="G962" s="2"/>
      <c r="H962" s="2"/>
      <c r="I962" s="10">
        <v>0.02</v>
      </c>
      <c r="J962" s="10">
        <v>7.67</v>
      </c>
      <c r="K962" s="10">
        <v>1.93</v>
      </c>
      <c r="L962" s="10">
        <v>1.55</v>
      </c>
      <c r="M962" s="10">
        <v>0.04</v>
      </c>
      <c r="N962" s="19"/>
      <c r="O962" s="10">
        <v>0.1</v>
      </c>
      <c r="P962" s="19"/>
      <c r="Q962" s="44">
        <f t="shared" si="168"/>
        <v>10.124717987872481</v>
      </c>
      <c r="R962" s="19"/>
      <c r="S962" s="19"/>
      <c r="T962" s="19"/>
      <c r="U962" s="19"/>
      <c r="V962" s="19"/>
      <c r="W962" s="7"/>
      <c r="X962" s="19"/>
      <c r="Y962" s="19"/>
      <c r="Z962" s="10">
        <v>85.03</v>
      </c>
      <c r="AA962" s="4" t="s">
        <v>679</v>
      </c>
      <c r="AB962" s="4" t="s">
        <v>32</v>
      </c>
      <c r="AC962" s="4" t="s">
        <v>678</v>
      </c>
      <c r="AD962" s="4" t="s">
        <v>692</v>
      </c>
      <c r="AE962" s="4" t="s">
        <v>677</v>
      </c>
      <c r="AF962" s="44">
        <f t="shared" si="169"/>
        <v>1.1907456724367511</v>
      </c>
      <c r="AG962" s="44">
        <f t="shared" si="170"/>
        <v>2.1281922884326489E-2</v>
      </c>
      <c r="AH962" s="44">
        <f t="shared" si="171"/>
        <v>0.75088269909768546</v>
      </c>
      <c r="AI962" s="44">
        <f t="shared" si="172"/>
        <v>0.16130828114126655</v>
      </c>
      <c r="AJ962" s="44">
        <f t="shared" si="173"/>
        <v>2.8192839018889202E-4</v>
      </c>
      <c r="AK962" s="44">
        <f t="shared" si="174"/>
        <v>0.1903225806451613</v>
      </c>
      <c r="AL962" s="44">
        <f t="shared" si="175"/>
        <v>3.4415121255349498E-2</v>
      </c>
      <c r="AM962" s="44">
        <f t="shared" si="176"/>
        <v>2.5008067118425299E-2</v>
      </c>
      <c r="AN962" s="44">
        <f t="shared" si="177"/>
        <v>4.2462845010615713E-4</v>
      </c>
      <c r="AO962" s="44">
        <f t="shared" si="178"/>
        <v>6.5793802223830511E-4</v>
      </c>
      <c r="AP962" s="44">
        <f t="shared" si="179"/>
        <v>2.3753288394414995</v>
      </c>
      <c r="AQ962" s="44">
        <f t="shared" si="180"/>
        <v>10.314361360492965</v>
      </c>
      <c r="AR962" s="44">
        <f t="shared" si="181"/>
        <v>6.1408905769779194</v>
      </c>
      <c r="AS962" s="44">
        <f t="shared" si="182"/>
        <v>9.6952197528224468E-2</v>
      </c>
    </row>
    <row r="963" spans="1:45" x14ac:dyDescent="0.25">
      <c r="A963" s="28" t="s">
        <v>579</v>
      </c>
      <c r="B963" s="10">
        <v>35.74</v>
      </c>
      <c r="C963" s="10">
        <v>0.99</v>
      </c>
      <c r="D963" s="10">
        <v>24.69</v>
      </c>
      <c r="E963" s="10">
        <v>11.84</v>
      </c>
      <c r="F963" s="2"/>
      <c r="G963" s="2"/>
      <c r="H963" s="2"/>
      <c r="I963" s="7"/>
      <c r="J963" s="10">
        <v>7.6</v>
      </c>
      <c r="K963" s="10">
        <v>1.75</v>
      </c>
      <c r="L963" s="10">
        <v>1.6</v>
      </c>
      <c r="M963" s="10">
        <v>7.0000000000000007E-2</v>
      </c>
      <c r="N963" s="19"/>
      <c r="O963" s="10">
        <v>0.03</v>
      </c>
      <c r="P963" s="19"/>
      <c r="Q963" s="44">
        <f t="shared" si="168"/>
        <v>10.026684832195537</v>
      </c>
      <c r="R963" s="19"/>
      <c r="S963" s="19"/>
      <c r="T963" s="19"/>
      <c r="U963" s="19"/>
      <c r="V963" s="19"/>
      <c r="W963" s="10">
        <v>0.01</v>
      </c>
      <c r="X963" s="19"/>
      <c r="Y963" s="19"/>
      <c r="Z963" s="10">
        <v>84.3</v>
      </c>
      <c r="AA963" s="4" t="s">
        <v>679</v>
      </c>
      <c r="AB963" s="4" t="s">
        <v>32</v>
      </c>
      <c r="AC963" s="4" t="s">
        <v>678</v>
      </c>
      <c r="AD963" s="4" t="s">
        <v>692</v>
      </c>
      <c r="AE963" s="4" t="s">
        <v>677</v>
      </c>
      <c r="AF963" s="44">
        <f t="shared" si="169"/>
        <v>1.1897470039946738</v>
      </c>
      <c r="AG963" s="44">
        <f t="shared" si="170"/>
        <v>2.4787180771156735E-2</v>
      </c>
      <c r="AH963" s="44">
        <f t="shared" si="171"/>
        <v>0.72646135739505691</v>
      </c>
      <c r="AI963" s="44">
        <f t="shared" si="172"/>
        <v>0.16478775226165623</v>
      </c>
      <c r="AJ963" s="44">
        <f t="shared" si="173"/>
        <v>0</v>
      </c>
      <c r="AK963" s="44">
        <f t="shared" si="174"/>
        <v>0.18858560794044665</v>
      </c>
      <c r="AL963" s="44">
        <f t="shared" si="175"/>
        <v>3.1205420827389446E-2</v>
      </c>
      <c r="AM963" s="44">
        <f t="shared" si="176"/>
        <v>2.5814778960955149E-2</v>
      </c>
      <c r="AN963" s="44">
        <f t="shared" si="177"/>
        <v>7.43099787685775E-4</v>
      </c>
      <c r="AO963" s="44">
        <f t="shared" si="178"/>
        <v>1.9738140667149154E-4</v>
      </c>
      <c r="AP963" s="44">
        <f t="shared" si="179"/>
        <v>2.3523295833456923</v>
      </c>
      <c r="AQ963" s="44">
        <f t="shared" si="180"/>
        <v>10.41520719437364</v>
      </c>
      <c r="AR963" s="44">
        <f t="shared" si="181"/>
        <v>6.1957307777449051</v>
      </c>
      <c r="AS963" s="44">
        <f t="shared" si="182"/>
        <v>9.6013452381456824E-2</v>
      </c>
    </row>
    <row r="964" spans="1:45" x14ac:dyDescent="0.25">
      <c r="A964" s="28" t="s">
        <v>580</v>
      </c>
      <c r="B964" s="10">
        <v>35.68</v>
      </c>
      <c r="C964" s="10">
        <v>0.9</v>
      </c>
      <c r="D964" s="10">
        <v>26.1</v>
      </c>
      <c r="E964" s="10">
        <v>11.49</v>
      </c>
      <c r="F964" s="2"/>
      <c r="G964" s="2"/>
      <c r="H964" s="2"/>
      <c r="I964" s="10">
        <v>0.01</v>
      </c>
      <c r="J964" s="10">
        <v>7.87</v>
      </c>
      <c r="K964" s="10">
        <v>1.81</v>
      </c>
      <c r="L964" s="10">
        <v>1.62</v>
      </c>
      <c r="M964" s="10">
        <v>0.04</v>
      </c>
      <c r="N964" s="19"/>
      <c r="O964" s="10">
        <v>0.03</v>
      </c>
      <c r="P964" s="19"/>
      <c r="Q964" s="44">
        <f t="shared" si="168"/>
        <v>10.198375043824765</v>
      </c>
      <c r="R964" s="19"/>
      <c r="S964" s="19"/>
      <c r="T964" s="19"/>
      <c r="U964" s="19"/>
      <c r="V964" s="19"/>
      <c r="W964" s="10">
        <v>0.15</v>
      </c>
      <c r="X964" s="19"/>
      <c r="Y964" s="19"/>
      <c r="Z964" s="10">
        <v>85.64</v>
      </c>
      <c r="AA964" s="4" t="s">
        <v>679</v>
      </c>
      <c r="AB964" s="4" t="s">
        <v>32</v>
      </c>
      <c r="AC964" s="4" t="s">
        <v>678</v>
      </c>
      <c r="AD964" s="4" t="s">
        <v>692</v>
      </c>
      <c r="AE964" s="4" t="s">
        <v>677</v>
      </c>
      <c r="AF964" s="44">
        <f t="shared" si="169"/>
        <v>1.1877496671105194</v>
      </c>
      <c r="AG964" s="44">
        <f t="shared" si="170"/>
        <v>2.2533800701051578E-2</v>
      </c>
      <c r="AH964" s="44">
        <f t="shared" si="171"/>
        <v>0.7679482149862692</v>
      </c>
      <c r="AI964" s="44">
        <f t="shared" si="172"/>
        <v>0.15991649269311067</v>
      </c>
      <c r="AJ964" s="44">
        <f t="shared" si="173"/>
        <v>1.4096419509444601E-4</v>
      </c>
      <c r="AK964" s="44">
        <f t="shared" si="174"/>
        <v>0.19528535980148884</v>
      </c>
      <c r="AL964" s="44">
        <f t="shared" si="175"/>
        <v>3.2275320970042799E-2</v>
      </c>
      <c r="AM964" s="44">
        <f t="shared" si="176"/>
        <v>2.613746369796709E-2</v>
      </c>
      <c r="AN964" s="44">
        <f t="shared" si="177"/>
        <v>4.2462845010615713E-4</v>
      </c>
      <c r="AO964" s="44">
        <f t="shared" si="178"/>
        <v>1.9738140667149154E-4</v>
      </c>
      <c r="AP964" s="44">
        <f t="shared" si="179"/>
        <v>2.3926092940123214</v>
      </c>
      <c r="AQ964" s="44">
        <f t="shared" si="180"/>
        <v>10.239866601418388</v>
      </c>
      <c r="AR964" s="44">
        <f t="shared" si="181"/>
        <v>6.0811990735454087</v>
      </c>
      <c r="AS964" s="44">
        <f t="shared" si="182"/>
        <v>9.765752220458454E-2</v>
      </c>
    </row>
    <row r="965" spans="1:45" x14ac:dyDescent="0.25">
      <c r="A965" s="28" t="s">
        <v>581</v>
      </c>
      <c r="B965" s="10">
        <v>35.67</v>
      </c>
      <c r="C965" s="10">
        <v>0.83</v>
      </c>
      <c r="D965" s="10">
        <v>25.83</v>
      </c>
      <c r="E965" s="10">
        <v>11.28</v>
      </c>
      <c r="F965" s="2"/>
      <c r="G965" s="2"/>
      <c r="H965" s="2"/>
      <c r="I965" s="10">
        <v>0</v>
      </c>
      <c r="J965" s="10">
        <v>7.82</v>
      </c>
      <c r="K965" s="10">
        <v>2.02</v>
      </c>
      <c r="L965" s="10">
        <v>1.47</v>
      </c>
      <c r="M965" s="10">
        <v>0.06</v>
      </c>
      <c r="N965" s="19"/>
      <c r="O965" s="10">
        <v>0.17</v>
      </c>
      <c r="P965" s="19"/>
      <c r="Q965" s="44">
        <f t="shared" si="168"/>
        <v>10.147752995172088</v>
      </c>
      <c r="R965" s="19"/>
      <c r="S965" s="19"/>
      <c r="T965" s="19"/>
      <c r="U965" s="19"/>
      <c r="V965" s="19"/>
      <c r="W965" s="7"/>
      <c r="X965" s="19"/>
      <c r="Y965" s="19"/>
      <c r="Z965" s="10">
        <v>85.17</v>
      </c>
      <c r="AA965" s="4" t="s">
        <v>679</v>
      </c>
      <c r="AB965" s="4" t="s">
        <v>32</v>
      </c>
      <c r="AC965" s="4" t="s">
        <v>678</v>
      </c>
      <c r="AD965" s="4" t="s">
        <v>692</v>
      </c>
      <c r="AE965" s="4" t="s">
        <v>677</v>
      </c>
      <c r="AF965" s="44">
        <f t="shared" si="169"/>
        <v>1.187416777629827</v>
      </c>
      <c r="AG965" s="44">
        <f t="shared" si="170"/>
        <v>2.0781171757636455E-2</v>
      </c>
      <c r="AH965" s="44">
        <f t="shared" si="171"/>
        <v>0.76000392310710074</v>
      </c>
      <c r="AI965" s="44">
        <f t="shared" si="172"/>
        <v>0.15699373695198329</v>
      </c>
      <c r="AJ965" s="44">
        <f t="shared" si="173"/>
        <v>0</v>
      </c>
      <c r="AK965" s="44">
        <f t="shared" si="174"/>
        <v>0.19404466501240697</v>
      </c>
      <c r="AL965" s="44">
        <f t="shared" si="175"/>
        <v>3.6019971469329531E-2</v>
      </c>
      <c r="AM965" s="44">
        <f t="shared" si="176"/>
        <v>2.3717328170377541E-2</v>
      </c>
      <c r="AN965" s="44">
        <f t="shared" si="177"/>
        <v>6.3694267515923564E-4</v>
      </c>
      <c r="AO965" s="44">
        <f t="shared" si="178"/>
        <v>1.1184946378051189E-3</v>
      </c>
      <c r="AP965" s="44">
        <f t="shared" si="179"/>
        <v>2.3807330114116261</v>
      </c>
      <c r="AQ965" s="44">
        <f t="shared" si="180"/>
        <v>10.290948158640028</v>
      </c>
      <c r="AR965" s="44">
        <f t="shared" si="181"/>
        <v>6.1098222506439717</v>
      </c>
      <c r="AS965" s="44">
        <f t="shared" si="182"/>
        <v>9.717277597598474E-2</v>
      </c>
    </row>
    <row r="966" spans="1:45" x14ac:dyDescent="0.25">
      <c r="A966" s="28" t="s">
        <v>582</v>
      </c>
      <c r="B966" s="10">
        <v>35.909999999999997</v>
      </c>
      <c r="C966" s="10">
        <v>0.87</v>
      </c>
      <c r="D966" s="10">
        <v>26.49</v>
      </c>
      <c r="E966" s="10">
        <v>10.92</v>
      </c>
      <c r="F966" s="2"/>
      <c r="G966" s="2"/>
      <c r="H966" s="2"/>
      <c r="I966" s="10">
        <v>0.01</v>
      </c>
      <c r="J966" s="10">
        <v>7.81</v>
      </c>
      <c r="K966" s="10">
        <v>1.74</v>
      </c>
      <c r="L966" s="10">
        <v>1.59</v>
      </c>
      <c r="M966" s="10">
        <v>0.05</v>
      </c>
      <c r="N966" s="19"/>
      <c r="O966" s="10">
        <v>0.05</v>
      </c>
      <c r="P966" s="19"/>
      <c r="Q966" s="44">
        <f t="shared" si="168"/>
        <v>10.230189504849621</v>
      </c>
      <c r="R966" s="19"/>
      <c r="S966" s="19"/>
      <c r="T966" s="19"/>
      <c r="U966" s="19"/>
      <c r="V966" s="19"/>
      <c r="W966" s="10">
        <v>0.16</v>
      </c>
      <c r="X966" s="19"/>
      <c r="Y966" s="19"/>
      <c r="Z966" s="10">
        <v>85.54</v>
      </c>
      <c r="AA966" s="4" t="s">
        <v>679</v>
      </c>
      <c r="AB966" s="4" t="s">
        <v>32</v>
      </c>
      <c r="AC966" s="4" t="s">
        <v>678</v>
      </c>
      <c r="AD966" s="4" t="s">
        <v>692</v>
      </c>
      <c r="AE966" s="4" t="s">
        <v>677</v>
      </c>
      <c r="AF966" s="44">
        <f t="shared" si="169"/>
        <v>1.1954061251664447</v>
      </c>
      <c r="AG966" s="44">
        <f t="shared" si="170"/>
        <v>2.1782674011016526E-2</v>
      </c>
      <c r="AH966" s="44">
        <f t="shared" si="171"/>
        <v>0.77942330325617903</v>
      </c>
      <c r="AI966" s="44">
        <f t="shared" si="172"/>
        <v>0.15198329853862214</v>
      </c>
      <c r="AJ966" s="44">
        <f t="shared" si="173"/>
        <v>1.4096419509444601E-4</v>
      </c>
      <c r="AK966" s="44">
        <f t="shared" si="174"/>
        <v>0.19379652605459058</v>
      </c>
      <c r="AL966" s="44">
        <f t="shared" si="175"/>
        <v>3.1027104136947221E-2</v>
      </c>
      <c r="AM966" s="44">
        <f t="shared" si="176"/>
        <v>2.5653436592449178E-2</v>
      </c>
      <c r="AN966" s="44">
        <f t="shared" si="177"/>
        <v>5.3078556263269638E-4</v>
      </c>
      <c r="AO966" s="44">
        <f t="shared" si="178"/>
        <v>3.2896901111915256E-4</v>
      </c>
      <c r="AP966" s="44">
        <f t="shared" si="179"/>
        <v>2.4000731865250953</v>
      </c>
      <c r="AQ966" s="44">
        <f t="shared" si="180"/>
        <v>10.208022045974316</v>
      </c>
      <c r="AR966" s="44">
        <f t="shared" si="181"/>
        <v>6.1013660397959004</v>
      </c>
      <c r="AS966" s="44">
        <f t="shared" si="182"/>
        <v>9.7962170878575311E-2</v>
      </c>
    </row>
    <row r="967" spans="1:45" x14ac:dyDescent="0.25">
      <c r="A967" s="28" t="s">
        <v>583</v>
      </c>
      <c r="B967" s="10">
        <v>35.46</v>
      </c>
      <c r="C967" s="10">
        <v>0.73</v>
      </c>
      <c r="D967" s="10">
        <v>26.12</v>
      </c>
      <c r="E967" s="10">
        <v>11.15</v>
      </c>
      <c r="F967" s="2"/>
      <c r="G967" s="2"/>
      <c r="H967" s="2"/>
      <c r="I967" s="10">
        <v>0.01</v>
      </c>
      <c r="J967" s="10">
        <v>7.97</v>
      </c>
      <c r="K967" s="10">
        <v>2</v>
      </c>
      <c r="L967" s="10">
        <v>1.54</v>
      </c>
      <c r="M967" s="10">
        <v>0.05</v>
      </c>
      <c r="N967" s="19"/>
      <c r="O967" s="10">
        <v>0.08</v>
      </c>
      <c r="P967" s="19"/>
      <c r="Q967" s="44">
        <f t="shared" si="168"/>
        <v>10.152725178828774</v>
      </c>
      <c r="R967" s="19"/>
      <c r="S967" s="19"/>
      <c r="T967" s="19"/>
      <c r="U967" s="19"/>
      <c r="V967" s="19"/>
      <c r="W967" s="10">
        <v>0.13</v>
      </c>
      <c r="X967" s="19"/>
      <c r="Y967" s="19"/>
      <c r="Z967" s="10">
        <v>85.19</v>
      </c>
      <c r="AA967" s="4" t="s">
        <v>679</v>
      </c>
      <c r="AB967" s="4" t="s">
        <v>32</v>
      </c>
      <c r="AC967" s="4" t="s">
        <v>678</v>
      </c>
      <c r="AD967" s="4" t="s">
        <v>692</v>
      </c>
      <c r="AE967" s="4" t="s">
        <v>677</v>
      </c>
      <c r="AF967" s="44">
        <f t="shared" si="169"/>
        <v>1.1804260985352863</v>
      </c>
      <c r="AG967" s="44">
        <f t="shared" si="170"/>
        <v>1.8277416124186281E-2</v>
      </c>
      <c r="AH967" s="44">
        <f t="shared" si="171"/>
        <v>0.76853668105139272</v>
      </c>
      <c r="AI967" s="44">
        <f t="shared" si="172"/>
        <v>0.15518441196938068</v>
      </c>
      <c r="AJ967" s="44">
        <f t="shared" si="173"/>
        <v>1.4096419509444601E-4</v>
      </c>
      <c r="AK967" s="44">
        <f t="shared" si="174"/>
        <v>0.19776674937965261</v>
      </c>
      <c r="AL967" s="44">
        <f t="shared" si="175"/>
        <v>3.566333808844508E-2</v>
      </c>
      <c r="AM967" s="44">
        <f t="shared" si="176"/>
        <v>2.4846724749919332E-2</v>
      </c>
      <c r="AN967" s="44">
        <f t="shared" si="177"/>
        <v>5.3078556263269638E-4</v>
      </c>
      <c r="AO967" s="44">
        <f t="shared" si="178"/>
        <v>5.2635041779064407E-4</v>
      </c>
      <c r="AP967" s="44">
        <f t="shared" si="179"/>
        <v>2.3818995200737811</v>
      </c>
      <c r="AQ967" s="44">
        <f t="shared" si="180"/>
        <v>10.285908281824202</v>
      </c>
      <c r="AR967" s="44">
        <f t="shared" si="181"/>
        <v>6.0708772915027671</v>
      </c>
      <c r="AS967" s="44">
        <f t="shared" si="182"/>
        <v>9.7220388574440042E-2</v>
      </c>
    </row>
    <row r="968" spans="1:45" x14ac:dyDescent="0.25">
      <c r="A968" s="28" t="s">
        <v>584</v>
      </c>
      <c r="B968" s="10">
        <v>35.619999999999997</v>
      </c>
      <c r="C968" s="10">
        <v>0.81</v>
      </c>
      <c r="D968" s="10">
        <v>26.07</v>
      </c>
      <c r="E968" s="10">
        <v>11.23</v>
      </c>
      <c r="F968" s="2"/>
      <c r="G968" s="2"/>
      <c r="H968" s="2"/>
      <c r="I968" s="10">
        <v>0.01</v>
      </c>
      <c r="J968" s="10">
        <v>7.83</v>
      </c>
      <c r="K968" s="10">
        <v>1.86</v>
      </c>
      <c r="L968" s="10">
        <v>1.56</v>
      </c>
      <c r="M968" s="10">
        <v>0.05</v>
      </c>
      <c r="N968" s="19"/>
      <c r="O968" s="10">
        <v>0.03</v>
      </c>
      <c r="P968" s="19"/>
      <c r="Q968" s="44">
        <f t="shared" si="168"/>
        <v>10.156965626938522</v>
      </c>
      <c r="R968" s="19"/>
      <c r="S968" s="19"/>
      <c r="T968" s="19"/>
      <c r="U968" s="19"/>
      <c r="V968" s="19"/>
      <c r="W968" s="10">
        <v>7.0000000000000007E-2</v>
      </c>
      <c r="X968" s="19"/>
      <c r="Y968" s="19"/>
      <c r="Z968" s="10">
        <v>85.1</v>
      </c>
      <c r="AA968" s="4" t="s">
        <v>679</v>
      </c>
      <c r="AB968" s="4" t="s">
        <v>32</v>
      </c>
      <c r="AC968" s="4" t="s">
        <v>678</v>
      </c>
      <c r="AD968" s="4" t="s">
        <v>692</v>
      </c>
      <c r="AE968" s="4" t="s">
        <v>677</v>
      </c>
      <c r="AF968" s="44">
        <f t="shared" si="169"/>
        <v>1.1857523302263648</v>
      </c>
      <c r="AG968" s="44">
        <f t="shared" si="170"/>
        <v>2.0280420630946421E-2</v>
      </c>
      <c r="AH968" s="44">
        <f t="shared" si="171"/>
        <v>0.76706551588858374</v>
      </c>
      <c r="AI968" s="44">
        <f t="shared" si="172"/>
        <v>0.15629784272790537</v>
      </c>
      <c r="AJ968" s="44">
        <f t="shared" si="173"/>
        <v>1.4096419509444601E-4</v>
      </c>
      <c r="AK968" s="44">
        <f t="shared" si="174"/>
        <v>0.19429280397022333</v>
      </c>
      <c r="AL968" s="44">
        <f t="shared" si="175"/>
        <v>3.3166904422253923E-2</v>
      </c>
      <c r="AM968" s="44">
        <f t="shared" si="176"/>
        <v>2.516940948693127E-2</v>
      </c>
      <c r="AN968" s="44">
        <f t="shared" si="177"/>
        <v>5.3078556263269638E-4</v>
      </c>
      <c r="AO968" s="44">
        <f t="shared" si="178"/>
        <v>1.9738140667149154E-4</v>
      </c>
      <c r="AP968" s="44">
        <f t="shared" si="179"/>
        <v>2.3828943585176079</v>
      </c>
      <c r="AQ968" s="44">
        <f t="shared" si="180"/>
        <v>10.281614001235617</v>
      </c>
      <c r="AR968" s="44">
        <f t="shared" si="181"/>
        <v>6.0957238802265756</v>
      </c>
      <c r="AS968" s="44">
        <f t="shared" si="182"/>
        <v>9.726099422520848E-2</v>
      </c>
    </row>
    <row r="969" spans="1:45" x14ac:dyDescent="0.25">
      <c r="A969" s="28" t="s">
        <v>585</v>
      </c>
      <c r="B969" s="10">
        <v>35.65</v>
      </c>
      <c r="C969" s="10">
        <v>0.89</v>
      </c>
      <c r="D969" s="10">
        <v>25.77</v>
      </c>
      <c r="E969" s="10">
        <v>11.25</v>
      </c>
      <c r="F969" s="2"/>
      <c r="G969" s="2"/>
      <c r="H969" s="2"/>
      <c r="I969" s="10">
        <v>0.03</v>
      </c>
      <c r="J969" s="10">
        <v>7.83</v>
      </c>
      <c r="K969" s="10">
        <v>1.97</v>
      </c>
      <c r="L969" s="10">
        <v>1.54</v>
      </c>
      <c r="M969" s="10">
        <v>0.03</v>
      </c>
      <c r="N969" s="19"/>
      <c r="O969" s="10">
        <v>0.06</v>
      </c>
      <c r="P969" s="19"/>
      <c r="Q969" s="44">
        <f t="shared" si="168"/>
        <v>10.141445343026351</v>
      </c>
      <c r="R969" s="19"/>
      <c r="S969" s="19"/>
      <c r="T969" s="19"/>
      <c r="U969" s="19"/>
      <c r="V969" s="19"/>
      <c r="W969" s="10">
        <v>0.05</v>
      </c>
      <c r="X969" s="19"/>
      <c r="Y969" s="19"/>
      <c r="Z969" s="10">
        <v>85.04</v>
      </c>
      <c r="AA969" s="4" t="s">
        <v>679</v>
      </c>
      <c r="AB969" s="4" t="s">
        <v>32</v>
      </c>
      <c r="AC969" s="4" t="s">
        <v>678</v>
      </c>
      <c r="AD969" s="4" t="s">
        <v>692</v>
      </c>
      <c r="AE969" s="4" t="s">
        <v>677</v>
      </c>
      <c r="AF969" s="44">
        <f t="shared" si="169"/>
        <v>1.1867509986684421</v>
      </c>
      <c r="AG969" s="44">
        <f t="shared" si="170"/>
        <v>2.228342513770656E-2</v>
      </c>
      <c r="AH969" s="44">
        <f t="shared" si="171"/>
        <v>0.75823852491173016</v>
      </c>
      <c r="AI969" s="44">
        <f t="shared" si="172"/>
        <v>0.15657620041753656</v>
      </c>
      <c r="AJ969" s="44">
        <f t="shared" si="173"/>
        <v>4.2289258528333803E-4</v>
      </c>
      <c r="AK969" s="44">
        <f t="shared" si="174"/>
        <v>0.19429280397022333</v>
      </c>
      <c r="AL969" s="44">
        <f t="shared" si="175"/>
        <v>3.51283880171184E-2</v>
      </c>
      <c r="AM969" s="44">
        <f t="shared" si="176"/>
        <v>2.4846724749919332E-2</v>
      </c>
      <c r="AN969" s="44">
        <f t="shared" si="177"/>
        <v>3.1847133757961782E-4</v>
      </c>
      <c r="AO969" s="44">
        <f t="shared" si="178"/>
        <v>3.9476281334298308E-4</v>
      </c>
      <c r="AP969" s="44">
        <f t="shared" si="179"/>
        <v>2.3792531926088825</v>
      </c>
      <c r="AQ969" s="44">
        <f t="shared" si="180"/>
        <v>10.297348796718616</v>
      </c>
      <c r="AR969" s="44">
        <f t="shared" si="181"/>
        <v>6.110194484071549</v>
      </c>
      <c r="AS969" s="44">
        <f t="shared" si="182"/>
        <v>9.7112375208525809E-2</v>
      </c>
    </row>
    <row r="970" spans="1:45" x14ac:dyDescent="0.25">
      <c r="A970" s="28" t="s">
        <v>586</v>
      </c>
      <c r="B970" s="10">
        <v>35.47</v>
      </c>
      <c r="C970" s="10">
        <v>0.87</v>
      </c>
      <c r="D970" s="10">
        <v>26.17</v>
      </c>
      <c r="E970" s="10">
        <v>10.9</v>
      </c>
      <c r="F970" s="2"/>
      <c r="G970" s="2"/>
      <c r="H970" s="2"/>
      <c r="I970" s="10">
        <v>0.02</v>
      </c>
      <c r="J970" s="10">
        <v>7.7</v>
      </c>
      <c r="K970" s="10">
        <v>1.64</v>
      </c>
      <c r="L970" s="10">
        <v>1.65</v>
      </c>
      <c r="M970" s="10">
        <v>0.04</v>
      </c>
      <c r="N970" s="19"/>
      <c r="O970" s="10">
        <v>0</v>
      </c>
      <c r="P970" s="19"/>
      <c r="Q970" s="44">
        <f t="shared" si="168"/>
        <v>10.11007473673426</v>
      </c>
      <c r="R970" s="19"/>
      <c r="S970" s="19"/>
      <c r="T970" s="19"/>
      <c r="U970" s="19"/>
      <c r="V970" s="19"/>
      <c r="W970" s="7"/>
      <c r="X970" s="19"/>
      <c r="Y970" s="19"/>
      <c r="Z970" s="10">
        <v>84.46</v>
      </c>
      <c r="AA970" s="4" t="s">
        <v>679</v>
      </c>
      <c r="AB970" s="4" t="s">
        <v>32</v>
      </c>
      <c r="AC970" s="4" t="s">
        <v>678</v>
      </c>
      <c r="AD970" s="4" t="s">
        <v>692</v>
      </c>
      <c r="AE970" s="4" t="s">
        <v>677</v>
      </c>
      <c r="AF970" s="44">
        <f t="shared" si="169"/>
        <v>1.1807589880159788</v>
      </c>
      <c r="AG970" s="44">
        <f t="shared" si="170"/>
        <v>2.1782674011016526E-2</v>
      </c>
      <c r="AH970" s="44">
        <f t="shared" si="171"/>
        <v>0.77000784621420182</v>
      </c>
      <c r="AI970" s="44">
        <f t="shared" si="172"/>
        <v>0.15170494084899097</v>
      </c>
      <c r="AJ970" s="44">
        <f t="shared" si="173"/>
        <v>2.8192839018889202E-4</v>
      </c>
      <c r="AK970" s="44">
        <f t="shared" si="174"/>
        <v>0.19106699751861045</v>
      </c>
      <c r="AL970" s="44">
        <f t="shared" si="175"/>
        <v>2.9243937232524962E-2</v>
      </c>
      <c r="AM970" s="44">
        <f t="shared" si="176"/>
        <v>2.6621490803484995E-2</v>
      </c>
      <c r="AN970" s="44">
        <f t="shared" si="177"/>
        <v>4.2462845010615713E-4</v>
      </c>
      <c r="AO970" s="44">
        <f t="shared" si="178"/>
        <v>0</v>
      </c>
      <c r="AP970" s="44">
        <f t="shared" si="179"/>
        <v>2.3718934314851037</v>
      </c>
      <c r="AQ970" s="44">
        <f t="shared" si="180"/>
        <v>10.329300496717476</v>
      </c>
      <c r="AR970" s="44">
        <f t="shared" si="181"/>
        <v>6.0982072007085373</v>
      </c>
      <c r="AS970" s="44">
        <f t="shared" si="182"/>
        <v>9.6811976795310339E-2</v>
      </c>
    </row>
    <row r="971" spans="1:45" x14ac:dyDescent="0.25">
      <c r="A971" s="28" t="s">
        <v>587</v>
      </c>
      <c r="B971" s="10">
        <v>34.979999999999997</v>
      </c>
      <c r="C971" s="10">
        <v>1.24</v>
      </c>
      <c r="D971" s="10">
        <v>23.98</v>
      </c>
      <c r="E971" s="10">
        <v>12.4</v>
      </c>
      <c r="F971" s="2"/>
      <c r="G971" s="2"/>
      <c r="H971" s="2"/>
      <c r="I971" s="10">
        <v>0.01</v>
      </c>
      <c r="J971" s="10">
        <v>7.78</v>
      </c>
      <c r="K971" s="10">
        <v>2.2999999999999998</v>
      </c>
      <c r="L971" s="10">
        <v>1.33</v>
      </c>
      <c r="M971" s="10">
        <v>0.06</v>
      </c>
      <c r="N971" s="19"/>
      <c r="O971" s="10">
        <v>0.02</v>
      </c>
      <c r="P971" s="19"/>
      <c r="Q971" s="44">
        <f t="shared" si="168"/>
        <v>9.9318451168925748</v>
      </c>
      <c r="R971" s="19"/>
      <c r="S971" s="19"/>
      <c r="T971" s="19"/>
      <c r="U971" s="19"/>
      <c r="V971" s="19"/>
      <c r="W971" s="10">
        <v>0.15</v>
      </c>
      <c r="X971" s="19"/>
      <c r="Y971" s="19"/>
      <c r="Z971" s="10">
        <v>84.18</v>
      </c>
      <c r="AA971" s="4" t="s">
        <v>679</v>
      </c>
      <c r="AB971" s="4" t="s">
        <v>32</v>
      </c>
      <c r="AC971" s="4" t="s">
        <v>678</v>
      </c>
      <c r="AD971" s="4" t="s">
        <v>692</v>
      </c>
      <c r="AE971" s="4" t="s">
        <v>677</v>
      </c>
      <c r="AF971" s="44">
        <f t="shared" si="169"/>
        <v>1.1644474034620504</v>
      </c>
      <c r="AG971" s="44">
        <f t="shared" si="170"/>
        <v>3.1046569854782175E-2</v>
      </c>
      <c r="AH971" s="44">
        <f t="shared" si="171"/>
        <v>0.70557081208316985</v>
      </c>
      <c r="AI971" s="44">
        <f t="shared" si="172"/>
        <v>0.17258176757132918</v>
      </c>
      <c r="AJ971" s="44">
        <f t="shared" si="173"/>
        <v>1.4096419509444601E-4</v>
      </c>
      <c r="AK971" s="44">
        <f t="shared" si="174"/>
        <v>0.19305210918114146</v>
      </c>
      <c r="AL971" s="44">
        <f t="shared" si="175"/>
        <v>4.1012838801711839E-2</v>
      </c>
      <c r="AM971" s="44">
        <f t="shared" si="176"/>
        <v>2.1458535011293967E-2</v>
      </c>
      <c r="AN971" s="44">
        <f t="shared" si="177"/>
        <v>6.3694267515923564E-4</v>
      </c>
      <c r="AO971" s="44">
        <f t="shared" si="178"/>
        <v>1.3158760444766102E-4</v>
      </c>
      <c r="AP971" s="44">
        <f t="shared" si="179"/>
        <v>2.3300795304401807</v>
      </c>
      <c r="AQ971" s="44">
        <f t="shared" si="180"/>
        <v>10.514662559767498</v>
      </c>
      <c r="AR971" s="44">
        <f t="shared" si="181"/>
        <v>6.1218857580004498</v>
      </c>
      <c r="AS971" s="44">
        <f t="shared" si="182"/>
        <v>9.5105286956742072E-2</v>
      </c>
    </row>
    <row r="972" spans="1:45" x14ac:dyDescent="0.25">
      <c r="A972" s="28" t="s">
        <v>588</v>
      </c>
      <c r="B972" s="10">
        <v>35.200000000000003</v>
      </c>
      <c r="C972" s="10">
        <v>1.18</v>
      </c>
      <c r="D972" s="10">
        <v>23.9</v>
      </c>
      <c r="E972" s="10">
        <v>12.16</v>
      </c>
      <c r="F972" s="2"/>
      <c r="G972" s="2"/>
      <c r="H972" s="2"/>
      <c r="I972" s="10">
        <v>0.02</v>
      </c>
      <c r="J972" s="10">
        <v>7.83</v>
      </c>
      <c r="K972" s="10">
        <v>2.15</v>
      </c>
      <c r="L972" s="10">
        <v>1.41</v>
      </c>
      <c r="M972" s="10">
        <v>7.0000000000000007E-2</v>
      </c>
      <c r="N972" s="19"/>
      <c r="O972" s="10">
        <v>0.04</v>
      </c>
      <c r="P972" s="19"/>
      <c r="Q972" s="44">
        <f t="shared" si="168"/>
        <v>9.933390471826522</v>
      </c>
      <c r="R972" s="19"/>
      <c r="S972" s="19"/>
      <c r="T972" s="19"/>
      <c r="U972" s="19"/>
      <c r="V972" s="19"/>
      <c r="W972" s="10">
        <v>0.17</v>
      </c>
      <c r="X972" s="19"/>
      <c r="Y972" s="19"/>
      <c r="Z972" s="10">
        <v>84.06</v>
      </c>
      <c r="AA972" s="4" t="s">
        <v>679</v>
      </c>
      <c r="AB972" s="4" t="s">
        <v>32</v>
      </c>
      <c r="AC972" s="4" t="s">
        <v>678</v>
      </c>
      <c r="AD972" s="4" t="s">
        <v>692</v>
      </c>
      <c r="AE972" s="4" t="s">
        <v>677</v>
      </c>
      <c r="AF972" s="44">
        <f t="shared" si="169"/>
        <v>1.1717709720372838</v>
      </c>
      <c r="AG972" s="44">
        <f t="shared" si="170"/>
        <v>2.9544316474712069E-2</v>
      </c>
      <c r="AH972" s="44">
        <f t="shared" si="171"/>
        <v>0.70321694782267552</v>
      </c>
      <c r="AI972" s="44">
        <f t="shared" si="172"/>
        <v>0.16924147529575506</v>
      </c>
      <c r="AJ972" s="44">
        <f t="shared" si="173"/>
        <v>2.8192839018889202E-4</v>
      </c>
      <c r="AK972" s="44">
        <f t="shared" si="174"/>
        <v>0.19429280397022333</v>
      </c>
      <c r="AL972" s="44">
        <f t="shared" si="175"/>
        <v>3.833808844507846E-2</v>
      </c>
      <c r="AM972" s="44">
        <f t="shared" si="176"/>
        <v>2.2749273959341725E-2</v>
      </c>
      <c r="AN972" s="44">
        <f t="shared" si="177"/>
        <v>7.43099787685775E-4</v>
      </c>
      <c r="AO972" s="44">
        <f t="shared" si="178"/>
        <v>2.6317520889532203E-4</v>
      </c>
      <c r="AP972" s="44">
        <f t="shared" si="179"/>
        <v>2.3304420813918392</v>
      </c>
      <c r="AQ972" s="44">
        <f t="shared" si="180"/>
        <v>10.513026775317908</v>
      </c>
      <c r="AR972" s="44">
        <f t="shared" si="181"/>
        <v>6.1594298017841274</v>
      </c>
      <c r="AS972" s="44">
        <f t="shared" si="182"/>
        <v>9.5120084954768952E-2</v>
      </c>
    </row>
    <row r="973" spans="1:45" x14ac:dyDescent="0.25">
      <c r="A973" s="28" t="s">
        <v>589</v>
      </c>
      <c r="B973" s="10">
        <v>35.299999999999997</v>
      </c>
      <c r="C973" s="10">
        <v>1.2</v>
      </c>
      <c r="D973" s="10">
        <v>24.28</v>
      </c>
      <c r="E973" s="10">
        <v>12.44</v>
      </c>
      <c r="F973" s="2"/>
      <c r="G973" s="2"/>
      <c r="H973" s="2"/>
      <c r="I973" s="10">
        <v>0.02</v>
      </c>
      <c r="J973" s="10">
        <v>7.66</v>
      </c>
      <c r="K973" s="10">
        <v>2.11</v>
      </c>
      <c r="L973" s="10">
        <v>1.45</v>
      </c>
      <c r="M973" s="10">
        <v>0.04</v>
      </c>
      <c r="N973" s="19"/>
      <c r="O973" s="10">
        <v>0.04</v>
      </c>
      <c r="P973" s="19"/>
      <c r="Q973" s="44">
        <f t="shared" si="168"/>
        <v>9.9943553329667072</v>
      </c>
      <c r="R973" s="19"/>
      <c r="S973" s="19"/>
      <c r="T973" s="19"/>
      <c r="U973" s="19"/>
      <c r="V973" s="19"/>
      <c r="W973" s="10">
        <v>0.02</v>
      </c>
      <c r="X973" s="19"/>
      <c r="Y973" s="19"/>
      <c r="Z973" s="10">
        <v>84.54</v>
      </c>
      <c r="AA973" s="4" t="s">
        <v>679</v>
      </c>
      <c r="AB973" s="4" t="s">
        <v>32</v>
      </c>
      <c r="AC973" s="4" t="s">
        <v>678</v>
      </c>
      <c r="AD973" s="4" t="s">
        <v>692</v>
      </c>
      <c r="AE973" s="4" t="s">
        <v>677</v>
      </c>
      <c r="AF973" s="44">
        <f t="shared" si="169"/>
        <v>1.1750998668442076</v>
      </c>
      <c r="AG973" s="44">
        <f t="shared" si="170"/>
        <v>3.0045067601402103E-2</v>
      </c>
      <c r="AH973" s="44">
        <f t="shared" si="171"/>
        <v>0.71439780306002365</v>
      </c>
      <c r="AI973" s="44">
        <f t="shared" si="172"/>
        <v>0.1731384829505915</v>
      </c>
      <c r="AJ973" s="44">
        <f t="shared" si="173"/>
        <v>2.8192839018889202E-4</v>
      </c>
      <c r="AK973" s="44">
        <f t="shared" si="174"/>
        <v>0.19007444168734494</v>
      </c>
      <c r="AL973" s="44">
        <f t="shared" si="175"/>
        <v>3.7624821683309558E-2</v>
      </c>
      <c r="AM973" s="44">
        <f t="shared" si="176"/>
        <v>2.3394643433365604E-2</v>
      </c>
      <c r="AN973" s="44">
        <f t="shared" si="177"/>
        <v>4.2462845010615713E-4</v>
      </c>
      <c r="AO973" s="44">
        <f t="shared" si="178"/>
        <v>2.6317520889532203E-4</v>
      </c>
      <c r="AP973" s="44">
        <f t="shared" si="179"/>
        <v>2.3447448593094351</v>
      </c>
      <c r="AQ973" s="44">
        <f t="shared" si="180"/>
        <v>10.448898055038551</v>
      </c>
      <c r="AR973" s="44">
        <f t="shared" si="181"/>
        <v>6.1392493565722512</v>
      </c>
      <c r="AS973" s="44">
        <f t="shared" si="182"/>
        <v>9.5703871808548377E-2</v>
      </c>
    </row>
    <row r="974" spans="1:45" x14ac:dyDescent="0.25">
      <c r="A974" s="28" t="s">
        <v>590</v>
      </c>
      <c r="B974" s="10">
        <v>35.4</v>
      </c>
      <c r="C974" s="10">
        <v>1.22</v>
      </c>
      <c r="D974" s="10">
        <v>24.79</v>
      </c>
      <c r="E974" s="10">
        <v>11.95</v>
      </c>
      <c r="F974" s="2"/>
      <c r="G974" s="2"/>
      <c r="H974" s="2"/>
      <c r="I974" s="10">
        <v>0.01</v>
      </c>
      <c r="J974" s="10">
        <v>7.86</v>
      </c>
      <c r="K974" s="10">
        <v>2.12</v>
      </c>
      <c r="L974" s="10">
        <v>1.43</v>
      </c>
      <c r="M974" s="10">
        <v>7.0000000000000007E-2</v>
      </c>
      <c r="N974" s="19"/>
      <c r="O974" s="10">
        <v>0.05</v>
      </c>
      <c r="P974" s="19"/>
      <c r="Q974" s="44">
        <f t="shared" si="168"/>
        <v>10.067147216981668</v>
      </c>
      <c r="R974" s="19"/>
      <c r="S974" s="19"/>
      <c r="T974" s="19"/>
      <c r="U974" s="19"/>
      <c r="V974" s="19"/>
      <c r="W974" s="10">
        <v>0.3</v>
      </c>
      <c r="X974" s="19"/>
      <c r="Y974" s="19"/>
      <c r="Z974" s="10">
        <v>85.07</v>
      </c>
      <c r="AA974" s="4" t="s">
        <v>679</v>
      </c>
      <c r="AB974" s="4" t="s">
        <v>32</v>
      </c>
      <c r="AC974" s="4" t="s">
        <v>678</v>
      </c>
      <c r="AD974" s="4" t="s">
        <v>692</v>
      </c>
      <c r="AE974" s="4" t="s">
        <v>677</v>
      </c>
      <c r="AF974" s="44">
        <f t="shared" si="169"/>
        <v>1.1784287616511318</v>
      </c>
      <c r="AG974" s="44">
        <f t="shared" si="170"/>
        <v>3.0545818728092138E-2</v>
      </c>
      <c r="AH974" s="44">
        <f t="shared" si="171"/>
        <v>0.72940368772067476</v>
      </c>
      <c r="AI974" s="44">
        <f t="shared" si="172"/>
        <v>0.16631871955462771</v>
      </c>
      <c r="AJ974" s="44">
        <f t="shared" si="173"/>
        <v>1.4096419509444601E-4</v>
      </c>
      <c r="AK974" s="44">
        <f t="shared" si="174"/>
        <v>0.19503722084367248</v>
      </c>
      <c r="AL974" s="44">
        <f t="shared" si="175"/>
        <v>3.7803138373751786E-2</v>
      </c>
      <c r="AM974" s="44">
        <f t="shared" si="176"/>
        <v>2.3071958696353662E-2</v>
      </c>
      <c r="AN974" s="44">
        <f t="shared" si="177"/>
        <v>7.43099787685775E-4</v>
      </c>
      <c r="AO974" s="44">
        <f t="shared" si="178"/>
        <v>3.2896901111915256E-4</v>
      </c>
      <c r="AP974" s="44">
        <f t="shared" si="179"/>
        <v>2.3618223385622032</v>
      </c>
      <c r="AQ974" s="44">
        <f t="shared" si="180"/>
        <v>10.373345869408096</v>
      </c>
      <c r="AR974" s="44">
        <f t="shared" si="181"/>
        <v>6.112124563532733</v>
      </c>
      <c r="AS974" s="44">
        <f t="shared" si="182"/>
        <v>9.6400911778049103E-2</v>
      </c>
    </row>
    <row r="975" spans="1:45" x14ac:dyDescent="0.25">
      <c r="A975" s="28" t="s">
        <v>591</v>
      </c>
      <c r="B975" s="10">
        <v>35.61</v>
      </c>
      <c r="C975" s="10">
        <v>1.1599999999999999</v>
      </c>
      <c r="D975" s="10">
        <v>24.94</v>
      </c>
      <c r="E975" s="10">
        <v>11.86</v>
      </c>
      <c r="F975" s="2"/>
      <c r="G975" s="2"/>
      <c r="H975" s="2"/>
      <c r="I975" s="10">
        <v>0.01</v>
      </c>
      <c r="J975" s="10">
        <v>7.85</v>
      </c>
      <c r="K975" s="10">
        <v>2.09</v>
      </c>
      <c r="L975" s="10">
        <v>1.4</v>
      </c>
      <c r="M975" s="10">
        <v>0.08</v>
      </c>
      <c r="N975" s="19"/>
      <c r="O975" s="10">
        <v>0.06</v>
      </c>
      <c r="P975" s="19"/>
      <c r="Q975" s="44">
        <f t="shared" si="168"/>
        <v>10.099346380509283</v>
      </c>
      <c r="R975" s="19"/>
      <c r="S975" s="19"/>
      <c r="T975" s="19"/>
      <c r="U975" s="19"/>
      <c r="V975" s="19"/>
      <c r="W975" s="10">
        <v>0.13</v>
      </c>
      <c r="X975" s="19"/>
      <c r="Y975" s="19"/>
      <c r="Z975" s="10">
        <v>85.13</v>
      </c>
      <c r="AA975" s="4" t="s">
        <v>679</v>
      </c>
      <c r="AB975" s="4" t="s">
        <v>32</v>
      </c>
      <c r="AC975" s="4" t="s">
        <v>678</v>
      </c>
      <c r="AD975" s="4" t="s">
        <v>692</v>
      </c>
      <c r="AE975" s="4" t="s">
        <v>677</v>
      </c>
      <c r="AF975" s="44">
        <f t="shared" si="169"/>
        <v>1.1854194407456724</v>
      </c>
      <c r="AG975" s="44">
        <f t="shared" si="170"/>
        <v>2.9043565348022032E-2</v>
      </c>
      <c r="AH975" s="44">
        <f t="shared" si="171"/>
        <v>0.73381718320910172</v>
      </c>
      <c r="AI975" s="44">
        <f t="shared" si="172"/>
        <v>0.1650661099512874</v>
      </c>
      <c r="AJ975" s="44">
        <f t="shared" si="173"/>
        <v>1.4096419509444601E-4</v>
      </c>
      <c r="AK975" s="44">
        <f t="shared" si="174"/>
        <v>0.19478908188585609</v>
      </c>
      <c r="AL975" s="44">
        <f t="shared" si="175"/>
        <v>3.7268188302425106E-2</v>
      </c>
      <c r="AM975" s="44">
        <f t="shared" si="176"/>
        <v>2.2587931590835754E-2</v>
      </c>
      <c r="AN975" s="44">
        <f t="shared" si="177"/>
        <v>8.4925690021231425E-4</v>
      </c>
      <c r="AO975" s="44">
        <f t="shared" si="178"/>
        <v>3.9476281334298308E-4</v>
      </c>
      <c r="AP975" s="44">
        <f t="shared" si="179"/>
        <v>2.3693764849418506</v>
      </c>
      <c r="AQ975" s="44">
        <f t="shared" si="180"/>
        <v>10.340273129114507</v>
      </c>
      <c r="AR975" s="44">
        <f t="shared" si="181"/>
        <v>6.1287803949362116</v>
      </c>
      <c r="AS975" s="44">
        <f t="shared" si="182"/>
        <v>9.6709244283340837E-2</v>
      </c>
    </row>
    <row r="976" spans="1:45" x14ac:dyDescent="0.25">
      <c r="A976" s="28" t="s">
        <v>592</v>
      </c>
      <c r="B976" s="10">
        <v>35.81</v>
      </c>
      <c r="C976" s="10">
        <v>0.66</v>
      </c>
      <c r="D976" s="10">
        <v>26.81</v>
      </c>
      <c r="E976" s="10">
        <v>10.78</v>
      </c>
      <c r="F976" s="2"/>
      <c r="G976" s="2"/>
      <c r="H976" s="2"/>
      <c r="I976" s="10">
        <v>0.02</v>
      </c>
      <c r="J976" s="10">
        <v>7.53</v>
      </c>
      <c r="K976" s="10">
        <v>1.75</v>
      </c>
      <c r="L976" s="10">
        <v>1.62</v>
      </c>
      <c r="M976" s="10">
        <v>0.04</v>
      </c>
      <c r="N976" s="19"/>
      <c r="O976" s="10">
        <v>0.02</v>
      </c>
      <c r="P976" s="19"/>
      <c r="Q976" s="44">
        <f t="shared" si="168"/>
        <v>10.197931505076534</v>
      </c>
      <c r="R976" s="19"/>
      <c r="S976" s="19"/>
      <c r="T976" s="19"/>
      <c r="U976" s="19"/>
      <c r="V976" s="19"/>
      <c r="W976" s="10">
        <v>0.04</v>
      </c>
      <c r="X976" s="19"/>
      <c r="Y976" s="19"/>
      <c r="Z976" s="10">
        <v>85.05</v>
      </c>
      <c r="AA976" s="4" t="s">
        <v>679</v>
      </c>
      <c r="AB976" s="4" t="s">
        <v>32</v>
      </c>
      <c r="AC976" s="4" t="s">
        <v>678</v>
      </c>
      <c r="AD976" s="4" t="s">
        <v>692</v>
      </c>
      <c r="AE976" s="4" t="s">
        <v>677</v>
      </c>
      <c r="AF976" s="44">
        <f t="shared" si="169"/>
        <v>1.1920772303595208</v>
      </c>
      <c r="AG976" s="44">
        <f t="shared" si="170"/>
        <v>1.6524787180771158E-2</v>
      </c>
      <c r="AH976" s="44">
        <f t="shared" si="171"/>
        <v>0.78883876029815614</v>
      </c>
      <c r="AI976" s="44">
        <f t="shared" si="172"/>
        <v>0.1500347947112039</v>
      </c>
      <c r="AJ976" s="44">
        <f t="shared" si="173"/>
        <v>2.8192839018889202E-4</v>
      </c>
      <c r="AK976" s="44">
        <f t="shared" si="174"/>
        <v>0.18684863523573203</v>
      </c>
      <c r="AL976" s="44">
        <f t="shared" si="175"/>
        <v>3.1205420827389446E-2</v>
      </c>
      <c r="AM976" s="44">
        <f t="shared" si="176"/>
        <v>2.613746369796709E-2</v>
      </c>
      <c r="AN976" s="44">
        <f t="shared" si="177"/>
        <v>4.2462845010615713E-4</v>
      </c>
      <c r="AO976" s="44">
        <f t="shared" si="178"/>
        <v>1.3158760444766102E-4</v>
      </c>
      <c r="AP976" s="44">
        <f t="shared" si="179"/>
        <v>2.3925052367554831</v>
      </c>
      <c r="AQ976" s="44">
        <f t="shared" si="180"/>
        <v>10.24031196405023</v>
      </c>
      <c r="AR976" s="44">
        <f t="shared" si="181"/>
        <v>6.1036213620612321</v>
      </c>
      <c r="AS976" s="44">
        <f t="shared" si="182"/>
        <v>9.7653274969611542E-2</v>
      </c>
    </row>
    <row r="977" spans="1:45" x14ac:dyDescent="0.25">
      <c r="A977" s="28" t="s">
        <v>593</v>
      </c>
      <c r="B977" s="10">
        <v>35.49</v>
      </c>
      <c r="C977" s="10">
        <v>0.84</v>
      </c>
      <c r="D977" s="10">
        <v>25.54</v>
      </c>
      <c r="E977" s="10">
        <v>11.71</v>
      </c>
      <c r="F977" s="2"/>
      <c r="G977" s="2"/>
      <c r="H977" s="2"/>
      <c r="I977" s="10">
        <v>0.01</v>
      </c>
      <c r="J977" s="10">
        <v>7.94</v>
      </c>
      <c r="K977" s="10">
        <v>1.94</v>
      </c>
      <c r="L977" s="10">
        <v>1.54</v>
      </c>
      <c r="M977" s="10">
        <v>0.02</v>
      </c>
      <c r="N977" s="19"/>
      <c r="O977" s="10">
        <v>0.01</v>
      </c>
      <c r="P977" s="19"/>
      <c r="Q977" s="44">
        <f t="shared" si="168"/>
        <v>10.11814799702033</v>
      </c>
      <c r="R977" s="19"/>
      <c r="S977" s="19"/>
      <c r="T977" s="19"/>
      <c r="U977" s="19"/>
      <c r="V977" s="19"/>
      <c r="W977" s="10">
        <v>0.05</v>
      </c>
      <c r="X977" s="19"/>
      <c r="Y977" s="19"/>
      <c r="Z977" s="10">
        <v>85.09</v>
      </c>
      <c r="AA977" s="4" t="s">
        <v>679</v>
      </c>
      <c r="AB977" s="4" t="s">
        <v>32</v>
      </c>
      <c r="AC977" s="4" t="s">
        <v>678</v>
      </c>
      <c r="AD977" s="4" t="s">
        <v>692</v>
      </c>
      <c r="AE977" s="4" t="s">
        <v>677</v>
      </c>
      <c r="AF977" s="44">
        <f t="shared" si="169"/>
        <v>1.1814247669773636</v>
      </c>
      <c r="AG977" s="44">
        <f t="shared" si="170"/>
        <v>2.1031547320981472E-2</v>
      </c>
      <c r="AH977" s="44">
        <f t="shared" si="171"/>
        <v>0.75147116516280899</v>
      </c>
      <c r="AI977" s="44">
        <f t="shared" si="172"/>
        <v>0.16297842727905359</v>
      </c>
      <c r="AJ977" s="44">
        <f t="shared" si="173"/>
        <v>1.4096419509444601E-4</v>
      </c>
      <c r="AK977" s="44">
        <f t="shared" si="174"/>
        <v>0.19702233250620349</v>
      </c>
      <c r="AL977" s="44">
        <f t="shared" si="175"/>
        <v>3.4593437945791727E-2</v>
      </c>
      <c r="AM977" s="44">
        <f t="shared" si="176"/>
        <v>2.4846724749919332E-2</v>
      </c>
      <c r="AN977" s="44">
        <f t="shared" si="177"/>
        <v>2.1231422505307856E-4</v>
      </c>
      <c r="AO977" s="44">
        <f t="shared" si="178"/>
        <v>6.5793802223830508E-5</v>
      </c>
      <c r="AP977" s="44">
        <f t="shared" si="179"/>
        <v>2.3737874741644935</v>
      </c>
      <c r="AQ977" s="44">
        <f t="shared" si="180"/>
        <v>10.321058758060602</v>
      </c>
      <c r="AR977" s="44">
        <f t="shared" si="181"/>
        <v>6.0967772191007121</v>
      </c>
      <c r="AS977" s="44">
        <f t="shared" si="182"/>
        <v>9.6889284659775254E-2</v>
      </c>
    </row>
    <row r="978" spans="1:45" x14ac:dyDescent="0.25">
      <c r="A978" s="28" t="s">
        <v>594</v>
      </c>
      <c r="B978" s="10">
        <v>35.369999999999997</v>
      </c>
      <c r="C978" s="10">
        <v>1.06</v>
      </c>
      <c r="D978" s="10">
        <v>25.62</v>
      </c>
      <c r="E978" s="10">
        <v>11.39</v>
      </c>
      <c r="F978" s="2"/>
      <c r="G978" s="2"/>
      <c r="H978" s="2"/>
      <c r="I978" s="10">
        <v>0.01</v>
      </c>
      <c r="J978" s="10">
        <v>7.87</v>
      </c>
      <c r="K978" s="10">
        <v>2.04</v>
      </c>
      <c r="L978" s="10">
        <v>1.52</v>
      </c>
      <c r="M978" s="10">
        <v>0.05</v>
      </c>
      <c r="N978" s="19"/>
      <c r="O978" s="10">
        <v>0.08</v>
      </c>
      <c r="P978" s="19"/>
      <c r="Q978" s="44">
        <f t="shared" si="168"/>
        <v>10.117791090520205</v>
      </c>
      <c r="R978" s="19"/>
      <c r="S978" s="19"/>
      <c r="T978" s="19"/>
      <c r="U978" s="19"/>
      <c r="V978" s="19"/>
      <c r="W978" s="10">
        <v>7.0000000000000007E-2</v>
      </c>
      <c r="X978" s="19"/>
      <c r="Y978" s="19"/>
      <c r="Z978" s="10">
        <v>85.04</v>
      </c>
      <c r="AA978" s="4" t="s">
        <v>679</v>
      </c>
      <c r="AB978" s="4" t="s">
        <v>32</v>
      </c>
      <c r="AC978" s="4" t="s">
        <v>678</v>
      </c>
      <c r="AD978" s="4" t="s">
        <v>692</v>
      </c>
      <c r="AE978" s="4" t="s">
        <v>677</v>
      </c>
      <c r="AF978" s="44">
        <f t="shared" si="169"/>
        <v>1.1774300932090545</v>
      </c>
      <c r="AG978" s="44">
        <f t="shared" si="170"/>
        <v>2.6539809714571861E-2</v>
      </c>
      <c r="AH978" s="44">
        <f t="shared" si="171"/>
        <v>0.75382502942330332</v>
      </c>
      <c r="AI978" s="44">
        <f t="shared" si="172"/>
        <v>0.15852470424495479</v>
      </c>
      <c r="AJ978" s="44">
        <f t="shared" si="173"/>
        <v>1.4096419509444601E-4</v>
      </c>
      <c r="AK978" s="44">
        <f t="shared" si="174"/>
        <v>0.19528535980148884</v>
      </c>
      <c r="AL978" s="44">
        <f t="shared" si="175"/>
        <v>3.6376604850213982E-2</v>
      </c>
      <c r="AM978" s="44">
        <f t="shared" si="176"/>
        <v>2.4524040012907391E-2</v>
      </c>
      <c r="AN978" s="44">
        <f t="shared" si="177"/>
        <v>5.3078556263269638E-4</v>
      </c>
      <c r="AO978" s="44">
        <f t="shared" si="178"/>
        <v>5.2635041779064407E-4</v>
      </c>
      <c r="AP978" s="44">
        <f t="shared" si="179"/>
        <v>2.3737037414320121</v>
      </c>
      <c r="AQ978" s="44">
        <f t="shared" si="180"/>
        <v>10.321422834856214</v>
      </c>
      <c r="AR978" s="44">
        <f t="shared" si="181"/>
        <v>6.0763769252474082</v>
      </c>
      <c r="AS978" s="44">
        <f t="shared" si="182"/>
        <v>9.6885866997224984E-2</v>
      </c>
    </row>
    <row r="979" spans="1:45" x14ac:dyDescent="0.25">
      <c r="A979" s="28" t="s">
        <v>595</v>
      </c>
      <c r="B979" s="10">
        <v>35.61</v>
      </c>
      <c r="C979" s="10">
        <v>0.89</v>
      </c>
      <c r="D979" s="10">
        <v>25.27</v>
      </c>
      <c r="E979" s="10">
        <v>11.41</v>
      </c>
      <c r="F979" s="2"/>
      <c r="G979" s="2"/>
      <c r="H979" s="2"/>
      <c r="I979" s="10">
        <v>0.01</v>
      </c>
      <c r="J979" s="10">
        <v>7.92</v>
      </c>
      <c r="K979" s="10">
        <v>1.97</v>
      </c>
      <c r="L979" s="10">
        <v>1.53</v>
      </c>
      <c r="M979" s="10">
        <v>0.06</v>
      </c>
      <c r="N979" s="19"/>
      <c r="O979" s="10">
        <v>0.05</v>
      </c>
      <c r="P979" s="19"/>
      <c r="Q979" s="44">
        <f t="shared" si="168"/>
        <v>10.091260587385488</v>
      </c>
      <c r="R979" s="19"/>
      <c r="S979" s="19"/>
      <c r="T979" s="19"/>
      <c r="U979" s="19"/>
      <c r="V979" s="19"/>
      <c r="W979" s="10">
        <v>0.12</v>
      </c>
      <c r="X979" s="19"/>
      <c r="Y979" s="19"/>
      <c r="Z979" s="10">
        <v>84.8</v>
      </c>
      <c r="AA979" s="4" t="s">
        <v>679</v>
      </c>
      <c r="AB979" s="4" t="s">
        <v>32</v>
      </c>
      <c r="AC979" s="4" t="s">
        <v>678</v>
      </c>
      <c r="AD979" s="4" t="s">
        <v>692</v>
      </c>
      <c r="AE979" s="4" t="s">
        <v>677</v>
      </c>
      <c r="AF979" s="44">
        <f t="shared" si="169"/>
        <v>1.1854194407456724</v>
      </c>
      <c r="AG979" s="44">
        <f t="shared" si="170"/>
        <v>2.228342513770656E-2</v>
      </c>
      <c r="AH979" s="44">
        <f t="shared" si="171"/>
        <v>0.74352687328364064</v>
      </c>
      <c r="AI979" s="44">
        <f t="shared" si="172"/>
        <v>0.15880306193458596</v>
      </c>
      <c r="AJ979" s="44">
        <f t="shared" si="173"/>
        <v>1.4096419509444601E-4</v>
      </c>
      <c r="AK979" s="44">
        <f t="shared" si="174"/>
        <v>0.19652605459057074</v>
      </c>
      <c r="AL979" s="44">
        <f t="shared" si="175"/>
        <v>3.51283880171184E-2</v>
      </c>
      <c r="AM979" s="44">
        <f t="shared" si="176"/>
        <v>2.4685382381413361E-2</v>
      </c>
      <c r="AN979" s="44">
        <f t="shared" si="177"/>
        <v>6.3694267515923564E-4</v>
      </c>
      <c r="AO979" s="44">
        <f t="shared" si="178"/>
        <v>3.2896901111915256E-4</v>
      </c>
      <c r="AP979" s="44">
        <f t="shared" si="179"/>
        <v>2.3674795019720811</v>
      </c>
      <c r="AQ979" s="44">
        <f t="shared" si="180"/>
        <v>10.34855844774656</v>
      </c>
      <c r="AR979" s="44">
        <f t="shared" si="181"/>
        <v>6.1336911838258157</v>
      </c>
      <c r="AS979" s="44">
        <f t="shared" si="182"/>
        <v>9.6631816407023716E-2</v>
      </c>
    </row>
    <row r="980" spans="1:45" x14ac:dyDescent="0.25">
      <c r="A980" s="28" t="s">
        <v>596</v>
      </c>
      <c r="B980" s="10">
        <v>35.76</v>
      </c>
      <c r="C980" s="10">
        <v>1.21</v>
      </c>
      <c r="D980" s="10">
        <v>24.53</v>
      </c>
      <c r="E980" s="10">
        <v>12.11</v>
      </c>
      <c r="F980" s="2"/>
      <c r="G980" s="2"/>
      <c r="H980" s="2"/>
      <c r="I980" s="10">
        <v>0.01</v>
      </c>
      <c r="J980" s="10">
        <v>7.87</v>
      </c>
      <c r="K980" s="10">
        <v>2.09</v>
      </c>
      <c r="L980" s="10">
        <v>1.48</v>
      </c>
      <c r="M980" s="10">
        <v>0.06</v>
      </c>
      <c r="N980" s="19"/>
      <c r="O980" s="10">
        <v>0.02</v>
      </c>
      <c r="P980" s="19"/>
      <c r="Q980" s="44">
        <f t="shared" si="168"/>
        <v>10.094967414256748</v>
      </c>
      <c r="R980" s="19"/>
      <c r="S980" s="19"/>
      <c r="T980" s="19"/>
      <c r="U980" s="19"/>
      <c r="V980" s="19"/>
      <c r="W980" s="10">
        <v>0.05</v>
      </c>
      <c r="X980" s="19"/>
      <c r="Y980" s="19"/>
      <c r="Z980" s="10">
        <v>85.16</v>
      </c>
      <c r="AA980" s="4" t="s">
        <v>679</v>
      </c>
      <c r="AB980" s="4" t="s">
        <v>32</v>
      </c>
      <c r="AC980" s="4" t="s">
        <v>678</v>
      </c>
      <c r="AD980" s="4" t="s">
        <v>692</v>
      </c>
      <c r="AE980" s="4" t="s">
        <v>677</v>
      </c>
      <c r="AF980" s="44">
        <f t="shared" si="169"/>
        <v>1.1904127829560585</v>
      </c>
      <c r="AG980" s="44">
        <f t="shared" si="170"/>
        <v>3.029544316474712E-2</v>
      </c>
      <c r="AH980" s="44">
        <f t="shared" si="171"/>
        <v>0.72175362887406835</v>
      </c>
      <c r="AI980" s="44">
        <f t="shared" si="172"/>
        <v>0.16854558107167711</v>
      </c>
      <c r="AJ980" s="44">
        <f t="shared" si="173"/>
        <v>1.4096419509444601E-4</v>
      </c>
      <c r="AK980" s="44">
        <f t="shared" si="174"/>
        <v>0.19528535980148884</v>
      </c>
      <c r="AL980" s="44">
        <f t="shared" si="175"/>
        <v>3.7268188302425106E-2</v>
      </c>
      <c r="AM980" s="44">
        <f t="shared" si="176"/>
        <v>2.3878670538883512E-2</v>
      </c>
      <c r="AN980" s="44">
        <f t="shared" si="177"/>
        <v>6.3694267515923564E-4</v>
      </c>
      <c r="AO980" s="44">
        <f t="shared" si="178"/>
        <v>1.3158760444766102E-4</v>
      </c>
      <c r="AP980" s="44">
        <f t="shared" si="179"/>
        <v>2.3683491491840498</v>
      </c>
      <c r="AQ980" s="44">
        <f t="shared" si="180"/>
        <v>10.344758503382328</v>
      </c>
      <c r="AR980" s="44">
        <f t="shared" si="181"/>
        <v>6.1572663795098537</v>
      </c>
      <c r="AS980" s="44">
        <f t="shared" si="182"/>
        <v>9.6667312211593873E-2</v>
      </c>
    </row>
    <row r="981" spans="1:45" x14ac:dyDescent="0.25">
      <c r="A981" s="28" t="s">
        <v>597</v>
      </c>
      <c r="B981" s="10">
        <v>35.119999999999997</v>
      </c>
      <c r="C981" s="10">
        <v>1.2</v>
      </c>
      <c r="D981" s="10">
        <v>24.49</v>
      </c>
      <c r="E981" s="10">
        <v>12.14</v>
      </c>
      <c r="F981" s="2"/>
      <c r="G981" s="2"/>
      <c r="H981" s="2"/>
      <c r="I981" s="10">
        <v>0.01</v>
      </c>
      <c r="J981" s="10">
        <v>7.91</v>
      </c>
      <c r="K981" s="10">
        <v>2.2200000000000002</v>
      </c>
      <c r="L981" s="10">
        <v>1.43</v>
      </c>
      <c r="M981" s="10">
        <v>7.0000000000000007E-2</v>
      </c>
      <c r="N981" s="19"/>
      <c r="O981" s="10">
        <v>0.04</v>
      </c>
      <c r="P981" s="19"/>
      <c r="Q981" s="44">
        <f t="shared" si="168"/>
        <v>10.011538533447274</v>
      </c>
      <c r="R981" s="19"/>
      <c r="S981" s="19"/>
      <c r="T981" s="19"/>
      <c r="U981" s="19"/>
      <c r="V981" s="19"/>
      <c r="W981" s="10">
        <v>0.16</v>
      </c>
      <c r="X981" s="19"/>
      <c r="Y981" s="19"/>
      <c r="Z981" s="10">
        <v>84.71</v>
      </c>
      <c r="AA981" s="4" t="s">
        <v>679</v>
      </c>
      <c r="AB981" s="4" t="s">
        <v>32</v>
      </c>
      <c r="AC981" s="4" t="s">
        <v>678</v>
      </c>
      <c r="AD981" s="4" t="s">
        <v>692</v>
      </c>
      <c r="AE981" s="4" t="s">
        <v>677</v>
      </c>
      <c r="AF981" s="44">
        <f t="shared" si="169"/>
        <v>1.1691078561917443</v>
      </c>
      <c r="AG981" s="44">
        <f t="shared" si="170"/>
        <v>3.0045067601402103E-2</v>
      </c>
      <c r="AH981" s="44">
        <f t="shared" si="171"/>
        <v>0.72057669674382108</v>
      </c>
      <c r="AI981" s="44">
        <f t="shared" si="172"/>
        <v>0.1689631176061239</v>
      </c>
      <c r="AJ981" s="44">
        <f t="shared" si="173"/>
        <v>1.4096419509444601E-4</v>
      </c>
      <c r="AK981" s="44">
        <f t="shared" si="174"/>
        <v>0.19627791563275435</v>
      </c>
      <c r="AL981" s="44">
        <f t="shared" si="175"/>
        <v>3.9586305278174042E-2</v>
      </c>
      <c r="AM981" s="44">
        <f t="shared" si="176"/>
        <v>2.3071958696353662E-2</v>
      </c>
      <c r="AN981" s="44">
        <f t="shared" si="177"/>
        <v>7.43099787685775E-4</v>
      </c>
      <c r="AO981" s="44">
        <f t="shared" si="178"/>
        <v>2.6317520889532203E-4</v>
      </c>
      <c r="AP981" s="44">
        <f t="shared" si="179"/>
        <v>2.3487761569420487</v>
      </c>
      <c r="AQ981" s="44">
        <f t="shared" si="180"/>
        <v>10.430964197072479</v>
      </c>
      <c r="AR981" s="44">
        <f t="shared" si="181"/>
        <v>6.0974610952261221</v>
      </c>
      <c r="AS981" s="44">
        <f t="shared" si="182"/>
        <v>9.5868414569063226E-2</v>
      </c>
    </row>
    <row r="982" spans="1:45" x14ac:dyDescent="0.25">
      <c r="A982" s="28" t="s">
        <v>598</v>
      </c>
      <c r="B982" s="10">
        <v>35.15</v>
      </c>
      <c r="C982" s="10">
        <v>1.1000000000000001</v>
      </c>
      <c r="D982" s="10">
        <v>24.92</v>
      </c>
      <c r="E982" s="10">
        <v>11.86</v>
      </c>
      <c r="F982" s="2"/>
      <c r="G982" s="2"/>
      <c r="H982" s="2"/>
      <c r="I982" s="10">
        <v>0.01</v>
      </c>
      <c r="J982" s="10">
        <v>7.82</v>
      </c>
      <c r="K982" s="10">
        <v>2.0499999999999998</v>
      </c>
      <c r="L982" s="10">
        <v>1.49</v>
      </c>
      <c r="M982" s="10">
        <v>0.08</v>
      </c>
      <c r="N982" s="19"/>
      <c r="O982" s="10">
        <v>0.1</v>
      </c>
      <c r="P982" s="19"/>
      <c r="Q982" s="44">
        <f t="shared" ref="Q982:Q1045" si="183">3*69.62*AS982/2</f>
        <v>10.026262163191108</v>
      </c>
      <c r="R982" s="19"/>
      <c r="S982" s="19"/>
      <c r="T982" s="19"/>
      <c r="U982" s="19"/>
      <c r="V982" s="19"/>
      <c r="W982" s="10">
        <v>0.05</v>
      </c>
      <c r="X982" s="19"/>
      <c r="Y982" s="19"/>
      <c r="Z982" s="10">
        <v>84.61</v>
      </c>
      <c r="AA982" s="4" t="s">
        <v>679</v>
      </c>
      <c r="AB982" s="4" t="s">
        <v>32</v>
      </c>
      <c r="AC982" s="4" t="s">
        <v>678</v>
      </c>
      <c r="AD982" s="4" t="s">
        <v>692</v>
      </c>
      <c r="AE982" s="4" t="s">
        <v>677</v>
      </c>
      <c r="AF982" s="44">
        <f t="shared" si="169"/>
        <v>1.1701065246338216</v>
      </c>
      <c r="AG982" s="44">
        <f t="shared" si="170"/>
        <v>2.7541311967951933E-2</v>
      </c>
      <c r="AH982" s="44">
        <f t="shared" si="171"/>
        <v>0.73322871714397819</v>
      </c>
      <c r="AI982" s="44">
        <f t="shared" si="172"/>
        <v>0.1650661099512874</v>
      </c>
      <c r="AJ982" s="44">
        <f t="shared" si="173"/>
        <v>1.4096419509444601E-4</v>
      </c>
      <c r="AK982" s="44">
        <f t="shared" si="174"/>
        <v>0.19404466501240697</v>
      </c>
      <c r="AL982" s="44">
        <f t="shared" si="175"/>
        <v>3.6554921540656204E-2</v>
      </c>
      <c r="AM982" s="44">
        <f t="shared" si="176"/>
        <v>2.4040012907389482E-2</v>
      </c>
      <c r="AN982" s="44">
        <f t="shared" si="177"/>
        <v>8.4925690021231425E-4</v>
      </c>
      <c r="AO982" s="44">
        <f t="shared" si="178"/>
        <v>6.5793802223830511E-4</v>
      </c>
      <c r="AP982" s="44">
        <f t="shared" si="179"/>
        <v>2.3522304222750372</v>
      </c>
      <c r="AQ982" s="44">
        <f t="shared" si="180"/>
        <v>10.415646259818381</v>
      </c>
      <c r="AR982" s="44">
        <f t="shared" si="181"/>
        <v>6.0937078234456736</v>
      </c>
      <c r="AS982" s="44">
        <f t="shared" si="182"/>
        <v>9.6009404990817837E-2</v>
      </c>
    </row>
    <row r="983" spans="1:45" x14ac:dyDescent="0.25">
      <c r="A983" s="28" t="s">
        <v>599</v>
      </c>
      <c r="B983" s="10">
        <v>35.340000000000003</v>
      </c>
      <c r="C983" s="10">
        <v>0.98</v>
      </c>
      <c r="D983" s="10">
        <v>25.21</v>
      </c>
      <c r="E983" s="10">
        <v>11.73</v>
      </c>
      <c r="F983" s="2"/>
      <c r="G983" s="2"/>
      <c r="H983" s="2"/>
      <c r="I983" s="7"/>
      <c r="J983" s="10">
        <v>7.81</v>
      </c>
      <c r="K983" s="10">
        <v>1.72</v>
      </c>
      <c r="L983" s="10">
        <v>1.69</v>
      </c>
      <c r="M983" s="10">
        <v>0.06</v>
      </c>
      <c r="N983" s="19"/>
      <c r="O983" s="7"/>
      <c r="P983" s="19"/>
      <c r="Q983" s="44">
        <f t="shared" si="183"/>
        <v>10.052377623399945</v>
      </c>
      <c r="R983" s="19"/>
      <c r="S983" s="19"/>
      <c r="T983" s="19"/>
      <c r="U983" s="19"/>
      <c r="V983" s="19"/>
      <c r="W983" s="10">
        <v>0.04</v>
      </c>
      <c r="X983" s="19"/>
      <c r="Y983" s="19"/>
      <c r="Z983" s="10">
        <v>84.57</v>
      </c>
      <c r="AA983" s="4" t="s">
        <v>679</v>
      </c>
      <c r="AB983" s="4" t="s">
        <v>32</v>
      </c>
      <c r="AC983" s="4" t="s">
        <v>678</v>
      </c>
      <c r="AD983" s="4" t="s">
        <v>692</v>
      </c>
      <c r="AE983" s="4" t="s">
        <v>677</v>
      </c>
      <c r="AF983" s="44">
        <f t="shared" si="169"/>
        <v>1.1764314247669776</v>
      </c>
      <c r="AG983" s="44">
        <f t="shared" si="170"/>
        <v>2.4536805207811718E-2</v>
      </c>
      <c r="AH983" s="44">
        <f t="shared" si="171"/>
        <v>0.74176147508826995</v>
      </c>
      <c r="AI983" s="44">
        <f t="shared" si="172"/>
        <v>0.16325678496868479</v>
      </c>
      <c r="AJ983" s="44">
        <f t="shared" si="173"/>
        <v>0</v>
      </c>
      <c r="AK983" s="44">
        <f t="shared" si="174"/>
        <v>0.19379652605459058</v>
      </c>
      <c r="AL983" s="44">
        <f t="shared" si="175"/>
        <v>3.0670470756062766E-2</v>
      </c>
      <c r="AM983" s="44">
        <f t="shared" si="176"/>
        <v>2.7266860277508874E-2</v>
      </c>
      <c r="AN983" s="44">
        <f t="shared" si="177"/>
        <v>6.3694267515923564E-4</v>
      </c>
      <c r="AO983" s="44">
        <f t="shared" si="178"/>
        <v>0</v>
      </c>
      <c r="AP983" s="44">
        <f t="shared" si="179"/>
        <v>2.3583572897950651</v>
      </c>
      <c r="AQ983" s="44">
        <f t="shared" si="180"/>
        <v>10.38858704998384</v>
      </c>
      <c r="AR983" s="44">
        <f t="shared" si="181"/>
        <v>6.1107301322641314</v>
      </c>
      <c r="AS983" s="44">
        <f t="shared" si="182"/>
        <v>9.6259481216125098E-2</v>
      </c>
    </row>
    <row r="984" spans="1:45" x14ac:dyDescent="0.25">
      <c r="A984" s="28" t="s">
        <v>600</v>
      </c>
      <c r="B984" s="10">
        <v>35.270000000000003</v>
      </c>
      <c r="C984" s="10">
        <v>1.24</v>
      </c>
      <c r="D984" s="10">
        <v>24.67</v>
      </c>
      <c r="E984" s="10">
        <v>11.91</v>
      </c>
      <c r="F984" s="2"/>
      <c r="G984" s="2"/>
      <c r="H984" s="2"/>
      <c r="I984" s="10">
        <v>0.01</v>
      </c>
      <c r="J984" s="10">
        <v>7.81</v>
      </c>
      <c r="K984" s="10">
        <v>2.15</v>
      </c>
      <c r="L984" s="10">
        <v>1.4</v>
      </c>
      <c r="M984" s="10">
        <v>0.06</v>
      </c>
      <c r="N984" s="19"/>
      <c r="O984" s="10">
        <v>0.13</v>
      </c>
      <c r="P984" s="19"/>
      <c r="Q984" s="44">
        <f t="shared" si="183"/>
        <v>10.03013252601391</v>
      </c>
      <c r="R984" s="19"/>
      <c r="S984" s="19"/>
      <c r="T984" s="19"/>
      <c r="U984" s="19"/>
      <c r="V984" s="19"/>
      <c r="W984" s="10">
        <v>0.13</v>
      </c>
      <c r="X984" s="19"/>
      <c r="Y984" s="19"/>
      <c r="Z984" s="10">
        <v>84.73</v>
      </c>
      <c r="AA984" s="4" t="s">
        <v>679</v>
      </c>
      <c r="AB984" s="4" t="s">
        <v>32</v>
      </c>
      <c r="AC984" s="4" t="s">
        <v>678</v>
      </c>
      <c r="AD984" s="4" t="s">
        <v>692</v>
      </c>
      <c r="AE984" s="4" t="s">
        <v>677</v>
      </c>
      <c r="AF984" s="44">
        <f t="shared" si="169"/>
        <v>1.1741011984021306</v>
      </c>
      <c r="AG984" s="44">
        <f t="shared" si="170"/>
        <v>3.1046569854782175E-2</v>
      </c>
      <c r="AH984" s="44">
        <f t="shared" si="171"/>
        <v>0.72587289132993349</v>
      </c>
      <c r="AI984" s="44">
        <f t="shared" si="172"/>
        <v>0.16576200417536535</v>
      </c>
      <c r="AJ984" s="44">
        <f t="shared" si="173"/>
        <v>1.4096419509444601E-4</v>
      </c>
      <c r="AK984" s="44">
        <f t="shared" si="174"/>
        <v>0.19379652605459058</v>
      </c>
      <c r="AL984" s="44">
        <f t="shared" si="175"/>
        <v>3.833808844507846E-2</v>
      </c>
      <c r="AM984" s="44">
        <f t="shared" si="176"/>
        <v>2.2587931590835754E-2</v>
      </c>
      <c r="AN984" s="44">
        <f t="shared" si="177"/>
        <v>6.3694267515923564E-4</v>
      </c>
      <c r="AO984" s="44">
        <f t="shared" si="178"/>
        <v>8.5531942890979668E-4</v>
      </c>
      <c r="AP984" s="44">
        <f t="shared" si="179"/>
        <v>2.3531384361518795</v>
      </c>
      <c r="AQ984" s="44">
        <f t="shared" si="180"/>
        <v>10.411627137443386</v>
      </c>
      <c r="AR984" s="44">
        <f t="shared" si="181"/>
        <v>6.112151949694212</v>
      </c>
      <c r="AS984" s="44">
        <f t="shared" si="182"/>
        <v>9.6046466781709375E-2</v>
      </c>
    </row>
    <row r="985" spans="1:45" x14ac:dyDescent="0.25">
      <c r="A985" s="28" t="s">
        <v>601</v>
      </c>
      <c r="B985" s="10">
        <v>35.31</v>
      </c>
      <c r="C985" s="10">
        <v>1.22</v>
      </c>
      <c r="D985" s="10">
        <v>24.29</v>
      </c>
      <c r="E985" s="10">
        <v>12.34</v>
      </c>
      <c r="F985" s="2"/>
      <c r="G985" s="2"/>
      <c r="H985" s="2"/>
      <c r="I985" s="10">
        <v>0.01</v>
      </c>
      <c r="J985" s="10">
        <v>7.93</v>
      </c>
      <c r="K985" s="10">
        <v>2.29</v>
      </c>
      <c r="L985" s="10">
        <v>1.43</v>
      </c>
      <c r="M985" s="10">
        <v>0.04</v>
      </c>
      <c r="N985" s="19"/>
      <c r="O985" s="10">
        <v>0</v>
      </c>
      <c r="P985" s="19"/>
      <c r="Q985" s="44">
        <f t="shared" si="183"/>
        <v>10.032370893541161</v>
      </c>
      <c r="R985" s="19"/>
      <c r="S985" s="19"/>
      <c r="T985" s="19"/>
      <c r="U985" s="19"/>
      <c r="V985" s="19"/>
      <c r="W985" s="10">
        <v>0.04</v>
      </c>
      <c r="X985" s="19"/>
      <c r="Y985" s="19"/>
      <c r="Z985" s="10">
        <v>84.89</v>
      </c>
      <c r="AA985" s="4" t="s">
        <v>679</v>
      </c>
      <c r="AB985" s="4" t="s">
        <v>32</v>
      </c>
      <c r="AC985" s="4" t="s">
        <v>678</v>
      </c>
      <c r="AD985" s="4" t="s">
        <v>692</v>
      </c>
      <c r="AE985" s="4" t="s">
        <v>677</v>
      </c>
      <c r="AF985" s="44">
        <f t="shared" si="169"/>
        <v>1.1754327563249003</v>
      </c>
      <c r="AG985" s="44">
        <f t="shared" si="170"/>
        <v>3.0545818728092138E-2</v>
      </c>
      <c r="AH985" s="44">
        <f t="shared" si="171"/>
        <v>0.71469203609258536</v>
      </c>
      <c r="AI985" s="44">
        <f t="shared" si="172"/>
        <v>0.17174669450243565</v>
      </c>
      <c r="AJ985" s="44">
        <f t="shared" si="173"/>
        <v>1.4096419509444601E-4</v>
      </c>
      <c r="AK985" s="44">
        <f t="shared" si="174"/>
        <v>0.1967741935483871</v>
      </c>
      <c r="AL985" s="44">
        <f t="shared" si="175"/>
        <v>4.0834522111269617E-2</v>
      </c>
      <c r="AM985" s="44">
        <f t="shared" si="176"/>
        <v>2.3071958696353662E-2</v>
      </c>
      <c r="AN985" s="44">
        <f t="shared" si="177"/>
        <v>4.2462845010615713E-4</v>
      </c>
      <c r="AO985" s="44">
        <f t="shared" si="178"/>
        <v>0</v>
      </c>
      <c r="AP985" s="44">
        <f t="shared" si="179"/>
        <v>2.3536635726492241</v>
      </c>
      <c r="AQ985" s="44">
        <f t="shared" si="180"/>
        <v>10.409304152344687</v>
      </c>
      <c r="AR985" s="44">
        <f t="shared" si="181"/>
        <v>6.1177185356073727</v>
      </c>
      <c r="AS985" s="44">
        <f t="shared" si="182"/>
        <v>9.6067900924458119E-2</v>
      </c>
    </row>
    <row r="986" spans="1:45" x14ac:dyDescent="0.25">
      <c r="A986" s="28" t="s">
        <v>602</v>
      </c>
      <c r="B986" s="10">
        <v>35.130000000000003</v>
      </c>
      <c r="C986" s="10">
        <v>1.25</v>
      </c>
      <c r="D986" s="10">
        <v>24.25</v>
      </c>
      <c r="E986" s="10">
        <v>12.16</v>
      </c>
      <c r="F986" s="2"/>
      <c r="G986" s="2"/>
      <c r="H986" s="2"/>
      <c r="I986" s="10">
        <v>0.01</v>
      </c>
      <c r="J986" s="10">
        <v>7.9</v>
      </c>
      <c r="K986" s="10">
        <v>2.2400000000000002</v>
      </c>
      <c r="L986" s="10">
        <v>1.4</v>
      </c>
      <c r="M986" s="10">
        <v>0.06</v>
      </c>
      <c r="N986" s="19"/>
      <c r="O986" s="10">
        <v>0.04</v>
      </c>
      <c r="P986" s="19"/>
      <c r="Q986" s="44">
        <f t="shared" si="183"/>
        <v>9.9873271515263689</v>
      </c>
      <c r="R986" s="19"/>
      <c r="S986" s="19"/>
      <c r="T986" s="19"/>
      <c r="U986" s="19"/>
      <c r="V986" s="19"/>
      <c r="W986" s="10">
        <v>0.14000000000000001</v>
      </c>
      <c r="X986" s="19"/>
      <c r="Y986" s="19"/>
      <c r="Z986" s="10">
        <v>84.53</v>
      </c>
      <c r="AA986" s="4" t="s">
        <v>679</v>
      </c>
      <c r="AB986" s="4" t="s">
        <v>32</v>
      </c>
      <c r="AC986" s="4" t="s">
        <v>678</v>
      </c>
      <c r="AD986" s="4" t="s">
        <v>692</v>
      </c>
      <c r="AE986" s="4" t="s">
        <v>677</v>
      </c>
      <c r="AF986" s="44">
        <f t="shared" si="169"/>
        <v>1.1694407456724369</v>
      </c>
      <c r="AG986" s="44">
        <f t="shared" si="170"/>
        <v>3.1296945418127192E-2</v>
      </c>
      <c r="AH986" s="44">
        <f t="shared" si="171"/>
        <v>0.71351510396233819</v>
      </c>
      <c r="AI986" s="44">
        <f t="shared" si="172"/>
        <v>0.16924147529575506</v>
      </c>
      <c r="AJ986" s="44">
        <f t="shared" si="173"/>
        <v>1.4096419509444601E-4</v>
      </c>
      <c r="AK986" s="44">
        <f t="shared" si="174"/>
        <v>0.19602977667493798</v>
      </c>
      <c r="AL986" s="44">
        <f t="shared" si="175"/>
        <v>3.9942938659058493E-2</v>
      </c>
      <c r="AM986" s="44">
        <f t="shared" si="176"/>
        <v>2.2587931590835754E-2</v>
      </c>
      <c r="AN986" s="44">
        <f t="shared" si="177"/>
        <v>6.3694267515923564E-4</v>
      </c>
      <c r="AO986" s="44">
        <f t="shared" si="178"/>
        <v>2.6317520889532203E-4</v>
      </c>
      <c r="AP986" s="44">
        <f t="shared" si="179"/>
        <v>2.3430959993526383</v>
      </c>
      <c r="AQ986" s="44">
        <f t="shared" si="180"/>
        <v>10.456251048514007</v>
      </c>
      <c r="AR986" s="44">
        <f t="shared" si="181"/>
        <v>6.1139830115562104</v>
      </c>
      <c r="AS986" s="44">
        <f t="shared" si="182"/>
        <v>9.5636571402148499E-2</v>
      </c>
    </row>
    <row r="987" spans="1:45" x14ac:dyDescent="0.25">
      <c r="A987" s="28" t="s">
        <v>603</v>
      </c>
      <c r="B987" s="10">
        <v>36.770000000000003</v>
      </c>
      <c r="C987" s="10">
        <v>0.69</v>
      </c>
      <c r="D987" s="10">
        <v>27.76</v>
      </c>
      <c r="E987" s="10">
        <v>10.89</v>
      </c>
      <c r="F987" s="2"/>
      <c r="G987" s="2"/>
      <c r="H987" s="2"/>
      <c r="I987" s="10">
        <v>0.02</v>
      </c>
      <c r="J987" s="10">
        <v>7.66</v>
      </c>
      <c r="K987" s="10">
        <v>1.57</v>
      </c>
      <c r="L987" s="10">
        <v>1.82</v>
      </c>
      <c r="M987" s="10">
        <v>0.04</v>
      </c>
      <c r="N987" s="19"/>
      <c r="O987" s="10">
        <v>0.01</v>
      </c>
      <c r="P987" s="19"/>
      <c r="Q987" s="44">
        <f t="shared" si="183"/>
        <v>10.476562602418472</v>
      </c>
      <c r="R987" s="19"/>
      <c r="S987" s="19"/>
      <c r="T987" s="19"/>
      <c r="U987" s="19"/>
      <c r="V987" s="19"/>
      <c r="W987" s="10">
        <v>0.18</v>
      </c>
      <c r="X987" s="19"/>
      <c r="Y987" s="19"/>
      <c r="Z987" s="10">
        <v>87.41</v>
      </c>
      <c r="AA987" s="4" t="s">
        <v>679</v>
      </c>
      <c r="AB987" s="4" t="s">
        <v>32</v>
      </c>
      <c r="AC987" s="4" t="s">
        <v>678</v>
      </c>
      <c r="AD987" s="4" t="s">
        <v>692</v>
      </c>
      <c r="AE987" s="4" t="s">
        <v>677</v>
      </c>
      <c r="AF987" s="44">
        <f t="shared" si="169"/>
        <v>1.2240346205059922</v>
      </c>
      <c r="AG987" s="44">
        <f t="shared" si="170"/>
        <v>1.7275913870806209E-2</v>
      </c>
      <c r="AH987" s="44">
        <f t="shared" si="171"/>
        <v>0.81679089839152619</v>
      </c>
      <c r="AI987" s="44">
        <f t="shared" si="172"/>
        <v>0.15156576200417538</v>
      </c>
      <c r="AJ987" s="44">
        <f t="shared" si="173"/>
        <v>2.8192839018889202E-4</v>
      </c>
      <c r="AK987" s="44">
        <f t="shared" si="174"/>
        <v>0.19007444168734494</v>
      </c>
      <c r="AL987" s="44">
        <f t="shared" si="175"/>
        <v>2.7995720399429387E-2</v>
      </c>
      <c r="AM987" s="44">
        <f t="shared" si="176"/>
        <v>2.9364311068086481E-2</v>
      </c>
      <c r="AN987" s="44">
        <f t="shared" si="177"/>
        <v>4.2462845010615713E-4</v>
      </c>
      <c r="AO987" s="44">
        <f t="shared" si="178"/>
        <v>6.5793802223830508E-5</v>
      </c>
      <c r="AP987" s="44">
        <f t="shared" si="179"/>
        <v>2.4578740185698797</v>
      </c>
      <c r="AQ987" s="44">
        <f t="shared" si="180"/>
        <v>9.967964108370122</v>
      </c>
      <c r="AR987" s="44">
        <f t="shared" si="181"/>
        <v>6.1005665823030863</v>
      </c>
      <c r="AS987" s="44">
        <f t="shared" si="182"/>
        <v>0.10032138851305632</v>
      </c>
    </row>
    <row r="988" spans="1:45" x14ac:dyDescent="0.25">
      <c r="A988" s="28" t="s">
        <v>604</v>
      </c>
      <c r="B988" s="10">
        <v>36.57</v>
      </c>
      <c r="C988" s="10">
        <v>0.87</v>
      </c>
      <c r="D988" s="10">
        <v>26.83</v>
      </c>
      <c r="E988" s="10">
        <v>11.99</v>
      </c>
      <c r="F988" s="2"/>
      <c r="G988" s="2"/>
      <c r="H988" s="2"/>
      <c r="I988" s="10">
        <v>0.02</v>
      </c>
      <c r="J988" s="10">
        <v>8.11</v>
      </c>
      <c r="K988" s="10">
        <v>2.08</v>
      </c>
      <c r="L988" s="10">
        <v>1.65</v>
      </c>
      <c r="M988" s="10">
        <v>0.06</v>
      </c>
      <c r="N988" s="19"/>
      <c r="O988" s="10">
        <v>0.04</v>
      </c>
      <c r="P988" s="19"/>
      <c r="Q988" s="44">
        <f t="shared" si="183"/>
        <v>10.492428507860851</v>
      </c>
      <c r="R988" s="19"/>
      <c r="S988" s="19"/>
      <c r="T988" s="19"/>
      <c r="U988" s="19"/>
      <c r="V988" s="19"/>
      <c r="W988" s="10">
        <v>0.11</v>
      </c>
      <c r="X988" s="19"/>
      <c r="Y988" s="19"/>
      <c r="Z988" s="10">
        <v>88.31</v>
      </c>
      <c r="AA988" s="4" t="s">
        <v>679</v>
      </c>
      <c r="AB988" s="4" t="s">
        <v>32</v>
      </c>
      <c r="AC988" s="4" t="s">
        <v>678</v>
      </c>
      <c r="AD988" s="4" t="s">
        <v>692</v>
      </c>
      <c r="AE988" s="4" t="s">
        <v>677</v>
      </c>
      <c r="AF988" s="44">
        <f t="shared" si="169"/>
        <v>1.2173768308921438</v>
      </c>
      <c r="AG988" s="44">
        <f t="shared" si="170"/>
        <v>2.1782674011016526E-2</v>
      </c>
      <c r="AH988" s="44">
        <f t="shared" si="171"/>
        <v>0.78942722636327978</v>
      </c>
      <c r="AI988" s="44">
        <f t="shared" si="172"/>
        <v>0.16687543493389007</v>
      </c>
      <c r="AJ988" s="44">
        <f t="shared" si="173"/>
        <v>2.8192839018889202E-4</v>
      </c>
      <c r="AK988" s="44">
        <f t="shared" si="174"/>
        <v>0.20124069478908188</v>
      </c>
      <c r="AL988" s="44">
        <f t="shared" si="175"/>
        <v>3.7089871611982884E-2</v>
      </c>
      <c r="AM988" s="44">
        <f t="shared" si="176"/>
        <v>2.6621490803484995E-2</v>
      </c>
      <c r="AN988" s="44">
        <f t="shared" si="177"/>
        <v>6.3694267515923564E-4</v>
      </c>
      <c r="AO988" s="44">
        <f t="shared" si="178"/>
        <v>2.6317520889532203E-4</v>
      </c>
      <c r="AP988" s="44">
        <f t="shared" si="179"/>
        <v>2.4615962696791232</v>
      </c>
      <c r="AQ988" s="44">
        <f t="shared" si="180"/>
        <v>9.9528912607564415</v>
      </c>
      <c r="AR988" s="44">
        <f t="shared" si="181"/>
        <v>6.0582096106168954</v>
      </c>
      <c r="AS988" s="44">
        <f t="shared" si="182"/>
        <v>0.10047331712976013</v>
      </c>
    </row>
    <row r="989" spans="1:45" x14ac:dyDescent="0.25">
      <c r="A989" s="28" t="s">
        <v>605</v>
      </c>
      <c r="B989" s="10">
        <v>36.729999999999997</v>
      </c>
      <c r="C989" s="10">
        <v>0.78</v>
      </c>
      <c r="D989" s="10">
        <v>26.55</v>
      </c>
      <c r="E989" s="10">
        <v>11.48</v>
      </c>
      <c r="F989" s="2"/>
      <c r="G989" s="2"/>
      <c r="H989" s="2"/>
      <c r="I989" s="7"/>
      <c r="J989" s="10">
        <v>7.84</v>
      </c>
      <c r="K989" s="10">
        <v>1.96</v>
      </c>
      <c r="L989" s="10">
        <v>1.57</v>
      </c>
      <c r="M989" s="10">
        <v>0.04</v>
      </c>
      <c r="N989" s="19"/>
      <c r="O989" s="10">
        <v>0.01</v>
      </c>
      <c r="P989" s="19"/>
      <c r="Q989" s="44">
        <f t="shared" si="183"/>
        <v>10.3940268489907</v>
      </c>
      <c r="R989" s="19"/>
      <c r="S989" s="19"/>
      <c r="T989" s="19"/>
      <c r="U989" s="19"/>
      <c r="V989" s="19"/>
      <c r="W989" s="10">
        <v>0.25</v>
      </c>
      <c r="X989" s="19"/>
      <c r="Y989" s="19"/>
      <c r="Z989" s="10">
        <v>87.22</v>
      </c>
      <c r="AA989" s="4" t="s">
        <v>679</v>
      </c>
      <c r="AB989" s="4" t="s">
        <v>32</v>
      </c>
      <c r="AC989" s="4" t="s">
        <v>678</v>
      </c>
      <c r="AD989" s="4" t="s">
        <v>692</v>
      </c>
      <c r="AE989" s="4" t="s">
        <v>677</v>
      </c>
      <c r="AF989" s="44">
        <f t="shared" si="169"/>
        <v>1.2227030625832223</v>
      </c>
      <c r="AG989" s="44">
        <f t="shared" si="170"/>
        <v>1.9529293940911369E-2</v>
      </c>
      <c r="AH989" s="44">
        <f t="shared" si="171"/>
        <v>0.78118870145154973</v>
      </c>
      <c r="AI989" s="44">
        <f t="shared" si="172"/>
        <v>0.15977731384829508</v>
      </c>
      <c r="AJ989" s="44">
        <f t="shared" si="173"/>
        <v>0</v>
      </c>
      <c r="AK989" s="44">
        <f t="shared" si="174"/>
        <v>0.19454094292803972</v>
      </c>
      <c r="AL989" s="44">
        <f t="shared" si="175"/>
        <v>3.4950071326676178E-2</v>
      </c>
      <c r="AM989" s="44">
        <f t="shared" si="176"/>
        <v>2.533075185543724E-2</v>
      </c>
      <c r="AN989" s="44">
        <f t="shared" si="177"/>
        <v>4.2462845010615713E-4</v>
      </c>
      <c r="AO989" s="44">
        <f t="shared" si="178"/>
        <v>6.5793802223830508E-5</v>
      </c>
      <c r="AP989" s="44">
        <f t="shared" si="179"/>
        <v>2.4385105601864612</v>
      </c>
      <c r="AQ989" s="44">
        <f t="shared" si="180"/>
        <v>10.04711662931105</v>
      </c>
      <c r="AR989" s="44">
        <f t="shared" si="181"/>
        <v>6.1423201363947211</v>
      </c>
      <c r="AS989" s="44">
        <f t="shared" si="182"/>
        <v>9.9531043272916786E-2</v>
      </c>
    </row>
    <row r="990" spans="1:45" x14ac:dyDescent="0.25">
      <c r="A990" s="28" t="s">
        <v>606</v>
      </c>
      <c r="B990" s="10">
        <v>37.130000000000003</v>
      </c>
      <c r="C990" s="10">
        <v>0.77</v>
      </c>
      <c r="D990" s="10">
        <v>26.36</v>
      </c>
      <c r="E990" s="10">
        <v>11.67</v>
      </c>
      <c r="F990" s="2"/>
      <c r="G990" s="2"/>
      <c r="H990" s="2"/>
      <c r="I990" s="10">
        <v>0.02</v>
      </c>
      <c r="J990" s="10">
        <v>8.0500000000000007</v>
      </c>
      <c r="K990" s="10">
        <v>2.11</v>
      </c>
      <c r="L990" s="10">
        <v>1.53</v>
      </c>
      <c r="M990" s="10">
        <v>0.06</v>
      </c>
      <c r="N990" s="19"/>
      <c r="O990" s="10">
        <v>0.03</v>
      </c>
      <c r="P990" s="19"/>
      <c r="Q990" s="44">
        <f t="shared" si="183"/>
        <v>10.470688286747478</v>
      </c>
      <c r="R990" s="19"/>
      <c r="S990" s="19"/>
      <c r="T990" s="19"/>
      <c r="U990" s="19"/>
      <c r="V990" s="19"/>
      <c r="W990" s="10">
        <v>0.18</v>
      </c>
      <c r="X990" s="19"/>
      <c r="Y990" s="19"/>
      <c r="Z990" s="10">
        <v>87.9</v>
      </c>
      <c r="AA990" s="4" t="s">
        <v>679</v>
      </c>
      <c r="AB990" s="4" t="s">
        <v>32</v>
      </c>
      <c r="AC990" s="4" t="s">
        <v>678</v>
      </c>
      <c r="AD990" s="4" t="s">
        <v>692</v>
      </c>
      <c r="AE990" s="4" t="s">
        <v>677</v>
      </c>
      <c r="AF990" s="44">
        <f t="shared" si="169"/>
        <v>1.2360186418109189</v>
      </c>
      <c r="AG990" s="44">
        <f t="shared" si="170"/>
        <v>1.9278918377566352E-2</v>
      </c>
      <c r="AH990" s="44">
        <f t="shared" si="171"/>
        <v>0.77559827383287561</v>
      </c>
      <c r="AI990" s="44">
        <f t="shared" si="172"/>
        <v>0.16242171189979124</v>
      </c>
      <c r="AJ990" s="44">
        <f t="shared" si="173"/>
        <v>2.8192839018889202E-4</v>
      </c>
      <c r="AK990" s="44">
        <f t="shared" si="174"/>
        <v>0.19975186104218365</v>
      </c>
      <c r="AL990" s="44">
        <f t="shared" si="175"/>
        <v>3.7624821683309558E-2</v>
      </c>
      <c r="AM990" s="44">
        <f t="shared" si="176"/>
        <v>2.4685382381413361E-2</v>
      </c>
      <c r="AN990" s="44">
        <f t="shared" si="177"/>
        <v>6.3694267515923564E-4</v>
      </c>
      <c r="AO990" s="44">
        <f t="shared" si="178"/>
        <v>1.9738140667149154E-4</v>
      </c>
      <c r="AP990" s="44">
        <f t="shared" si="179"/>
        <v>2.4564958635000789</v>
      </c>
      <c r="AQ990" s="44">
        <f t="shared" si="180"/>
        <v>9.9735563833157723</v>
      </c>
      <c r="AR990" s="44">
        <f t="shared" si="181"/>
        <v>6.1637508074652905</v>
      </c>
      <c r="AS990" s="44">
        <f t="shared" si="182"/>
        <v>0.1002651372857175</v>
      </c>
    </row>
    <row r="991" spans="1:45" x14ac:dyDescent="0.25">
      <c r="A991" s="28" t="s">
        <v>607</v>
      </c>
      <c r="B991" s="10">
        <v>36.549999999999997</v>
      </c>
      <c r="C991" s="10">
        <v>1.27</v>
      </c>
      <c r="D991" s="10">
        <v>25.28</v>
      </c>
      <c r="E991" s="10">
        <v>12.22</v>
      </c>
      <c r="F991" s="2"/>
      <c r="G991" s="2"/>
      <c r="H991" s="2"/>
      <c r="I991" s="7"/>
      <c r="J991" s="10">
        <v>8.11</v>
      </c>
      <c r="K991" s="10">
        <v>2.1800000000000002</v>
      </c>
      <c r="L991" s="10">
        <v>1.51</v>
      </c>
      <c r="M991" s="10">
        <v>0.06</v>
      </c>
      <c r="N991" s="19"/>
      <c r="O991" s="10">
        <v>0.01</v>
      </c>
      <c r="P991" s="19"/>
      <c r="Q991" s="44">
        <f t="shared" si="183"/>
        <v>10.347459638206354</v>
      </c>
      <c r="R991" s="19"/>
      <c r="S991" s="19"/>
      <c r="T991" s="19"/>
      <c r="U991" s="19"/>
      <c r="V991" s="19"/>
      <c r="W991" s="10">
        <v>0.43</v>
      </c>
      <c r="X991" s="19"/>
      <c r="Y991" s="19"/>
      <c r="Z991" s="10">
        <v>87.6</v>
      </c>
      <c r="AA991" s="4" t="s">
        <v>679</v>
      </c>
      <c r="AB991" s="4" t="s">
        <v>32</v>
      </c>
      <c r="AC991" s="4" t="s">
        <v>678</v>
      </c>
      <c r="AD991" s="4" t="s">
        <v>692</v>
      </c>
      <c r="AE991" s="4" t="s">
        <v>677</v>
      </c>
      <c r="AF991" s="44">
        <f t="shared" si="169"/>
        <v>1.2167110519307589</v>
      </c>
      <c r="AG991" s="44">
        <f t="shared" si="170"/>
        <v>3.1797696544817226E-2</v>
      </c>
      <c r="AH991" s="44">
        <f t="shared" si="171"/>
        <v>0.74382110631620257</v>
      </c>
      <c r="AI991" s="44">
        <f t="shared" si="172"/>
        <v>0.17007654836464858</v>
      </c>
      <c r="AJ991" s="44">
        <f t="shared" si="173"/>
        <v>0</v>
      </c>
      <c r="AK991" s="44">
        <f t="shared" si="174"/>
        <v>0.20124069478908188</v>
      </c>
      <c r="AL991" s="44">
        <f t="shared" si="175"/>
        <v>3.887303851640514E-2</v>
      </c>
      <c r="AM991" s="44">
        <f t="shared" si="176"/>
        <v>2.436269764440142E-2</v>
      </c>
      <c r="AN991" s="44">
        <f t="shared" si="177"/>
        <v>6.3694267515923564E-4</v>
      </c>
      <c r="AO991" s="44">
        <f t="shared" si="178"/>
        <v>6.5793802223830508E-5</v>
      </c>
      <c r="AP991" s="44">
        <f t="shared" si="179"/>
        <v>2.4275855705836986</v>
      </c>
      <c r="AQ991" s="44">
        <f t="shared" si="180"/>
        <v>10.092332190831534</v>
      </c>
      <c r="AR991" s="44">
        <f t="shared" si="181"/>
        <v>6.1397260581706483</v>
      </c>
      <c r="AS991" s="44">
        <f t="shared" si="182"/>
        <v>9.9085125329946885E-2</v>
      </c>
    </row>
    <row r="992" spans="1:45" x14ac:dyDescent="0.25">
      <c r="A992" s="28" t="s">
        <v>608</v>
      </c>
      <c r="B992" s="10">
        <v>36.22</v>
      </c>
      <c r="C992" s="10">
        <v>1.18</v>
      </c>
      <c r="D992" s="10">
        <v>25.03</v>
      </c>
      <c r="E992" s="10">
        <v>13</v>
      </c>
      <c r="F992" s="2"/>
      <c r="G992" s="2"/>
      <c r="H992" s="2"/>
      <c r="I992" s="10">
        <v>0.02</v>
      </c>
      <c r="J992" s="10">
        <v>7.85</v>
      </c>
      <c r="K992" s="10">
        <v>2.2599999999999998</v>
      </c>
      <c r="L992" s="10">
        <v>1.32</v>
      </c>
      <c r="M992" s="10">
        <v>0.06</v>
      </c>
      <c r="N992" s="19"/>
      <c r="O992" s="10">
        <v>0.01</v>
      </c>
      <c r="P992" s="19"/>
      <c r="Q992" s="44">
        <f t="shared" si="183"/>
        <v>10.272665317083829</v>
      </c>
      <c r="R992" s="19"/>
      <c r="S992" s="19"/>
      <c r="T992" s="19"/>
      <c r="U992" s="19"/>
      <c r="V992" s="19"/>
      <c r="W992" s="10">
        <v>0.35</v>
      </c>
      <c r="X992" s="19"/>
      <c r="Y992" s="19"/>
      <c r="Z992" s="10">
        <v>87.29</v>
      </c>
      <c r="AA992" s="4" t="s">
        <v>679</v>
      </c>
      <c r="AB992" s="4" t="s">
        <v>32</v>
      </c>
      <c r="AC992" s="4" t="s">
        <v>678</v>
      </c>
      <c r="AD992" s="4" t="s">
        <v>692</v>
      </c>
      <c r="AE992" s="4" t="s">
        <v>677</v>
      </c>
      <c r="AF992" s="44">
        <f t="shared" ref="AF992:AF1055" si="184">B992/60.08*2</f>
        <v>1.2057256990679095</v>
      </c>
      <c r="AG992" s="44">
        <f t="shared" ref="AG992:AG1055" si="185">C992/79.88*2</f>
        <v>2.9544316474712069E-2</v>
      </c>
      <c r="AH992" s="44">
        <f t="shared" ref="AH992:AH1055" si="186">D992/101.96*3</f>
        <v>0.73646528050215776</v>
      </c>
      <c r="AI992" s="44">
        <f t="shared" ref="AI992:AI1055" si="187">E992/71.85</f>
        <v>0.18093249826026445</v>
      </c>
      <c r="AJ992" s="44">
        <f t="shared" ref="AJ992:AJ1055" si="188">I992/70.94</f>
        <v>2.8192839018889202E-4</v>
      </c>
      <c r="AK992" s="44">
        <f t="shared" ref="AK992:AK1055" si="189">J992/40.3</f>
        <v>0.19478908188585609</v>
      </c>
      <c r="AL992" s="44">
        <f t="shared" ref="AL992:AL1055" si="190">K992/56.08</f>
        <v>4.0299572039942937E-2</v>
      </c>
      <c r="AM992" s="44">
        <f t="shared" ref="AM992:AM1055" si="191">L992/61.98</f>
        <v>2.1297192642787999E-2</v>
      </c>
      <c r="AN992" s="44">
        <f t="shared" ref="AN992:AN1055" si="192">M992/94.2</f>
        <v>6.3694267515923564E-4</v>
      </c>
      <c r="AO992" s="44">
        <f t="shared" ref="AO992:AO1055" si="193">O992/151.99</f>
        <v>6.5793802223830508E-5</v>
      </c>
      <c r="AP992" s="44">
        <f t="shared" ref="AP992:AP1055" si="194">SUM(AF992:AO992)</f>
        <v>2.4100383057412027</v>
      </c>
      <c r="AQ992" s="44">
        <f t="shared" ref="AQ992:AQ1055" si="195">24.5/AP992</f>
        <v>10.165813523227413</v>
      </c>
      <c r="AR992" s="44">
        <f t="shared" ref="AR992:AR1055" si="196">AF992*AQ992/2</f>
        <v>6.1285913084436903</v>
      </c>
      <c r="AS992" s="44">
        <f t="shared" ref="AS992:AS1055" si="197">B992/(AR992*60.08)</f>
        <v>9.8368910438416432E-2</v>
      </c>
    </row>
    <row r="993" spans="1:45" x14ac:dyDescent="0.25">
      <c r="A993" s="28" t="s">
        <v>609</v>
      </c>
      <c r="B993" s="10">
        <v>36.979999999999997</v>
      </c>
      <c r="C993" s="10">
        <v>1.1399999999999999</v>
      </c>
      <c r="D993" s="10">
        <v>25</v>
      </c>
      <c r="E993" s="10">
        <v>12.18</v>
      </c>
      <c r="F993" s="2"/>
      <c r="G993" s="2"/>
      <c r="H993" s="2"/>
      <c r="I993" s="10">
        <v>0</v>
      </c>
      <c r="J993" s="10">
        <v>7.94</v>
      </c>
      <c r="K993" s="10">
        <v>2.17</v>
      </c>
      <c r="L993" s="10">
        <v>1.5</v>
      </c>
      <c r="M993" s="10">
        <v>0.03</v>
      </c>
      <c r="N993" s="19"/>
      <c r="O993" s="10">
        <v>0.02</v>
      </c>
      <c r="P993" s="19"/>
      <c r="Q993" s="44">
        <f t="shared" si="183"/>
        <v>10.336604997217801</v>
      </c>
      <c r="R993" s="19"/>
      <c r="S993" s="19"/>
      <c r="T993" s="19"/>
      <c r="U993" s="19"/>
      <c r="V993" s="19"/>
      <c r="W993" s="10">
        <v>0.28000000000000003</v>
      </c>
      <c r="X993" s="19"/>
      <c r="Y993" s="19"/>
      <c r="Z993" s="10">
        <v>87.25</v>
      </c>
      <c r="AA993" s="4" t="s">
        <v>679</v>
      </c>
      <c r="AB993" s="4" t="s">
        <v>32</v>
      </c>
      <c r="AC993" s="4" t="s">
        <v>678</v>
      </c>
      <c r="AD993" s="4" t="s">
        <v>692</v>
      </c>
      <c r="AE993" s="4" t="s">
        <v>677</v>
      </c>
      <c r="AF993" s="44">
        <f t="shared" si="184"/>
        <v>1.2310252996005326</v>
      </c>
      <c r="AG993" s="44">
        <f t="shared" si="185"/>
        <v>2.8542814221331998E-2</v>
      </c>
      <c r="AH993" s="44">
        <f t="shared" si="186"/>
        <v>0.73558258140447241</v>
      </c>
      <c r="AI993" s="44">
        <f t="shared" si="187"/>
        <v>0.16951983298538623</v>
      </c>
      <c r="AJ993" s="44">
        <f t="shared" si="188"/>
        <v>0</v>
      </c>
      <c r="AK993" s="44">
        <f t="shared" si="189"/>
        <v>0.19702233250620349</v>
      </c>
      <c r="AL993" s="44">
        <f t="shared" si="190"/>
        <v>3.8694721825962911E-2</v>
      </c>
      <c r="AM993" s="44">
        <f t="shared" si="191"/>
        <v>2.4201355275895453E-2</v>
      </c>
      <c r="AN993" s="44">
        <f t="shared" si="192"/>
        <v>3.1847133757961782E-4</v>
      </c>
      <c r="AO993" s="44">
        <f t="shared" si="193"/>
        <v>1.3158760444766102E-4</v>
      </c>
      <c r="AP993" s="44">
        <f t="shared" si="194"/>
        <v>2.4250389967618129</v>
      </c>
      <c r="AQ993" s="44">
        <f t="shared" si="195"/>
        <v>10.102930316879513</v>
      </c>
      <c r="AR993" s="44">
        <f t="shared" si="196"/>
        <v>6.2184814100899537</v>
      </c>
      <c r="AS993" s="44">
        <f t="shared" si="197"/>
        <v>9.8981183541298479E-2</v>
      </c>
    </row>
    <row r="994" spans="1:45" x14ac:dyDescent="0.25">
      <c r="A994" s="28" t="s">
        <v>610</v>
      </c>
      <c r="B994" s="10">
        <v>35.35</v>
      </c>
      <c r="C994" s="10">
        <v>1.23</v>
      </c>
      <c r="D994" s="10">
        <v>24.96</v>
      </c>
      <c r="E994" s="10">
        <v>12.28</v>
      </c>
      <c r="F994" s="2"/>
      <c r="G994" s="2"/>
      <c r="H994" s="2"/>
      <c r="I994" s="10">
        <v>0.01</v>
      </c>
      <c r="J994" s="10">
        <v>7.39</v>
      </c>
      <c r="K994" s="10">
        <v>2.11</v>
      </c>
      <c r="L994" s="10">
        <v>1.22</v>
      </c>
      <c r="M994" s="10">
        <v>0.06</v>
      </c>
      <c r="N994" s="19"/>
      <c r="O994" s="10">
        <v>0.02</v>
      </c>
      <c r="P994" s="19"/>
      <c r="Q994" s="44">
        <f t="shared" si="183"/>
        <v>10.035810611181574</v>
      </c>
      <c r="R994" s="19"/>
      <c r="S994" s="19"/>
      <c r="T994" s="19"/>
      <c r="U994" s="19"/>
      <c r="V994" s="19"/>
      <c r="W994" s="7"/>
      <c r="X994" s="19"/>
      <c r="Y994" s="19"/>
      <c r="Z994" s="10">
        <v>84.63</v>
      </c>
      <c r="AA994" s="4" t="s">
        <v>679</v>
      </c>
      <c r="AB994" s="4" t="s">
        <v>32</v>
      </c>
      <c r="AC994" s="4" t="s">
        <v>678</v>
      </c>
      <c r="AD994" s="4" t="s">
        <v>692</v>
      </c>
      <c r="AE994" s="4" t="s">
        <v>677</v>
      </c>
      <c r="AF994" s="44">
        <f t="shared" si="184"/>
        <v>1.1767643142476698</v>
      </c>
      <c r="AG994" s="44">
        <f t="shared" si="185"/>
        <v>3.0796194291437158E-2</v>
      </c>
      <c r="AH994" s="44">
        <f t="shared" si="186"/>
        <v>0.73440564927422525</v>
      </c>
      <c r="AI994" s="44">
        <f t="shared" si="187"/>
        <v>0.1709116214335421</v>
      </c>
      <c r="AJ994" s="44">
        <f t="shared" si="188"/>
        <v>1.4096419509444601E-4</v>
      </c>
      <c r="AK994" s="44">
        <f t="shared" si="189"/>
        <v>0.18337468982630273</v>
      </c>
      <c r="AL994" s="44">
        <f t="shared" si="190"/>
        <v>3.7624821683309558E-2</v>
      </c>
      <c r="AM994" s="44">
        <f t="shared" si="191"/>
        <v>1.96837689577283E-2</v>
      </c>
      <c r="AN994" s="44">
        <f t="shared" si="192"/>
        <v>6.3694267515923564E-4</v>
      </c>
      <c r="AO994" s="44">
        <f t="shared" si="193"/>
        <v>1.3158760444766102E-4</v>
      </c>
      <c r="AP994" s="44">
        <f t="shared" si="194"/>
        <v>2.3544705541889166</v>
      </c>
      <c r="AQ994" s="44">
        <f t="shared" si="195"/>
        <v>10.405736421893762</v>
      </c>
      <c r="AR994" s="44">
        <f t="shared" si="196"/>
        <v>6.1225496423759074</v>
      </c>
      <c r="AS994" s="44">
        <f t="shared" si="197"/>
        <v>9.6100838946486397E-2</v>
      </c>
    </row>
    <row r="995" spans="1:45" x14ac:dyDescent="0.25">
      <c r="A995" s="28" t="s">
        <v>611</v>
      </c>
      <c r="B995" s="10">
        <v>35.700000000000003</v>
      </c>
      <c r="C995" s="10">
        <v>1.32</v>
      </c>
      <c r="D995" s="10">
        <v>25.12</v>
      </c>
      <c r="E995" s="10">
        <v>12.34</v>
      </c>
      <c r="F995" s="2"/>
      <c r="G995" s="2"/>
      <c r="H995" s="2"/>
      <c r="I995" s="10">
        <v>0.01</v>
      </c>
      <c r="J995" s="10">
        <v>7.5</v>
      </c>
      <c r="K995" s="10">
        <v>2.0499999999999998</v>
      </c>
      <c r="L995" s="10">
        <v>1.43</v>
      </c>
      <c r="M995" s="10">
        <v>0.05</v>
      </c>
      <c r="N995" s="19"/>
      <c r="O995" s="10">
        <v>0.01</v>
      </c>
      <c r="P995" s="19"/>
      <c r="Q995" s="44">
        <f t="shared" si="183"/>
        <v>10.13948692794278</v>
      </c>
      <c r="R995" s="19"/>
      <c r="S995" s="19"/>
      <c r="T995" s="19"/>
      <c r="U995" s="19"/>
      <c r="V995" s="19"/>
      <c r="W995" s="10">
        <v>0.01</v>
      </c>
      <c r="X995" s="19"/>
      <c r="Y995" s="19"/>
      <c r="Z995" s="10">
        <v>85.55</v>
      </c>
      <c r="AA995" s="4" t="s">
        <v>679</v>
      </c>
      <c r="AB995" s="4" t="s">
        <v>32</v>
      </c>
      <c r="AC995" s="4" t="s">
        <v>678</v>
      </c>
      <c r="AD995" s="4" t="s">
        <v>692</v>
      </c>
      <c r="AE995" s="4" t="s">
        <v>677</v>
      </c>
      <c r="AF995" s="44">
        <f t="shared" si="184"/>
        <v>1.1884154460719043</v>
      </c>
      <c r="AG995" s="44">
        <f t="shared" si="185"/>
        <v>3.3049574361542315E-2</v>
      </c>
      <c r="AH995" s="44">
        <f t="shared" si="186"/>
        <v>0.73911337779521391</v>
      </c>
      <c r="AI995" s="44">
        <f t="shared" si="187"/>
        <v>0.17174669450243565</v>
      </c>
      <c r="AJ995" s="44">
        <f t="shared" si="188"/>
        <v>1.4096419509444601E-4</v>
      </c>
      <c r="AK995" s="44">
        <f t="shared" si="189"/>
        <v>0.18610421836228289</v>
      </c>
      <c r="AL995" s="44">
        <f t="shared" si="190"/>
        <v>3.6554921540656204E-2</v>
      </c>
      <c r="AM995" s="44">
        <f t="shared" si="191"/>
        <v>2.3071958696353662E-2</v>
      </c>
      <c r="AN995" s="44">
        <f t="shared" si="192"/>
        <v>5.3078556263269638E-4</v>
      </c>
      <c r="AO995" s="44">
        <f t="shared" si="193"/>
        <v>6.5793802223830508E-5</v>
      </c>
      <c r="AP995" s="44">
        <f t="shared" si="194"/>
        <v>2.3787937348903392</v>
      </c>
      <c r="AQ995" s="44">
        <f t="shared" si="195"/>
        <v>10.299337702404632</v>
      </c>
      <c r="AR995" s="44">
        <f t="shared" si="196"/>
        <v>6.1199460049241914</v>
      </c>
      <c r="AS995" s="44">
        <f t="shared" si="197"/>
        <v>9.7093621832258739E-2</v>
      </c>
    </row>
    <row r="996" spans="1:45" x14ac:dyDescent="0.25">
      <c r="A996" s="28" t="s">
        <v>612</v>
      </c>
      <c r="B996" s="10">
        <v>35.619999999999997</v>
      </c>
      <c r="C996" s="10">
        <v>1.19</v>
      </c>
      <c r="D996" s="10">
        <v>25.12</v>
      </c>
      <c r="E996" s="10">
        <v>12.07</v>
      </c>
      <c r="F996" s="2"/>
      <c r="G996" s="2"/>
      <c r="H996" s="2"/>
      <c r="I996" s="10">
        <v>0.02</v>
      </c>
      <c r="J996" s="10">
        <v>7.55</v>
      </c>
      <c r="K996" s="10">
        <v>2.14</v>
      </c>
      <c r="L996" s="10">
        <v>1.44</v>
      </c>
      <c r="M996" s="10">
        <v>0.05</v>
      </c>
      <c r="N996" s="19"/>
      <c r="O996" s="10">
        <v>0.03</v>
      </c>
      <c r="P996" s="19"/>
      <c r="Q996" s="44">
        <f t="shared" si="183"/>
        <v>10.112222651257774</v>
      </c>
      <c r="R996" s="19"/>
      <c r="S996" s="19"/>
      <c r="T996" s="19"/>
      <c r="U996" s="19"/>
      <c r="V996" s="19"/>
      <c r="W996" s="7"/>
      <c r="X996" s="19"/>
      <c r="Y996" s="19"/>
      <c r="Z996" s="10">
        <v>85.23</v>
      </c>
      <c r="AA996" s="4" t="s">
        <v>679</v>
      </c>
      <c r="AB996" s="4" t="s">
        <v>32</v>
      </c>
      <c r="AC996" s="4" t="s">
        <v>678</v>
      </c>
      <c r="AD996" s="4" t="s">
        <v>692</v>
      </c>
      <c r="AE996" s="4" t="s">
        <v>677</v>
      </c>
      <c r="AF996" s="44">
        <f t="shared" si="184"/>
        <v>1.1857523302263648</v>
      </c>
      <c r="AG996" s="44">
        <f t="shared" si="185"/>
        <v>2.9794692038057086E-2</v>
      </c>
      <c r="AH996" s="44">
        <f t="shared" si="186"/>
        <v>0.73911337779521391</v>
      </c>
      <c r="AI996" s="44">
        <f t="shared" si="187"/>
        <v>0.16798886569241478</v>
      </c>
      <c r="AJ996" s="44">
        <f t="shared" si="188"/>
        <v>2.8192839018889202E-4</v>
      </c>
      <c r="AK996" s="44">
        <f t="shared" si="189"/>
        <v>0.18734491315136478</v>
      </c>
      <c r="AL996" s="44">
        <f t="shared" si="190"/>
        <v>3.8159771754636237E-2</v>
      </c>
      <c r="AM996" s="44">
        <f t="shared" si="191"/>
        <v>2.3233301064859633E-2</v>
      </c>
      <c r="AN996" s="44">
        <f t="shared" si="192"/>
        <v>5.3078556263269638E-4</v>
      </c>
      <c r="AO996" s="44">
        <f t="shared" si="193"/>
        <v>1.9738140667149154E-4</v>
      </c>
      <c r="AP996" s="44">
        <f t="shared" si="194"/>
        <v>2.372397347082404</v>
      </c>
      <c r="AQ996" s="44">
        <f t="shared" si="195"/>
        <v>10.327106473175888</v>
      </c>
      <c r="AR996" s="44">
        <f t="shared" si="196"/>
        <v>6.1226952825320433</v>
      </c>
      <c r="AS996" s="44">
        <f t="shared" si="197"/>
        <v>9.6832544778873625E-2</v>
      </c>
    </row>
    <row r="997" spans="1:45" x14ac:dyDescent="0.25">
      <c r="A997" s="28" t="s">
        <v>613</v>
      </c>
      <c r="B997" s="10">
        <v>35.69</v>
      </c>
      <c r="C997" s="10">
        <v>1.35</v>
      </c>
      <c r="D997" s="10">
        <v>24.52</v>
      </c>
      <c r="E997" s="10">
        <v>12.2</v>
      </c>
      <c r="F997" s="2"/>
      <c r="G997" s="2"/>
      <c r="H997" s="2"/>
      <c r="I997" s="10">
        <v>0.01</v>
      </c>
      <c r="J997" s="10">
        <v>7.66</v>
      </c>
      <c r="K997" s="10">
        <v>2.1</v>
      </c>
      <c r="L997" s="10">
        <v>1.43</v>
      </c>
      <c r="M997" s="10">
        <v>0.08</v>
      </c>
      <c r="N997" s="19"/>
      <c r="O997" s="10">
        <v>0.05</v>
      </c>
      <c r="P997" s="19"/>
      <c r="Q997" s="44">
        <f t="shared" si="183"/>
        <v>10.080917489259015</v>
      </c>
      <c r="R997" s="19"/>
      <c r="S997" s="19"/>
      <c r="T997" s="19"/>
      <c r="U997" s="19"/>
      <c r="V997" s="19"/>
      <c r="W997" s="10">
        <v>0.05</v>
      </c>
      <c r="X997" s="19"/>
      <c r="Y997" s="19"/>
      <c r="Z997" s="10">
        <v>85.11</v>
      </c>
      <c r="AA997" s="4" t="s">
        <v>679</v>
      </c>
      <c r="AB997" s="4" t="s">
        <v>32</v>
      </c>
      <c r="AC997" s="4" t="s">
        <v>678</v>
      </c>
      <c r="AD997" s="4" t="s">
        <v>692</v>
      </c>
      <c r="AE997" s="4" t="s">
        <v>677</v>
      </c>
      <c r="AF997" s="44">
        <f t="shared" si="184"/>
        <v>1.1880825565912116</v>
      </c>
      <c r="AG997" s="44">
        <f t="shared" si="185"/>
        <v>3.380070105157737E-2</v>
      </c>
      <c r="AH997" s="44">
        <f t="shared" si="186"/>
        <v>0.72145939584150653</v>
      </c>
      <c r="AI997" s="44">
        <f t="shared" si="187"/>
        <v>0.16979819067501739</v>
      </c>
      <c r="AJ997" s="44">
        <f t="shared" si="188"/>
        <v>1.4096419509444601E-4</v>
      </c>
      <c r="AK997" s="44">
        <f t="shared" si="189"/>
        <v>0.19007444168734494</v>
      </c>
      <c r="AL997" s="44">
        <f t="shared" si="190"/>
        <v>3.7446504992867335E-2</v>
      </c>
      <c r="AM997" s="44">
        <f t="shared" si="191"/>
        <v>2.3071958696353662E-2</v>
      </c>
      <c r="AN997" s="44">
        <f t="shared" si="192"/>
        <v>8.4925690021231425E-4</v>
      </c>
      <c r="AO997" s="44">
        <f t="shared" si="193"/>
        <v>3.2896901111915256E-4</v>
      </c>
      <c r="AP997" s="44">
        <f t="shared" si="194"/>
        <v>2.3650529396423043</v>
      </c>
      <c r="AQ997" s="44">
        <f t="shared" si="195"/>
        <v>10.35917614753496</v>
      </c>
      <c r="AR997" s="44">
        <f t="shared" si="196"/>
        <v>6.1537782407710173</v>
      </c>
      <c r="AS997" s="44">
        <f t="shared" si="197"/>
        <v>9.6532773046624665E-2</v>
      </c>
    </row>
    <row r="998" spans="1:45" x14ac:dyDescent="0.25">
      <c r="A998" s="28" t="s">
        <v>614</v>
      </c>
      <c r="B998" s="10">
        <v>35.700000000000003</v>
      </c>
      <c r="C998" s="10">
        <v>0.96</v>
      </c>
      <c r="D998" s="10">
        <v>25.7</v>
      </c>
      <c r="E998" s="10">
        <v>11.96</v>
      </c>
      <c r="F998" s="2"/>
      <c r="G998" s="2"/>
      <c r="H998" s="2"/>
      <c r="I998" s="10">
        <v>0.01</v>
      </c>
      <c r="J998" s="10">
        <v>7.73</v>
      </c>
      <c r="K998" s="10">
        <v>1.97</v>
      </c>
      <c r="L998" s="10">
        <v>1.55</v>
      </c>
      <c r="M998" s="10">
        <v>0.05</v>
      </c>
      <c r="N998" s="19"/>
      <c r="O998" s="10">
        <v>0.05</v>
      </c>
      <c r="P998" s="19"/>
      <c r="Q998" s="44">
        <f t="shared" si="183"/>
        <v>10.178885364654349</v>
      </c>
      <c r="R998" s="19"/>
      <c r="S998" s="19"/>
      <c r="T998" s="19"/>
      <c r="U998" s="19"/>
      <c r="V998" s="19"/>
      <c r="W998" s="10">
        <v>0.05</v>
      </c>
      <c r="X998" s="19"/>
      <c r="Y998" s="19"/>
      <c r="Z998" s="10">
        <v>85.7</v>
      </c>
      <c r="AA998" s="4" t="s">
        <v>679</v>
      </c>
      <c r="AB998" s="4" t="s">
        <v>32</v>
      </c>
      <c r="AC998" s="4" t="s">
        <v>678</v>
      </c>
      <c r="AD998" s="4" t="s">
        <v>692</v>
      </c>
      <c r="AE998" s="4" t="s">
        <v>677</v>
      </c>
      <c r="AF998" s="44">
        <f t="shared" si="184"/>
        <v>1.1884154460719043</v>
      </c>
      <c r="AG998" s="44">
        <f t="shared" si="185"/>
        <v>2.4036054081121683E-2</v>
      </c>
      <c r="AH998" s="44">
        <f t="shared" si="186"/>
        <v>0.75617889368379754</v>
      </c>
      <c r="AI998" s="44">
        <f t="shared" si="187"/>
        <v>0.1664578983994433</v>
      </c>
      <c r="AJ998" s="44">
        <f t="shared" si="188"/>
        <v>1.4096419509444601E-4</v>
      </c>
      <c r="AK998" s="44">
        <f t="shared" si="189"/>
        <v>0.19181141439205956</v>
      </c>
      <c r="AL998" s="44">
        <f t="shared" si="190"/>
        <v>3.51283880171184E-2</v>
      </c>
      <c r="AM998" s="44">
        <f t="shared" si="191"/>
        <v>2.5008067118425299E-2</v>
      </c>
      <c r="AN998" s="44">
        <f t="shared" si="192"/>
        <v>5.3078556263269638E-4</v>
      </c>
      <c r="AO998" s="44">
        <f t="shared" si="193"/>
        <v>3.2896901111915256E-4</v>
      </c>
      <c r="AP998" s="44">
        <f t="shared" si="194"/>
        <v>2.3880368805327161</v>
      </c>
      <c r="AQ998" s="44">
        <f t="shared" si="195"/>
        <v>10.259473042365499</v>
      </c>
      <c r="AR998" s="44">
        <f t="shared" si="196"/>
        <v>6.096258116052736</v>
      </c>
      <c r="AS998" s="44">
        <f t="shared" si="197"/>
        <v>9.7470893082967996E-2</v>
      </c>
    </row>
    <row r="999" spans="1:45" x14ac:dyDescent="0.25">
      <c r="A999" s="28" t="s">
        <v>615</v>
      </c>
      <c r="B999" s="10">
        <v>35.57</v>
      </c>
      <c r="C999" s="10">
        <v>1.3</v>
      </c>
      <c r="D999" s="10">
        <v>24.32</v>
      </c>
      <c r="E999" s="10">
        <v>12.66</v>
      </c>
      <c r="F999" s="2"/>
      <c r="G999" s="2"/>
      <c r="H999" s="2"/>
      <c r="I999" s="7"/>
      <c r="J999" s="10">
        <v>7.54</v>
      </c>
      <c r="K999" s="10">
        <v>2.13</v>
      </c>
      <c r="L999" s="10">
        <v>1.4</v>
      </c>
      <c r="M999" s="10">
        <v>7.0000000000000007E-2</v>
      </c>
      <c r="N999" s="19"/>
      <c r="O999" s="7"/>
      <c r="P999" s="19"/>
      <c r="Q999" s="44">
        <f t="shared" si="183"/>
        <v>10.045829775555781</v>
      </c>
      <c r="R999" s="19"/>
      <c r="S999" s="19"/>
      <c r="T999" s="19"/>
      <c r="U999" s="19"/>
      <c r="V999" s="19"/>
      <c r="W999" s="7"/>
      <c r="X999" s="19"/>
      <c r="Y999" s="19"/>
      <c r="Z999" s="10">
        <v>84.98</v>
      </c>
      <c r="AA999" s="4" t="s">
        <v>679</v>
      </c>
      <c r="AB999" s="4" t="s">
        <v>32</v>
      </c>
      <c r="AC999" s="4" t="s">
        <v>678</v>
      </c>
      <c r="AD999" s="4" t="s">
        <v>692</v>
      </c>
      <c r="AE999" s="4" t="s">
        <v>677</v>
      </c>
      <c r="AF999" s="44">
        <f t="shared" si="184"/>
        <v>1.1840878828229029</v>
      </c>
      <c r="AG999" s="44">
        <f t="shared" si="185"/>
        <v>3.2548823234852281E-2</v>
      </c>
      <c r="AH999" s="44">
        <f t="shared" si="186"/>
        <v>0.71557473519027071</v>
      </c>
      <c r="AI999" s="44">
        <f t="shared" si="187"/>
        <v>0.17620041753653445</v>
      </c>
      <c r="AJ999" s="44">
        <f t="shared" si="188"/>
        <v>0</v>
      </c>
      <c r="AK999" s="44">
        <f t="shared" si="189"/>
        <v>0.18709677419354839</v>
      </c>
      <c r="AL999" s="44">
        <f t="shared" si="190"/>
        <v>3.7981455064194009E-2</v>
      </c>
      <c r="AM999" s="44">
        <f t="shared" si="191"/>
        <v>2.2587931590835754E-2</v>
      </c>
      <c r="AN999" s="44">
        <f t="shared" si="192"/>
        <v>7.43099787685775E-4</v>
      </c>
      <c r="AO999" s="44">
        <f t="shared" si="193"/>
        <v>0</v>
      </c>
      <c r="AP999" s="44">
        <f t="shared" si="194"/>
        <v>2.356821119420824</v>
      </c>
      <c r="AQ999" s="44">
        <f t="shared" si="195"/>
        <v>10.395358306200491</v>
      </c>
      <c r="AR999" s="44">
        <f t="shared" si="196"/>
        <v>6.1545089039872085</v>
      </c>
      <c r="AS999" s="44">
        <f t="shared" si="197"/>
        <v>9.6196780384523423E-2</v>
      </c>
    </row>
    <row r="1000" spans="1:45" x14ac:dyDescent="0.25">
      <c r="A1000" s="28" t="s">
        <v>616</v>
      </c>
      <c r="B1000" s="10">
        <v>35.46</v>
      </c>
      <c r="C1000" s="10">
        <v>1.25</v>
      </c>
      <c r="D1000" s="10">
        <v>25.11</v>
      </c>
      <c r="E1000" s="10">
        <v>11.93</v>
      </c>
      <c r="F1000" s="2"/>
      <c r="G1000" s="2"/>
      <c r="H1000" s="2"/>
      <c r="I1000" s="10">
        <v>0.02</v>
      </c>
      <c r="J1000" s="10">
        <v>7.4</v>
      </c>
      <c r="K1000" s="10">
        <v>2.08</v>
      </c>
      <c r="L1000" s="10">
        <v>1.41</v>
      </c>
      <c r="M1000" s="10">
        <v>0.03</v>
      </c>
      <c r="N1000" s="19"/>
      <c r="O1000" s="7"/>
      <c r="P1000" s="19"/>
      <c r="Q1000" s="44">
        <f t="shared" si="183"/>
        <v>10.062128550313885</v>
      </c>
      <c r="R1000" s="19"/>
      <c r="S1000" s="19"/>
      <c r="T1000" s="19"/>
      <c r="U1000" s="19"/>
      <c r="V1000" s="19"/>
      <c r="W1000" s="10">
        <v>0.01</v>
      </c>
      <c r="X1000" s="19"/>
      <c r="Y1000" s="19"/>
      <c r="Z1000" s="10">
        <v>84.7</v>
      </c>
      <c r="AA1000" s="4" t="s">
        <v>679</v>
      </c>
      <c r="AB1000" s="4" t="s">
        <v>32</v>
      </c>
      <c r="AC1000" s="4" t="s">
        <v>678</v>
      </c>
      <c r="AD1000" s="4" t="s">
        <v>692</v>
      </c>
      <c r="AE1000" s="4" t="s">
        <v>677</v>
      </c>
      <c r="AF1000" s="44">
        <f t="shared" si="184"/>
        <v>1.1804260985352863</v>
      </c>
      <c r="AG1000" s="44">
        <f t="shared" si="185"/>
        <v>3.1296945418127192E-2</v>
      </c>
      <c r="AH1000" s="44">
        <f t="shared" si="186"/>
        <v>0.73881914476265198</v>
      </c>
      <c r="AI1000" s="44">
        <f t="shared" si="187"/>
        <v>0.16604036186499652</v>
      </c>
      <c r="AJ1000" s="44">
        <f t="shared" si="188"/>
        <v>2.8192839018889202E-4</v>
      </c>
      <c r="AK1000" s="44">
        <f t="shared" si="189"/>
        <v>0.18362282878411912</v>
      </c>
      <c r="AL1000" s="44">
        <f t="shared" si="190"/>
        <v>3.7089871611982884E-2</v>
      </c>
      <c r="AM1000" s="44">
        <f t="shared" si="191"/>
        <v>2.2749273959341725E-2</v>
      </c>
      <c r="AN1000" s="44">
        <f t="shared" si="192"/>
        <v>3.1847133757961782E-4</v>
      </c>
      <c r="AO1000" s="44">
        <f t="shared" si="193"/>
        <v>0</v>
      </c>
      <c r="AP1000" s="44">
        <f t="shared" si="194"/>
        <v>2.3606449246642742</v>
      </c>
      <c r="AQ1000" s="44">
        <f t="shared" si="195"/>
        <v>10.378519761282751</v>
      </c>
      <c r="AR1000" s="44">
        <f t="shared" si="196"/>
        <v>6.1255377951911845</v>
      </c>
      <c r="AS1000" s="44">
        <f t="shared" si="197"/>
        <v>9.6352854067929553E-2</v>
      </c>
    </row>
    <row r="1001" spans="1:45" x14ac:dyDescent="0.25">
      <c r="A1001" s="28" t="s">
        <v>617</v>
      </c>
      <c r="B1001" s="10">
        <v>35.81</v>
      </c>
      <c r="C1001" s="10">
        <v>1.07</v>
      </c>
      <c r="D1001" s="10">
        <v>26.31</v>
      </c>
      <c r="E1001" s="10">
        <v>10.98</v>
      </c>
      <c r="F1001" s="2"/>
      <c r="G1001" s="2"/>
      <c r="H1001" s="2"/>
      <c r="I1001" s="7"/>
      <c r="J1001" s="10">
        <v>7.46</v>
      </c>
      <c r="K1001" s="10">
        <v>1.74</v>
      </c>
      <c r="L1001" s="10">
        <v>1.62</v>
      </c>
      <c r="M1001" s="10">
        <v>0.06</v>
      </c>
      <c r="N1001" s="19"/>
      <c r="O1001" s="10">
        <v>0.04</v>
      </c>
      <c r="P1001" s="19"/>
      <c r="Q1001" s="44">
        <f t="shared" si="183"/>
        <v>10.182944766047004</v>
      </c>
      <c r="R1001" s="19"/>
      <c r="S1001" s="19"/>
      <c r="T1001" s="19"/>
      <c r="U1001" s="19"/>
      <c r="V1001" s="19"/>
      <c r="W1001" s="10">
        <v>0.06</v>
      </c>
      <c r="X1001" s="19"/>
      <c r="Y1001" s="19"/>
      <c r="Z1001" s="10">
        <v>85.11</v>
      </c>
      <c r="AA1001" s="4" t="s">
        <v>679</v>
      </c>
      <c r="AB1001" s="4" t="s">
        <v>32</v>
      </c>
      <c r="AC1001" s="4" t="s">
        <v>678</v>
      </c>
      <c r="AD1001" s="4" t="s">
        <v>692</v>
      </c>
      <c r="AE1001" s="4" t="s">
        <v>677</v>
      </c>
      <c r="AF1001" s="44">
        <f t="shared" si="184"/>
        <v>1.1920772303595208</v>
      </c>
      <c r="AG1001" s="44">
        <f t="shared" si="185"/>
        <v>2.6790185277916878E-2</v>
      </c>
      <c r="AH1001" s="44">
        <f t="shared" si="186"/>
        <v>0.77412710867006673</v>
      </c>
      <c r="AI1001" s="44">
        <f t="shared" si="187"/>
        <v>0.15281837160751569</v>
      </c>
      <c r="AJ1001" s="44">
        <f t="shared" si="188"/>
        <v>0</v>
      </c>
      <c r="AK1001" s="44">
        <f t="shared" si="189"/>
        <v>0.18511166253101738</v>
      </c>
      <c r="AL1001" s="44">
        <f t="shared" si="190"/>
        <v>3.1027104136947221E-2</v>
      </c>
      <c r="AM1001" s="44">
        <f t="shared" si="191"/>
        <v>2.613746369796709E-2</v>
      </c>
      <c r="AN1001" s="44">
        <f t="shared" si="192"/>
        <v>6.3694267515923564E-4</v>
      </c>
      <c r="AO1001" s="44">
        <f t="shared" si="193"/>
        <v>2.6317520889532203E-4</v>
      </c>
      <c r="AP1001" s="44">
        <f t="shared" si="194"/>
        <v>2.3889892441650065</v>
      </c>
      <c r="AQ1001" s="44">
        <f t="shared" si="195"/>
        <v>10.255383133197478</v>
      </c>
      <c r="AR1001" s="44">
        <f t="shared" si="196"/>
        <v>6.1126043608488976</v>
      </c>
      <c r="AS1001" s="44">
        <f t="shared" si="197"/>
        <v>9.7509765067959442E-2</v>
      </c>
    </row>
    <row r="1002" spans="1:45" x14ac:dyDescent="0.25">
      <c r="A1002" s="28" t="s">
        <v>618</v>
      </c>
      <c r="B1002" s="10">
        <v>35.450000000000003</v>
      </c>
      <c r="C1002" s="10">
        <v>1.17</v>
      </c>
      <c r="D1002" s="10">
        <v>24.99</v>
      </c>
      <c r="E1002" s="10">
        <v>12.03</v>
      </c>
      <c r="F1002" s="2"/>
      <c r="G1002" s="2"/>
      <c r="H1002" s="2"/>
      <c r="I1002" s="10">
        <v>0.01</v>
      </c>
      <c r="J1002" s="10">
        <v>7.42</v>
      </c>
      <c r="K1002" s="10">
        <v>2.12</v>
      </c>
      <c r="L1002" s="10">
        <v>1.41</v>
      </c>
      <c r="M1002" s="10">
        <v>0.06</v>
      </c>
      <c r="N1002" s="19"/>
      <c r="O1002" s="10">
        <v>0.04</v>
      </c>
      <c r="P1002" s="19"/>
      <c r="Q1002" s="44">
        <f t="shared" si="183"/>
        <v>10.050088517663351</v>
      </c>
      <c r="R1002" s="19"/>
      <c r="S1002" s="19"/>
      <c r="T1002" s="19"/>
      <c r="U1002" s="19"/>
      <c r="V1002" s="19"/>
      <c r="W1002" s="10">
        <v>0.13</v>
      </c>
      <c r="X1002" s="19"/>
      <c r="Y1002" s="19"/>
      <c r="Z1002" s="10">
        <v>84.75</v>
      </c>
      <c r="AA1002" s="4" t="s">
        <v>679</v>
      </c>
      <c r="AB1002" s="4" t="s">
        <v>32</v>
      </c>
      <c r="AC1002" s="4" t="s">
        <v>678</v>
      </c>
      <c r="AD1002" s="4" t="s">
        <v>692</v>
      </c>
      <c r="AE1002" s="4" t="s">
        <v>677</v>
      </c>
      <c r="AF1002" s="44">
        <f t="shared" si="184"/>
        <v>1.1800932090545939</v>
      </c>
      <c r="AG1002" s="44">
        <f t="shared" si="185"/>
        <v>2.9293940911367049E-2</v>
      </c>
      <c r="AH1002" s="44">
        <f t="shared" si="186"/>
        <v>0.73528834837191048</v>
      </c>
      <c r="AI1002" s="44">
        <f t="shared" si="187"/>
        <v>0.16743215031315239</v>
      </c>
      <c r="AJ1002" s="44">
        <f t="shared" si="188"/>
        <v>1.4096419509444601E-4</v>
      </c>
      <c r="AK1002" s="44">
        <f t="shared" si="189"/>
        <v>0.18411910669975187</v>
      </c>
      <c r="AL1002" s="44">
        <f t="shared" si="190"/>
        <v>3.7803138373751786E-2</v>
      </c>
      <c r="AM1002" s="44">
        <f t="shared" si="191"/>
        <v>2.2749273959341725E-2</v>
      </c>
      <c r="AN1002" s="44">
        <f t="shared" si="192"/>
        <v>6.3694267515923564E-4</v>
      </c>
      <c r="AO1002" s="44">
        <f t="shared" si="193"/>
        <v>2.6317520889532203E-4</v>
      </c>
      <c r="AP1002" s="44">
        <f t="shared" si="194"/>
        <v>2.3578202497630185</v>
      </c>
      <c r="AQ1002" s="44">
        <f t="shared" si="195"/>
        <v>10.390953255432624</v>
      </c>
      <c r="AR1002" s="44">
        <f t="shared" si="196"/>
        <v>6.131146686169882</v>
      </c>
      <c r="AS1002" s="44">
        <f t="shared" si="197"/>
        <v>9.6237561214817108E-2</v>
      </c>
    </row>
    <row r="1003" spans="1:45" x14ac:dyDescent="0.25">
      <c r="A1003" s="28" t="s">
        <v>619</v>
      </c>
      <c r="B1003" s="10">
        <v>35.619999999999997</v>
      </c>
      <c r="C1003" s="10">
        <v>0.66</v>
      </c>
      <c r="D1003" s="10">
        <v>26.4</v>
      </c>
      <c r="E1003" s="10">
        <v>11.09</v>
      </c>
      <c r="F1003" s="2"/>
      <c r="G1003" s="2"/>
      <c r="H1003" s="2"/>
      <c r="I1003" s="10">
        <v>0.01</v>
      </c>
      <c r="J1003" s="10">
        <v>7.37</v>
      </c>
      <c r="K1003" s="10">
        <v>1.65</v>
      </c>
      <c r="L1003" s="10">
        <v>1.65</v>
      </c>
      <c r="M1003" s="10">
        <v>0.05</v>
      </c>
      <c r="N1003" s="19"/>
      <c r="O1003" s="10">
        <v>0</v>
      </c>
      <c r="P1003" s="19"/>
      <c r="Q1003" s="44">
        <f t="shared" si="183"/>
        <v>10.114772540234616</v>
      </c>
      <c r="R1003" s="19"/>
      <c r="S1003" s="19"/>
      <c r="T1003" s="19"/>
      <c r="U1003" s="19"/>
      <c r="V1003" s="19"/>
      <c r="W1003" s="10">
        <v>0.05</v>
      </c>
      <c r="X1003" s="19"/>
      <c r="Y1003" s="19"/>
      <c r="Z1003" s="10">
        <v>84.54</v>
      </c>
      <c r="AA1003" s="4" t="s">
        <v>679</v>
      </c>
      <c r="AB1003" s="4" t="s">
        <v>32</v>
      </c>
      <c r="AC1003" s="4" t="s">
        <v>678</v>
      </c>
      <c r="AD1003" s="4" t="s">
        <v>692</v>
      </c>
      <c r="AE1003" s="4" t="s">
        <v>677</v>
      </c>
      <c r="AF1003" s="44">
        <f t="shared" si="184"/>
        <v>1.1857523302263648</v>
      </c>
      <c r="AG1003" s="44">
        <f t="shared" si="185"/>
        <v>1.6524787180771158E-2</v>
      </c>
      <c r="AH1003" s="44">
        <f t="shared" si="186"/>
        <v>0.77677520596312277</v>
      </c>
      <c r="AI1003" s="44">
        <f t="shared" si="187"/>
        <v>0.15434933890048713</v>
      </c>
      <c r="AJ1003" s="44">
        <f t="shared" si="188"/>
        <v>1.4096419509444601E-4</v>
      </c>
      <c r="AK1003" s="44">
        <f t="shared" si="189"/>
        <v>0.18287841191067</v>
      </c>
      <c r="AL1003" s="44">
        <f t="shared" si="190"/>
        <v>2.9422253922967188E-2</v>
      </c>
      <c r="AM1003" s="44">
        <f t="shared" si="191"/>
        <v>2.6621490803484995E-2</v>
      </c>
      <c r="AN1003" s="44">
        <f t="shared" si="192"/>
        <v>5.3078556263269638E-4</v>
      </c>
      <c r="AO1003" s="44">
        <f t="shared" si="193"/>
        <v>0</v>
      </c>
      <c r="AP1003" s="44">
        <f t="shared" si="194"/>
        <v>2.3729955686655955</v>
      </c>
      <c r="AQ1003" s="44">
        <f t="shared" si="195"/>
        <v>10.324503055763001</v>
      </c>
      <c r="AR1003" s="44">
        <f t="shared" si="196"/>
        <v>6.1211517784001019</v>
      </c>
      <c r="AS1003" s="44">
        <f t="shared" si="197"/>
        <v>9.6856961986350812E-2</v>
      </c>
    </row>
    <row r="1004" spans="1:45" x14ac:dyDescent="0.25">
      <c r="A1004" s="28" t="s">
        <v>620</v>
      </c>
      <c r="B1004" s="10">
        <v>35.67</v>
      </c>
      <c r="C1004" s="10">
        <v>0.88</v>
      </c>
      <c r="D1004" s="10">
        <v>25.63</v>
      </c>
      <c r="E1004" s="10">
        <v>11.91</v>
      </c>
      <c r="F1004" s="2"/>
      <c r="G1004" s="2"/>
      <c r="H1004" s="2"/>
      <c r="I1004" s="10">
        <v>0.01</v>
      </c>
      <c r="J1004" s="10">
        <v>7.5</v>
      </c>
      <c r="K1004" s="10">
        <v>1.91</v>
      </c>
      <c r="L1004" s="10">
        <v>1.44</v>
      </c>
      <c r="M1004" s="10">
        <v>0.06</v>
      </c>
      <c r="N1004" s="19"/>
      <c r="O1004" s="10">
        <v>0.06</v>
      </c>
      <c r="P1004" s="19"/>
      <c r="Q1004" s="44">
        <f t="shared" si="183"/>
        <v>10.118626655787663</v>
      </c>
      <c r="R1004" s="19"/>
      <c r="S1004" s="19"/>
      <c r="T1004" s="19"/>
      <c r="U1004" s="19"/>
      <c r="V1004" s="19"/>
      <c r="W1004" s="10">
        <v>0.08</v>
      </c>
      <c r="X1004" s="19"/>
      <c r="Y1004" s="19"/>
      <c r="Z1004" s="10">
        <v>85.11</v>
      </c>
      <c r="AA1004" s="4" t="s">
        <v>679</v>
      </c>
      <c r="AB1004" s="4" t="s">
        <v>32</v>
      </c>
      <c r="AC1004" s="4" t="s">
        <v>678</v>
      </c>
      <c r="AD1004" s="4" t="s">
        <v>692</v>
      </c>
      <c r="AE1004" s="4" t="s">
        <v>677</v>
      </c>
      <c r="AF1004" s="44">
        <f t="shared" si="184"/>
        <v>1.187416777629827</v>
      </c>
      <c r="AG1004" s="44">
        <f t="shared" si="185"/>
        <v>2.2033049574361543E-2</v>
      </c>
      <c r="AH1004" s="44">
        <f t="shared" si="186"/>
        <v>0.75411926245586502</v>
      </c>
      <c r="AI1004" s="44">
        <f t="shared" si="187"/>
        <v>0.16576200417536535</v>
      </c>
      <c r="AJ1004" s="44">
        <f t="shared" si="188"/>
        <v>1.4096419509444601E-4</v>
      </c>
      <c r="AK1004" s="44">
        <f t="shared" si="189"/>
        <v>0.18610421836228289</v>
      </c>
      <c r="AL1004" s="44">
        <f t="shared" si="190"/>
        <v>3.4058487874465047E-2</v>
      </c>
      <c r="AM1004" s="44">
        <f t="shared" si="191"/>
        <v>2.3233301064859633E-2</v>
      </c>
      <c r="AN1004" s="44">
        <f t="shared" si="192"/>
        <v>6.3694267515923564E-4</v>
      </c>
      <c r="AO1004" s="44">
        <f t="shared" si="193"/>
        <v>3.9476281334298308E-4</v>
      </c>
      <c r="AP1004" s="44">
        <f t="shared" si="194"/>
        <v>2.3738997708206235</v>
      </c>
      <c r="AQ1004" s="44">
        <f t="shared" si="195"/>
        <v>10.32057052330002</v>
      </c>
      <c r="AR1004" s="44">
        <f t="shared" si="196"/>
        <v>6.1274092970391436</v>
      </c>
      <c r="AS1004" s="44">
        <f t="shared" si="197"/>
        <v>9.6893868196760144E-2</v>
      </c>
    </row>
    <row r="1005" spans="1:45" x14ac:dyDescent="0.25">
      <c r="A1005" s="28" t="s">
        <v>621</v>
      </c>
      <c r="B1005" s="10">
        <v>36.1</v>
      </c>
      <c r="C1005" s="10">
        <v>0.95</v>
      </c>
      <c r="D1005" s="10">
        <v>26.47</v>
      </c>
      <c r="E1005" s="10">
        <v>11.05</v>
      </c>
      <c r="F1005" s="2"/>
      <c r="G1005" s="2"/>
      <c r="H1005" s="2"/>
      <c r="I1005" s="10">
        <v>0.01</v>
      </c>
      <c r="J1005" s="10">
        <v>7.51</v>
      </c>
      <c r="K1005" s="10">
        <v>1.7</v>
      </c>
      <c r="L1005" s="10">
        <v>1.66</v>
      </c>
      <c r="M1005" s="10">
        <v>0.04</v>
      </c>
      <c r="N1005" s="19"/>
      <c r="O1005" s="10">
        <v>0.01</v>
      </c>
      <c r="P1005" s="19"/>
      <c r="Q1005" s="44">
        <f t="shared" si="183"/>
        <v>10.239359704845532</v>
      </c>
      <c r="R1005" s="19"/>
      <c r="S1005" s="19"/>
      <c r="T1005" s="19"/>
      <c r="U1005" s="19"/>
      <c r="V1005" s="19"/>
      <c r="W1005" s="10">
        <v>0.05</v>
      </c>
      <c r="X1005" s="19"/>
      <c r="Y1005" s="19"/>
      <c r="Z1005" s="10">
        <v>85.53</v>
      </c>
      <c r="AA1005" s="4" t="s">
        <v>679</v>
      </c>
      <c r="AB1005" s="4" t="s">
        <v>32</v>
      </c>
      <c r="AC1005" s="4" t="s">
        <v>678</v>
      </c>
      <c r="AD1005" s="4" t="s">
        <v>692</v>
      </c>
      <c r="AE1005" s="4" t="s">
        <v>677</v>
      </c>
      <c r="AF1005" s="44">
        <f t="shared" si="184"/>
        <v>1.2017310252996005</v>
      </c>
      <c r="AG1005" s="44">
        <f t="shared" si="185"/>
        <v>2.3785678517776666E-2</v>
      </c>
      <c r="AH1005" s="44">
        <f t="shared" si="186"/>
        <v>0.7788348371910554</v>
      </c>
      <c r="AI1005" s="44">
        <f t="shared" si="187"/>
        <v>0.1537926235212248</v>
      </c>
      <c r="AJ1005" s="44">
        <f t="shared" si="188"/>
        <v>1.4096419509444601E-4</v>
      </c>
      <c r="AK1005" s="44">
        <f t="shared" si="189"/>
        <v>0.18635235732009928</v>
      </c>
      <c r="AL1005" s="44">
        <f t="shared" si="190"/>
        <v>3.0313837375178315E-2</v>
      </c>
      <c r="AM1005" s="44">
        <f t="shared" si="191"/>
        <v>2.6782833171990966E-2</v>
      </c>
      <c r="AN1005" s="44">
        <f t="shared" si="192"/>
        <v>4.2462845010615713E-4</v>
      </c>
      <c r="AO1005" s="44">
        <f t="shared" si="193"/>
        <v>6.5793802223830508E-5</v>
      </c>
      <c r="AP1005" s="44">
        <f t="shared" si="194"/>
        <v>2.4022245788443501</v>
      </c>
      <c r="AQ1005" s="44">
        <f t="shared" si="195"/>
        <v>10.198879911463704</v>
      </c>
      <c r="AR1005" s="44">
        <f t="shared" si="196"/>
        <v>6.1281552064553884</v>
      </c>
      <c r="AS1005" s="44">
        <f t="shared" si="197"/>
        <v>9.8049982809973485E-2</v>
      </c>
    </row>
    <row r="1006" spans="1:45" x14ac:dyDescent="0.25">
      <c r="A1006" s="28" t="s">
        <v>622</v>
      </c>
      <c r="B1006" s="10">
        <v>35.69</v>
      </c>
      <c r="C1006" s="10">
        <v>1.1100000000000001</v>
      </c>
      <c r="D1006" s="10">
        <v>25.26</v>
      </c>
      <c r="E1006" s="10">
        <v>12.03</v>
      </c>
      <c r="F1006" s="2"/>
      <c r="G1006" s="2"/>
      <c r="H1006" s="2"/>
      <c r="I1006" s="10">
        <v>0.02</v>
      </c>
      <c r="J1006" s="10">
        <v>7.62</v>
      </c>
      <c r="K1006" s="10">
        <v>2.09</v>
      </c>
      <c r="L1006" s="10">
        <v>1.47</v>
      </c>
      <c r="M1006" s="10">
        <v>0.05</v>
      </c>
      <c r="N1006" s="19"/>
      <c r="O1006" s="10">
        <v>0.04</v>
      </c>
      <c r="P1006" s="19"/>
      <c r="Q1006" s="44">
        <f t="shared" si="183"/>
        <v>10.134749605008144</v>
      </c>
      <c r="R1006" s="19"/>
      <c r="S1006" s="19"/>
      <c r="T1006" s="19"/>
      <c r="U1006" s="19"/>
      <c r="V1006" s="19"/>
      <c r="W1006" s="10">
        <v>0.05</v>
      </c>
      <c r="X1006" s="19"/>
      <c r="Y1006" s="19"/>
      <c r="Z1006" s="10">
        <v>85.4</v>
      </c>
      <c r="AA1006" s="4" t="s">
        <v>679</v>
      </c>
      <c r="AB1006" s="4" t="s">
        <v>32</v>
      </c>
      <c r="AC1006" s="4" t="s">
        <v>678</v>
      </c>
      <c r="AD1006" s="4" t="s">
        <v>692</v>
      </c>
      <c r="AE1006" s="4" t="s">
        <v>677</v>
      </c>
      <c r="AF1006" s="44">
        <f t="shared" si="184"/>
        <v>1.1880825565912116</v>
      </c>
      <c r="AG1006" s="44">
        <f t="shared" si="185"/>
        <v>2.779168753129695E-2</v>
      </c>
      <c r="AH1006" s="44">
        <f t="shared" si="186"/>
        <v>0.74323264025107894</v>
      </c>
      <c r="AI1006" s="44">
        <f t="shared" si="187"/>
        <v>0.16743215031315239</v>
      </c>
      <c r="AJ1006" s="44">
        <f t="shared" si="188"/>
        <v>2.8192839018889202E-4</v>
      </c>
      <c r="AK1006" s="44">
        <f t="shared" si="189"/>
        <v>0.18908188585607941</v>
      </c>
      <c r="AL1006" s="44">
        <f t="shared" si="190"/>
        <v>3.7268188302425106E-2</v>
      </c>
      <c r="AM1006" s="44">
        <f t="shared" si="191"/>
        <v>2.3717328170377541E-2</v>
      </c>
      <c r="AN1006" s="44">
        <f t="shared" si="192"/>
        <v>5.3078556263269638E-4</v>
      </c>
      <c r="AO1006" s="44">
        <f t="shared" si="193"/>
        <v>2.6317520889532203E-4</v>
      </c>
      <c r="AP1006" s="44">
        <f t="shared" si="194"/>
        <v>2.377682326177339</v>
      </c>
      <c r="AQ1006" s="44">
        <f t="shared" si="195"/>
        <v>10.304151959353325</v>
      </c>
      <c r="AR1006" s="44">
        <f t="shared" si="196"/>
        <v>6.1210916016864205</v>
      </c>
      <c r="AS1006" s="44">
        <f t="shared" si="197"/>
        <v>9.704825821131996E-2</v>
      </c>
    </row>
    <row r="1007" spans="1:45" x14ac:dyDescent="0.25">
      <c r="A1007" s="28" t="s">
        <v>623</v>
      </c>
      <c r="B1007" s="10">
        <v>35.61</v>
      </c>
      <c r="C1007" s="10">
        <v>1.23</v>
      </c>
      <c r="D1007" s="10">
        <v>24.73</v>
      </c>
      <c r="E1007" s="10">
        <v>12.47</v>
      </c>
      <c r="F1007" s="2"/>
      <c r="G1007" s="2"/>
      <c r="H1007" s="2"/>
      <c r="I1007" s="10">
        <v>0.01</v>
      </c>
      <c r="J1007" s="10">
        <v>7.46</v>
      </c>
      <c r="K1007" s="10">
        <v>2.17</v>
      </c>
      <c r="L1007" s="10">
        <v>1.44</v>
      </c>
      <c r="M1007" s="10">
        <v>0.03</v>
      </c>
      <c r="N1007" s="19"/>
      <c r="O1007" s="10">
        <v>0.03</v>
      </c>
      <c r="P1007" s="19"/>
      <c r="Q1007" s="44">
        <f t="shared" si="183"/>
        <v>10.081145559120571</v>
      </c>
      <c r="R1007" s="19"/>
      <c r="S1007" s="19"/>
      <c r="T1007" s="19"/>
      <c r="U1007" s="19"/>
      <c r="V1007" s="19"/>
      <c r="W1007" s="10">
        <v>0.13</v>
      </c>
      <c r="X1007" s="19"/>
      <c r="Y1007" s="19"/>
      <c r="Z1007" s="10">
        <v>85.25</v>
      </c>
      <c r="AA1007" s="4" t="s">
        <v>679</v>
      </c>
      <c r="AB1007" s="4" t="s">
        <v>32</v>
      </c>
      <c r="AC1007" s="4" t="s">
        <v>678</v>
      </c>
      <c r="AD1007" s="4" t="s">
        <v>692</v>
      </c>
      <c r="AE1007" s="4" t="s">
        <v>677</v>
      </c>
      <c r="AF1007" s="44">
        <f t="shared" si="184"/>
        <v>1.1854194407456724</v>
      </c>
      <c r="AG1007" s="44">
        <f t="shared" si="185"/>
        <v>3.0796194291437158E-2</v>
      </c>
      <c r="AH1007" s="44">
        <f t="shared" si="186"/>
        <v>0.72763828952530407</v>
      </c>
      <c r="AI1007" s="44">
        <f t="shared" si="187"/>
        <v>0.17355601948503829</v>
      </c>
      <c r="AJ1007" s="44">
        <f t="shared" si="188"/>
        <v>1.4096419509444601E-4</v>
      </c>
      <c r="AK1007" s="44">
        <f t="shared" si="189"/>
        <v>0.18511166253101738</v>
      </c>
      <c r="AL1007" s="44">
        <f t="shared" si="190"/>
        <v>3.8694721825962911E-2</v>
      </c>
      <c r="AM1007" s="44">
        <f t="shared" si="191"/>
        <v>2.3233301064859633E-2</v>
      </c>
      <c r="AN1007" s="44">
        <f t="shared" si="192"/>
        <v>3.1847133757961782E-4</v>
      </c>
      <c r="AO1007" s="44">
        <f t="shared" si="193"/>
        <v>1.9738140667149154E-4</v>
      </c>
      <c r="AP1007" s="44">
        <f t="shared" si="194"/>
        <v>2.3651064464086375</v>
      </c>
      <c r="AQ1007" s="44">
        <f t="shared" si="195"/>
        <v>10.358941787674173</v>
      </c>
      <c r="AR1007" s="44">
        <f t="shared" si="196"/>
        <v>6.1398454903308473</v>
      </c>
      <c r="AS1007" s="44">
        <f t="shared" si="197"/>
        <v>9.6534956996270904E-2</v>
      </c>
    </row>
    <row r="1008" spans="1:45" x14ac:dyDescent="0.25">
      <c r="A1008" s="28" t="s">
        <v>624</v>
      </c>
      <c r="B1008" s="10">
        <v>35.43</v>
      </c>
      <c r="C1008" s="10">
        <v>1.23</v>
      </c>
      <c r="D1008" s="10">
        <v>25.1</v>
      </c>
      <c r="E1008" s="10">
        <v>12.25</v>
      </c>
      <c r="F1008" s="2"/>
      <c r="G1008" s="2"/>
      <c r="H1008" s="2"/>
      <c r="I1008" s="7"/>
      <c r="J1008" s="10">
        <v>7.61</v>
      </c>
      <c r="K1008" s="10">
        <v>1.98</v>
      </c>
      <c r="L1008" s="10">
        <v>1.53</v>
      </c>
      <c r="M1008" s="10">
        <v>0.04</v>
      </c>
      <c r="N1008" s="19"/>
      <c r="O1008" s="10">
        <v>0.02</v>
      </c>
      <c r="P1008" s="19"/>
      <c r="Q1008" s="44">
        <f t="shared" si="183"/>
        <v>10.096141812177089</v>
      </c>
      <c r="R1008" s="19"/>
      <c r="S1008" s="19"/>
      <c r="T1008" s="19"/>
      <c r="U1008" s="19"/>
      <c r="V1008" s="19"/>
      <c r="W1008" s="10">
        <v>0.06</v>
      </c>
      <c r="X1008" s="19"/>
      <c r="Y1008" s="19"/>
      <c r="Z1008" s="10">
        <v>85.22</v>
      </c>
      <c r="AA1008" s="4" t="s">
        <v>679</v>
      </c>
      <c r="AB1008" s="4" t="s">
        <v>32</v>
      </c>
      <c r="AC1008" s="4" t="s">
        <v>678</v>
      </c>
      <c r="AD1008" s="4" t="s">
        <v>692</v>
      </c>
      <c r="AE1008" s="4" t="s">
        <v>677</v>
      </c>
      <c r="AF1008" s="44">
        <f t="shared" si="184"/>
        <v>1.1794274300932091</v>
      </c>
      <c r="AG1008" s="44">
        <f t="shared" si="185"/>
        <v>3.0796194291437158E-2</v>
      </c>
      <c r="AH1008" s="44">
        <f t="shared" si="186"/>
        <v>0.73852491173009027</v>
      </c>
      <c r="AI1008" s="44">
        <f t="shared" si="187"/>
        <v>0.17049408489909534</v>
      </c>
      <c r="AJ1008" s="44">
        <f t="shared" si="188"/>
        <v>0</v>
      </c>
      <c r="AK1008" s="44">
        <f t="shared" si="189"/>
        <v>0.18883374689826304</v>
      </c>
      <c r="AL1008" s="44">
        <f t="shared" si="190"/>
        <v>3.5306704707560629E-2</v>
      </c>
      <c r="AM1008" s="44">
        <f t="shared" si="191"/>
        <v>2.4685382381413361E-2</v>
      </c>
      <c r="AN1008" s="44">
        <f t="shared" si="192"/>
        <v>4.2462845010615713E-4</v>
      </c>
      <c r="AO1008" s="44">
        <f t="shared" si="193"/>
        <v>1.3158760444766102E-4</v>
      </c>
      <c r="AP1008" s="44">
        <f t="shared" si="194"/>
        <v>2.3686246710556227</v>
      </c>
      <c r="AQ1008" s="44">
        <f t="shared" si="195"/>
        <v>10.343555186006363</v>
      </c>
      <c r="AR1008" s="44">
        <f t="shared" si="196"/>
        <v>6.0997363555293846</v>
      </c>
      <c r="AS1008" s="44">
        <f t="shared" si="197"/>
        <v>9.6678558002270307E-2</v>
      </c>
    </row>
    <row r="1009" spans="1:45" x14ac:dyDescent="0.25">
      <c r="A1009" s="28" t="s">
        <v>625</v>
      </c>
      <c r="B1009" s="10">
        <v>35.71</v>
      </c>
      <c r="C1009" s="10">
        <v>0.87</v>
      </c>
      <c r="D1009" s="10">
        <v>25.66</v>
      </c>
      <c r="E1009" s="10">
        <v>11.75</v>
      </c>
      <c r="F1009" s="2"/>
      <c r="G1009" s="2"/>
      <c r="H1009" s="2"/>
      <c r="I1009" s="10">
        <v>0</v>
      </c>
      <c r="J1009" s="10">
        <v>7.65</v>
      </c>
      <c r="K1009" s="10">
        <v>1.93</v>
      </c>
      <c r="L1009" s="10">
        <v>1.53</v>
      </c>
      <c r="M1009" s="10">
        <v>0.05</v>
      </c>
      <c r="N1009" s="19"/>
      <c r="O1009" s="10">
        <v>0.01</v>
      </c>
      <c r="P1009" s="19"/>
      <c r="Q1009" s="44">
        <f t="shared" si="183"/>
        <v>10.138624909937841</v>
      </c>
      <c r="R1009" s="19"/>
      <c r="S1009" s="19"/>
      <c r="T1009" s="19"/>
      <c r="U1009" s="19"/>
      <c r="V1009" s="19"/>
      <c r="W1009" s="7"/>
      <c r="X1009" s="19"/>
      <c r="Y1009" s="19"/>
      <c r="Z1009" s="10">
        <v>85.17</v>
      </c>
      <c r="AA1009" s="4" t="s">
        <v>679</v>
      </c>
      <c r="AB1009" s="4" t="s">
        <v>32</v>
      </c>
      <c r="AC1009" s="4" t="s">
        <v>678</v>
      </c>
      <c r="AD1009" s="4" t="s">
        <v>692</v>
      </c>
      <c r="AE1009" s="4" t="s">
        <v>677</v>
      </c>
      <c r="AF1009" s="44">
        <f t="shared" si="184"/>
        <v>1.1887483355525965</v>
      </c>
      <c r="AG1009" s="44">
        <f t="shared" si="185"/>
        <v>2.1782674011016526E-2</v>
      </c>
      <c r="AH1009" s="44">
        <f t="shared" si="186"/>
        <v>0.75500196155355059</v>
      </c>
      <c r="AI1009" s="44">
        <f t="shared" si="187"/>
        <v>0.16353514265831595</v>
      </c>
      <c r="AJ1009" s="44">
        <f t="shared" si="188"/>
        <v>0</v>
      </c>
      <c r="AK1009" s="44">
        <f t="shared" si="189"/>
        <v>0.18982630272952855</v>
      </c>
      <c r="AL1009" s="44">
        <f t="shared" si="190"/>
        <v>3.4415121255349498E-2</v>
      </c>
      <c r="AM1009" s="44">
        <f t="shared" si="191"/>
        <v>2.4685382381413361E-2</v>
      </c>
      <c r="AN1009" s="44">
        <f t="shared" si="192"/>
        <v>5.3078556263269638E-4</v>
      </c>
      <c r="AO1009" s="44">
        <f t="shared" si="193"/>
        <v>6.5793802223830508E-5</v>
      </c>
      <c r="AP1009" s="44">
        <f t="shared" si="194"/>
        <v>2.3785914995066273</v>
      </c>
      <c r="AQ1009" s="44">
        <f t="shared" si="195"/>
        <v>10.300213384720262</v>
      </c>
      <c r="AR1009" s="44">
        <f t="shared" si="196"/>
        <v>6.1221807584613943</v>
      </c>
      <c r="AS1009" s="44">
        <f t="shared" si="197"/>
        <v>9.7085367326801106E-2</v>
      </c>
    </row>
    <row r="1010" spans="1:45" x14ac:dyDescent="0.25">
      <c r="A1010" s="28" t="s">
        <v>626</v>
      </c>
      <c r="B1010" s="10">
        <v>35.46</v>
      </c>
      <c r="C1010" s="10">
        <v>1.08</v>
      </c>
      <c r="D1010" s="10">
        <v>25.48</v>
      </c>
      <c r="E1010" s="10">
        <v>11.64</v>
      </c>
      <c r="F1010" s="2"/>
      <c r="G1010" s="2"/>
      <c r="H1010" s="2"/>
      <c r="I1010" s="10">
        <v>0.03</v>
      </c>
      <c r="J1010" s="10">
        <v>7.63</v>
      </c>
      <c r="K1010" s="10">
        <v>1.86</v>
      </c>
      <c r="L1010" s="10">
        <v>1.58</v>
      </c>
      <c r="M1010" s="10">
        <v>0.06</v>
      </c>
      <c r="N1010" s="19"/>
      <c r="O1010" s="10">
        <v>0.04</v>
      </c>
      <c r="P1010" s="19"/>
      <c r="Q1010" s="44">
        <f t="shared" si="183"/>
        <v>10.095561968153303</v>
      </c>
      <c r="R1010" s="19"/>
      <c r="S1010" s="19"/>
      <c r="T1010" s="19"/>
      <c r="U1010" s="19"/>
      <c r="V1010" s="19"/>
      <c r="W1010" s="10">
        <v>0.02</v>
      </c>
      <c r="X1010" s="19"/>
      <c r="Y1010" s="19"/>
      <c r="Z1010" s="10">
        <v>84.87</v>
      </c>
      <c r="AA1010" s="4" t="s">
        <v>679</v>
      </c>
      <c r="AB1010" s="4" t="s">
        <v>32</v>
      </c>
      <c r="AC1010" s="4" t="s">
        <v>678</v>
      </c>
      <c r="AD1010" s="4" t="s">
        <v>692</v>
      </c>
      <c r="AE1010" s="4" t="s">
        <v>677</v>
      </c>
      <c r="AF1010" s="44">
        <f t="shared" si="184"/>
        <v>1.1804260985352863</v>
      </c>
      <c r="AG1010" s="44">
        <f t="shared" si="185"/>
        <v>2.7040560841261895E-2</v>
      </c>
      <c r="AH1010" s="44">
        <f t="shared" si="186"/>
        <v>0.74970576696743829</v>
      </c>
      <c r="AI1010" s="44">
        <f t="shared" si="187"/>
        <v>0.16200417536534448</v>
      </c>
      <c r="AJ1010" s="44">
        <f t="shared" si="188"/>
        <v>4.2289258528333803E-4</v>
      </c>
      <c r="AK1010" s="44">
        <f t="shared" si="189"/>
        <v>0.1893300248138958</v>
      </c>
      <c r="AL1010" s="44">
        <f t="shared" si="190"/>
        <v>3.3166904422253923E-2</v>
      </c>
      <c r="AM1010" s="44">
        <f t="shared" si="191"/>
        <v>2.5492094223943211E-2</v>
      </c>
      <c r="AN1010" s="44">
        <f t="shared" si="192"/>
        <v>6.3694267515923564E-4</v>
      </c>
      <c r="AO1010" s="44">
        <f t="shared" si="193"/>
        <v>2.6317520889532203E-4</v>
      </c>
      <c r="AP1010" s="44">
        <f t="shared" si="194"/>
        <v>2.3684886356387618</v>
      </c>
      <c r="AQ1010" s="44">
        <f t="shared" si="195"/>
        <v>10.344149273653809</v>
      </c>
      <c r="AR1010" s="44">
        <f t="shared" si="196"/>
        <v>6.1052518848828905</v>
      </c>
      <c r="AS1010" s="44">
        <f t="shared" si="197"/>
        <v>9.6673005536276002E-2</v>
      </c>
    </row>
    <row r="1011" spans="1:45" x14ac:dyDescent="0.25">
      <c r="A1011" s="28" t="s">
        <v>627</v>
      </c>
      <c r="B1011" s="10">
        <v>35.46</v>
      </c>
      <c r="C1011" s="10">
        <v>1.2</v>
      </c>
      <c r="D1011" s="10">
        <v>24.74</v>
      </c>
      <c r="E1011" s="10">
        <v>12.45</v>
      </c>
      <c r="F1011" s="2"/>
      <c r="G1011" s="2"/>
      <c r="H1011" s="2"/>
      <c r="I1011" s="10">
        <v>0.02</v>
      </c>
      <c r="J1011" s="10">
        <v>7.72</v>
      </c>
      <c r="K1011" s="10">
        <v>2.11</v>
      </c>
      <c r="L1011" s="10">
        <v>1.52</v>
      </c>
      <c r="M1011" s="10">
        <v>7.0000000000000007E-2</v>
      </c>
      <c r="N1011" s="19"/>
      <c r="O1011" s="10">
        <v>0.08</v>
      </c>
      <c r="P1011" s="19"/>
      <c r="Q1011" s="44">
        <f t="shared" si="183"/>
        <v>10.088981729752897</v>
      </c>
      <c r="R1011" s="19"/>
      <c r="S1011" s="19"/>
      <c r="T1011" s="19"/>
      <c r="U1011" s="19"/>
      <c r="V1011" s="19"/>
      <c r="W1011" s="10">
        <v>0.04</v>
      </c>
      <c r="X1011" s="19"/>
      <c r="Y1011" s="19"/>
      <c r="Z1011" s="10">
        <v>85.38</v>
      </c>
      <c r="AA1011" s="4" t="s">
        <v>679</v>
      </c>
      <c r="AB1011" s="4" t="s">
        <v>32</v>
      </c>
      <c r="AC1011" s="4" t="s">
        <v>678</v>
      </c>
      <c r="AD1011" s="4" t="s">
        <v>692</v>
      </c>
      <c r="AE1011" s="4" t="s">
        <v>677</v>
      </c>
      <c r="AF1011" s="44">
        <f t="shared" si="184"/>
        <v>1.1804260985352863</v>
      </c>
      <c r="AG1011" s="44">
        <f t="shared" si="185"/>
        <v>3.0045067601402103E-2</v>
      </c>
      <c r="AH1011" s="44">
        <f t="shared" si="186"/>
        <v>0.72793252255786578</v>
      </c>
      <c r="AI1011" s="44">
        <f t="shared" si="187"/>
        <v>0.1732776617954071</v>
      </c>
      <c r="AJ1011" s="44">
        <f t="shared" si="188"/>
        <v>2.8192839018889202E-4</v>
      </c>
      <c r="AK1011" s="44">
        <f t="shared" si="189"/>
        <v>0.19156327543424317</v>
      </c>
      <c r="AL1011" s="44">
        <f t="shared" si="190"/>
        <v>3.7624821683309558E-2</v>
      </c>
      <c r="AM1011" s="44">
        <f t="shared" si="191"/>
        <v>2.4524040012907391E-2</v>
      </c>
      <c r="AN1011" s="44">
        <f t="shared" si="192"/>
        <v>7.43099787685775E-4</v>
      </c>
      <c r="AO1011" s="44">
        <f t="shared" si="193"/>
        <v>5.2635041779064407E-4</v>
      </c>
      <c r="AP1011" s="44">
        <f t="shared" si="194"/>
        <v>2.3669448662160866</v>
      </c>
      <c r="AQ1011" s="44">
        <f t="shared" si="195"/>
        <v>10.350895937498914</v>
      </c>
      <c r="AR1011" s="44">
        <f t="shared" si="196"/>
        <v>6.1092338539232935</v>
      </c>
      <c r="AS1011" s="44">
        <f t="shared" si="197"/>
        <v>9.6609994539432115E-2</v>
      </c>
    </row>
    <row r="1012" spans="1:45" x14ac:dyDescent="0.25">
      <c r="A1012" s="28" t="s">
        <v>628</v>
      </c>
      <c r="B1012" s="10">
        <v>35.89</v>
      </c>
      <c r="C1012" s="10">
        <v>0.95</v>
      </c>
      <c r="D1012" s="10">
        <v>25.83</v>
      </c>
      <c r="E1012" s="10">
        <v>11.83</v>
      </c>
      <c r="F1012" s="2"/>
      <c r="G1012" s="2"/>
      <c r="H1012" s="2"/>
      <c r="I1012" s="10">
        <v>0.02</v>
      </c>
      <c r="J1012" s="10">
        <v>7.57</v>
      </c>
      <c r="K1012" s="10">
        <v>1.97</v>
      </c>
      <c r="L1012" s="10">
        <v>1.5</v>
      </c>
      <c r="M1012" s="10">
        <v>0.04</v>
      </c>
      <c r="N1012" s="19"/>
      <c r="O1012" s="7"/>
      <c r="P1012" s="19"/>
      <c r="Q1012" s="44">
        <f t="shared" si="183"/>
        <v>10.191754260402</v>
      </c>
      <c r="R1012" s="19"/>
      <c r="S1012" s="19"/>
      <c r="T1012" s="19"/>
      <c r="U1012" s="19"/>
      <c r="V1012" s="19"/>
      <c r="W1012" s="7"/>
      <c r="X1012" s="19"/>
      <c r="Y1012" s="19"/>
      <c r="Z1012" s="10">
        <v>85.59</v>
      </c>
      <c r="AA1012" s="4" t="s">
        <v>679</v>
      </c>
      <c r="AB1012" s="4" t="s">
        <v>32</v>
      </c>
      <c r="AC1012" s="4" t="s">
        <v>678</v>
      </c>
      <c r="AD1012" s="4" t="s">
        <v>692</v>
      </c>
      <c r="AE1012" s="4" t="s">
        <v>677</v>
      </c>
      <c r="AF1012" s="44">
        <f t="shared" si="184"/>
        <v>1.1947403462050599</v>
      </c>
      <c r="AG1012" s="44">
        <f t="shared" si="185"/>
        <v>2.3785678517776666E-2</v>
      </c>
      <c r="AH1012" s="44">
        <f t="shared" si="186"/>
        <v>0.76000392310710074</v>
      </c>
      <c r="AI1012" s="44">
        <f t="shared" si="187"/>
        <v>0.16464857341684067</v>
      </c>
      <c r="AJ1012" s="44">
        <f t="shared" si="188"/>
        <v>2.8192839018889202E-4</v>
      </c>
      <c r="AK1012" s="44">
        <f t="shared" si="189"/>
        <v>0.18784119106699754</v>
      </c>
      <c r="AL1012" s="44">
        <f t="shared" si="190"/>
        <v>3.51283880171184E-2</v>
      </c>
      <c r="AM1012" s="44">
        <f t="shared" si="191"/>
        <v>2.4201355275895453E-2</v>
      </c>
      <c r="AN1012" s="44">
        <f t="shared" si="192"/>
        <v>4.2462845010615713E-4</v>
      </c>
      <c r="AO1012" s="44">
        <f t="shared" si="193"/>
        <v>0</v>
      </c>
      <c r="AP1012" s="44">
        <f t="shared" si="194"/>
        <v>2.3910560124470841</v>
      </c>
      <c r="AQ1012" s="44">
        <f t="shared" si="195"/>
        <v>10.246518639655751</v>
      </c>
      <c r="AR1012" s="44">
        <f t="shared" si="196"/>
        <v>6.1209646134694555</v>
      </c>
      <c r="AS1012" s="44">
        <f t="shared" si="197"/>
        <v>9.7594122957023841E-2</v>
      </c>
    </row>
    <row r="1013" spans="1:45" x14ac:dyDescent="0.25">
      <c r="A1013" s="28" t="s">
        <v>629</v>
      </c>
      <c r="B1013" s="10">
        <v>35.840000000000003</v>
      </c>
      <c r="C1013" s="10">
        <v>0.9</v>
      </c>
      <c r="D1013" s="10">
        <v>25.49</v>
      </c>
      <c r="E1013" s="10">
        <v>11.83</v>
      </c>
      <c r="F1013" s="2"/>
      <c r="G1013" s="2"/>
      <c r="H1013" s="2"/>
      <c r="I1013" s="10">
        <v>0.02</v>
      </c>
      <c r="J1013" s="10">
        <v>7.48</v>
      </c>
      <c r="K1013" s="10">
        <v>1.92</v>
      </c>
      <c r="L1013" s="10">
        <v>1.59</v>
      </c>
      <c r="M1013" s="10">
        <v>0.05</v>
      </c>
      <c r="N1013" s="19"/>
      <c r="O1013" s="10">
        <v>0.01</v>
      </c>
      <c r="P1013" s="19"/>
      <c r="Q1013" s="44">
        <f t="shared" si="183"/>
        <v>10.130285269826453</v>
      </c>
      <c r="R1013" s="19"/>
      <c r="S1013" s="19"/>
      <c r="T1013" s="19"/>
      <c r="U1013" s="19"/>
      <c r="V1013" s="19"/>
      <c r="W1013" s="7"/>
      <c r="X1013" s="19"/>
      <c r="Y1013" s="19"/>
      <c r="Z1013" s="10">
        <v>85.12</v>
      </c>
      <c r="AA1013" s="4" t="s">
        <v>679</v>
      </c>
      <c r="AB1013" s="4" t="s">
        <v>32</v>
      </c>
      <c r="AC1013" s="4" t="s">
        <v>678</v>
      </c>
      <c r="AD1013" s="4" t="s">
        <v>692</v>
      </c>
      <c r="AE1013" s="4" t="s">
        <v>677</v>
      </c>
      <c r="AF1013" s="44">
        <f t="shared" si="184"/>
        <v>1.1930758988015979</v>
      </c>
      <c r="AG1013" s="44">
        <f t="shared" si="185"/>
        <v>2.2533800701051578E-2</v>
      </c>
      <c r="AH1013" s="44">
        <f t="shared" si="186"/>
        <v>0.75</v>
      </c>
      <c r="AI1013" s="44">
        <f t="shared" si="187"/>
        <v>0.16464857341684067</v>
      </c>
      <c r="AJ1013" s="44">
        <f t="shared" si="188"/>
        <v>2.8192839018889202E-4</v>
      </c>
      <c r="AK1013" s="44">
        <f t="shared" si="189"/>
        <v>0.18560794044665016</v>
      </c>
      <c r="AL1013" s="44">
        <f t="shared" si="190"/>
        <v>3.4236804564907276E-2</v>
      </c>
      <c r="AM1013" s="44">
        <f t="shared" si="191"/>
        <v>2.5653436592449178E-2</v>
      </c>
      <c r="AN1013" s="44">
        <f t="shared" si="192"/>
        <v>5.3078556263269638E-4</v>
      </c>
      <c r="AO1013" s="44">
        <f t="shared" si="193"/>
        <v>6.5793802223830508E-5</v>
      </c>
      <c r="AP1013" s="44">
        <f t="shared" si="194"/>
        <v>2.3766349622785414</v>
      </c>
      <c r="AQ1013" s="44">
        <f t="shared" si="195"/>
        <v>10.308692916185672</v>
      </c>
      <c r="AR1013" s="44">
        <f t="shared" si="196"/>
        <v>6.149526533223943</v>
      </c>
      <c r="AS1013" s="44">
        <f t="shared" si="197"/>
        <v>9.7005508664430265E-2</v>
      </c>
    </row>
    <row r="1014" spans="1:45" x14ac:dyDescent="0.25">
      <c r="A1014" s="28" t="s">
        <v>630</v>
      </c>
      <c r="B1014" s="10">
        <v>35.86</v>
      </c>
      <c r="C1014" s="10">
        <v>0.93</v>
      </c>
      <c r="D1014" s="10">
        <v>26.8</v>
      </c>
      <c r="E1014" s="10">
        <v>11.1</v>
      </c>
      <c r="F1014" s="2"/>
      <c r="G1014" s="2"/>
      <c r="H1014" s="2"/>
      <c r="I1014" s="10">
        <v>0</v>
      </c>
      <c r="J1014" s="10">
        <v>7.54</v>
      </c>
      <c r="K1014" s="10">
        <v>1.75</v>
      </c>
      <c r="L1014" s="10">
        <v>1.59</v>
      </c>
      <c r="M1014" s="10">
        <v>0.06</v>
      </c>
      <c r="N1014" s="19"/>
      <c r="O1014" s="7"/>
      <c r="P1014" s="19"/>
      <c r="Q1014" s="44">
        <f t="shared" si="183"/>
        <v>10.249707420395115</v>
      </c>
      <c r="R1014" s="19"/>
      <c r="S1014" s="19"/>
      <c r="T1014" s="19"/>
      <c r="U1014" s="19"/>
      <c r="V1014" s="19"/>
      <c r="W1014" s="10">
        <v>0.12</v>
      </c>
      <c r="X1014" s="19"/>
      <c r="Y1014" s="19"/>
      <c r="Z1014" s="10">
        <v>85.69</v>
      </c>
      <c r="AA1014" s="4" t="s">
        <v>679</v>
      </c>
      <c r="AB1014" s="4" t="s">
        <v>32</v>
      </c>
      <c r="AC1014" s="4" t="s">
        <v>678</v>
      </c>
      <c r="AD1014" s="4" t="s">
        <v>692</v>
      </c>
      <c r="AE1014" s="4" t="s">
        <v>677</v>
      </c>
      <c r="AF1014" s="44">
        <f t="shared" si="184"/>
        <v>1.1937416777629828</v>
      </c>
      <c r="AG1014" s="44">
        <f t="shared" si="185"/>
        <v>2.3284927391086632E-2</v>
      </c>
      <c r="AH1014" s="44">
        <f t="shared" si="186"/>
        <v>0.78854452726559443</v>
      </c>
      <c r="AI1014" s="44">
        <f t="shared" si="187"/>
        <v>0.15448851774530273</v>
      </c>
      <c r="AJ1014" s="44">
        <f t="shared" si="188"/>
        <v>0</v>
      </c>
      <c r="AK1014" s="44">
        <f t="shared" si="189"/>
        <v>0.18709677419354839</v>
      </c>
      <c r="AL1014" s="44">
        <f t="shared" si="190"/>
        <v>3.1205420827389446E-2</v>
      </c>
      <c r="AM1014" s="44">
        <f t="shared" si="191"/>
        <v>2.5653436592449178E-2</v>
      </c>
      <c r="AN1014" s="44">
        <f t="shared" si="192"/>
        <v>6.3694267515923564E-4</v>
      </c>
      <c r="AO1014" s="44">
        <f t="shared" si="193"/>
        <v>0</v>
      </c>
      <c r="AP1014" s="44">
        <f t="shared" si="194"/>
        <v>2.4046522244535127</v>
      </c>
      <c r="AQ1014" s="44">
        <f t="shared" si="195"/>
        <v>10.188583509437807</v>
      </c>
      <c r="AR1014" s="44">
        <f t="shared" si="196"/>
        <v>6.0812683862922734</v>
      </c>
      <c r="AS1014" s="44">
        <f t="shared" si="197"/>
        <v>9.8149070385857656E-2</v>
      </c>
    </row>
    <row r="1015" spans="1:45" x14ac:dyDescent="0.25">
      <c r="A1015" s="28" t="s">
        <v>631</v>
      </c>
      <c r="B1015" s="10">
        <v>35.71</v>
      </c>
      <c r="C1015" s="10">
        <v>1.29</v>
      </c>
      <c r="D1015" s="10">
        <v>25.36</v>
      </c>
      <c r="E1015" s="10">
        <v>12.02</v>
      </c>
      <c r="F1015" s="2"/>
      <c r="G1015" s="2"/>
      <c r="H1015" s="2"/>
      <c r="I1015" s="7"/>
      <c r="J1015" s="10">
        <v>7.47</v>
      </c>
      <c r="K1015" s="10">
        <v>1.97</v>
      </c>
      <c r="L1015" s="10">
        <v>1.47</v>
      </c>
      <c r="M1015" s="10">
        <v>7.0000000000000007E-2</v>
      </c>
      <c r="N1015" s="19"/>
      <c r="O1015" s="10">
        <v>0.05</v>
      </c>
      <c r="P1015" s="19"/>
      <c r="Q1015" s="44">
        <f t="shared" si="183"/>
        <v>10.143743310834868</v>
      </c>
      <c r="R1015" s="19"/>
      <c r="S1015" s="19"/>
      <c r="T1015" s="19"/>
      <c r="U1015" s="19"/>
      <c r="V1015" s="19"/>
      <c r="W1015" s="7"/>
      <c r="X1015" s="19"/>
      <c r="Y1015" s="19"/>
      <c r="Z1015" s="10">
        <v>85.39</v>
      </c>
      <c r="AA1015" s="4" t="s">
        <v>679</v>
      </c>
      <c r="AB1015" s="4" t="s">
        <v>32</v>
      </c>
      <c r="AC1015" s="4" t="s">
        <v>678</v>
      </c>
      <c r="AD1015" s="4" t="s">
        <v>692</v>
      </c>
      <c r="AE1015" s="4" t="s">
        <v>677</v>
      </c>
      <c r="AF1015" s="44">
        <f t="shared" si="184"/>
        <v>1.1887483355525965</v>
      </c>
      <c r="AG1015" s="44">
        <f t="shared" si="185"/>
        <v>3.229844767150726E-2</v>
      </c>
      <c r="AH1015" s="44">
        <f t="shared" si="186"/>
        <v>0.74617497057669679</v>
      </c>
      <c r="AI1015" s="44">
        <f t="shared" si="187"/>
        <v>0.16729297146833683</v>
      </c>
      <c r="AJ1015" s="44">
        <f t="shared" si="188"/>
        <v>0</v>
      </c>
      <c r="AK1015" s="44">
        <f t="shared" si="189"/>
        <v>0.18535980148883374</v>
      </c>
      <c r="AL1015" s="44">
        <f t="shared" si="190"/>
        <v>3.51283880171184E-2</v>
      </c>
      <c r="AM1015" s="44">
        <f t="shared" si="191"/>
        <v>2.3717328170377541E-2</v>
      </c>
      <c r="AN1015" s="44">
        <f t="shared" si="192"/>
        <v>7.43099787685775E-4</v>
      </c>
      <c r="AO1015" s="44">
        <f t="shared" si="193"/>
        <v>3.2896901111915256E-4</v>
      </c>
      <c r="AP1015" s="44">
        <f t="shared" si="194"/>
        <v>2.3797923117442714</v>
      </c>
      <c r="AQ1015" s="44">
        <f t="shared" si="195"/>
        <v>10.295016031059744</v>
      </c>
      <c r="AR1015" s="44">
        <f t="shared" si="196"/>
        <v>6.1190915857047843</v>
      </c>
      <c r="AS1015" s="44">
        <f t="shared" si="197"/>
        <v>9.7134380071194751E-2</v>
      </c>
    </row>
    <row r="1016" spans="1:45" x14ac:dyDescent="0.25">
      <c r="A1016" s="28" t="s">
        <v>632</v>
      </c>
      <c r="B1016" s="10">
        <v>35.520000000000003</v>
      </c>
      <c r="C1016" s="10">
        <v>1.3</v>
      </c>
      <c r="D1016" s="10">
        <v>25.1</v>
      </c>
      <c r="E1016" s="10">
        <v>12.23</v>
      </c>
      <c r="F1016" s="2"/>
      <c r="G1016" s="2"/>
      <c r="H1016" s="2"/>
      <c r="I1016" s="7"/>
      <c r="J1016" s="10">
        <v>7.58</v>
      </c>
      <c r="K1016" s="10">
        <v>2.0499999999999998</v>
      </c>
      <c r="L1016" s="10">
        <v>1.4</v>
      </c>
      <c r="M1016" s="10">
        <v>0.05</v>
      </c>
      <c r="N1016" s="19"/>
      <c r="O1016" s="7"/>
      <c r="P1016" s="19"/>
      <c r="Q1016" s="44">
        <f t="shared" si="183"/>
        <v>10.108294886491603</v>
      </c>
      <c r="R1016" s="19"/>
      <c r="S1016" s="19"/>
      <c r="T1016" s="19"/>
      <c r="U1016" s="19"/>
      <c r="V1016" s="19"/>
      <c r="W1016" s="7"/>
      <c r="X1016" s="19"/>
      <c r="Y1016" s="19"/>
      <c r="Z1016" s="10">
        <v>85.22</v>
      </c>
      <c r="AA1016" s="4" t="s">
        <v>679</v>
      </c>
      <c r="AB1016" s="4" t="s">
        <v>32</v>
      </c>
      <c r="AC1016" s="4" t="s">
        <v>678</v>
      </c>
      <c r="AD1016" s="4" t="s">
        <v>692</v>
      </c>
      <c r="AE1016" s="4" t="s">
        <v>677</v>
      </c>
      <c r="AF1016" s="44">
        <f t="shared" si="184"/>
        <v>1.1824234354194409</v>
      </c>
      <c r="AG1016" s="44">
        <f t="shared" si="185"/>
        <v>3.2548823234852281E-2</v>
      </c>
      <c r="AH1016" s="44">
        <f t="shared" si="186"/>
        <v>0.73852491173009027</v>
      </c>
      <c r="AI1016" s="44">
        <f t="shared" si="187"/>
        <v>0.17021572720946418</v>
      </c>
      <c r="AJ1016" s="44">
        <f t="shared" si="188"/>
        <v>0</v>
      </c>
      <c r="AK1016" s="44">
        <f t="shared" si="189"/>
        <v>0.1880893300248139</v>
      </c>
      <c r="AL1016" s="44">
        <f t="shared" si="190"/>
        <v>3.6554921540656204E-2</v>
      </c>
      <c r="AM1016" s="44">
        <f t="shared" si="191"/>
        <v>2.2587931590835754E-2</v>
      </c>
      <c r="AN1016" s="44">
        <f t="shared" si="192"/>
        <v>5.3078556263269638E-4</v>
      </c>
      <c r="AO1016" s="44">
        <f t="shared" si="193"/>
        <v>0</v>
      </c>
      <c r="AP1016" s="44">
        <f t="shared" si="194"/>
        <v>2.3714758663127862</v>
      </c>
      <c r="AQ1016" s="44">
        <f t="shared" si="195"/>
        <v>10.331119261227418</v>
      </c>
      <c r="AR1016" s="44">
        <f t="shared" si="196"/>
        <v>6.1078787642942398</v>
      </c>
      <c r="AS1016" s="44">
        <f t="shared" si="197"/>
        <v>9.679493331888922E-2</v>
      </c>
    </row>
    <row r="1017" spans="1:45" x14ac:dyDescent="0.25">
      <c r="A1017" s="28" t="s">
        <v>633</v>
      </c>
      <c r="B1017" s="10">
        <v>35.119999999999997</v>
      </c>
      <c r="C1017" s="10">
        <v>1.23</v>
      </c>
      <c r="D1017" s="10">
        <v>24.78</v>
      </c>
      <c r="E1017" s="10">
        <v>12.55</v>
      </c>
      <c r="F1017" s="2"/>
      <c r="G1017" s="2"/>
      <c r="H1017" s="2"/>
      <c r="I1017" s="10">
        <v>0.02</v>
      </c>
      <c r="J1017" s="10">
        <v>7.51</v>
      </c>
      <c r="K1017" s="10">
        <v>2.23</v>
      </c>
      <c r="L1017" s="10">
        <v>1.49</v>
      </c>
      <c r="M1017" s="10">
        <v>7.0000000000000007E-2</v>
      </c>
      <c r="N1017" s="19"/>
      <c r="O1017" s="10">
        <v>0.01</v>
      </c>
      <c r="P1017" s="19"/>
      <c r="Q1017" s="44">
        <f t="shared" si="183"/>
        <v>10.037772255852836</v>
      </c>
      <c r="R1017" s="19"/>
      <c r="S1017" s="19"/>
      <c r="T1017" s="19"/>
      <c r="U1017" s="19"/>
      <c r="V1017" s="19"/>
      <c r="W1017" s="7"/>
      <c r="X1017" s="19"/>
      <c r="Y1017" s="19"/>
      <c r="Z1017" s="10">
        <v>85</v>
      </c>
      <c r="AA1017" s="4" t="s">
        <v>679</v>
      </c>
      <c r="AB1017" s="4" t="s">
        <v>32</v>
      </c>
      <c r="AC1017" s="4" t="s">
        <v>678</v>
      </c>
      <c r="AD1017" s="4" t="s">
        <v>692</v>
      </c>
      <c r="AE1017" s="4" t="s">
        <v>677</v>
      </c>
      <c r="AF1017" s="44">
        <f t="shared" si="184"/>
        <v>1.1691078561917443</v>
      </c>
      <c r="AG1017" s="44">
        <f t="shared" si="185"/>
        <v>3.0796194291437158E-2</v>
      </c>
      <c r="AH1017" s="44">
        <f t="shared" si="186"/>
        <v>0.72910945468811306</v>
      </c>
      <c r="AI1017" s="44">
        <f t="shared" si="187"/>
        <v>0.17466945024356301</v>
      </c>
      <c r="AJ1017" s="44">
        <f t="shared" si="188"/>
        <v>2.8192839018889202E-4</v>
      </c>
      <c r="AK1017" s="44">
        <f t="shared" si="189"/>
        <v>0.18635235732009928</v>
      </c>
      <c r="AL1017" s="44">
        <f t="shared" si="190"/>
        <v>3.9764621968616264E-2</v>
      </c>
      <c r="AM1017" s="44">
        <f t="shared" si="191"/>
        <v>2.4040012907389482E-2</v>
      </c>
      <c r="AN1017" s="44">
        <f t="shared" si="192"/>
        <v>7.43099787685775E-4</v>
      </c>
      <c r="AO1017" s="44">
        <f t="shared" si="193"/>
        <v>6.5793802223830508E-5</v>
      </c>
      <c r="AP1017" s="44">
        <f t="shared" si="194"/>
        <v>2.3549307695910606</v>
      </c>
      <c r="AQ1017" s="44">
        <f t="shared" si="195"/>
        <v>10.403702867347766</v>
      </c>
      <c r="AR1017" s="44">
        <f t="shared" si="196"/>
        <v>6.0815253778504248</v>
      </c>
      <c r="AS1017" s="44">
        <f t="shared" si="197"/>
        <v>9.6119623248614727E-2</v>
      </c>
    </row>
    <row r="1018" spans="1:45" x14ac:dyDescent="0.25">
      <c r="A1018" s="28" t="s">
        <v>634</v>
      </c>
      <c r="B1018" s="10">
        <v>35.86</v>
      </c>
      <c r="C1018" s="10">
        <v>0.84</v>
      </c>
      <c r="D1018" s="10">
        <v>25.44</v>
      </c>
      <c r="E1018" s="10">
        <v>11.65</v>
      </c>
      <c r="F1018" s="2"/>
      <c r="G1018" s="2"/>
      <c r="H1018" s="2"/>
      <c r="I1018" s="10">
        <v>0.01</v>
      </c>
      <c r="J1018" s="10">
        <v>7.45</v>
      </c>
      <c r="K1018" s="10">
        <v>1.93</v>
      </c>
      <c r="L1018" s="10">
        <v>1.55</v>
      </c>
      <c r="M1018" s="10">
        <v>0.06</v>
      </c>
      <c r="N1018" s="19"/>
      <c r="O1018" s="10">
        <v>0.01</v>
      </c>
      <c r="P1018" s="19"/>
      <c r="Q1018" s="44">
        <f t="shared" si="183"/>
        <v>10.104458513778889</v>
      </c>
      <c r="R1018" s="19"/>
      <c r="S1018" s="19"/>
      <c r="T1018" s="19"/>
      <c r="U1018" s="19"/>
      <c r="V1018" s="19"/>
      <c r="W1018" s="7"/>
      <c r="X1018" s="19"/>
      <c r="Y1018" s="19"/>
      <c r="Z1018" s="10">
        <v>84.79</v>
      </c>
      <c r="AA1018" s="4" t="s">
        <v>679</v>
      </c>
      <c r="AB1018" s="4" t="s">
        <v>32</v>
      </c>
      <c r="AC1018" s="4" t="s">
        <v>678</v>
      </c>
      <c r="AD1018" s="4" t="s">
        <v>692</v>
      </c>
      <c r="AE1018" s="4" t="s">
        <v>677</v>
      </c>
      <c r="AF1018" s="44">
        <f t="shared" si="184"/>
        <v>1.1937416777629828</v>
      </c>
      <c r="AG1018" s="44">
        <f t="shared" si="185"/>
        <v>2.1031547320981472E-2</v>
      </c>
      <c r="AH1018" s="44">
        <f t="shared" si="186"/>
        <v>0.74852883483719113</v>
      </c>
      <c r="AI1018" s="44">
        <f t="shared" si="187"/>
        <v>0.16214335421016007</v>
      </c>
      <c r="AJ1018" s="44">
        <f t="shared" si="188"/>
        <v>1.4096419509444601E-4</v>
      </c>
      <c r="AK1018" s="44">
        <f t="shared" si="189"/>
        <v>0.18486352357320102</v>
      </c>
      <c r="AL1018" s="44">
        <f t="shared" si="190"/>
        <v>3.4415121255349498E-2</v>
      </c>
      <c r="AM1018" s="44">
        <f t="shared" si="191"/>
        <v>2.5008067118425299E-2</v>
      </c>
      <c r="AN1018" s="44">
        <f t="shared" si="192"/>
        <v>6.3694267515923564E-4</v>
      </c>
      <c r="AO1018" s="44">
        <f t="shared" si="193"/>
        <v>6.5793802223830508E-5</v>
      </c>
      <c r="AP1018" s="44">
        <f t="shared" si="194"/>
        <v>2.3705758267507688</v>
      </c>
      <c r="AQ1018" s="44">
        <f t="shared" si="195"/>
        <v>10.335041690516578</v>
      </c>
      <c r="AR1018" s="44">
        <f t="shared" si="196"/>
        <v>6.1686850036938168</v>
      </c>
      <c r="AS1018" s="44">
        <f t="shared" si="197"/>
        <v>9.6758197010235455E-2</v>
      </c>
    </row>
    <row r="1019" spans="1:45" x14ac:dyDescent="0.25">
      <c r="A1019" s="28" t="s">
        <v>635</v>
      </c>
      <c r="B1019" s="10">
        <v>35.840000000000003</v>
      </c>
      <c r="C1019" s="10">
        <v>0.91</v>
      </c>
      <c r="D1019" s="10">
        <v>26.06</v>
      </c>
      <c r="E1019" s="10">
        <v>11.64</v>
      </c>
      <c r="F1019" s="2"/>
      <c r="G1019" s="2"/>
      <c r="H1019" s="2"/>
      <c r="I1019" s="10">
        <v>0.01</v>
      </c>
      <c r="J1019" s="10">
        <v>7.58</v>
      </c>
      <c r="K1019" s="10">
        <v>1.89</v>
      </c>
      <c r="L1019" s="10">
        <v>1.49</v>
      </c>
      <c r="M1019" s="10">
        <v>0.04</v>
      </c>
      <c r="N1019" s="19"/>
      <c r="O1019" s="10">
        <v>0.02</v>
      </c>
      <c r="P1019" s="19"/>
      <c r="Q1019" s="44">
        <f t="shared" si="183"/>
        <v>10.192214172320185</v>
      </c>
      <c r="R1019" s="19"/>
      <c r="S1019" s="19"/>
      <c r="T1019" s="19"/>
      <c r="U1019" s="19"/>
      <c r="V1019" s="19"/>
      <c r="W1019" s="7"/>
      <c r="X1019" s="19"/>
      <c r="Y1019" s="19"/>
      <c r="Z1019" s="10">
        <v>85.48</v>
      </c>
      <c r="AA1019" s="4" t="s">
        <v>679</v>
      </c>
      <c r="AB1019" s="4" t="s">
        <v>32</v>
      </c>
      <c r="AC1019" s="4" t="s">
        <v>678</v>
      </c>
      <c r="AD1019" s="4" t="s">
        <v>692</v>
      </c>
      <c r="AE1019" s="4" t="s">
        <v>677</v>
      </c>
      <c r="AF1019" s="44">
        <f t="shared" si="184"/>
        <v>1.1930758988015979</v>
      </c>
      <c r="AG1019" s="44">
        <f t="shared" si="185"/>
        <v>2.2784176264396598E-2</v>
      </c>
      <c r="AH1019" s="44">
        <f t="shared" si="186"/>
        <v>0.76677128285602203</v>
      </c>
      <c r="AI1019" s="44">
        <f t="shared" si="187"/>
        <v>0.16200417536534448</v>
      </c>
      <c r="AJ1019" s="44">
        <f t="shared" si="188"/>
        <v>1.4096419509444601E-4</v>
      </c>
      <c r="AK1019" s="44">
        <f t="shared" si="189"/>
        <v>0.1880893300248139</v>
      </c>
      <c r="AL1019" s="44">
        <f t="shared" si="190"/>
        <v>3.3701854493580596E-2</v>
      </c>
      <c r="AM1019" s="44">
        <f t="shared" si="191"/>
        <v>2.4040012907389482E-2</v>
      </c>
      <c r="AN1019" s="44">
        <f t="shared" si="192"/>
        <v>4.2462845010615713E-4</v>
      </c>
      <c r="AO1019" s="44">
        <f t="shared" si="193"/>
        <v>1.3158760444766102E-4</v>
      </c>
      <c r="AP1019" s="44">
        <f t="shared" si="194"/>
        <v>2.3911639109627933</v>
      </c>
      <c r="AQ1019" s="44">
        <f t="shared" si="195"/>
        <v>10.246056277311062</v>
      </c>
      <c r="AR1019" s="44">
        <f t="shared" si="196"/>
        <v>6.1121614011123251</v>
      </c>
      <c r="AS1019" s="44">
        <f t="shared" si="197"/>
        <v>9.7598526978073197E-2</v>
      </c>
    </row>
    <row r="1020" spans="1:45" x14ac:dyDescent="0.25">
      <c r="A1020" s="28" t="s">
        <v>636</v>
      </c>
      <c r="B1020" s="10">
        <v>35.74</v>
      </c>
      <c r="C1020" s="10">
        <v>0.8</v>
      </c>
      <c r="D1020" s="10">
        <v>25.86</v>
      </c>
      <c r="E1020" s="10">
        <v>11.74</v>
      </c>
      <c r="F1020" s="2"/>
      <c r="G1020" s="2"/>
      <c r="H1020" s="2"/>
      <c r="I1020" s="10">
        <v>0.01</v>
      </c>
      <c r="J1020" s="10">
        <v>7.52</v>
      </c>
      <c r="K1020" s="10">
        <v>1.92</v>
      </c>
      <c r="L1020" s="10">
        <v>1.53</v>
      </c>
      <c r="M1020" s="10">
        <v>0.06</v>
      </c>
      <c r="N1020" s="19"/>
      <c r="O1020" s="10">
        <v>0</v>
      </c>
      <c r="P1020" s="19"/>
      <c r="Q1020" s="44">
        <f t="shared" si="183"/>
        <v>10.146164012858398</v>
      </c>
      <c r="R1020" s="19"/>
      <c r="S1020" s="19"/>
      <c r="T1020" s="19"/>
      <c r="U1020" s="19"/>
      <c r="V1020" s="19"/>
      <c r="W1020" s="7"/>
      <c r="X1020" s="19"/>
      <c r="Y1020" s="19"/>
      <c r="Z1020" s="10">
        <v>85.17</v>
      </c>
      <c r="AA1020" s="4" t="s">
        <v>679</v>
      </c>
      <c r="AB1020" s="4" t="s">
        <v>32</v>
      </c>
      <c r="AC1020" s="4" t="s">
        <v>678</v>
      </c>
      <c r="AD1020" s="4" t="s">
        <v>692</v>
      </c>
      <c r="AE1020" s="4" t="s">
        <v>677</v>
      </c>
      <c r="AF1020" s="44">
        <f t="shared" si="184"/>
        <v>1.1897470039946738</v>
      </c>
      <c r="AG1020" s="44">
        <f t="shared" si="185"/>
        <v>2.0030045067601403E-2</v>
      </c>
      <c r="AH1020" s="44">
        <f t="shared" si="186"/>
        <v>0.7608866222047862</v>
      </c>
      <c r="AI1020" s="44">
        <f t="shared" si="187"/>
        <v>0.16339596381350036</v>
      </c>
      <c r="AJ1020" s="44">
        <f t="shared" si="188"/>
        <v>1.4096419509444601E-4</v>
      </c>
      <c r="AK1020" s="44">
        <f t="shared" si="189"/>
        <v>0.18660049627791564</v>
      </c>
      <c r="AL1020" s="44">
        <f t="shared" si="190"/>
        <v>3.4236804564907276E-2</v>
      </c>
      <c r="AM1020" s="44">
        <f t="shared" si="191"/>
        <v>2.4685382381413361E-2</v>
      </c>
      <c r="AN1020" s="44">
        <f t="shared" si="192"/>
        <v>6.3694267515923564E-4</v>
      </c>
      <c r="AO1020" s="44">
        <f t="shared" si="193"/>
        <v>0</v>
      </c>
      <c r="AP1020" s="44">
        <f t="shared" si="194"/>
        <v>2.380360225175052</v>
      </c>
      <c r="AQ1020" s="44">
        <f t="shared" si="195"/>
        <v>10.292559815478461</v>
      </c>
      <c r="AR1020" s="44">
        <f t="shared" si="196"/>
        <v>6.1227711019507352</v>
      </c>
      <c r="AS1020" s="44">
        <f t="shared" si="197"/>
        <v>9.7157560211226623E-2</v>
      </c>
    </row>
    <row r="1021" spans="1:45" x14ac:dyDescent="0.25">
      <c r="A1021" s="28" t="s">
        <v>637</v>
      </c>
      <c r="B1021" s="10">
        <v>35.61</v>
      </c>
      <c r="C1021" s="10">
        <v>0.83</v>
      </c>
      <c r="D1021" s="10">
        <v>25.95</v>
      </c>
      <c r="E1021" s="10">
        <v>11.58</v>
      </c>
      <c r="F1021" s="2"/>
      <c r="G1021" s="2"/>
      <c r="H1021" s="2"/>
      <c r="I1021" s="10">
        <v>0.01</v>
      </c>
      <c r="J1021" s="10">
        <v>7.54</v>
      </c>
      <c r="K1021" s="10">
        <v>1.95</v>
      </c>
      <c r="L1021" s="10">
        <v>1.55</v>
      </c>
      <c r="M1021" s="10">
        <v>0.04</v>
      </c>
      <c r="N1021" s="19"/>
      <c r="O1021" s="10">
        <v>0.01</v>
      </c>
      <c r="P1021" s="19"/>
      <c r="Q1021" s="44">
        <f t="shared" si="183"/>
        <v>10.137861578582632</v>
      </c>
      <c r="R1021" s="19"/>
      <c r="S1021" s="19"/>
      <c r="T1021" s="19"/>
      <c r="U1021" s="19"/>
      <c r="V1021" s="19"/>
      <c r="W1021" s="10">
        <v>0.08</v>
      </c>
      <c r="X1021" s="19"/>
      <c r="Y1021" s="19"/>
      <c r="Z1021" s="10">
        <v>85.1</v>
      </c>
      <c r="AA1021" s="4" t="s">
        <v>679</v>
      </c>
      <c r="AB1021" s="4" t="s">
        <v>32</v>
      </c>
      <c r="AC1021" s="4" t="s">
        <v>678</v>
      </c>
      <c r="AD1021" s="4" t="s">
        <v>692</v>
      </c>
      <c r="AE1021" s="4" t="s">
        <v>677</v>
      </c>
      <c r="AF1021" s="44">
        <f t="shared" si="184"/>
        <v>1.1854194407456724</v>
      </c>
      <c r="AG1021" s="44">
        <f t="shared" si="185"/>
        <v>2.0781171757636455E-2</v>
      </c>
      <c r="AH1021" s="44">
        <f t="shared" si="186"/>
        <v>0.76353471949784224</v>
      </c>
      <c r="AI1021" s="44">
        <f t="shared" si="187"/>
        <v>0.16116910229645096</v>
      </c>
      <c r="AJ1021" s="44">
        <f t="shared" si="188"/>
        <v>1.4096419509444601E-4</v>
      </c>
      <c r="AK1021" s="44">
        <f t="shared" si="189"/>
        <v>0.18709677419354839</v>
      </c>
      <c r="AL1021" s="44">
        <f t="shared" si="190"/>
        <v>3.4771754636233949E-2</v>
      </c>
      <c r="AM1021" s="44">
        <f t="shared" si="191"/>
        <v>2.5008067118425299E-2</v>
      </c>
      <c r="AN1021" s="44">
        <f t="shared" si="192"/>
        <v>4.2462845010615713E-4</v>
      </c>
      <c r="AO1021" s="44">
        <f t="shared" si="193"/>
        <v>6.5793802223830508E-5</v>
      </c>
      <c r="AP1021" s="44">
        <f t="shared" si="194"/>
        <v>2.3784124166932341</v>
      </c>
      <c r="AQ1021" s="44">
        <f t="shared" si="195"/>
        <v>10.300988940371813</v>
      </c>
      <c r="AR1021" s="44">
        <f t="shared" si="196"/>
        <v>6.1054962744114558</v>
      </c>
      <c r="AS1021" s="44">
        <f t="shared" si="197"/>
        <v>9.7078057824213637E-2</v>
      </c>
    </row>
    <row r="1022" spans="1:45" x14ac:dyDescent="0.25">
      <c r="A1022" s="28" t="s">
        <v>638</v>
      </c>
      <c r="B1022" s="10">
        <v>35.81</v>
      </c>
      <c r="C1022" s="10">
        <v>1.31</v>
      </c>
      <c r="D1022" s="10">
        <v>25.35</v>
      </c>
      <c r="E1022" s="10">
        <v>12.18</v>
      </c>
      <c r="F1022" s="2"/>
      <c r="G1022" s="2"/>
      <c r="H1022" s="2"/>
      <c r="I1022" s="10">
        <v>0.01</v>
      </c>
      <c r="J1022" s="10">
        <v>7.6</v>
      </c>
      <c r="K1022" s="10">
        <v>2.04</v>
      </c>
      <c r="L1022" s="10">
        <v>1.5</v>
      </c>
      <c r="M1022" s="10">
        <v>7.0000000000000007E-2</v>
      </c>
      <c r="N1022" s="19"/>
      <c r="O1022" s="7"/>
      <c r="P1022" s="19"/>
      <c r="Q1022" s="44">
        <f t="shared" si="183"/>
        <v>10.188636787438801</v>
      </c>
      <c r="R1022" s="19"/>
      <c r="S1022" s="19"/>
      <c r="T1022" s="19"/>
      <c r="U1022" s="19"/>
      <c r="V1022" s="19"/>
      <c r="W1022" s="7"/>
      <c r="X1022" s="19"/>
      <c r="Y1022" s="19"/>
      <c r="Z1022" s="10">
        <v>85.86</v>
      </c>
      <c r="AA1022" s="4" t="s">
        <v>679</v>
      </c>
      <c r="AB1022" s="4" t="s">
        <v>32</v>
      </c>
      <c r="AC1022" s="4" t="s">
        <v>678</v>
      </c>
      <c r="AD1022" s="4" t="s">
        <v>692</v>
      </c>
      <c r="AE1022" s="4" t="s">
        <v>677</v>
      </c>
      <c r="AF1022" s="44">
        <f t="shared" si="184"/>
        <v>1.1920772303595208</v>
      </c>
      <c r="AG1022" s="44">
        <f t="shared" si="185"/>
        <v>3.2799198798197302E-2</v>
      </c>
      <c r="AH1022" s="44">
        <f t="shared" si="186"/>
        <v>0.74588073754413498</v>
      </c>
      <c r="AI1022" s="44">
        <f t="shared" si="187"/>
        <v>0.16951983298538623</v>
      </c>
      <c r="AJ1022" s="44">
        <f t="shared" si="188"/>
        <v>1.4096419509444601E-4</v>
      </c>
      <c r="AK1022" s="44">
        <f t="shared" si="189"/>
        <v>0.18858560794044665</v>
      </c>
      <c r="AL1022" s="44">
        <f t="shared" si="190"/>
        <v>3.6376604850213982E-2</v>
      </c>
      <c r="AM1022" s="44">
        <f t="shared" si="191"/>
        <v>2.4201355275895453E-2</v>
      </c>
      <c r="AN1022" s="44">
        <f t="shared" si="192"/>
        <v>7.43099787685775E-4</v>
      </c>
      <c r="AO1022" s="44">
        <f t="shared" si="193"/>
        <v>0</v>
      </c>
      <c r="AP1022" s="44">
        <f t="shared" si="194"/>
        <v>2.3903246317365756</v>
      </c>
      <c r="AQ1022" s="44">
        <f t="shared" si="195"/>
        <v>10.249653823046078</v>
      </c>
      <c r="AR1022" s="44">
        <f t="shared" si="196"/>
        <v>6.1091894707603212</v>
      </c>
      <c r="AS1022" s="44">
        <f t="shared" si="197"/>
        <v>9.7564270683125537E-2</v>
      </c>
    </row>
    <row r="1023" spans="1:45" x14ac:dyDescent="0.25">
      <c r="A1023" s="28" t="s">
        <v>639</v>
      </c>
      <c r="B1023" s="10">
        <v>35.56</v>
      </c>
      <c r="C1023" s="10">
        <v>1.27</v>
      </c>
      <c r="D1023" s="10">
        <v>25.15</v>
      </c>
      <c r="E1023" s="10">
        <v>12.31</v>
      </c>
      <c r="F1023" s="2"/>
      <c r="G1023" s="2"/>
      <c r="H1023" s="2"/>
      <c r="I1023" s="10">
        <v>0</v>
      </c>
      <c r="J1023" s="10">
        <v>7.44</v>
      </c>
      <c r="K1023" s="10">
        <v>2.1</v>
      </c>
      <c r="L1023" s="10">
        <v>1.53</v>
      </c>
      <c r="M1023" s="10">
        <v>0.05</v>
      </c>
      <c r="N1023" s="19"/>
      <c r="O1023" s="7"/>
      <c r="P1023" s="19"/>
      <c r="Q1023" s="44">
        <f t="shared" si="183"/>
        <v>10.119718744147404</v>
      </c>
      <c r="R1023" s="19"/>
      <c r="S1023" s="19"/>
      <c r="T1023" s="19"/>
      <c r="U1023" s="19"/>
      <c r="V1023" s="19"/>
      <c r="W1023" s="10">
        <v>0.12</v>
      </c>
      <c r="X1023" s="19"/>
      <c r="Y1023" s="19"/>
      <c r="Z1023" s="10">
        <v>85.48</v>
      </c>
      <c r="AA1023" s="4" t="s">
        <v>679</v>
      </c>
      <c r="AB1023" s="4" t="s">
        <v>32</v>
      </c>
      <c r="AC1023" s="4" t="s">
        <v>678</v>
      </c>
      <c r="AD1023" s="4" t="s">
        <v>692</v>
      </c>
      <c r="AE1023" s="4" t="s">
        <v>677</v>
      </c>
      <c r="AF1023" s="44">
        <f t="shared" si="184"/>
        <v>1.1837549933422105</v>
      </c>
      <c r="AG1023" s="44">
        <f t="shared" si="185"/>
        <v>3.1797696544817226E-2</v>
      </c>
      <c r="AH1023" s="44">
        <f t="shared" si="186"/>
        <v>0.73999607689289915</v>
      </c>
      <c r="AI1023" s="44">
        <f t="shared" si="187"/>
        <v>0.17132915796798889</v>
      </c>
      <c r="AJ1023" s="44">
        <f t="shared" si="188"/>
        <v>0</v>
      </c>
      <c r="AK1023" s="44">
        <f t="shared" si="189"/>
        <v>0.18461538461538463</v>
      </c>
      <c r="AL1023" s="44">
        <f t="shared" si="190"/>
        <v>3.7446504992867335E-2</v>
      </c>
      <c r="AM1023" s="44">
        <f t="shared" si="191"/>
        <v>2.4685382381413361E-2</v>
      </c>
      <c r="AN1023" s="44">
        <f t="shared" si="192"/>
        <v>5.3078556263269638E-4</v>
      </c>
      <c r="AO1023" s="44">
        <f t="shared" si="193"/>
        <v>0</v>
      </c>
      <c r="AP1023" s="44">
        <f t="shared" si="194"/>
        <v>2.3741559823002141</v>
      </c>
      <c r="AQ1023" s="44">
        <f t="shared" si="195"/>
        <v>10.319456759645186</v>
      </c>
      <c r="AR1023" s="44">
        <f t="shared" si="196"/>
        <v>6.1078542339045079</v>
      </c>
      <c r="AS1023" s="44">
        <f t="shared" si="197"/>
        <v>9.6904325808172015E-2</v>
      </c>
    </row>
    <row r="1024" spans="1:45" x14ac:dyDescent="0.25">
      <c r="A1024" s="28" t="s">
        <v>640</v>
      </c>
      <c r="B1024" s="10">
        <v>35.64</v>
      </c>
      <c r="C1024" s="10">
        <v>1.27</v>
      </c>
      <c r="D1024" s="10">
        <v>25.04</v>
      </c>
      <c r="E1024" s="10">
        <v>12.4</v>
      </c>
      <c r="F1024" s="2"/>
      <c r="G1024" s="2"/>
      <c r="H1024" s="2"/>
      <c r="I1024" s="10">
        <v>0.01</v>
      </c>
      <c r="J1024" s="10">
        <v>7.54</v>
      </c>
      <c r="K1024" s="10">
        <v>2.06</v>
      </c>
      <c r="L1024" s="10">
        <v>1.44</v>
      </c>
      <c r="M1024" s="10">
        <v>0.06</v>
      </c>
      <c r="N1024" s="19"/>
      <c r="O1024" s="10">
        <v>0.01</v>
      </c>
      <c r="P1024" s="19"/>
      <c r="Q1024" s="44">
        <f t="shared" si="183"/>
        <v>10.125294533367045</v>
      </c>
      <c r="R1024" s="19"/>
      <c r="S1024" s="19"/>
      <c r="T1024" s="19"/>
      <c r="U1024" s="19"/>
      <c r="V1024" s="19"/>
      <c r="W1024" s="10">
        <v>0.16</v>
      </c>
      <c r="X1024" s="19"/>
      <c r="Y1024" s="19"/>
      <c r="Z1024" s="10">
        <v>85.56</v>
      </c>
      <c r="AA1024" s="4" t="s">
        <v>679</v>
      </c>
      <c r="AB1024" s="4" t="s">
        <v>32</v>
      </c>
      <c r="AC1024" s="4" t="s">
        <v>678</v>
      </c>
      <c r="AD1024" s="4" t="s">
        <v>692</v>
      </c>
      <c r="AE1024" s="4" t="s">
        <v>677</v>
      </c>
      <c r="AF1024" s="44">
        <f t="shared" si="184"/>
        <v>1.1864181091877497</v>
      </c>
      <c r="AG1024" s="44">
        <f t="shared" si="185"/>
        <v>3.1797696544817226E-2</v>
      </c>
      <c r="AH1024" s="44">
        <f t="shared" si="186"/>
        <v>0.73675951353471958</v>
      </c>
      <c r="AI1024" s="44">
        <f t="shared" si="187"/>
        <v>0.17258176757132918</v>
      </c>
      <c r="AJ1024" s="44">
        <f t="shared" si="188"/>
        <v>1.4096419509444601E-4</v>
      </c>
      <c r="AK1024" s="44">
        <f t="shared" si="189"/>
        <v>0.18709677419354839</v>
      </c>
      <c r="AL1024" s="44">
        <f t="shared" si="190"/>
        <v>3.6733238231098433E-2</v>
      </c>
      <c r="AM1024" s="44">
        <f t="shared" si="191"/>
        <v>2.3233301064859633E-2</v>
      </c>
      <c r="AN1024" s="44">
        <f t="shared" si="192"/>
        <v>6.3694267515923564E-4</v>
      </c>
      <c r="AO1024" s="44">
        <f t="shared" si="193"/>
        <v>6.5793802223830508E-5</v>
      </c>
      <c r="AP1024" s="44">
        <f t="shared" si="194"/>
        <v>2.3754641010005995</v>
      </c>
      <c r="AQ1024" s="44">
        <f t="shared" si="195"/>
        <v>10.313774049323685</v>
      </c>
      <c r="AR1024" s="44">
        <f t="shared" si="196"/>
        <v>6.1182241530941432</v>
      </c>
      <c r="AS1024" s="44">
        <f t="shared" si="197"/>
        <v>9.6957718408187732E-2</v>
      </c>
    </row>
    <row r="1025" spans="1:45" x14ac:dyDescent="0.25">
      <c r="A1025" s="28" t="s">
        <v>641</v>
      </c>
      <c r="B1025" s="10">
        <v>35.619999999999997</v>
      </c>
      <c r="C1025" s="10">
        <v>1.33</v>
      </c>
      <c r="D1025" s="10">
        <v>24.42</v>
      </c>
      <c r="E1025" s="10">
        <v>12.86</v>
      </c>
      <c r="F1025" s="2"/>
      <c r="G1025" s="2"/>
      <c r="H1025" s="2"/>
      <c r="I1025" s="10">
        <v>0.01</v>
      </c>
      <c r="J1025" s="10">
        <v>7.72</v>
      </c>
      <c r="K1025" s="10">
        <v>2.2400000000000002</v>
      </c>
      <c r="L1025" s="10">
        <v>1.32</v>
      </c>
      <c r="M1025" s="10">
        <v>0.06</v>
      </c>
      <c r="N1025" s="19"/>
      <c r="O1025" s="10">
        <v>0.03</v>
      </c>
      <c r="P1025" s="19"/>
      <c r="Q1025" s="44">
        <f t="shared" si="183"/>
        <v>10.103419364361262</v>
      </c>
      <c r="R1025" s="19"/>
      <c r="S1025" s="19"/>
      <c r="T1025" s="19"/>
      <c r="U1025" s="19"/>
      <c r="V1025" s="19"/>
      <c r="W1025" s="10">
        <v>0.09</v>
      </c>
      <c r="X1025" s="19"/>
      <c r="Y1025" s="19"/>
      <c r="Z1025" s="10">
        <v>85.65</v>
      </c>
      <c r="AA1025" s="4" t="s">
        <v>679</v>
      </c>
      <c r="AB1025" s="4" t="s">
        <v>32</v>
      </c>
      <c r="AC1025" s="4" t="s">
        <v>678</v>
      </c>
      <c r="AD1025" s="4" t="s">
        <v>692</v>
      </c>
      <c r="AE1025" s="4" t="s">
        <v>677</v>
      </c>
      <c r="AF1025" s="44">
        <f t="shared" si="184"/>
        <v>1.1857523302263648</v>
      </c>
      <c r="AG1025" s="44">
        <f t="shared" si="185"/>
        <v>3.3299949924887336E-2</v>
      </c>
      <c r="AH1025" s="44">
        <f t="shared" si="186"/>
        <v>0.71851706551588868</v>
      </c>
      <c r="AI1025" s="44">
        <f t="shared" si="187"/>
        <v>0.17898399443284621</v>
      </c>
      <c r="AJ1025" s="44">
        <f t="shared" si="188"/>
        <v>1.4096419509444601E-4</v>
      </c>
      <c r="AK1025" s="44">
        <f t="shared" si="189"/>
        <v>0.19156327543424317</v>
      </c>
      <c r="AL1025" s="44">
        <f t="shared" si="190"/>
        <v>3.9942938659058493E-2</v>
      </c>
      <c r="AM1025" s="44">
        <f t="shared" si="191"/>
        <v>2.1297192642787999E-2</v>
      </c>
      <c r="AN1025" s="44">
        <f t="shared" si="192"/>
        <v>6.3694267515923564E-4</v>
      </c>
      <c r="AO1025" s="44">
        <f t="shared" si="193"/>
        <v>1.9738140667149154E-4</v>
      </c>
      <c r="AP1025" s="44">
        <f t="shared" si="194"/>
        <v>2.3703320351130026</v>
      </c>
      <c r="AQ1025" s="44">
        <f t="shared" si="195"/>
        <v>10.336104662582427</v>
      </c>
      <c r="AR1025" s="44">
        <f t="shared" si="196"/>
        <v>6.1280300945603532</v>
      </c>
      <c r="AS1025" s="44">
        <f t="shared" si="197"/>
        <v>9.674824633114297E-2</v>
      </c>
    </row>
    <row r="1026" spans="1:45" x14ac:dyDescent="0.25">
      <c r="A1026" s="28" t="s">
        <v>642</v>
      </c>
      <c r="B1026" s="10">
        <v>36.159999999999997</v>
      </c>
      <c r="C1026" s="10">
        <v>1.48</v>
      </c>
      <c r="D1026" s="10">
        <v>24.51</v>
      </c>
      <c r="E1026" s="10">
        <v>9.14</v>
      </c>
      <c r="F1026" s="2"/>
      <c r="G1026" s="2"/>
      <c r="H1026" s="2"/>
      <c r="I1026" s="10">
        <v>0.02</v>
      </c>
      <c r="J1026" s="10">
        <v>9.0399999999999991</v>
      </c>
      <c r="K1026" s="10">
        <v>2.08</v>
      </c>
      <c r="L1026" s="10">
        <v>1.51</v>
      </c>
      <c r="M1026" s="10">
        <v>0.03</v>
      </c>
      <c r="N1026" s="19"/>
      <c r="O1026" s="10">
        <v>0.01</v>
      </c>
      <c r="P1026" s="19"/>
      <c r="Q1026" s="44">
        <f t="shared" si="183"/>
        <v>10.125852284112391</v>
      </c>
      <c r="R1026" s="19"/>
      <c r="S1026" s="19"/>
      <c r="T1026" s="19"/>
      <c r="U1026" s="19"/>
      <c r="V1026" s="19"/>
      <c r="W1026" s="10">
        <v>0.26</v>
      </c>
      <c r="X1026" s="19"/>
      <c r="Y1026" s="19"/>
      <c r="Z1026" s="10">
        <v>84.12</v>
      </c>
      <c r="AA1026" s="4" t="s">
        <v>679</v>
      </c>
      <c r="AB1026" s="4" t="s">
        <v>32</v>
      </c>
      <c r="AC1026" s="4" t="s">
        <v>678</v>
      </c>
      <c r="AD1026" s="4" t="s">
        <v>692</v>
      </c>
      <c r="AE1026" s="4" t="s">
        <v>677</v>
      </c>
      <c r="AF1026" s="44">
        <f t="shared" si="184"/>
        <v>1.2037283621837549</v>
      </c>
      <c r="AG1026" s="44">
        <f t="shared" si="185"/>
        <v>3.7055583375062595E-2</v>
      </c>
      <c r="AH1026" s="44">
        <f t="shared" si="186"/>
        <v>0.72116516280894483</v>
      </c>
      <c r="AI1026" s="44">
        <f t="shared" si="187"/>
        <v>0.12720946416144749</v>
      </c>
      <c r="AJ1026" s="44">
        <f t="shared" si="188"/>
        <v>2.8192839018889202E-4</v>
      </c>
      <c r="AK1026" s="44">
        <f t="shared" si="189"/>
        <v>0.22431761786600496</v>
      </c>
      <c r="AL1026" s="44">
        <f t="shared" si="190"/>
        <v>3.7089871611982884E-2</v>
      </c>
      <c r="AM1026" s="44">
        <f t="shared" si="191"/>
        <v>2.436269764440142E-2</v>
      </c>
      <c r="AN1026" s="44">
        <f t="shared" si="192"/>
        <v>3.1847133757961782E-4</v>
      </c>
      <c r="AO1026" s="44">
        <f t="shared" si="193"/>
        <v>6.5793802223830508E-5</v>
      </c>
      <c r="AP1026" s="44">
        <f t="shared" si="194"/>
        <v>2.3755949531815914</v>
      </c>
      <c r="AQ1026" s="44">
        <f t="shared" si="195"/>
        <v>10.313205947498581</v>
      </c>
      <c r="AR1026" s="44">
        <f t="shared" si="196"/>
        <v>6.2071492520231137</v>
      </c>
      <c r="AS1026" s="44">
        <f t="shared" si="197"/>
        <v>9.6963059313534328E-2</v>
      </c>
    </row>
    <row r="1027" spans="1:45" x14ac:dyDescent="0.25">
      <c r="A1027" s="28" t="s">
        <v>643</v>
      </c>
      <c r="B1027" s="10">
        <v>36.49</v>
      </c>
      <c r="C1027" s="10">
        <v>1.47</v>
      </c>
      <c r="D1027" s="10">
        <v>24.11</v>
      </c>
      <c r="E1027" s="10">
        <v>8.92</v>
      </c>
      <c r="F1027" s="2"/>
      <c r="G1027" s="2"/>
      <c r="H1027" s="2"/>
      <c r="I1027" s="10">
        <v>0.01</v>
      </c>
      <c r="J1027" s="10">
        <v>9.1999999999999993</v>
      </c>
      <c r="K1027" s="10">
        <v>2.2599999999999998</v>
      </c>
      <c r="L1027" s="10">
        <v>1.65</v>
      </c>
      <c r="M1027" s="10">
        <v>7.0000000000000007E-2</v>
      </c>
      <c r="N1027" s="19"/>
      <c r="O1027" s="10">
        <v>0</v>
      </c>
      <c r="P1027" s="19"/>
      <c r="Q1027" s="44">
        <f t="shared" si="183"/>
        <v>10.149552816580799</v>
      </c>
      <c r="R1027" s="19"/>
      <c r="S1027" s="19"/>
      <c r="T1027" s="19"/>
      <c r="U1027" s="19"/>
      <c r="V1027" s="19"/>
      <c r="W1027" s="10">
        <v>0.12</v>
      </c>
      <c r="X1027" s="19"/>
      <c r="Y1027" s="19"/>
      <c r="Z1027" s="10">
        <v>84.26</v>
      </c>
      <c r="AA1027" s="4" t="s">
        <v>679</v>
      </c>
      <c r="AB1027" s="4" t="s">
        <v>32</v>
      </c>
      <c r="AC1027" s="4" t="s">
        <v>678</v>
      </c>
      <c r="AD1027" s="4" t="s">
        <v>692</v>
      </c>
      <c r="AE1027" s="4" t="s">
        <v>677</v>
      </c>
      <c r="AF1027" s="44">
        <f t="shared" si="184"/>
        <v>1.2147137150466045</v>
      </c>
      <c r="AG1027" s="44">
        <f t="shared" si="185"/>
        <v>3.6805207811717575E-2</v>
      </c>
      <c r="AH1027" s="44">
        <f t="shared" si="186"/>
        <v>0.70939584150647317</v>
      </c>
      <c r="AI1027" s="44">
        <f t="shared" si="187"/>
        <v>0.12414752957550453</v>
      </c>
      <c r="AJ1027" s="44">
        <f t="shared" si="188"/>
        <v>1.4096419509444601E-4</v>
      </c>
      <c r="AK1027" s="44">
        <f t="shared" si="189"/>
        <v>0.22828784119106699</v>
      </c>
      <c r="AL1027" s="44">
        <f t="shared" si="190"/>
        <v>4.0299572039942937E-2</v>
      </c>
      <c r="AM1027" s="44">
        <f t="shared" si="191"/>
        <v>2.6621490803484995E-2</v>
      </c>
      <c r="AN1027" s="44">
        <f t="shared" si="192"/>
        <v>7.43099787685775E-4</v>
      </c>
      <c r="AO1027" s="44">
        <f t="shared" si="193"/>
        <v>0</v>
      </c>
      <c r="AP1027" s="44">
        <f t="shared" si="194"/>
        <v>2.3811552619575749</v>
      </c>
      <c r="AQ1027" s="44">
        <f t="shared" si="195"/>
        <v>10.289123263578484</v>
      </c>
      <c r="AR1027" s="44">
        <f t="shared" si="196"/>
        <v>6.2491695720369318</v>
      </c>
      <c r="AS1027" s="44">
        <f t="shared" si="197"/>
        <v>9.7190010692145917E-2</v>
      </c>
    </row>
    <row r="1028" spans="1:45" x14ac:dyDescent="0.25">
      <c r="A1028" s="28" t="s">
        <v>644</v>
      </c>
      <c r="B1028" s="10">
        <v>36.43</v>
      </c>
      <c r="C1028" s="10">
        <v>1.28</v>
      </c>
      <c r="D1028" s="10">
        <v>24.58</v>
      </c>
      <c r="E1028" s="10">
        <v>9.18</v>
      </c>
      <c r="F1028" s="2"/>
      <c r="G1028" s="2"/>
      <c r="H1028" s="2"/>
      <c r="I1028" s="7"/>
      <c r="J1028" s="10">
        <v>9.1199999999999992</v>
      </c>
      <c r="K1028" s="10">
        <v>2.27</v>
      </c>
      <c r="L1028" s="10">
        <v>1.56</v>
      </c>
      <c r="M1028" s="10">
        <v>0.04</v>
      </c>
      <c r="N1028" s="19"/>
      <c r="O1028" s="10">
        <v>0</v>
      </c>
      <c r="P1028" s="19"/>
      <c r="Q1028" s="44">
        <f t="shared" si="183"/>
        <v>10.179282622816794</v>
      </c>
      <c r="R1028" s="19"/>
      <c r="S1028" s="19"/>
      <c r="T1028" s="19"/>
      <c r="U1028" s="19"/>
      <c r="V1028" s="19"/>
      <c r="W1028" s="10">
        <v>0.1</v>
      </c>
      <c r="X1028" s="19"/>
      <c r="Y1028" s="19"/>
      <c r="Z1028" s="10">
        <v>84.51</v>
      </c>
      <c r="AA1028" s="4" t="s">
        <v>679</v>
      </c>
      <c r="AB1028" s="4" t="s">
        <v>32</v>
      </c>
      <c r="AC1028" s="4" t="s">
        <v>678</v>
      </c>
      <c r="AD1028" s="4" t="s">
        <v>692</v>
      </c>
      <c r="AE1028" s="4" t="s">
        <v>677</v>
      </c>
      <c r="AF1028" s="44">
        <f t="shared" si="184"/>
        <v>1.2127163781624501</v>
      </c>
      <c r="AG1028" s="44">
        <f t="shared" si="185"/>
        <v>3.2048072108162247E-2</v>
      </c>
      <c r="AH1028" s="44">
        <f t="shared" si="186"/>
        <v>0.72322479403687723</v>
      </c>
      <c r="AI1028" s="44">
        <f t="shared" si="187"/>
        <v>0.12776617954070982</v>
      </c>
      <c r="AJ1028" s="44">
        <f t="shared" si="188"/>
        <v>0</v>
      </c>
      <c r="AK1028" s="44">
        <f t="shared" si="189"/>
        <v>0.22630272952853597</v>
      </c>
      <c r="AL1028" s="44">
        <f t="shared" si="190"/>
        <v>4.0477888730385166E-2</v>
      </c>
      <c r="AM1028" s="44">
        <f t="shared" si="191"/>
        <v>2.516940948693127E-2</v>
      </c>
      <c r="AN1028" s="44">
        <f t="shared" si="192"/>
        <v>4.2462845010615713E-4</v>
      </c>
      <c r="AO1028" s="44">
        <f t="shared" si="193"/>
        <v>0</v>
      </c>
      <c r="AP1028" s="44">
        <f t="shared" si="194"/>
        <v>2.3881300800441583</v>
      </c>
      <c r="AQ1028" s="44">
        <f t="shared" si="195"/>
        <v>10.259072654680091</v>
      </c>
      <c r="AR1028" s="44">
        <f t="shared" si="196"/>
        <v>6.2206727165445361</v>
      </c>
      <c r="AS1028" s="44">
        <f t="shared" si="197"/>
        <v>9.747469714465952E-2</v>
      </c>
    </row>
    <row r="1029" spans="1:45" x14ac:dyDescent="0.25">
      <c r="A1029" s="28" t="s">
        <v>645</v>
      </c>
      <c r="B1029" s="10">
        <v>36.880000000000003</v>
      </c>
      <c r="C1029" s="10">
        <v>1.47</v>
      </c>
      <c r="D1029" s="10">
        <v>24.19</v>
      </c>
      <c r="E1029" s="10">
        <v>9.1999999999999993</v>
      </c>
      <c r="F1029" s="2"/>
      <c r="G1029" s="2"/>
      <c r="H1029" s="2"/>
      <c r="I1029" s="10">
        <v>0.03</v>
      </c>
      <c r="J1029" s="10">
        <v>9.18</v>
      </c>
      <c r="K1029" s="10">
        <v>2.27</v>
      </c>
      <c r="L1029" s="10">
        <v>1.51</v>
      </c>
      <c r="M1029" s="10">
        <v>0.04</v>
      </c>
      <c r="N1029" s="19"/>
      <c r="O1029" s="10">
        <v>0.01</v>
      </c>
      <c r="P1029" s="19"/>
      <c r="Q1029" s="44">
        <f t="shared" si="183"/>
        <v>10.220676288042766</v>
      </c>
      <c r="R1029" s="19"/>
      <c r="S1029" s="19"/>
      <c r="T1029" s="19"/>
      <c r="U1029" s="19"/>
      <c r="V1029" s="19"/>
      <c r="W1029" s="10">
        <v>0.22</v>
      </c>
      <c r="X1029" s="19"/>
      <c r="Y1029" s="19"/>
      <c r="Z1029" s="10">
        <v>84.89</v>
      </c>
      <c r="AA1029" s="4" t="s">
        <v>679</v>
      </c>
      <c r="AB1029" s="4" t="s">
        <v>32</v>
      </c>
      <c r="AC1029" s="4" t="s">
        <v>678</v>
      </c>
      <c r="AD1029" s="4" t="s">
        <v>692</v>
      </c>
      <c r="AE1029" s="4" t="s">
        <v>677</v>
      </c>
      <c r="AF1029" s="44">
        <f t="shared" si="184"/>
        <v>1.2276964047936085</v>
      </c>
      <c r="AG1029" s="44">
        <f t="shared" si="185"/>
        <v>3.6805207811717575E-2</v>
      </c>
      <c r="AH1029" s="44">
        <f t="shared" si="186"/>
        <v>0.7117497057669675</v>
      </c>
      <c r="AI1029" s="44">
        <f t="shared" si="187"/>
        <v>0.12804453723034098</v>
      </c>
      <c r="AJ1029" s="44">
        <f t="shared" si="188"/>
        <v>4.2289258528333803E-4</v>
      </c>
      <c r="AK1029" s="44">
        <f t="shared" si="189"/>
        <v>0.22779156327543426</v>
      </c>
      <c r="AL1029" s="44">
        <f t="shared" si="190"/>
        <v>4.0477888730385166E-2</v>
      </c>
      <c r="AM1029" s="44">
        <f t="shared" si="191"/>
        <v>2.436269764440142E-2</v>
      </c>
      <c r="AN1029" s="44">
        <f t="shared" si="192"/>
        <v>4.2462845010615713E-4</v>
      </c>
      <c r="AO1029" s="44">
        <f t="shared" si="193"/>
        <v>6.5793802223830508E-5</v>
      </c>
      <c r="AP1029" s="44">
        <f t="shared" si="194"/>
        <v>2.3978413200904689</v>
      </c>
      <c r="AQ1029" s="44">
        <f t="shared" si="195"/>
        <v>10.217523484446264</v>
      </c>
      <c r="AR1029" s="44">
        <f t="shared" si="196"/>
        <v>6.2720084238744711</v>
      </c>
      <c r="AS1029" s="44">
        <f t="shared" si="197"/>
        <v>9.7871074289406917E-2</v>
      </c>
    </row>
    <row r="1030" spans="1:45" x14ac:dyDescent="0.25">
      <c r="A1030" s="28" t="s">
        <v>646</v>
      </c>
      <c r="B1030" s="10">
        <v>36.700000000000003</v>
      </c>
      <c r="C1030" s="10">
        <v>0.84</v>
      </c>
      <c r="D1030" s="10">
        <v>24.85</v>
      </c>
      <c r="E1030" s="10">
        <v>9.0500000000000007</v>
      </c>
      <c r="F1030" s="2"/>
      <c r="G1030" s="2"/>
      <c r="H1030" s="2"/>
      <c r="I1030" s="10">
        <v>0.01</v>
      </c>
      <c r="J1030" s="10">
        <v>8.99</v>
      </c>
      <c r="K1030" s="10">
        <v>2.16</v>
      </c>
      <c r="L1030" s="10">
        <v>1.54</v>
      </c>
      <c r="M1030" s="10">
        <v>0.06</v>
      </c>
      <c r="N1030" s="19"/>
      <c r="O1030" s="7"/>
      <c r="P1030" s="19"/>
      <c r="Q1030" s="44">
        <f t="shared" si="183"/>
        <v>10.174806035752074</v>
      </c>
      <c r="R1030" s="19"/>
      <c r="S1030" s="19"/>
      <c r="T1030" s="19"/>
      <c r="U1030" s="19"/>
      <c r="V1030" s="19"/>
      <c r="W1030" s="10">
        <v>0.16</v>
      </c>
      <c r="X1030" s="19"/>
      <c r="Y1030" s="19"/>
      <c r="Z1030" s="10">
        <v>84.31</v>
      </c>
      <c r="AA1030" s="4" t="s">
        <v>679</v>
      </c>
      <c r="AB1030" s="4" t="s">
        <v>32</v>
      </c>
      <c r="AC1030" s="4" t="s">
        <v>678</v>
      </c>
      <c r="AD1030" s="4" t="s">
        <v>692</v>
      </c>
      <c r="AE1030" s="4" t="s">
        <v>677</v>
      </c>
      <c r="AF1030" s="44">
        <f t="shared" si="184"/>
        <v>1.2217043941411452</v>
      </c>
      <c r="AG1030" s="44">
        <f t="shared" si="185"/>
        <v>2.1031547320981472E-2</v>
      </c>
      <c r="AH1030" s="44">
        <f t="shared" si="186"/>
        <v>0.73116908591604557</v>
      </c>
      <c r="AI1030" s="44">
        <f t="shared" si="187"/>
        <v>0.12595685455810718</v>
      </c>
      <c r="AJ1030" s="44">
        <f t="shared" si="188"/>
        <v>1.4096419509444601E-4</v>
      </c>
      <c r="AK1030" s="44">
        <f t="shared" si="189"/>
        <v>0.22307692307692309</v>
      </c>
      <c r="AL1030" s="44">
        <f t="shared" si="190"/>
        <v>3.8516405135520689E-2</v>
      </c>
      <c r="AM1030" s="44">
        <f t="shared" si="191"/>
        <v>2.4846724749919332E-2</v>
      </c>
      <c r="AN1030" s="44">
        <f t="shared" si="192"/>
        <v>6.3694267515923564E-4</v>
      </c>
      <c r="AO1030" s="44">
        <f t="shared" si="193"/>
        <v>0</v>
      </c>
      <c r="AP1030" s="44">
        <f t="shared" si="194"/>
        <v>2.3870798417688963</v>
      </c>
      <c r="AQ1030" s="44">
        <f t="shared" si="195"/>
        <v>10.263586316344066</v>
      </c>
      <c r="AR1030" s="44">
        <f t="shared" si="196"/>
        <v>6.2695342511622378</v>
      </c>
      <c r="AS1030" s="44">
        <f t="shared" si="197"/>
        <v>9.7431830276281467E-2</v>
      </c>
    </row>
    <row r="1031" spans="1:45" x14ac:dyDescent="0.25">
      <c r="A1031" s="28" t="s">
        <v>647</v>
      </c>
      <c r="B1031" s="10">
        <v>36.81</v>
      </c>
      <c r="C1031" s="10">
        <v>0.93</v>
      </c>
      <c r="D1031" s="10">
        <v>24.77</v>
      </c>
      <c r="E1031" s="10">
        <v>9</v>
      </c>
      <c r="F1031" s="2"/>
      <c r="G1031" s="2"/>
      <c r="H1031" s="2"/>
      <c r="I1031" s="10">
        <v>0.01</v>
      </c>
      <c r="J1031" s="10">
        <v>9.18</v>
      </c>
      <c r="K1031" s="10">
        <v>2.27</v>
      </c>
      <c r="L1031" s="10">
        <v>1.63</v>
      </c>
      <c r="M1031" s="10">
        <v>7.0000000000000007E-2</v>
      </c>
      <c r="N1031" s="19"/>
      <c r="O1031" s="7"/>
      <c r="P1031" s="19"/>
      <c r="Q1031" s="44">
        <f t="shared" si="183"/>
        <v>10.222118230944895</v>
      </c>
      <c r="R1031" s="19"/>
      <c r="S1031" s="19"/>
      <c r="T1031" s="19"/>
      <c r="U1031" s="19"/>
      <c r="V1031" s="19"/>
      <c r="W1031" s="10">
        <v>0.31</v>
      </c>
      <c r="X1031" s="19"/>
      <c r="Y1031" s="19"/>
      <c r="Z1031" s="10">
        <v>84.85</v>
      </c>
      <c r="AA1031" s="4" t="s">
        <v>679</v>
      </c>
      <c r="AB1031" s="4" t="s">
        <v>32</v>
      </c>
      <c r="AC1031" s="4" t="s">
        <v>678</v>
      </c>
      <c r="AD1031" s="4" t="s">
        <v>692</v>
      </c>
      <c r="AE1031" s="4" t="s">
        <v>677</v>
      </c>
      <c r="AF1031" s="44">
        <f t="shared" si="184"/>
        <v>1.2253661784287617</v>
      </c>
      <c r="AG1031" s="44">
        <f t="shared" si="185"/>
        <v>2.3284927391086632E-2</v>
      </c>
      <c r="AH1031" s="44">
        <f t="shared" si="186"/>
        <v>0.72881522165555124</v>
      </c>
      <c r="AI1031" s="44">
        <f t="shared" si="187"/>
        <v>0.12526096033402923</v>
      </c>
      <c r="AJ1031" s="44">
        <f t="shared" si="188"/>
        <v>1.4096419509444601E-4</v>
      </c>
      <c r="AK1031" s="44">
        <f t="shared" si="189"/>
        <v>0.22779156327543426</v>
      </c>
      <c r="AL1031" s="44">
        <f t="shared" si="190"/>
        <v>4.0477888730385166E-2</v>
      </c>
      <c r="AM1031" s="44">
        <f t="shared" si="191"/>
        <v>2.6298806066473054E-2</v>
      </c>
      <c r="AN1031" s="44">
        <f t="shared" si="192"/>
        <v>7.43099787685775E-4</v>
      </c>
      <c r="AO1031" s="44">
        <f t="shared" si="193"/>
        <v>0</v>
      </c>
      <c r="AP1031" s="44">
        <f t="shared" si="194"/>
        <v>2.3981796098645014</v>
      </c>
      <c r="AQ1031" s="44">
        <f t="shared" si="195"/>
        <v>10.216082189683977</v>
      </c>
      <c r="AR1031" s="44">
        <f t="shared" si="196"/>
        <v>6.2592207956435955</v>
      </c>
      <c r="AS1031" s="44">
        <f t="shared" si="197"/>
        <v>9.7884882035285781E-2</v>
      </c>
    </row>
    <row r="1032" spans="1:45" x14ac:dyDescent="0.25">
      <c r="A1032" s="28" t="s">
        <v>648</v>
      </c>
      <c r="B1032" s="10">
        <v>36.51</v>
      </c>
      <c r="C1032" s="10">
        <v>0.83</v>
      </c>
      <c r="D1032" s="10">
        <v>25.81</v>
      </c>
      <c r="E1032" s="10">
        <v>8.34</v>
      </c>
      <c r="F1032" s="2"/>
      <c r="G1032" s="2"/>
      <c r="H1032" s="2"/>
      <c r="I1032" s="10">
        <v>0.02</v>
      </c>
      <c r="J1032" s="10">
        <v>9.0299999999999994</v>
      </c>
      <c r="K1032" s="10">
        <v>2.06</v>
      </c>
      <c r="L1032" s="10">
        <v>1.56</v>
      </c>
      <c r="M1032" s="10">
        <v>0.05</v>
      </c>
      <c r="N1032" s="19"/>
      <c r="O1032" s="7"/>
      <c r="P1032" s="19"/>
      <c r="Q1032" s="44">
        <f t="shared" si="183"/>
        <v>10.223211592151827</v>
      </c>
      <c r="R1032" s="19"/>
      <c r="S1032" s="19"/>
      <c r="T1032" s="19"/>
      <c r="U1032" s="19"/>
      <c r="V1032" s="19"/>
      <c r="W1032" s="10">
        <v>0.13</v>
      </c>
      <c r="X1032" s="19"/>
      <c r="Y1032" s="19"/>
      <c r="Z1032" s="10">
        <v>84.28</v>
      </c>
      <c r="AA1032" s="4" t="s">
        <v>679</v>
      </c>
      <c r="AB1032" s="4" t="s">
        <v>32</v>
      </c>
      <c r="AC1032" s="4" t="s">
        <v>678</v>
      </c>
      <c r="AD1032" s="4" t="s">
        <v>692</v>
      </c>
      <c r="AE1032" s="4" t="s">
        <v>677</v>
      </c>
      <c r="AF1032" s="44">
        <f t="shared" si="184"/>
        <v>1.2153794940079894</v>
      </c>
      <c r="AG1032" s="44">
        <f t="shared" si="185"/>
        <v>2.0781171757636455E-2</v>
      </c>
      <c r="AH1032" s="44">
        <f t="shared" si="186"/>
        <v>0.75941545704197733</v>
      </c>
      <c r="AI1032" s="44">
        <f t="shared" si="187"/>
        <v>0.11607515657620042</v>
      </c>
      <c r="AJ1032" s="44">
        <f t="shared" si="188"/>
        <v>2.8192839018889202E-4</v>
      </c>
      <c r="AK1032" s="44">
        <f t="shared" si="189"/>
        <v>0.2240694789081886</v>
      </c>
      <c r="AL1032" s="44">
        <f t="shared" si="190"/>
        <v>3.6733238231098433E-2</v>
      </c>
      <c r="AM1032" s="44">
        <f t="shared" si="191"/>
        <v>2.516940948693127E-2</v>
      </c>
      <c r="AN1032" s="44">
        <f t="shared" si="192"/>
        <v>5.3078556263269638E-4</v>
      </c>
      <c r="AO1032" s="44">
        <f t="shared" si="193"/>
        <v>0</v>
      </c>
      <c r="AP1032" s="44">
        <f t="shared" si="194"/>
        <v>2.3984361199628439</v>
      </c>
      <c r="AQ1032" s="44">
        <f t="shared" si="195"/>
        <v>10.214989590958774</v>
      </c>
      <c r="AR1032" s="44">
        <f t="shared" si="196"/>
        <v>6.207544440178177</v>
      </c>
      <c r="AS1032" s="44">
        <f t="shared" si="197"/>
        <v>9.7895351835218108E-2</v>
      </c>
    </row>
    <row r="1033" spans="1:45" x14ac:dyDescent="0.25">
      <c r="A1033" s="28" t="s">
        <v>649</v>
      </c>
      <c r="B1033" s="10">
        <v>36.28</v>
      </c>
      <c r="C1033" s="10">
        <v>0.92</v>
      </c>
      <c r="D1033" s="10">
        <v>26.11</v>
      </c>
      <c r="E1033" s="10">
        <v>8.23</v>
      </c>
      <c r="F1033" s="2"/>
      <c r="G1033" s="2"/>
      <c r="H1033" s="2"/>
      <c r="I1033" s="10">
        <v>0.01</v>
      </c>
      <c r="J1033" s="10">
        <v>9.25</v>
      </c>
      <c r="K1033" s="10">
        <v>2.1800000000000002</v>
      </c>
      <c r="L1033" s="10">
        <v>1.53</v>
      </c>
      <c r="M1033" s="10">
        <v>0.06</v>
      </c>
      <c r="N1033" s="19"/>
      <c r="O1033" s="7"/>
      <c r="P1033" s="19"/>
      <c r="Q1033" s="44">
        <f t="shared" si="183"/>
        <v>10.261458414143918</v>
      </c>
      <c r="R1033" s="19"/>
      <c r="S1033" s="19"/>
      <c r="T1033" s="19"/>
      <c r="U1033" s="19"/>
      <c r="V1033" s="19"/>
      <c r="W1033" s="10">
        <v>0.12</v>
      </c>
      <c r="X1033" s="19"/>
      <c r="Y1033" s="19"/>
      <c r="Z1033" s="10">
        <v>84.64</v>
      </c>
      <c r="AA1033" s="4" t="s">
        <v>679</v>
      </c>
      <c r="AB1033" s="4" t="s">
        <v>32</v>
      </c>
      <c r="AC1033" s="4" t="s">
        <v>678</v>
      </c>
      <c r="AD1033" s="4" t="s">
        <v>692</v>
      </c>
      <c r="AE1033" s="4" t="s">
        <v>677</v>
      </c>
      <c r="AF1033" s="44">
        <f t="shared" si="184"/>
        <v>1.2077230359520641</v>
      </c>
      <c r="AG1033" s="44">
        <f t="shared" si="185"/>
        <v>2.3034551827741615E-2</v>
      </c>
      <c r="AH1033" s="44">
        <f t="shared" si="186"/>
        <v>0.7682424480188309</v>
      </c>
      <c r="AI1033" s="44">
        <f t="shared" si="187"/>
        <v>0.11454418928322896</v>
      </c>
      <c r="AJ1033" s="44">
        <f t="shared" si="188"/>
        <v>1.4096419509444601E-4</v>
      </c>
      <c r="AK1033" s="44">
        <f t="shared" si="189"/>
        <v>0.22952853598014891</v>
      </c>
      <c r="AL1033" s="44">
        <f t="shared" si="190"/>
        <v>3.887303851640514E-2</v>
      </c>
      <c r="AM1033" s="44">
        <f t="shared" si="191"/>
        <v>2.4685382381413361E-2</v>
      </c>
      <c r="AN1033" s="44">
        <f t="shared" si="192"/>
        <v>6.3694267515923564E-4</v>
      </c>
      <c r="AO1033" s="44">
        <f t="shared" si="193"/>
        <v>0</v>
      </c>
      <c r="AP1033" s="44">
        <f t="shared" si="194"/>
        <v>2.4074090888300872</v>
      </c>
      <c r="AQ1033" s="44">
        <f t="shared" si="195"/>
        <v>10.176915968987267</v>
      </c>
      <c r="AR1033" s="44">
        <f t="shared" si="196"/>
        <v>6.1454479253471721</v>
      </c>
      <c r="AS1033" s="44">
        <f t="shared" si="197"/>
        <v>9.8261595462452528E-2</v>
      </c>
    </row>
    <row r="1034" spans="1:45" x14ac:dyDescent="0.25">
      <c r="A1034" s="28" t="s">
        <v>650</v>
      </c>
      <c r="B1034" s="10">
        <v>36.119999999999997</v>
      </c>
      <c r="C1034" s="10">
        <v>1.07</v>
      </c>
      <c r="D1034" s="10">
        <v>25.31</v>
      </c>
      <c r="E1034" s="10">
        <v>9.18</v>
      </c>
      <c r="F1034" s="2"/>
      <c r="G1034" s="2"/>
      <c r="H1034" s="2"/>
      <c r="I1034" s="10">
        <v>0.01</v>
      </c>
      <c r="J1034" s="10">
        <v>8.86</v>
      </c>
      <c r="K1034" s="10">
        <v>1.54</v>
      </c>
      <c r="L1034" s="10">
        <v>1.84</v>
      </c>
      <c r="M1034" s="10">
        <v>0.04</v>
      </c>
      <c r="N1034" s="19"/>
      <c r="O1034" s="7"/>
      <c r="P1034" s="19"/>
      <c r="Q1034" s="44">
        <f t="shared" si="183"/>
        <v>10.141310041337377</v>
      </c>
      <c r="R1034" s="19"/>
      <c r="S1034" s="19"/>
      <c r="T1034" s="19"/>
      <c r="U1034" s="19"/>
      <c r="V1034" s="19"/>
      <c r="W1034" s="10">
        <v>0.25</v>
      </c>
      <c r="X1034" s="19"/>
      <c r="Y1034" s="19"/>
      <c r="Z1034" s="10">
        <v>84.11</v>
      </c>
      <c r="AA1034" s="4" t="s">
        <v>679</v>
      </c>
      <c r="AB1034" s="4" t="s">
        <v>32</v>
      </c>
      <c r="AC1034" s="4" t="s">
        <v>678</v>
      </c>
      <c r="AD1034" s="4" t="s">
        <v>692</v>
      </c>
      <c r="AE1034" s="4" t="s">
        <v>677</v>
      </c>
      <c r="AF1034" s="44">
        <f t="shared" si="184"/>
        <v>1.2023968042609854</v>
      </c>
      <c r="AG1034" s="44">
        <f t="shared" si="185"/>
        <v>2.6790185277916878E-2</v>
      </c>
      <c r="AH1034" s="44">
        <f t="shared" si="186"/>
        <v>0.74470380541388781</v>
      </c>
      <c r="AI1034" s="44">
        <f t="shared" si="187"/>
        <v>0.12776617954070982</v>
      </c>
      <c r="AJ1034" s="44">
        <f t="shared" si="188"/>
        <v>1.4096419509444601E-4</v>
      </c>
      <c r="AK1034" s="44">
        <f t="shared" si="189"/>
        <v>0.21985111662531018</v>
      </c>
      <c r="AL1034" s="44">
        <f t="shared" si="190"/>
        <v>2.7460770328102711E-2</v>
      </c>
      <c r="AM1034" s="44">
        <f t="shared" si="191"/>
        <v>2.9686995805098423E-2</v>
      </c>
      <c r="AN1034" s="44">
        <f t="shared" si="192"/>
        <v>4.2462845010615713E-4</v>
      </c>
      <c r="AO1034" s="44">
        <f t="shared" si="193"/>
        <v>0</v>
      </c>
      <c r="AP1034" s="44">
        <f t="shared" si="194"/>
        <v>2.3792214498972113</v>
      </c>
      <c r="AQ1034" s="44">
        <f t="shared" si="195"/>
        <v>10.297486180220201</v>
      </c>
      <c r="AR1034" s="44">
        <f t="shared" si="196"/>
        <v>6.1908322375092153</v>
      </c>
      <c r="AS1034" s="44">
        <f t="shared" si="197"/>
        <v>9.7111079587641258E-2</v>
      </c>
    </row>
    <row r="1035" spans="1:45" x14ac:dyDescent="0.25">
      <c r="A1035" s="28" t="s">
        <v>651</v>
      </c>
      <c r="B1035" s="10">
        <v>36.76</v>
      </c>
      <c r="C1035" s="10">
        <v>1.2</v>
      </c>
      <c r="D1035" s="10">
        <v>24.57</v>
      </c>
      <c r="E1035" s="10">
        <v>9.0500000000000007</v>
      </c>
      <c r="F1035" s="2"/>
      <c r="G1035" s="2"/>
      <c r="H1035" s="2"/>
      <c r="I1035" s="10">
        <v>0.02</v>
      </c>
      <c r="J1035" s="10">
        <v>8.93</v>
      </c>
      <c r="K1035" s="10">
        <v>2.1800000000000002</v>
      </c>
      <c r="L1035" s="10">
        <v>1.6</v>
      </c>
      <c r="M1035" s="10">
        <v>7.0000000000000007E-2</v>
      </c>
      <c r="N1035" s="19"/>
      <c r="O1035" s="10">
        <v>0</v>
      </c>
      <c r="P1035" s="19"/>
      <c r="Q1035" s="44">
        <f t="shared" si="183"/>
        <v>10.186976637889018</v>
      </c>
      <c r="R1035" s="19"/>
      <c r="S1035" s="19"/>
      <c r="T1035" s="19"/>
      <c r="U1035" s="19"/>
      <c r="V1035" s="19"/>
      <c r="W1035" s="10">
        <v>0.22</v>
      </c>
      <c r="X1035" s="19"/>
      <c r="Y1035" s="19"/>
      <c r="Z1035" s="10">
        <v>84.51</v>
      </c>
      <c r="AA1035" s="4" t="s">
        <v>679</v>
      </c>
      <c r="AB1035" s="4" t="s">
        <v>32</v>
      </c>
      <c r="AC1035" s="4" t="s">
        <v>678</v>
      </c>
      <c r="AD1035" s="4" t="s">
        <v>692</v>
      </c>
      <c r="AE1035" s="4" t="s">
        <v>677</v>
      </c>
      <c r="AF1035" s="44">
        <f t="shared" si="184"/>
        <v>1.2237017310252996</v>
      </c>
      <c r="AG1035" s="44">
        <f t="shared" si="185"/>
        <v>3.0045067601402103E-2</v>
      </c>
      <c r="AH1035" s="44">
        <f t="shared" si="186"/>
        <v>0.72293056100431541</v>
      </c>
      <c r="AI1035" s="44">
        <f t="shared" si="187"/>
        <v>0.12595685455810718</v>
      </c>
      <c r="AJ1035" s="44">
        <f t="shared" si="188"/>
        <v>2.8192839018889202E-4</v>
      </c>
      <c r="AK1035" s="44">
        <f t="shared" si="189"/>
        <v>0.22158808933002483</v>
      </c>
      <c r="AL1035" s="44">
        <f t="shared" si="190"/>
        <v>3.887303851640514E-2</v>
      </c>
      <c r="AM1035" s="44">
        <f t="shared" si="191"/>
        <v>2.5814778960955149E-2</v>
      </c>
      <c r="AN1035" s="44">
        <f t="shared" si="192"/>
        <v>7.43099787685775E-4</v>
      </c>
      <c r="AO1035" s="44">
        <f t="shared" si="193"/>
        <v>0</v>
      </c>
      <c r="AP1035" s="44">
        <f t="shared" si="194"/>
        <v>2.3899351491743843</v>
      </c>
      <c r="AQ1035" s="44">
        <f t="shared" si="195"/>
        <v>10.251324186961163</v>
      </c>
      <c r="AR1035" s="44">
        <f t="shared" si="196"/>
        <v>6.2722815764429489</v>
      </c>
      <c r="AS1035" s="44">
        <f t="shared" si="197"/>
        <v>9.7548373435689145E-2</v>
      </c>
    </row>
    <row r="1036" spans="1:45" x14ac:dyDescent="0.25">
      <c r="A1036" s="28" t="s">
        <v>652</v>
      </c>
      <c r="B1036" s="10">
        <v>37.07</v>
      </c>
      <c r="C1036" s="10">
        <v>0.8</v>
      </c>
      <c r="D1036" s="10">
        <v>26.78</v>
      </c>
      <c r="E1036" s="10">
        <v>8.17</v>
      </c>
      <c r="F1036" s="2"/>
      <c r="G1036" s="2"/>
      <c r="H1036" s="2"/>
      <c r="I1036" s="10">
        <v>0</v>
      </c>
      <c r="J1036" s="10">
        <v>9.25</v>
      </c>
      <c r="K1036" s="10">
        <v>1.79</v>
      </c>
      <c r="L1036" s="10">
        <v>1.69</v>
      </c>
      <c r="M1036" s="10">
        <v>0.08</v>
      </c>
      <c r="N1036" s="19"/>
      <c r="O1036" s="10">
        <v>0.03</v>
      </c>
      <c r="P1036" s="19"/>
      <c r="Q1036" s="44">
        <f t="shared" si="183"/>
        <v>10.423722007014314</v>
      </c>
      <c r="R1036" s="19"/>
      <c r="S1036" s="19"/>
      <c r="T1036" s="19"/>
      <c r="U1036" s="19"/>
      <c r="V1036" s="19"/>
      <c r="W1036" s="10">
        <v>0.22</v>
      </c>
      <c r="X1036" s="19"/>
      <c r="Y1036" s="19"/>
      <c r="Z1036" s="10">
        <v>85.78</v>
      </c>
      <c r="AA1036" s="4" t="s">
        <v>679</v>
      </c>
      <c r="AB1036" s="4" t="s">
        <v>32</v>
      </c>
      <c r="AC1036" s="4" t="s">
        <v>678</v>
      </c>
      <c r="AD1036" s="4" t="s">
        <v>692</v>
      </c>
      <c r="AE1036" s="4" t="s">
        <v>677</v>
      </c>
      <c r="AF1036" s="44">
        <f t="shared" si="184"/>
        <v>1.2340213049267643</v>
      </c>
      <c r="AG1036" s="44">
        <f t="shared" si="185"/>
        <v>2.0030045067601403E-2</v>
      </c>
      <c r="AH1036" s="44">
        <f t="shared" si="186"/>
        <v>0.78795606120047079</v>
      </c>
      <c r="AI1036" s="44">
        <f t="shared" si="187"/>
        <v>0.11370911621433542</v>
      </c>
      <c r="AJ1036" s="44">
        <f t="shared" si="188"/>
        <v>0</v>
      </c>
      <c r="AK1036" s="44">
        <f t="shared" si="189"/>
        <v>0.22952853598014891</v>
      </c>
      <c r="AL1036" s="44">
        <f t="shared" si="190"/>
        <v>3.1918687589158348E-2</v>
      </c>
      <c r="AM1036" s="44">
        <f t="shared" si="191"/>
        <v>2.7266860277508874E-2</v>
      </c>
      <c r="AN1036" s="44">
        <f t="shared" si="192"/>
        <v>8.4925690021231425E-4</v>
      </c>
      <c r="AO1036" s="44">
        <f t="shared" si="193"/>
        <v>1.9738140667149154E-4</v>
      </c>
      <c r="AP1036" s="44">
        <f t="shared" si="194"/>
        <v>2.4454772495628716</v>
      </c>
      <c r="AQ1036" s="44">
        <f t="shared" si="195"/>
        <v>10.018494346810778</v>
      </c>
      <c r="AR1036" s="44">
        <f t="shared" si="196"/>
        <v>6.181517733626424</v>
      </c>
      <c r="AS1036" s="44">
        <f t="shared" si="197"/>
        <v>9.9815397941341699E-2</v>
      </c>
    </row>
    <row r="1037" spans="1:45" x14ac:dyDescent="0.25">
      <c r="A1037" s="28" t="s">
        <v>653</v>
      </c>
      <c r="B1037" s="10">
        <v>36.46</v>
      </c>
      <c r="C1037" s="10">
        <v>1.34</v>
      </c>
      <c r="D1037" s="10">
        <v>25.13</v>
      </c>
      <c r="E1037" s="10">
        <v>9.0500000000000007</v>
      </c>
      <c r="F1037" s="2"/>
      <c r="G1037" s="2"/>
      <c r="H1037" s="2"/>
      <c r="I1037" s="10">
        <v>0.01</v>
      </c>
      <c r="J1037" s="10">
        <v>9.26</v>
      </c>
      <c r="K1037" s="10">
        <v>2.2599999999999998</v>
      </c>
      <c r="L1037" s="10">
        <v>1.42</v>
      </c>
      <c r="M1037" s="10">
        <v>0.05</v>
      </c>
      <c r="N1037" s="19"/>
      <c r="O1037" s="10">
        <v>0.02</v>
      </c>
      <c r="P1037" s="19"/>
      <c r="Q1037" s="44">
        <f t="shared" si="183"/>
        <v>10.257242636067211</v>
      </c>
      <c r="R1037" s="19"/>
      <c r="S1037" s="19"/>
      <c r="T1037" s="19"/>
      <c r="U1037" s="19"/>
      <c r="V1037" s="19"/>
      <c r="W1037" s="10">
        <v>0.22</v>
      </c>
      <c r="X1037" s="19"/>
      <c r="Y1037" s="19"/>
      <c r="Z1037" s="10">
        <v>85.11</v>
      </c>
      <c r="AA1037" s="4" t="s">
        <v>679</v>
      </c>
      <c r="AB1037" s="4" t="s">
        <v>32</v>
      </c>
      <c r="AC1037" s="4" t="s">
        <v>678</v>
      </c>
      <c r="AD1037" s="4" t="s">
        <v>692</v>
      </c>
      <c r="AE1037" s="4" t="s">
        <v>677</v>
      </c>
      <c r="AF1037" s="44">
        <f t="shared" si="184"/>
        <v>1.2137150466045274</v>
      </c>
      <c r="AG1037" s="44">
        <f t="shared" si="185"/>
        <v>3.3550325488232349E-2</v>
      </c>
      <c r="AH1037" s="44">
        <f t="shared" si="186"/>
        <v>0.73940761082777562</v>
      </c>
      <c r="AI1037" s="44">
        <f t="shared" si="187"/>
        <v>0.12595685455810718</v>
      </c>
      <c r="AJ1037" s="44">
        <f t="shared" si="188"/>
        <v>1.4096419509444601E-4</v>
      </c>
      <c r="AK1037" s="44">
        <f t="shared" si="189"/>
        <v>0.22977667493796528</v>
      </c>
      <c r="AL1037" s="44">
        <f t="shared" si="190"/>
        <v>4.0299572039942937E-2</v>
      </c>
      <c r="AM1037" s="44">
        <f t="shared" si="191"/>
        <v>2.2910616327847692E-2</v>
      </c>
      <c r="AN1037" s="44">
        <f t="shared" si="192"/>
        <v>5.3078556263269638E-4</v>
      </c>
      <c r="AO1037" s="44">
        <f t="shared" si="193"/>
        <v>1.3158760444766102E-4</v>
      </c>
      <c r="AP1037" s="44">
        <f t="shared" si="194"/>
        <v>2.4064200381465737</v>
      </c>
      <c r="AQ1037" s="44">
        <f t="shared" si="195"/>
        <v>10.181098732401646</v>
      </c>
      <c r="AR1037" s="44">
        <f t="shared" si="196"/>
        <v>6.1784763612410796</v>
      </c>
      <c r="AS1037" s="44">
        <f t="shared" si="197"/>
        <v>9.8221226046798921E-2</v>
      </c>
    </row>
    <row r="1038" spans="1:45" x14ac:dyDescent="0.25">
      <c r="A1038" s="28" t="s">
        <v>654</v>
      </c>
      <c r="B1038" s="10">
        <v>36.35</v>
      </c>
      <c r="C1038" s="10">
        <v>0.88</v>
      </c>
      <c r="D1038" s="10">
        <v>25.8</v>
      </c>
      <c r="E1038" s="10">
        <v>8.6999999999999993</v>
      </c>
      <c r="F1038" s="2"/>
      <c r="G1038" s="2"/>
      <c r="H1038" s="2"/>
      <c r="I1038" s="10">
        <v>0.02</v>
      </c>
      <c r="J1038" s="10">
        <v>9.2200000000000006</v>
      </c>
      <c r="K1038" s="10">
        <v>2.2000000000000002</v>
      </c>
      <c r="L1038" s="10">
        <v>1.5</v>
      </c>
      <c r="M1038" s="10">
        <v>0.04</v>
      </c>
      <c r="N1038" s="19"/>
      <c r="O1038" s="10">
        <v>0.01</v>
      </c>
      <c r="P1038" s="19"/>
      <c r="Q1038" s="44">
        <f t="shared" si="183"/>
        <v>10.252385957652058</v>
      </c>
      <c r="R1038" s="19"/>
      <c r="S1038" s="19"/>
      <c r="T1038" s="19"/>
      <c r="U1038" s="19"/>
      <c r="V1038" s="19"/>
      <c r="W1038" s="10">
        <v>0.04</v>
      </c>
      <c r="X1038" s="19"/>
      <c r="Y1038" s="19"/>
      <c r="Z1038" s="10">
        <v>84.72</v>
      </c>
      <c r="AA1038" s="4" t="s">
        <v>679</v>
      </c>
      <c r="AB1038" s="4" t="s">
        <v>32</v>
      </c>
      <c r="AC1038" s="4" t="s">
        <v>678</v>
      </c>
      <c r="AD1038" s="4" t="s">
        <v>692</v>
      </c>
      <c r="AE1038" s="4" t="s">
        <v>677</v>
      </c>
      <c r="AF1038" s="44">
        <f t="shared" si="184"/>
        <v>1.2100532623169109</v>
      </c>
      <c r="AG1038" s="44">
        <f t="shared" si="185"/>
        <v>2.2033049574361543E-2</v>
      </c>
      <c r="AH1038" s="44">
        <f t="shared" si="186"/>
        <v>0.7591212240094154</v>
      </c>
      <c r="AI1038" s="44">
        <f t="shared" si="187"/>
        <v>0.12108559498956159</v>
      </c>
      <c r="AJ1038" s="44">
        <f t="shared" si="188"/>
        <v>2.8192839018889202E-4</v>
      </c>
      <c r="AK1038" s="44">
        <f t="shared" si="189"/>
        <v>0.2287841191066998</v>
      </c>
      <c r="AL1038" s="44">
        <f t="shared" si="190"/>
        <v>3.9229671897289591E-2</v>
      </c>
      <c r="AM1038" s="44">
        <f t="shared" si="191"/>
        <v>2.4201355275895453E-2</v>
      </c>
      <c r="AN1038" s="44">
        <f t="shared" si="192"/>
        <v>4.2462845010615713E-4</v>
      </c>
      <c r="AO1038" s="44">
        <f t="shared" si="193"/>
        <v>6.5793802223830508E-5</v>
      </c>
      <c r="AP1038" s="44">
        <f t="shared" si="194"/>
        <v>2.4052806278126533</v>
      </c>
      <c r="AQ1038" s="44">
        <f t="shared" si="195"/>
        <v>10.185921641201652</v>
      </c>
      <c r="AR1038" s="44">
        <f t="shared" si="196"/>
        <v>6.1627538558202408</v>
      </c>
      <c r="AS1038" s="44">
        <f t="shared" si="197"/>
        <v>9.8174719502557281E-2</v>
      </c>
    </row>
    <row r="1039" spans="1:45" x14ac:dyDescent="0.25">
      <c r="A1039" s="28" t="s">
        <v>655</v>
      </c>
      <c r="B1039" s="10">
        <v>36.49</v>
      </c>
      <c r="C1039" s="10">
        <v>0.9</v>
      </c>
      <c r="D1039" s="10">
        <v>25.83</v>
      </c>
      <c r="E1039" s="10">
        <v>8.51</v>
      </c>
      <c r="F1039" s="2"/>
      <c r="G1039" s="2"/>
      <c r="H1039" s="2"/>
      <c r="I1039" s="10">
        <v>0.01</v>
      </c>
      <c r="J1039" s="10">
        <v>9.42</v>
      </c>
      <c r="K1039" s="10">
        <v>2.3199999999999998</v>
      </c>
      <c r="L1039" s="10">
        <v>1.4</v>
      </c>
      <c r="M1039" s="10">
        <v>7.0000000000000007E-2</v>
      </c>
      <c r="N1039" s="19"/>
      <c r="O1039" s="10">
        <v>0.02</v>
      </c>
      <c r="P1039" s="19"/>
      <c r="Q1039" s="44">
        <f t="shared" si="183"/>
        <v>10.291310478072086</v>
      </c>
      <c r="R1039" s="19"/>
      <c r="S1039" s="19"/>
      <c r="T1039" s="19"/>
      <c r="U1039" s="19"/>
      <c r="V1039" s="19"/>
      <c r="W1039" s="10">
        <v>0.14000000000000001</v>
      </c>
      <c r="X1039" s="19"/>
      <c r="Y1039" s="19"/>
      <c r="Z1039" s="10">
        <v>85.04</v>
      </c>
      <c r="AA1039" s="4" t="s">
        <v>679</v>
      </c>
      <c r="AB1039" s="4" t="s">
        <v>32</v>
      </c>
      <c r="AC1039" s="4" t="s">
        <v>678</v>
      </c>
      <c r="AD1039" s="4" t="s">
        <v>692</v>
      </c>
      <c r="AE1039" s="4" t="s">
        <v>677</v>
      </c>
      <c r="AF1039" s="44">
        <f t="shared" si="184"/>
        <v>1.2147137150466045</v>
      </c>
      <c r="AG1039" s="44">
        <f t="shared" si="185"/>
        <v>2.2533800701051578E-2</v>
      </c>
      <c r="AH1039" s="44">
        <f t="shared" si="186"/>
        <v>0.76000392310710074</v>
      </c>
      <c r="AI1039" s="44">
        <f t="shared" si="187"/>
        <v>0.11844119693806542</v>
      </c>
      <c r="AJ1039" s="44">
        <f t="shared" si="188"/>
        <v>1.4096419509444601E-4</v>
      </c>
      <c r="AK1039" s="44">
        <f t="shared" si="189"/>
        <v>0.2337468982630273</v>
      </c>
      <c r="AL1039" s="44">
        <f t="shared" si="190"/>
        <v>4.136947218259629E-2</v>
      </c>
      <c r="AM1039" s="44">
        <f t="shared" si="191"/>
        <v>2.2587931590835754E-2</v>
      </c>
      <c r="AN1039" s="44">
        <f t="shared" si="192"/>
        <v>7.43099787685775E-4</v>
      </c>
      <c r="AO1039" s="44">
        <f t="shared" si="193"/>
        <v>1.3158760444766102E-4</v>
      </c>
      <c r="AP1039" s="44">
        <f t="shared" si="194"/>
        <v>2.4144125894165094</v>
      </c>
      <c r="AQ1039" s="44">
        <f t="shared" si="195"/>
        <v>10.147395729874367</v>
      </c>
      <c r="AR1039" s="44">
        <f t="shared" si="196"/>
        <v>6.1630903825418715</v>
      </c>
      <c r="AS1039" s="44">
        <f t="shared" si="197"/>
        <v>9.8547452629245288E-2</v>
      </c>
    </row>
    <row r="1040" spans="1:45" x14ac:dyDescent="0.25">
      <c r="A1040" s="28" t="s">
        <v>656</v>
      </c>
      <c r="B1040" s="10">
        <v>36.1</v>
      </c>
      <c r="C1040" s="10">
        <v>0.85</v>
      </c>
      <c r="D1040" s="10">
        <v>25.73</v>
      </c>
      <c r="E1040" s="10">
        <v>9.61</v>
      </c>
      <c r="F1040" s="2"/>
      <c r="G1040" s="2"/>
      <c r="H1040" s="2"/>
      <c r="I1040" s="10">
        <v>0.02</v>
      </c>
      <c r="J1040" s="10">
        <v>8.5500000000000007</v>
      </c>
      <c r="K1040" s="10">
        <v>1.48</v>
      </c>
      <c r="L1040" s="10">
        <v>1.88</v>
      </c>
      <c r="M1040" s="10">
        <v>0.09</v>
      </c>
      <c r="N1040" s="19"/>
      <c r="O1040" s="7"/>
      <c r="P1040" s="19"/>
      <c r="Q1040" s="44">
        <f t="shared" si="183"/>
        <v>10.161443070076997</v>
      </c>
      <c r="R1040" s="19"/>
      <c r="S1040" s="19"/>
      <c r="T1040" s="19"/>
      <c r="U1040" s="19"/>
      <c r="V1040" s="19"/>
      <c r="W1040" s="10">
        <v>0.13</v>
      </c>
      <c r="X1040" s="19"/>
      <c r="Y1040" s="19"/>
      <c r="Z1040" s="10">
        <v>84.37</v>
      </c>
      <c r="AA1040" s="4" t="s">
        <v>679</v>
      </c>
      <c r="AB1040" s="4" t="s">
        <v>32</v>
      </c>
      <c r="AC1040" s="4" t="s">
        <v>678</v>
      </c>
      <c r="AD1040" s="4" t="s">
        <v>692</v>
      </c>
      <c r="AE1040" s="4" t="s">
        <v>677</v>
      </c>
      <c r="AF1040" s="44">
        <f t="shared" si="184"/>
        <v>1.2017310252996005</v>
      </c>
      <c r="AG1040" s="44">
        <f t="shared" si="185"/>
        <v>2.1281922884326489E-2</v>
      </c>
      <c r="AH1040" s="44">
        <f t="shared" si="186"/>
        <v>0.75706159278148299</v>
      </c>
      <c r="AI1040" s="44">
        <f t="shared" si="187"/>
        <v>0.13375086986778009</v>
      </c>
      <c r="AJ1040" s="44">
        <f t="shared" si="188"/>
        <v>2.8192839018889202E-4</v>
      </c>
      <c r="AK1040" s="44">
        <f t="shared" si="189"/>
        <v>0.21215880893300251</v>
      </c>
      <c r="AL1040" s="44">
        <f t="shared" si="190"/>
        <v>2.6390870185449358E-2</v>
      </c>
      <c r="AM1040" s="44">
        <f t="shared" si="191"/>
        <v>3.0332365279122298E-2</v>
      </c>
      <c r="AN1040" s="44">
        <f t="shared" si="192"/>
        <v>9.554140127388534E-4</v>
      </c>
      <c r="AO1040" s="44">
        <f t="shared" si="193"/>
        <v>0</v>
      </c>
      <c r="AP1040" s="44">
        <f t="shared" si="194"/>
        <v>2.3839447976336916</v>
      </c>
      <c r="AQ1040" s="44">
        <f t="shared" si="195"/>
        <v>10.27708360710313</v>
      </c>
      <c r="AR1040" s="44">
        <f t="shared" si="196"/>
        <v>6.1751451101268806</v>
      </c>
      <c r="AS1040" s="44">
        <f t="shared" si="197"/>
        <v>9.7303869291171088E-2</v>
      </c>
    </row>
    <row r="1041" spans="1:45" x14ac:dyDescent="0.25">
      <c r="A1041" s="28" t="s">
        <v>657</v>
      </c>
      <c r="B1041" s="10">
        <v>36.46</v>
      </c>
      <c r="C1041" s="10">
        <v>0.85</v>
      </c>
      <c r="D1041" s="10">
        <v>26.39</v>
      </c>
      <c r="E1041" s="10">
        <v>8.75</v>
      </c>
      <c r="F1041" s="2"/>
      <c r="G1041" s="2"/>
      <c r="H1041" s="2"/>
      <c r="I1041" s="10">
        <v>0.02</v>
      </c>
      <c r="J1041" s="10">
        <v>8.73</v>
      </c>
      <c r="K1041" s="10">
        <v>1.83</v>
      </c>
      <c r="L1041" s="10">
        <v>1.57</v>
      </c>
      <c r="M1041" s="10">
        <v>0.08</v>
      </c>
      <c r="N1041" s="19"/>
      <c r="O1041" s="10">
        <v>0.02</v>
      </c>
      <c r="P1041" s="19"/>
      <c r="Q1041" s="44">
        <f t="shared" si="183"/>
        <v>10.268709402833421</v>
      </c>
      <c r="R1041" s="19"/>
      <c r="S1041" s="19"/>
      <c r="T1041" s="19"/>
      <c r="U1041" s="19"/>
      <c r="V1041" s="19"/>
      <c r="W1041" s="10">
        <v>0.11</v>
      </c>
      <c r="X1041" s="19"/>
      <c r="Y1041" s="19"/>
      <c r="Z1041" s="10">
        <v>84.75</v>
      </c>
      <c r="AA1041" s="4" t="s">
        <v>679</v>
      </c>
      <c r="AB1041" s="4" t="s">
        <v>32</v>
      </c>
      <c r="AC1041" s="4" t="s">
        <v>678</v>
      </c>
      <c r="AD1041" s="4" t="s">
        <v>692</v>
      </c>
      <c r="AE1041" s="4" t="s">
        <v>677</v>
      </c>
      <c r="AF1041" s="44">
        <f t="shared" si="184"/>
        <v>1.2137150466045274</v>
      </c>
      <c r="AG1041" s="44">
        <f t="shared" si="185"/>
        <v>2.1281922884326489E-2</v>
      </c>
      <c r="AH1041" s="44">
        <f t="shared" si="186"/>
        <v>0.77648097293056106</v>
      </c>
      <c r="AI1041" s="44">
        <f t="shared" si="187"/>
        <v>0.12178148921363954</v>
      </c>
      <c r="AJ1041" s="44">
        <f t="shared" si="188"/>
        <v>2.8192839018889202E-4</v>
      </c>
      <c r="AK1041" s="44">
        <f t="shared" si="189"/>
        <v>0.21662531017369729</v>
      </c>
      <c r="AL1041" s="44">
        <f t="shared" si="190"/>
        <v>3.263195435092725E-2</v>
      </c>
      <c r="AM1041" s="44">
        <f t="shared" si="191"/>
        <v>2.533075185543724E-2</v>
      </c>
      <c r="AN1041" s="44">
        <f t="shared" si="192"/>
        <v>8.4925690021231425E-4</v>
      </c>
      <c r="AO1041" s="44">
        <f t="shared" si="193"/>
        <v>1.3158760444766102E-4</v>
      </c>
      <c r="AP1041" s="44">
        <f t="shared" si="194"/>
        <v>2.4091102209079653</v>
      </c>
      <c r="AQ1041" s="44">
        <f t="shared" si="195"/>
        <v>10.169729797902828</v>
      </c>
      <c r="AR1041" s="44">
        <f t="shared" si="196"/>
        <v>6.1715770378085413</v>
      </c>
      <c r="AS1041" s="44">
        <f t="shared" si="197"/>
        <v>9.8331029424814906E-2</v>
      </c>
    </row>
    <row r="1042" spans="1:45" x14ac:dyDescent="0.25">
      <c r="A1042" s="28" t="s">
        <v>658</v>
      </c>
      <c r="B1042" s="10">
        <v>36.130000000000003</v>
      </c>
      <c r="C1042" s="10">
        <v>1.34</v>
      </c>
      <c r="D1042" s="10">
        <v>25.18</v>
      </c>
      <c r="E1042" s="10">
        <v>8.77</v>
      </c>
      <c r="F1042" s="2"/>
      <c r="G1042" s="2"/>
      <c r="H1042" s="2"/>
      <c r="I1042" s="7"/>
      <c r="J1042" s="10">
        <v>8.94</v>
      </c>
      <c r="K1042" s="10">
        <v>2.12</v>
      </c>
      <c r="L1042" s="10">
        <v>1.55</v>
      </c>
      <c r="M1042" s="10">
        <v>0.06</v>
      </c>
      <c r="N1042" s="19"/>
      <c r="O1042" s="10">
        <v>0.01</v>
      </c>
      <c r="P1042" s="19"/>
      <c r="Q1042" s="44">
        <f t="shared" si="183"/>
        <v>10.164102901100623</v>
      </c>
      <c r="R1042" s="19"/>
      <c r="S1042" s="19"/>
      <c r="T1042" s="19"/>
      <c r="U1042" s="19"/>
      <c r="V1042" s="19"/>
      <c r="W1042" s="10">
        <v>0.26</v>
      </c>
      <c r="X1042" s="19"/>
      <c r="Y1042" s="19"/>
      <c r="Z1042" s="10">
        <v>84.26</v>
      </c>
      <c r="AA1042" s="4" t="s">
        <v>679</v>
      </c>
      <c r="AB1042" s="4" t="s">
        <v>32</v>
      </c>
      <c r="AC1042" s="4" t="s">
        <v>678</v>
      </c>
      <c r="AD1042" s="4" t="s">
        <v>692</v>
      </c>
      <c r="AE1042" s="4" t="s">
        <v>677</v>
      </c>
      <c r="AF1042" s="44">
        <f t="shared" si="184"/>
        <v>1.2027296937416778</v>
      </c>
      <c r="AG1042" s="44">
        <f t="shared" si="185"/>
        <v>3.3550325488232349E-2</v>
      </c>
      <c r="AH1042" s="44">
        <f t="shared" si="186"/>
        <v>0.7408787759905846</v>
      </c>
      <c r="AI1042" s="44">
        <f t="shared" si="187"/>
        <v>0.12205984690327071</v>
      </c>
      <c r="AJ1042" s="44">
        <f t="shared" si="188"/>
        <v>0</v>
      </c>
      <c r="AK1042" s="44">
        <f t="shared" si="189"/>
        <v>0.22183622828784119</v>
      </c>
      <c r="AL1042" s="44">
        <f t="shared" si="190"/>
        <v>3.7803138373751786E-2</v>
      </c>
      <c r="AM1042" s="44">
        <f t="shared" si="191"/>
        <v>2.5008067118425299E-2</v>
      </c>
      <c r="AN1042" s="44">
        <f t="shared" si="192"/>
        <v>6.3694267515923564E-4</v>
      </c>
      <c r="AO1042" s="44">
        <f t="shared" si="193"/>
        <v>6.5793802223830508E-5</v>
      </c>
      <c r="AP1042" s="44">
        <f t="shared" si="194"/>
        <v>2.3845688123811666</v>
      </c>
      <c r="AQ1042" s="44">
        <f t="shared" si="195"/>
        <v>10.274394210303772</v>
      </c>
      <c r="AR1042" s="44">
        <f t="shared" si="196"/>
        <v>6.1786595009699612</v>
      </c>
      <c r="AS1042" s="44">
        <f t="shared" si="197"/>
        <v>9.7329339280863958E-2</v>
      </c>
    </row>
    <row r="1043" spans="1:45" x14ac:dyDescent="0.25">
      <c r="A1043" s="28" t="s">
        <v>659</v>
      </c>
      <c r="B1043" s="10">
        <v>36.11</v>
      </c>
      <c r="C1043" s="10">
        <v>1.29</v>
      </c>
      <c r="D1043" s="10">
        <v>25.58</v>
      </c>
      <c r="E1043" s="10">
        <v>8.9600000000000009</v>
      </c>
      <c r="F1043" s="2"/>
      <c r="G1043" s="2"/>
      <c r="H1043" s="2"/>
      <c r="I1043" s="10">
        <v>0.02</v>
      </c>
      <c r="J1043" s="10">
        <v>8.99</v>
      </c>
      <c r="K1043" s="10">
        <v>2.12</v>
      </c>
      <c r="L1043" s="10">
        <v>1.52</v>
      </c>
      <c r="M1043" s="10">
        <v>0.06</v>
      </c>
      <c r="N1043" s="19"/>
      <c r="O1043" s="7"/>
      <c r="P1043" s="19"/>
      <c r="Q1043" s="44">
        <f t="shared" si="183"/>
        <v>10.221513250325627</v>
      </c>
      <c r="R1043" s="19"/>
      <c r="S1043" s="19"/>
      <c r="T1043" s="19"/>
      <c r="U1043" s="19"/>
      <c r="V1043" s="19"/>
      <c r="W1043" s="10">
        <v>0.16</v>
      </c>
      <c r="X1043" s="19"/>
      <c r="Y1043" s="19"/>
      <c r="Z1043" s="10">
        <v>84.73</v>
      </c>
      <c r="AA1043" s="4" t="s">
        <v>679</v>
      </c>
      <c r="AB1043" s="4" t="s">
        <v>32</v>
      </c>
      <c r="AC1043" s="4" t="s">
        <v>678</v>
      </c>
      <c r="AD1043" s="4" t="s">
        <v>692</v>
      </c>
      <c r="AE1043" s="4" t="s">
        <v>677</v>
      </c>
      <c r="AF1043" s="44">
        <f t="shared" si="184"/>
        <v>1.202063914780293</v>
      </c>
      <c r="AG1043" s="44">
        <f t="shared" si="185"/>
        <v>3.229844767150726E-2</v>
      </c>
      <c r="AH1043" s="44">
        <f t="shared" si="186"/>
        <v>0.75264809729305604</v>
      </c>
      <c r="AI1043" s="44">
        <f t="shared" si="187"/>
        <v>0.1247042449547669</v>
      </c>
      <c r="AJ1043" s="44">
        <f t="shared" si="188"/>
        <v>2.8192839018889202E-4</v>
      </c>
      <c r="AK1043" s="44">
        <f t="shared" si="189"/>
        <v>0.22307692307692309</v>
      </c>
      <c r="AL1043" s="44">
        <f t="shared" si="190"/>
        <v>3.7803138373751786E-2</v>
      </c>
      <c r="AM1043" s="44">
        <f t="shared" si="191"/>
        <v>2.4524040012907391E-2</v>
      </c>
      <c r="AN1043" s="44">
        <f t="shared" si="192"/>
        <v>6.3694267515923564E-4</v>
      </c>
      <c r="AO1043" s="44">
        <f t="shared" si="193"/>
        <v>0</v>
      </c>
      <c r="AP1043" s="44">
        <f t="shared" si="194"/>
        <v>2.3980376772285537</v>
      </c>
      <c r="AQ1043" s="44">
        <f t="shared" si="195"/>
        <v>10.216686848855103</v>
      </c>
      <c r="AR1043" s="44">
        <f t="shared" si="196"/>
        <v>6.1405552948095501</v>
      </c>
      <c r="AS1043" s="44">
        <f t="shared" si="197"/>
        <v>9.7879088866471564E-2</v>
      </c>
    </row>
    <row r="1044" spans="1:45" x14ac:dyDescent="0.25">
      <c r="A1044" s="28" t="s">
        <v>660</v>
      </c>
      <c r="B1044" s="10">
        <v>35.97</v>
      </c>
      <c r="C1044" s="10">
        <v>1.17</v>
      </c>
      <c r="D1044" s="10">
        <v>25.24</v>
      </c>
      <c r="E1044" s="10">
        <v>8.6999999999999993</v>
      </c>
      <c r="F1044" s="2"/>
      <c r="G1044" s="2"/>
      <c r="H1044" s="2"/>
      <c r="I1044" s="10">
        <v>0.01</v>
      </c>
      <c r="J1044" s="10">
        <v>8.93</v>
      </c>
      <c r="K1044" s="10">
        <v>2.13</v>
      </c>
      <c r="L1044" s="10">
        <v>1.55</v>
      </c>
      <c r="M1044" s="10">
        <v>0.05</v>
      </c>
      <c r="N1044" s="19"/>
      <c r="O1044" s="7"/>
      <c r="P1044" s="19"/>
      <c r="Q1044" s="44">
        <f t="shared" si="183"/>
        <v>10.126200015664581</v>
      </c>
      <c r="R1044" s="19"/>
      <c r="S1044" s="19"/>
      <c r="T1044" s="19"/>
      <c r="U1044" s="19"/>
      <c r="V1044" s="19"/>
      <c r="W1044" s="10">
        <v>0.32</v>
      </c>
      <c r="X1044" s="19"/>
      <c r="Y1044" s="19"/>
      <c r="Z1044" s="10">
        <v>83.95</v>
      </c>
      <c r="AA1044" s="4" t="s">
        <v>679</v>
      </c>
      <c r="AB1044" s="4" t="s">
        <v>32</v>
      </c>
      <c r="AC1044" s="4" t="s">
        <v>678</v>
      </c>
      <c r="AD1044" s="4" t="s">
        <v>692</v>
      </c>
      <c r="AE1044" s="4" t="s">
        <v>677</v>
      </c>
      <c r="AF1044" s="44">
        <f t="shared" si="184"/>
        <v>1.1974034620505991</v>
      </c>
      <c r="AG1044" s="44">
        <f t="shared" si="185"/>
        <v>2.9293940911367049E-2</v>
      </c>
      <c r="AH1044" s="44">
        <f t="shared" si="186"/>
        <v>0.7426441741859553</v>
      </c>
      <c r="AI1044" s="44">
        <f t="shared" si="187"/>
        <v>0.12108559498956159</v>
      </c>
      <c r="AJ1044" s="44">
        <f t="shared" si="188"/>
        <v>1.4096419509444601E-4</v>
      </c>
      <c r="AK1044" s="44">
        <f t="shared" si="189"/>
        <v>0.22158808933002483</v>
      </c>
      <c r="AL1044" s="44">
        <f t="shared" si="190"/>
        <v>3.7981455064194009E-2</v>
      </c>
      <c r="AM1044" s="44">
        <f t="shared" si="191"/>
        <v>2.5008067118425299E-2</v>
      </c>
      <c r="AN1044" s="44">
        <f t="shared" si="192"/>
        <v>5.3078556263269638E-4</v>
      </c>
      <c r="AO1044" s="44">
        <f t="shared" si="193"/>
        <v>0</v>
      </c>
      <c r="AP1044" s="44">
        <f t="shared" si="194"/>
        <v>2.3756765334078542</v>
      </c>
      <c r="AQ1044" s="44">
        <f t="shared" si="195"/>
        <v>10.312851794202516</v>
      </c>
      <c r="AR1044" s="44">
        <f t="shared" si="196"/>
        <v>6.1743222209964124</v>
      </c>
      <c r="AS1044" s="44">
        <f t="shared" si="197"/>
        <v>9.6966389118687935E-2</v>
      </c>
    </row>
    <row r="1045" spans="1:45" x14ac:dyDescent="0.25">
      <c r="A1045" s="28" t="s">
        <v>661</v>
      </c>
      <c r="B1045" s="10">
        <v>37.090000000000003</v>
      </c>
      <c r="C1045" s="10">
        <v>0.88</v>
      </c>
      <c r="D1045" s="10">
        <v>26.13</v>
      </c>
      <c r="E1045" s="10">
        <v>8.73</v>
      </c>
      <c r="F1045" s="2"/>
      <c r="G1045" s="2"/>
      <c r="H1045" s="2"/>
      <c r="I1045" s="10">
        <v>0.03</v>
      </c>
      <c r="J1045" s="10">
        <v>9.16</v>
      </c>
      <c r="K1045" s="10">
        <v>2.08</v>
      </c>
      <c r="L1045" s="10">
        <v>1.47</v>
      </c>
      <c r="M1045" s="10">
        <v>0.04</v>
      </c>
      <c r="N1045" s="19"/>
      <c r="O1045" s="10">
        <v>0.02</v>
      </c>
      <c r="P1045" s="19"/>
      <c r="Q1045" s="44">
        <f t="shared" si="183"/>
        <v>10.383904439142194</v>
      </c>
      <c r="R1045" s="19"/>
      <c r="S1045" s="19"/>
      <c r="T1045" s="19"/>
      <c r="U1045" s="19"/>
      <c r="V1045" s="19"/>
      <c r="W1045" s="10">
        <v>0.22</v>
      </c>
      <c r="X1045" s="19"/>
      <c r="Y1045" s="19"/>
      <c r="Z1045" s="10">
        <v>85.85</v>
      </c>
      <c r="AA1045" s="4" t="s">
        <v>679</v>
      </c>
      <c r="AB1045" s="4" t="s">
        <v>32</v>
      </c>
      <c r="AC1045" s="4" t="s">
        <v>678</v>
      </c>
      <c r="AD1045" s="4" t="s">
        <v>692</v>
      </c>
      <c r="AE1045" s="4" t="s">
        <v>677</v>
      </c>
      <c r="AF1045" s="44">
        <f t="shared" si="184"/>
        <v>1.2346870838881492</v>
      </c>
      <c r="AG1045" s="44">
        <f t="shared" si="185"/>
        <v>2.2033049574361543E-2</v>
      </c>
      <c r="AH1045" s="44">
        <f t="shared" si="186"/>
        <v>0.76883091408395443</v>
      </c>
      <c r="AI1045" s="44">
        <f t="shared" si="187"/>
        <v>0.12150313152400836</v>
      </c>
      <c r="AJ1045" s="44">
        <f t="shared" si="188"/>
        <v>4.2289258528333803E-4</v>
      </c>
      <c r="AK1045" s="44">
        <f t="shared" si="189"/>
        <v>0.22729528535980151</v>
      </c>
      <c r="AL1045" s="44">
        <f t="shared" si="190"/>
        <v>3.7089871611982884E-2</v>
      </c>
      <c r="AM1045" s="44">
        <f t="shared" si="191"/>
        <v>2.3717328170377541E-2</v>
      </c>
      <c r="AN1045" s="44">
        <f t="shared" si="192"/>
        <v>4.2462845010615713E-4</v>
      </c>
      <c r="AO1045" s="44">
        <f t="shared" si="193"/>
        <v>1.3158760444766102E-4</v>
      </c>
      <c r="AP1045" s="44">
        <f t="shared" si="194"/>
        <v>2.4361357728524724</v>
      </c>
      <c r="AQ1045" s="44">
        <f t="shared" si="195"/>
        <v>10.056910732570927</v>
      </c>
      <c r="AR1045" s="44">
        <f t="shared" si="196"/>
        <v>6.2085688926607139</v>
      </c>
      <c r="AS1045" s="44">
        <f t="shared" si="197"/>
        <v>9.9434113177651953E-2</v>
      </c>
    </row>
    <row r="1046" spans="1:45" x14ac:dyDescent="0.25">
      <c r="A1046" s="28" t="s">
        <v>662</v>
      </c>
      <c r="B1046" s="10">
        <v>35.090000000000003</v>
      </c>
      <c r="C1046" s="10">
        <v>0.66</v>
      </c>
      <c r="D1046" s="10">
        <v>25.58</v>
      </c>
      <c r="E1046" s="10">
        <v>7.01</v>
      </c>
      <c r="F1046" s="2"/>
      <c r="G1046" s="2"/>
      <c r="H1046" s="2"/>
      <c r="I1046" s="10">
        <v>0.01</v>
      </c>
      <c r="J1046" s="10">
        <v>8.99</v>
      </c>
      <c r="K1046" s="10">
        <v>2.25</v>
      </c>
      <c r="L1046" s="10">
        <v>1.76</v>
      </c>
      <c r="M1046" s="10">
        <v>0.19</v>
      </c>
      <c r="N1046" s="19"/>
      <c r="O1046" s="10">
        <v>0.05</v>
      </c>
      <c r="P1046" s="19"/>
      <c r="Q1046" s="44">
        <f t="shared" ref="Q1046:Q1069" si="198">3*69.62*AS1046/2</f>
        <v>9.9269359078884829</v>
      </c>
      <c r="R1046" s="19"/>
      <c r="S1046" s="19"/>
      <c r="T1046" s="19"/>
      <c r="U1046" s="19"/>
      <c r="V1046" s="19"/>
      <c r="W1046" s="10">
        <v>0.51</v>
      </c>
      <c r="X1046" s="19"/>
      <c r="Y1046" s="19"/>
      <c r="Z1046" s="10">
        <v>82.08</v>
      </c>
      <c r="AA1046" s="4" t="s">
        <v>679</v>
      </c>
      <c r="AB1046" s="4" t="s">
        <v>32</v>
      </c>
      <c r="AC1046" s="4" t="s">
        <v>678</v>
      </c>
      <c r="AD1046" s="4" t="s">
        <v>692</v>
      </c>
      <c r="AE1046" s="4" t="s">
        <v>677</v>
      </c>
      <c r="AF1046" s="44">
        <f t="shared" si="184"/>
        <v>1.1681091877496672</v>
      </c>
      <c r="AG1046" s="44">
        <f t="shared" si="185"/>
        <v>1.6524787180771158E-2</v>
      </c>
      <c r="AH1046" s="44">
        <f t="shared" si="186"/>
        <v>0.75264809729305604</v>
      </c>
      <c r="AI1046" s="44">
        <f t="shared" si="187"/>
        <v>9.7564370215727211E-2</v>
      </c>
      <c r="AJ1046" s="44">
        <f t="shared" si="188"/>
        <v>1.4096419509444601E-4</v>
      </c>
      <c r="AK1046" s="44">
        <f t="shared" si="189"/>
        <v>0.22307692307692309</v>
      </c>
      <c r="AL1046" s="44">
        <f t="shared" si="190"/>
        <v>4.0121255349500715E-2</v>
      </c>
      <c r="AM1046" s="44">
        <f t="shared" si="191"/>
        <v>2.8396256857050665E-2</v>
      </c>
      <c r="AN1046" s="44">
        <f t="shared" si="192"/>
        <v>2.0169851380042463E-3</v>
      </c>
      <c r="AO1046" s="44">
        <f t="shared" si="193"/>
        <v>3.2896901111915256E-4</v>
      </c>
      <c r="AP1046" s="44">
        <f t="shared" si="194"/>
        <v>2.3289277960669139</v>
      </c>
      <c r="AQ1046" s="44">
        <f t="shared" si="195"/>
        <v>10.519862419683223</v>
      </c>
      <c r="AR1046" s="44">
        <f t="shared" si="196"/>
        <v>6.1441739731472094</v>
      </c>
      <c r="AS1046" s="44">
        <f t="shared" si="197"/>
        <v>9.5058277390486279E-2</v>
      </c>
    </row>
    <row r="1047" spans="1:45" x14ac:dyDescent="0.25">
      <c r="A1047" s="28" t="s">
        <v>663</v>
      </c>
      <c r="B1047" s="10">
        <v>38.08</v>
      </c>
      <c r="C1047" s="10">
        <v>1.68</v>
      </c>
      <c r="D1047" s="10">
        <v>27.11</v>
      </c>
      <c r="E1047" s="10">
        <v>9.65</v>
      </c>
      <c r="F1047" s="2"/>
      <c r="G1047" s="2"/>
      <c r="H1047" s="2"/>
      <c r="I1047" s="7"/>
      <c r="J1047" s="10">
        <v>8.89</v>
      </c>
      <c r="K1047" s="10">
        <v>1.17</v>
      </c>
      <c r="L1047" s="10">
        <v>2.11</v>
      </c>
      <c r="M1047" s="10">
        <v>7.0000000000000007E-2</v>
      </c>
      <c r="N1047" s="19"/>
      <c r="O1047" s="10">
        <v>0.01</v>
      </c>
      <c r="P1047" s="19"/>
      <c r="Q1047" s="44">
        <f t="shared" si="198"/>
        <v>10.732805156153306</v>
      </c>
      <c r="R1047" s="19"/>
      <c r="S1047" s="19"/>
      <c r="T1047" s="19"/>
      <c r="U1047" s="19"/>
      <c r="V1047" s="19"/>
      <c r="W1047" s="10">
        <v>0.22</v>
      </c>
      <c r="X1047" s="19"/>
      <c r="Y1047" s="19"/>
      <c r="Z1047" s="10">
        <v>88.99</v>
      </c>
      <c r="AA1047" s="4" t="s">
        <v>679</v>
      </c>
      <c r="AB1047" s="4" t="s">
        <v>32</v>
      </c>
      <c r="AC1047" s="4" t="s">
        <v>678</v>
      </c>
      <c r="AD1047" s="4" t="s">
        <v>692</v>
      </c>
      <c r="AE1047" s="4" t="s">
        <v>677</v>
      </c>
      <c r="AF1047" s="44">
        <f t="shared" si="184"/>
        <v>1.2676431424766976</v>
      </c>
      <c r="AG1047" s="44">
        <f t="shared" si="185"/>
        <v>4.2063094641962943E-2</v>
      </c>
      <c r="AH1047" s="44">
        <f t="shared" si="186"/>
        <v>0.79766575127500983</v>
      </c>
      <c r="AI1047" s="44">
        <f t="shared" si="187"/>
        <v>0.13430758524704248</v>
      </c>
      <c r="AJ1047" s="44">
        <f t="shared" si="188"/>
        <v>0</v>
      </c>
      <c r="AK1047" s="44">
        <f t="shared" si="189"/>
        <v>0.22059553349875932</v>
      </c>
      <c r="AL1047" s="44">
        <f t="shared" si="190"/>
        <v>2.086305278174037E-2</v>
      </c>
      <c r="AM1047" s="44">
        <f t="shared" si="191"/>
        <v>3.4043239754759598E-2</v>
      </c>
      <c r="AN1047" s="44">
        <f t="shared" si="192"/>
        <v>7.43099787685775E-4</v>
      </c>
      <c r="AO1047" s="44">
        <f t="shared" si="193"/>
        <v>6.5793802223830508E-5</v>
      </c>
      <c r="AP1047" s="44">
        <f t="shared" si="194"/>
        <v>2.5179902932658815</v>
      </c>
      <c r="AQ1047" s="44">
        <f t="shared" si="195"/>
        <v>9.7299819087956188</v>
      </c>
      <c r="AR1047" s="44">
        <f t="shared" si="196"/>
        <v>6.1670724215535477</v>
      </c>
      <c r="AS1047" s="44">
        <f t="shared" si="197"/>
        <v>0.10277511401085231</v>
      </c>
    </row>
    <row r="1048" spans="1:45" x14ac:dyDescent="0.25">
      <c r="A1048" s="28" t="s">
        <v>664</v>
      </c>
      <c r="B1048" s="10">
        <v>37.82</v>
      </c>
      <c r="C1048" s="10">
        <v>1.48</v>
      </c>
      <c r="D1048" s="10">
        <v>26.73</v>
      </c>
      <c r="E1048" s="10">
        <v>9.41</v>
      </c>
      <c r="F1048" s="2"/>
      <c r="G1048" s="2"/>
      <c r="H1048" s="2"/>
      <c r="I1048" s="10">
        <v>0.01</v>
      </c>
      <c r="J1048" s="10">
        <v>9.0500000000000007</v>
      </c>
      <c r="K1048" s="10">
        <v>1.28</v>
      </c>
      <c r="L1048" s="10">
        <v>2.0499999999999998</v>
      </c>
      <c r="M1048" s="10">
        <v>0.03</v>
      </c>
      <c r="N1048" s="19"/>
      <c r="O1048" s="10">
        <v>0.01</v>
      </c>
      <c r="P1048" s="19"/>
      <c r="Q1048" s="44">
        <f t="shared" si="198"/>
        <v>10.632621421364545</v>
      </c>
      <c r="R1048" s="19"/>
      <c r="S1048" s="19"/>
      <c r="T1048" s="19"/>
      <c r="U1048" s="19"/>
      <c r="V1048" s="19"/>
      <c r="W1048" s="10">
        <v>0.36</v>
      </c>
      <c r="X1048" s="19"/>
      <c r="Y1048" s="19"/>
      <c r="Z1048" s="10">
        <v>88.23</v>
      </c>
      <c r="AA1048" s="4" t="s">
        <v>679</v>
      </c>
      <c r="AB1048" s="4" t="s">
        <v>32</v>
      </c>
      <c r="AC1048" s="4" t="s">
        <v>678</v>
      </c>
      <c r="AD1048" s="4" t="s">
        <v>692</v>
      </c>
      <c r="AE1048" s="4" t="s">
        <v>677</v>
      </c>
      <c r="AF1048" s="44">
        <f t="shared" si="184"/>
        <v>1.258988015978695</v>
      </c>
      <c r="AG1048" s="44">
        <f t="shared" si="185"/>
        <v>3.7055583375062595E-2</v>
      </c>
      <c r="AH1048" s="44">
        <f t="shared" si="186"/>
        <v>0.78648489603766181</v>
      </c>
      <c r="AI1048" s="44">
        <f t="shared" si="187"/>
        <v>0.13096729297146834</v>
      </c>
      <c r="AJ1048" s="44">
        <f t="shared" si="188"/>
        <v>1.4096419509444601E-4</v>
      </c>
      <c r="AK1048" s="44">
        <f t="shared" si="189"/>
        <v>0.22456575682382138</v>
      </c>
      <c r="AL1048" s="44">
        <f t="shared" si="190"/>
        <v>2.2824536376604851E-2</v>
      </c>
      <c r="AM1048" s="44">
        <f t="shared" si="191"/>
        <v>3.3075185543723781E-2</v>
      </c>
      <c r="AN1048" s="44">
        <f t="shared" si="192"/>
        <v>3.1847133757961782E-4</v>
      </c>
      <c r="AO1048" s="44">
        <f t="shared" si="193"/>
        <v>6.5793802223830508E-5</v>
      </c>
      <c r="AP1048" s="44">
        <f t="shared" si="194"/>
        <v>2.4944864964419358</v>
      </c>
      <c r="AQ1048" s="44">
        <f t="shared" si="195"/>
        <v>9.8216607044961357</v>
      </c>
      <c r="AR1048" s="44">
        <f t="shared" si="196"/>
        <v>6.182676561984751</v>
      </c>
      <c r="AS1048" s="44">
        <f t="shared" si="197"/>
        <v>0.10181577536497696</v>
      </c>
    </row>
    <row r="1049" spans="1:45" x14ac:dyDescent="0.25">
      <c r="A1049" s="28" t="s">
        <v>665</v>
      </c>
      <c r="B1049" s="10">
        <v>37.75</v>
      </c>
      <c r="C1049" s="10">
        <v>2.1</v>
      </c>
      <c r="D1049" s="10">
        <v>26.43</v>
      </c>
      <c r="E1049" s="10">
        <v>9.3699999999999992</v>
      </c>
      <c r="F1049" s="2"/>
      <c r="G1049" s="2"/>
      <c r="H1049" s="2"/>
      <c r="I1049" s="7"/>
      <c r="J1049" s="10">
        <v>9.2899999999999991</v>
      </c>
      <c r="K1049" s="10">
        <v>1.24</v>
      </c>
      <c r="L1049" s="10">
        <v>2.0699999999999998</v>
      </c>
      <c r="M1049" s="10">
        <v>0.01</v>
      </c>
      <c r="N1049" s="19"/>
      <c r="O1049" s="10">
        <v>0.01</v>
      </c>
      <c r="P1049" s="19"/>
      <c r="Q1049" s="44">
        <f t="shared" si="198"/>
        <v>10.671072235136396</v>
      </c>
      <c r="R1049" s="19"/>
      <c r="S1049" s="19"/>
      <c r="T1049" s="19"/>
      <c r="U1049" s="19"/>
      <c r="V1049" s="19"/>
      <c r="W1049" s="10">
        <v>0.51</v>
      </c>
      <c r="X1049" s="19"/>
      <c r="Y1049" s="19"/>
      <c r="Z1049" s="10">
        <v>88.78</v>
      </c>
      <c r="AA1049" s="4" t="s">
        <v>679</v>
      </c>
      <c r="AB1049" s="4" t="s">
        <v>32</v>
      </c>
      <c r="AC1049" s="4" t="s">
        <v>678</v>
      </c>
      <c r="AD1049" s="4" t="s">
        <v>692</v>
      </c>
      <c r="AE1049" s="4" t="s">
        <v>677</v>
      </c>
      <c r="AF1049" s="44">
        <f t="shared" si="184"/>
        <v>1.2566577896138482</v>
      </c>
      <c r="AG1049" s="44">
        <f t="shared" si="185"/>
        <v>5.2578868302453688E-2</v>
      </c>
      <c r="AH1049" s="44">
        <f t="shared" si="186"/>
        <v>0.77765790506080823</v>
      </c>
      <c r="AI1049" s="44">
        <f t="shared" si="187"/>
        <v>0.13041057759220598</v>
      </c>
      <c r="AJ1049" s="44">
        <f t="shared" si="188"/>
        <v>0</v>
      </c>
      <c r="AK1049" s="44">
        <f t="shared" si="189"/>
        <v>0.23052109181141439</v>
      </c>
      <c r="AL1049" s="44">
        <f t="shared" si="190"/>
        <v>2.2111269614835949E-2</v>
      </c>
      <c r="AM1049" s="44">
        <f t="shared" si="191"/>
        <v>3.3397870280735723E-2</v>
      </c>
      <c r="AN1049" s="44">
        <f t="shared" si="192"/>
        <v>1.0615711252653928E-4</v>
      </c>
      <c r="AO1049" s="44">
        <f t="shared" si="193"/>
        <v>6.5793802223830508E-5</v>
      </c>
      <c r="AP1049" s="44">
        <f t="shared" si="194"/>
        <v>2.503507323191053</v>
      </c>
      <c r="AQ1049" s="44">
        <f t="shared" si="195"/>
        <v>9.7862705545320683</v>
      </c>
      <c r="AR1049" s="44">
        <f t="shared" si="196"/>
        <v>6.1489965618106792</v>
      </c>
      <c r="AS1049" s="44">
        <f t="shared" si="197"/>
        <v>0.10218397237514502</v>
      </c>
    </row>
    <row r="1050" spans="1:45" x14ac:dyDescent="0.25">
      <c r="A1050" s="28" t="s">
        <v>666</v>
      </c>
      <c r="B1050" s="10">
        <v>37.53</v>
      </c>
      <c r="C1050" s="10">
        <v>0.73</v>
      </c>
      <c r="D1050" s="10">
        <v>27.54</v>
      </c>
      <c r="E1050" s="10">
        <v>8.9700000000000006</v>
      </c>
      <c r="F1050" s="2"/>
      <c r="G1050" s="2"/>
      <c r="H1050" s="2"/>
      <c r="I1050" s="10">
        <v>0.04</v>
      </c>
      <c r="J1050" s="10">
        <v>9.31</v>
      </c>
      <c r="K1050" s="10">
        <v>1.65</v>
      </c>
      <c r="L1050" s="10">
        <v>1.81</v>
      </c>
      <c r="M1050" s="10">
        <v>0.04</v>
      </c>
      <c r="N1050" s="19"/>
      <c r="O1050" s="10">
        <v>0.01</v>
      </c>
      <c r="P1050" s="19"/>
      <c r="Q1050" s="44">
        <f t="shared" si="198"/>
        <v>10.628287395542586</v>
      </c>
      <c r="R1050" s="19"/>
      <c r="S1050" s="19"/>
      <c r="T1050" s="19"/>
      <c r="U1050" s="19"/>
      <c r="V1050" s="19"/>
      <c r="W1050" s="10">
        <v>0.75</v>
      </c>
      <c r="X1050" s="19"/>
      <c r="Y1050" s="19"/>
      <c r="Z1050" s="10">
        <v>88.38</v>
      </c>
      <c r="AA1050" s="4" t="s">
        <v>679</v>
      </c>
      <c r="AB1050" s="4" t="s">
        <v>32</v>
      </c>
      <c r="AC1050" s="4" t="s">
        <v>678</v>
      </c>
      <c r="AD1050" s="4" t="s">
        <v>692</v>
      </c>
      <c r="AE1050" s="4" t="s">
        <v>677</v>
      </c>
      <c r="AF1050" s="44">
        <f t="shared" si="184"/>
        <v>1.2493342210386154</v>
      </c>
      <c r="AG1050" s="44">
        <f t="shared" si="185"/>
        <v>1.8277416124186281E-2</v>
      </c>
      <c r="AH1050" s="44">
        <f t="shared" si="186"/>
        <v>0.81031777167516683</v>
      </c>
      <c r="AI1050" s="44">
        <f t="shared" si="187"/>
        <v>0.12484342379958248</v>
      </c>
      <c r="AJ1050" s="44">
        <f t="shared" si="188"/>
        <v>5.6385678037778404E-4</v>
      </c>
      <c r="AK1050" s="44">
        <f t="shared" si="189"/>
        <v>0.23101736972704717</v>
      </c>
      <c r="AL1050" s="44">
        <f t="shared" si="190"/>
        <v>2.9422253922967188E-2</v>
      </c>
      <c r="AM1050" s="44">
        <f t="shared" si="191"/>
        <v>2.9202968699580511E-2</v>
      </c>
      <c r="AN1050" s="44">
        <f t="shared" si="192"/>
        <v>4.2462845010615713E-4</v>
      </c>
      <c r="AO1050" s="44">
        <f t="shared" si="193"/>
        <v>6.5793802223830508E-5</v>
      </c>
      <c r="AP1050" s="44">
        <f t="shared" si="194"/>
        <v>2.4934697040198537</v>
      </c>
      <c r="AQ1050" s="44">
        <f t="shared" si="195"/>
        <v>9.8256658023565553</v>
      </c>
      <c r="AR1050" s="44">
        <f t="shared" si="196"/>
        <v>6.1377702656864441</v>
      </c>
      <c r="AS1050" s="44">
        <f t="shared" si="197"/>
        <v>0.10177427363346342</v>
      </c>
    </row>
    <row r="1051" spans="1:45" x14ac:dyDescent="0.25">
      <c r="A1051" s="28" t="s">
        <v>667</v>
      </c>
      <c r="B1051" s="10">
        <v>37.44</v>
      </c>
      <c r="C1051" s="10">
        <v>0.81</v>
      </c>
      <c r="D1051" s="10">
        <v>27.2</v>
      </c>
      <c r="E1051" s="10">
        <v>9.0399999999999991</v>
      </c>
      <c r="F1051" s="2"/>
      <c r="G1051" s="2"/>
      <c r="H1051" s="2"/>
      <c r="I1051" s="10">
        <v>0.01</v>
      </c>
      <c r="J1051" s="10">
        <v>9.5299999999999994</v>
      </c>
      <c r="K1051" s="10">
        <v>2.2799999999999998</v>
      </c>
      <c r="L1051" s="10">
        <v>1.69</v>
      </c>
      <c r="M1051" s="10">
        <v>0.05</v>
      </c>
      <c r="N1051" s="19"/>
      <c r="O1051" s="7"/>
      <c r="P1051" s="19"/>
      <c r="Q1051" s="44">
        <f t="shared" si="198"/>
        <v>10.646836289907474</v>
      </c>
      <c r="R1051" s="19"/>
      <c r="S1051" s="19"/>
      <c r="T1051" s="19"/>
      <c r="U1051" s="19"/>
      <c r="V1051" s="19"/>
      <c r="W1051" s="10">
        <v>0.18</v>
      </c>
      <c r="X1051" s="19"/>
      <c r="Y1051" s="19"/>
      <c r="Z1051" s="10">
        <v>88.21</v>
      </c>
      <c r="AA1051" s="4" t="s">
        <v>679</v>
      </c>
      <c r="AB1051" s="4" t="s">
        <v>32</v>
      </c>
      <c r="AC1051" s="4" t="s">
        <v>678</v>
      </c>
      <c r="AD1051" s="4" t="s">
        <v>692</v>
      </c>
      <c r="AE1051" s="4" t="s">
        <v>677</v>
      </c>
      <c r="AF1051" s="44">
        <f t="shared" si="184"/>
        <v>1.2463382157123835</v>
      </c>
      <c r="AG1051" s="44">
        <f t="shared" si="185"/>
        <v>2.0280420630946421E-2</v>
      </c>
      <c r="AH1051" s="44">
        <f t="shared" si="186"/>
        <v>0.80031384856806587</v>
      </c>
      <c r="AI1051" s="44">
        <f t="shared" si="187"/>
        <v>0.12581767571329158</v>
      </c>
      <c r="AJ1051" s="44">
        <f t="shared" si="188"/>
        <v>1.4096419509444601E-4</v>
      </c>
      <c r="AK1051" s="44">
        <f t="shared" si="189"/>
        <v>0.23647642679900743</v>
      </c>
      <c r="AL1051" s="44">
        <f t="shared" si="190"/>
        <v>4.0656205420827388E-2</v>
      </c>
      <c r="AM1051" s="44">
        <f t="shared" si="191"/>
        <v>2.7266860277508874E-2</v>
      </c>
      <c r="AN1051" s="44">
        <f t="shared" si="192"/>
        <v>5.3078556263269638E-4</v>
      </c>
      <c r="AO1051" s="44">
        <f t="shared" si="193"/>
        <v>0</v>
      </c>
      <c r="AP1051" s="44">
        <f t="shared" si="194"/>
        <v>2.4978214028797581</v>
      </c>
      <c r="AQ1051" s="44">
        <f t="shared" si="195"/>
        <v>9.8085475493779324</v>
      </c>
      <c r="AR1051" s="44">
        <f t="shared" si="196"/>
        <v>6.1123838257108822</v>
      </c>
      <c r="AS1051" s="44">
        <f t="shared" si="197"/>
        <v>0.10195189399509216</v>
      </c>
    </row>
    <row r="1052" spans="1:45" x14ac:dyDescent="0.25">
      <c r="A1052" s="28" t="s">
        <v>668</v>
      </c>
      <c r="B1052" s="10">
        <v>37.93</v>
      </c>
      <c r="C1052" s="10">
        <v>1.17</v>
      </c>
      <c r="D1052" s="10">
        <v>27.16</v>
      </c>
      <c r="E1052" s="10">
        <v>8.59</v>
      </c>
      <c r="F1052" s="2"/>
      <c r="G1052" s="2"/>
      <c r="H1052" s="2"/>
      <c r="I1052" s="10">
        <v>0</v>
      </c>
      <c r="J1052" s="10">
        <v>9.43</v>
      </c>
      <c r="K1052" s="10">
        <v>2.06</v>
      </c>
      <c r="L1052" s="10">
        <v>1.58</v>
      </c>
      <c r="M1052" s="10">
        <v>0.08</v>
      </c>
      <c r="N1052" s="19"/>
      <c r="O1052" s="10">
        <v>0.01</v>
      </c>
      <c r="P1052" s="19"/>
      <c r="Q1052" s="44">
        <f t="shared" si="198"/>
        <v>10.689244685520386</v>
      </c>
      <c r="R1052" s="19"/>
      <c r="S1052" s="19"/>
      <c r="T1052" s="19"/>
      <c r="U1052" s="19"/>
      <c r="V1052" s="19"/>
      <c r="W1052" s="10">
        <v>0.36</v>
      </c>
      <c r="X1052" s="19"/>
      <c r="Y1052" s="19"/>
      <c r="Z1052" s="10">
        <v>88.36</v>
      </c>
      <c r="AA1052" s="4" t="s">
        <v>679</v>
      </c>
      <c r="AB1052" s="4" t="s">
        <v>32</v>
      </c>
      <c r="AC1052" s="4" t="s">
        <v>678</v>
      </c>
      <c r="AD1052" s="4" t="s">
        <v>692</v>
      </c>
      <c r="AE1052" s="4" t="s">
        <v>677</v>
      </c>
      <c r="AF1052" s="44">
        <f t="shared" si="184"/>
        <v>1.2626498002663116</v>
      </c>
      <c r="AG1052" s="44">
        <f t="shared" si="185"/>
        <v>2.9293940911367049E-2</v>
      </c>
      <c r="AH1052" s="44">
        <f t="shared" si="186"/>
        <v>0.79913691643781881</v>
      </c>
      <c r="AI1052" s="44">
        <f t="shared" si="187"/>
        <v>0.11955462769659013</v>
      </c>
      <c r="AJ1052" s="44">
        <f t="shared" si="188"/>
        <v>0</v>
      </c>
      <c r="AK1052" s="44">
        <f t="shared" si="189"/>
        <v>0.23399503722084369</v>
      </c>
      <c r="AL1052" s="44">
        <f t="shared" si="190"/>
        <v>3.6733238231098433E-2</v>
      </c>
      <c r="AM1052" s="44">
        <f t="shared" si="191"/>
        <v>2.5492094223943211E-2</v>
      </c>
      <c r="AN1052" s="44">
        <f t="shared" si="192"/>
        <v>8.4925690021231425E-4</v>
      </c>
      <c r="AO1052" s="44">
        <f t="shared" si="193"/>
        <v>6.5793802223830508E-5</v>
      </c>
      <c r="AP1052" s="44">
        <f t="shared" si="194"/>
        <v>2.5077707056904086</v>
      </c>
      <c r="AQ1052" s="44">
        <f t="shared" si="195"/>
        <v>9.7696332222107838</v>
      </c>
      <c r="AR1052" s="44">
        <f t="shared" si="196"/>
        <v>6.1678127183497837</v>
      </c>
      <c r="AS1052" s="44">
        <f t="shared" si="197"/>
        <v>0.10235798798736365</v>
      </c>
    </row>
    <row r="1053" spans="1:45" x14ac:dyDescent="0.25">
      <c r="A1053" s="28" t="s">
        <v>669</v>
      </c>
      <c r="B1053" s="10">
        <v>35.76</v>
      </c>
      <c r="C1053" s="10">
        <v>1.1299999999999999</v>
      </c>
      <c r="D1053" s="10">
        <v>26</v>
      </c>
      <c r="E1053" s="10">
        <v>9.07</v>
      </c>
      <c r="F1053" s="2"/>
      <c r="G1053" s="2"/>
      <c r="H1053" s="2"/>
      <c r="I1053" s="7"/>
      <c r="J1053" s="10">
        <v>8.66</v>
      </c>
      <c r="K1053" s="10">
        <v>1.66</v>
      </c>
      <c r="L1053" s="10">
        <v>1.9</v>
      </c>
      <c r="M1053" s="10">
        <v>0.06</v>
      </c>
      <c r="N1053" s="19"/>
      <c r="O1053" s="10">
        <v>0.01</v>
      </c>
      <c r="P1053" s="19"/>
      <c r="Q1053" s="44">
        <f t="shared" si="198"/>
        <v>10.169320994198372</v>
      </c>
      <c r="R1053" s="19"/>
      <c r="S1053" s="19"/>
      <c r="T1053" s="19"/>
      <c r="U1053" s="19"/>
      <c r="V1053" s="19"/>
      <c r="W1053" s="10">
        <v>0.25</v>
      </c>
      <c r="X1053" s="19"/>
      <c r="Y1053" s="19"/>
      <c r="Z1053" s="10">
        <v>84.51</v>
      </c>
      <c r="AA1053" s="4" t="s">
        <v>679</v>
      </c>
      <c r="AB1053" s="4" t="s">
        <v>32</v>
      </c>
      <c r="AC1053" s="4" t="s">
        <v>678</v>
      </c>
      <c r="AD1053" s="4" t="s">
        <v>692</v>
      </c>
      <c r="AE1053" s="4" t="s">
        <v>677</v>
      </c>
      <c r="AF1053" s="44">
        <f t="shared" si="184"/>
        <v>1.1904127829560585</v>
      </c>
      <c r="AG1053" s="44">
        <f t="shared" si="185"/>
        <v>2.829243865798698E-2</v>
      </c>
      <c r="AH1053" s="44">
        <f t="shared" si="186"/>
        <v>0.76500588466065134</v>
      </c>
      <c r="AI1053" s="44">
        <f t="shared" si="187"/>
        <v>0.12623521224773837</v>
      </c>
      <c r="AJ1053" s="44">
        <f t="shared" si="188"/>
        <v>0</v>
      </c>
      <c r="AK1053" s="44">
        <f t="shared" si="189"/>
        <v>0.21488833746898264</v>
      </c>
      <c r="AL1053" s="44">
        <f t="shared" si="190"/>
        <v>2.9600570613409413E-2</v>
      </c>
      <c r="AM1053" s="44">
        <f t="shared" si="191"/>
        <v>3.0655050016134236E-2</v>
      </c>
      <c r="AN1053" s="44">
        <f t="shared" si="192"/>
        <v>6.3694267515923564E-4</v>
      </c>
      <c r="AO1053" s="44">
        <f t="shared" si="193"/>
        <v>6.5793802223830508E-5</v>
      </c>
      <c r="AP1053" s="44">
        <f t="shared" si="194"/>
        <v>2.3857930130983442</v>
      </c>
      <c r="AQ1053" s="44">
        <f t="shared" si="195"/>
        <v>10.26912220192259</v>
      </c>
      <c r="AR1053" s="44">
        <f t="shared" si="196"/>
        <v>6.1122471694532585</v>
      </c>
      <c r="AS1053" s="44">
        <f t="shared" si="197"/>
        <v>9.7379306657075282E-2</v>
      </c>
    </row>
    <row r="1054" spans="1:45" x14ac:dyDescent="0.25">
      <c r="A1054" s="28" t="s">
        <v>670</v>
      </c>
      <c r="B1054" s="10">
        <v>35.18</v>
      </c>
      <c r="C1054" s="10">
        <v>0.77</v>
      </c>
      <c r="D1054" s="10">
        <v>26.57</v>
      </c>
      <c r="E1054" s="10">
        <v>7.76</v>
      </c>
      <c r="F1054" s="2"/>
      <c r="G1054" s="2"/>
      <c r="H1054" s="2"/>
      <c r="I1054" s="10">
        <v>0.02</v>
      </c>
      <c r="J1054" s="10">
        <v>9.15</v>
      </c>
      <c r="K1054" s="10">
        <v>1.94</v>
      </c>
      <c r="L1054" s="10">
        <v>1.75</v>
      </c>
      <c r="M1054" s="10">
        <v>0.1</v>
      </c>
      <c r="N1054" s="19"/>
      <c r="O1054" s="10">
        <v>0.08</v>
      </c>
      <c r="P1054" s="19"/>
      <c r="Q1054" s="44">
        <f t="shared" si="198"/>
        <v>10.110142849950721</v>
      </c>
      <c r="R1054" s="19"/>
      <c r="S1054" s="19"/>
      <c r="T1054" s="19"/>
      <c r="U1054" s="19"/>
      <c r="V1054" s="19"/>
      <c r="W1054" s="10">
        <v>0.79</v>
      </c>
      <c r="X1054" s="19"/>
      <c r="Y1054" s="19"/>
      <c r="Z1054" s="10">
        <v>84.13</v>
      </c>
      <c r="AA1054" s="4" t="s">
        <v>679</v>
      </c>
      <c r="AB1054" s="4" t="s">
        <v>32</v>
      </c>
      <c r="AC1054" s="4" t="s">
        <v>678</v>
      </c>
      <c r="AD1054" s="4" t="s">
        <v>692</v>
      </c>
      <c r="AE1054" s="4" t="s">
        <v>677</v>
      </c>
      <c r="AF1054" s="44">
        <f t="shared" si="184"/>
        <v>1.1711051930758989</v>
      </c>
      <c r="AG1054" s="44">
        <f t="shared" si="185"/>
        <v>1.9278918377566352E-2</v>
      </c>
      <c r="AH1054" s="44">
        <f t="shared" si="186"/>
        <v>0.78177716751667337</v>
      </c>
      <c r="AI1054" s="44">
        <f t="shared" si="187"/>
        <v>0.10800278357689631</v>
      </c>
      <c r="AJ1054" s="44">
        <f t="shared" si="188"/>
        <v>2.8192839018889202E-4</v>
      </c>
      <c r="AK1054" s="44">
        <f t="shared" si="189"/>
        <v>0.22704714640198514</v>
      </c>
      <c r="AL1054" s="44">
        <f t="shared" si="190"/>
        <v>3.4593437945791727E-2</v>
      </c>
      <c r="AM1054" s="44">
        <f t="shared" si="191"/>
        <v>2.8234914488544694E-2</v>
      </c>
      <c r="AN1054" s="44">
        <f t="shared" si="192"/>
        <v>1.0615711252653928E-3</v>
      </c>
      <c r="AO1054" s="44">
        <f t="shared" si="193"/>
        <v>5.2635041779064407E-4</v>
      </c>
      <c r="AP1054" s="44">
        <f t="shared" si="194"/>
        <v>2.3719094113166013</v>
      </c>
      <c r="AQ1054" s="44">
        <f t="shared" si="195"/>
        <v>10.329230907010281</v>
      </c>
      <c r="AR1054" s="44">
        <f t="shared" si="196"/>
        <v>6.0483079778399089</v>
      </c>
      <c r="AS1054" s="44">
        <f t="shared" si="197"/>
        <v>9.6812629033330655E-2</v>
      </c>
    </row>
    <row r="1055" spans="1:45" x14ac:dyDescent="0.25">
      <c r="A1055" s="28" t="s">
        <v>671</v>
      </c>
      <c r="B1055" s="10">
        <v>37.270000000000003</v>
      </c>
      <c r="C1055" s="10">
        <v>2.44</v>
      </c>
      <c r="D1055" s="10">
        <v>26.31</v>
      </c>
      <c r="E1055" s="10">
        <v>8.81</v>
      </c>
      <c r="F1055" s="2"/>
      <c r="G1055" s="2"/>
      <c r="H1055" s="2"/>
      <c r="I1055" s="10">
        <v>0.02</v>
      </c>
      <c r="J1055" s="10">
        <v>9.23</v>
      </c>
      <c r="K1055" s="10">
        <v>1.52</v>
      </c>
      <c r="L1055" s="10">
        <v>1.94</v>
      </c>
      <c r="M1055" s="10">
        <v>7.0000000000000007E-2</v>
      </c>
      <c r="N1055" s="19"/>
      <c r="O1055" s="10">
        <v>7.0000000000000007E-2</v>
      </c>
      <c r="P1055" s="19"/>
      <c r="Q1055" s="44">
        <f t="shared" si="198"/>
        <v>10.602572459527234</v>
      </c>
      <c r="R1055" s="19"/>
      <c r="S1055" s="19"/>
      <c r="T1055" s="19"/>
      <c r="U1055" s="19"/>
      <c r="V1055" s="19"/>
      <c r="W1055" s="10">
        <v>0.4</v>
      </c>
      <c r="X1055" s="19"/>
      <c r="Y1055" s="19"/>
      <c r="Z1055" s="10">
        <v>88.09</v>
      </c>
      <c r="AA1055" s="4" t="s">
        <v>679</v>
      </c>
      <c r="AB1055" s="4" t="s">
        <v>32</v>
      </c>
      <c r="AC1055" s="4" t="s">
        <v>678</v>
      </c>
      <c r="AD1055" s="4" t="s">
        <v>692</v>
      </c>
      <c r="AE1055" s="4" t="s">
        <v>677</v>
      </c>
      <c r="AF1055" s="44">
        <f t="shared" si="184"/>
        <v>1.2406790945406128</v>
      </c>
      <c r="AG1055" s="44">
        <f t="shared" si="185"/>
        <v>6.1091637456184275E-2</v>
      </c>
      <c r="AH1055" s="44">
        <f t="shared" si="186"/>
        <v>0.77412710867006673</v>
      </c>
      <c r="AI1055" s="44">
        <f t="shared" si="187"/>
        <v>0.12261656228253306</v>
      </c>
      <c r="AJ1055" s="44">
        <f t="shared" si="188"/>
        <v>2.8192839018889202E-4</v>
      </c>
      <c r="AK1055" s="44">
        <f t="shared" si="189"/>
        <v>0.22903225806451616</v>
      </c>
      <c r="AL1055" s="44">
        <f t="shared" si="190"/>
        <v>2.710413694721826E-2</v>
      </c>
      <c r="AM1055" s="44">
        <f t="shared" si="191"/>
        <v>3.1300419490158118E-2</v>
      </c>
      <c r="AN1055" s="44">
        <f t="shared" si="192"/>
        <v>7.43099787685775E-4</v>
      </c>
      <c r="AO1055" s="44">
        <f t="shared" si="193"/>
        <v>4.605566155668136E-4</v>
      </c>
      <c r="AP1055" s="44">
        <f t="shared" si="194"/>
        <v>2.4874368022447308</v>
      </c>
      <c r="AQ1055" s="44">
        <f t="shared" si="195"/>
        <v>9.8494964687707967</v>
      </c>
      <c r="AR1055" s="44">
        <f t="shared" si="196"/>
        <v>6.1100321802777575</v>
      </c>
      <c r="AS1055" s="44">
        <f t="shared" si="197"/>
        <v>0.10152803274468289</v>
      </c>
    </row>
    <row r="1056" spans="1:45" x14ac:dyDescent="0.25">
      <c r="A1056" s="28" t="s">
        <v>672</v>
      </c>
      <c r="B1056" s="10">
        <v>37.340000000000003</v>
      </c>
      <c r="C1056" s="10">
        <v>2.5</v>
      </c>
      <c r="D1056" s="10">
        <v>26.49</v>
      </c>
      <c r="E1056" s="10">
        <v>8.86</v>
      </c>
      <c r="F1056" s="2"/>
      <c r="G1056" s="2"/>
      <c r="H1056" s="2"/>
      <c r="I1056" s="10">
        <v>0</v>
      </c>
      <c r="J1056" s="10">
        <v>9.36</v>
      </c>
      <c r="K1056" s="10">
        <v>1.65</v>
      </c>
      <c r="L1056" s="10">
        <v>1.78</v>
      </c>
      <c r="M1056" s="10">
        <v>0.03</v>
      </c>
      <c r="N1056" s="19"/>
      <c r="O1056" s="7"/>
      <c r="P1056" s="19"/>
      <c r="Q1056" s="44">
        <f t="shared" si="198"/>
        <v>10.652101693112723</v>
      </c>
      <c r="R1056" s="19"/>
      <c r="S1056" s="19"/>
      <c r="T1056" s="19"/>
      <c r="U1056" s="19"/>
      <c r="V1056" s="19"/>
      <c r="W1056" s="10">
        <v>0.87</v>
      </c>
      <c r="X1056" s="19"/>
      <c r="Y1056" s="19"/>
      <c r="Z1056" s="10">
        <v>88.87</v>
      </c>
      <c r="AA1056" s="4" t="s">
        <v>679</v>
      </c>
      <c r="AB1056" s="4" t="s">
        <v>32</v>
      </c>
      <c r="AC1056" s="4" t="s">
        <v>678</v>
      </c>
      <c r="AD1056" s="4" t="s">
        <v>692</v>
      </c>
      <c r="AE1056" s="4" t="s">
        <v>677</v>
      </c>
      <c r="AF1056" s="44">
        <f t="shared" ref="AF1056:AF1119" si="199">B1056/60.08*2</f>
        <v>1.2430093209054596</v>
      </c>
      <c r="AG1056" s="44">
        <f t="shared" ref="AG1056:AG1119" si="200">C1056/79.88*2</f>
        <v>6.2593890836254384E-2</v>
      </c>
      <c r="AH1056" s="44">
        <f t="shared" ref="AH1056:AH1119" si="201">D1056/101.96*3</f>
        <v>0.77942330325617903</v>
      </c>
      <c r="AI1056" s="44">
        <f t="shared" ref="AI1056:AI1119" si="202">E1056/71.85</f>
        <v>0.12331245650661099</v>
      </c>
      <c r="AJ1056" s="44">
        <f t="shared" ref="AJ1056:AJ1119" si="203">I1056/70.94</f>
        <v>0</v>
      </c>
      <c r="AK1056" s="44">
        <f t="shared" ref="AK1056:AK1119" si="204">J1056/40.3</f>
        <v>0.23225806451612904</v>
      </c>
      <c r="AL1056" s="44">
        <f t="shared" ref="AL1056:AL1119" si="205">K1056/56.08</f>
        <v>2.9422253922967188E-2</v>
      </c>
      <c r="AM1056" s="44">
        <f t="shared" ref="AM1056:AM1119" si="206">L1056/61.98</f>
        <v>2.8718941594062602E-2</v>
      </c>
      <c r="AN1056" s="44">
        <f t="shared" ref="AN1056:AN1119" si="207">M1056/94.2</f>
        <v>3.1847133757961782E-4</v>
      </c>
      <c r="AO1056" s="44">
        <f t="shared" ref="AO1056:AO1119" si="208">O1056/151.99</f>
        <v>0</v>
      </c>
      <c r="AP1056" s="44">
        <f t="shared" ref="AP1056:AP1119" si="209">SUM(AF1056:AO1056)</f>
        <v>2.4990567028752433</v>
      </c>
      <c r="AQ1056" s="44">
        <f t="shared" ref="AQ1056:AQ1119" si="210">24.5/AP1056</f>
        <v>9.8036991204769297</v>
      </c>
      <c r="AR1056" s="44">
        <f t="shared" ref="AR1056:AR1119" si="211">AF1056*AQ1056/2</f>
        <v>6.0930446930527395</v>
      </c>
      <c r="AS1056" s="44">
        <f t="shared" ref="AS1056:AS1119" si="212">B1056/(AR1056*60.08)</f>
        <v>0.10200231440307117</v>
      </c>
    </row>
    <row r="1057" spans="1:45" x14ac:dyDescent="0.25">
      <c r="A1057" s="28" t="s">
        <v>673</v>
      </c>
      <c r="B1057" s="10">
        <v>37.450000000000003</v>
      </c>
      <c r="C1057" s="10">
        <v>1.36</v>
      </c>
      <c r="D1057" s="10">
        <v>25.99</v>
      </c>
      <c r="E1057" s="10">
        <v>9.25</v>
      </c>
      <c r="F1057" s="2"/>
      <c r="G1057" s="2"/>
      <c r="H1057" s="2"/>
      <c r="I1057" s="10">
        <v>0.01</v>
      </c>
      <c r="J1057" s="10">
        <v>9.3800000000000008</v>
      </c>
      <c r="K1057" s="10">
        <v>2.11</v>
      </c>
      <c r="L1057" s="10">
        <v>1.5</v>
      </c>
      <c r="M1057" s="10">
        <v>0.1</v>
      </c>
      <c r="N1057" s="19"/>
      <c r="O1057" s="10">
        <v>0.03</v>
      </c>
      <c r="P1057" s="19"/>
      <c r="Q1057" s="44">
        <f t="shared" si="198"/>
        <v>10.528908384747682</v>
      </c>
      <c r="R1057" s="19"/>
      <c r="S1057" s="19"/>
      <c r="T1057" s="19"/>
      <c r="U1057" s="19"/>
      <c r="V1057" s="19"/>
      <c r="W1057" s="10">
        <v>0.51</v>
      </c>
      <c r="X1057" s="19"/>
      <c r="Y1057" s="19"/>
      <c r="Z1057" s="10">
        <v>87.7</v>
      </c>
      <c r="AA1057" s="4" t="s">
        <v>679</v>
      </c>
      <c r="AB1057" s="4" t="s">
        <v>32</v>
      </c>
      <c r="AC1057" s="4" t="s">
        <v>678</v>
      </c>
      <c r="AD1057" s="4" t="s">
        <v>692</v>
      </c>
      <c r="AE1057" s="4" t="s">
        <v>677</v>
      </c>
      <c r="AF1057" s="44">
        <f t="shared" si="199"/>
        <v>1.2466711051930761</v>
      </c>
      <c r="AG1057" s="44">
        <f t="shared" si="200"/>
        <v>3.405107661492239E-2</v>
      </c>
      <c r="AH1057" s="44">
        <f t="shared" si="201"/>
        <v>0.76471165162808941</v>
      </c>
      <c r="AI1057" s="44">
        <f t="shared" si="202"/>
        <v>0.12874043145441894</v>
      </c>
      <c r="AJ1057" s="44">
        <f t="shared" si="203"/>
        <v>1.4096419509444601E-4</v>
      </c>
      <c r="AK1057" s="44">
        <f t="shared" si="204"/>
        <v>0.23275434243176182</v>
      </c>
      <c r="AL1057" s="44">
        <f t="shared" si="205"/>
        <v>3.7624821683309558E-2</v>
      </c>
      <c r="AM1057" s="44">
        <f t="shared" si="206"/>
        <v>2.4201355275895453E-2</v>
      </c>
      <c r="AN1057" s="44">
        <f t="shared" si="207"/>
        <v>1.0615711252653928E-3</v>
      </c>
      <c r="AO1057" s="44">
        <f t="shared" si="208"/>
        <v>1.9738140667149154E-4</v>
      </c>
      <c r="AP1057" s="44">
        <f t="shared" si="209"/>
        <v>2.4701547010085054</v>
      </c>
      <c r="AQ1057" s="44">
        <f t="shared" si="210"/>
        <v>9.9184071305320405</v>
      </c>
      <c r="AR1057" s="44">
        <f t="shared" si="211"/>
        <v>6.1824957895876329</v>
      </c>
      <c r="AS1057" s="44">
        <f t="shared" si="212"/>
        <v>0.10082264085749001</v>
      </c>
    </row>
    <row r="1058" spans="1:45" x14ac:dyDescent="0.25">
      <c r="A1058" s="28" t="s">
        <v>674</v>
      </c>
      <c r="B1058" s="10">
        <v>37.229999999999997</v>
      </c>
      <c r="C1058" s="10">
        <v>1.49</v>
      </c>
      <c r="D1058" s="10">
        <v>26.19</v>
      </c>
      <c r="E1058" s="10">
        <v>9.16</v>
      </c>
      <c r="F1058" s="2"/>
      <c r="G1058" s="2"/>
      <c r="H1058" s="2"/>
      <c r="I1058" s="10">
        <v>0.01</v>
      </c>
      <c r="J1058" s="10">
        <v>9.51</v>
      </c>
      <c r="K1058" s="10">
        <v>2.19</v>
      </c>
      <c r="L1058" s="10">
        <v>1.48</v>
      </c>
      <c r="M1058" s="10">
        <v>0.04</v>
      </c>
      <c r="N1058" s="19"/>
      <c r="O1058" s="10">
        <v>0.01</v>
      </c>
      <c r="P1058" s="19"/>
      <c r="Q1058" s="44">
        <f t="shared" si="198"/>
        <v>10.546488811893848</v>
      </c>
      <c r="R1058" s="19"/>
      <c r="S1058" s="19"/>
      <c r="T1058" s="19"/>
      <c r="U1058" s="19"/>
      <c r="V1058" s="19"/>
      <c r="W1058" s="10">
        <v>0.69</v>
      </c>
      <c r="X1058" s="19"/>
      <c r="Y1058" s="19"/>
      <c r="Z1058" s="10">
        <v>87.98</v>
      </c>
      <c r="AA1058" s="4" t="s">
        <v>679</v>
      </c>
      <c r="AB1058" s="4" t="s">
        <v>32</v>
      </c>
      <c r="AC1058" s="4" t="s">
        <v>678</v>
      </c>
      <c r="AD1058" s="4" t="s">
        <v>692</v>
      </c>
      <c r="AE1058" s="4" t="s">
        <v>677</v>
      </c>
      <c r="AF1058" s="44">
        <f t="shared" si="199"/>
        <v>1.2393475366178428</v>
      </c>
      <c r="AG1058" s="44">
        <f t="shared" si="200"/>
        <v>3.7305958938407616E-2</v>
      </c>
      <c r="AH1058" s="44">
        <f t="shared" si="201"/>
        <v>0.77059631227932524</v>
      </c>
      <c r="AI1058" s="44">
        <f t="shared" si="202"/>
        <v>0.12748782185107865</v>
      </c>
      <c r="AJ1058" s="44">
        <f t="shared" si="203"/>
        <v>1.4096419509444601E-4</v>
      </c>
      <c r="AK1058" s="44">
        <f t="shared" si="204"/>
        <v>0.23598014888337471</v>
      </c>
      <c r="AL1058" s="44">
        <f t="shared" si="205"/>
        <v>3.9051355206847362E-2</v>
      </c>
      <c r="AM1058" s="44">
        <f t="shared" si="206"/>
        <v>2.3878670538883512E-2</v>
      </c>
      <c r="AN1058" s="44">
        <f t="shared" si="207"/>
        <v>4.2462845010615713E-4</v>
      </c>
      <c r="AO1058" s="44">
        <f t="shared" si="208"/>
        <v>6.5793802223830508E-5</v>
      </c>
      <c r="AP1058" s="44">
        <f t="shared" si="209"/>
        <v>2.4742791907631836</v>
      </c>
      <c r="AQ1058" s="44">
        <f t="shared" si="210"/>
        <v>9.9018736816208079</v>
      </c>
      <c r="AR1058" s="44">
        <f t="shared" si="211"/>
        <v>6.1359313776088991</v>
      </c>
      <c r="AS1058" s="44">
        <f t="shared" si="212"/>
        <v>0.10099098737808913</v>
      </c>
    </row>
    <row r="1059" spans="1:45" x14ac:dyDescent="0.25">
      <c r="A1059" s="28" t="s">
        <v>675</v>
      </c>
      <c r="B1059" s="10">
        <v>37.840000000000003</v>
      </c>
      <c r="C1059" s="10">
        <v>0.77</v>
      </c>
      <c r="D1059" s="10">
        <v>27.73</v>
      </c>
      <c r="E1059" s="10">
        <v>8.4700000000000006</v>
      </c>
      <c r="F1059" s="2"/>
      <c r="G1059" s="2"/>
      <c r="H1059" s="2"/>
      <c r="I1059" s="10">
        <v>0.01</v>
      </c>
      <c r="J1059" s="10">
        <v>9.49</v>
      </c>
      <c r="K1059" s="10">
        <v>1.81</v>
      </c>
      <c r="L1059" s="10">
        <v>1.73</v>
      </c>
      <c r="M1059" s="10">
        <v>0.05</v>
      </c>
      <c r="N1059" s="19"/>
      <c r="O1059" s="10">
        <v>0.01</v>
      </c>
      <c r="P1059" s="19"/>
      <c r="Q1059" s="44">
        <f t="shared" si="198"/>
        <v>10.695057189966713</v>
      </c>
      <c r="R1059" s="19"/>
      <c r="S1059" s="19"/>
      <c r="T1059" s="19"/>
      <c r="U1059" s="19"/>
      <c r="V1059" s="19"/>
      <c r="W1059" s="10">
        <v>0.28999999999999998</v>
      </c>
      <c r="X1059" s="19"/>
      <c r="Y1059" s="19"/>
      <c r="Z1059" s="10">
        <v>88.19</v>
      </c>
      <c r="AA1059" s="4" t="s">
        <v>679</v>
      </c>
      <c r="AB1059" s="4" t="s">
        <v>32</v>
      </c>
      <c r="AC1059" s="4" t="s">
        <v>678</v>
      </c>
      <c r="AD1059" s="4" t="s">
        <v>692</v>
      </c>
      <c r="AE1059" s="4" t="s">
        <v>677</v>
      </c>
      <c r="AF1059" s="44">
        <f t="shared" si="199"/>
        <v>1.2596537949400801</v>
      </c>
      <c r="AG1059" s="44">
        <f t="shared" si="200"/>
        <v>1.9278918377566352E-2</v>
      </c>
      <c r="AH1059" s="44">
        <f t="shared" si="201"/>
        <v>0.81590819929384084</v>
      </c>
      <c r="AI1059" s="44">
        <f t="shared" si="202"/>
        <v>0.11788448155880309</v>
      </c>
      <c r="AJ1059" s="44">
        <f t="shared" si="203"/>
        <v>1.4096419509444601E-4</v>
      </c>
      <c r="AK1059" s="44">
        <f t="shared" si="204"/>
        <v>0.23548387096774195</v>
      </c>
      <c r="AL1059" s="44">
        <f t="shared" si="205"/>
        <v>3.2275320970042799E-2</v>
      </c>
      <c r="AM1059" s="44">
        <f t="shared" si="206"/>
        <v>2.7912229751532753E-2</v>
      </c>
      <c r="AN1059" s="44">
        <f t="shared" si="207"/>
        <v>5.3078556263269638E-4</v>
      </c>
      <c r="AO1059" s="44">
        <f t="shared" si="208"/>
        <v>6.5793802223830508E-5</v>
      </c>
      <c r="AP1059" s="44">
        <f t="shared" si="209"/>
        <v>2.5091343594195585</v>
      </c>
      <c r="AQ1059" s="44">
        <f t="shared" si="210"/>
        <v>9.764323663268323</v>
      </c>
      <c r="AR1059" s="44">
        <f t="shared" si="211"/>
        <v>6.1498336787295838</v>
      </c>
      <c r="AS1059" s="44">
        <f t="shared" si="212"/>
        <v>0.10241364732324727</v>
      </c>
    </row>
    <row r="1060" spans="1:45" x14ac:dyDescent="0.25">
      <c r="A1060" s="28" t="s">
        <v>676</v>
      </c>
      <c r="B1060" s="10">
        <v>37.35</v>
      </c>
      <c r="C1060" s="10">
        <v>0.69</v>
      </c>
      <c r="D1060" s="10">
        <v>27.82</v>
      </c>
      <c r="E1060" s="10">
        <v>8.1</v>
      </c>
      <c r="F1060" s="2"/>
      <c r="G1060" s="2"/>
      <c r="H1060" s="2"/>
      <c r="I1060" s="7"/>
      <c r="J1060" s="10">
        <v>9.49</v>
      </c>
      <c r="K1060" s="10">
        <v>1.89</v>
      </c>
      <c r="L1060" s="10">
        <v>1.73</v>
      </c>
      <c r="M1060" s="10">
        <v>0.08</v>
      </c>
      <c r="N1060" s="19"/>
      <c r="O1060" s="10">
        <v>0.03</v>
      </c>
      <c r="P1060" s="19"/>
      <c r="Q1060" s="44">
        <f t="shared" si="198"/>
        <v>10.613727614241004</v>
      </c>
      <c r="R1060" s="19"/>
      <c r="S1060" s="19"/>
      <c r="T1060" s="19"/>
      <c r="U1060" s="19"/>
      <c r="V1060" s="19"/>
      <c r="W1060" s="10">
        <v>0.33</v>
      </c>
      <c r="X1060" s="19"/>
      <c r="Y1060" s="19"/>
      <c r="Z1060" s="10">
        <v>87.5</v>
      </c>
      <c r="AA1060" s="4" t="s">
        <v>679</v>
      </c>
      <c r="AB1060" s="4" t="s">
        <v>32</v>
      </c>
      <c r="AC1060" s="4" t="s">
        <v>678</v>
      </c>
      <c r="AD1060" s="4" t="s">
        <v>692</v>
      </c>
      <c r="AE1060" s="4" t="s">
        <v>677</v>
      </c>
      <c r="AF1060" s="44">
        <f t="shared" si="199"/>
        <v>1.2433422103861518</v>
      </c>
      <c r="AG1060" s="44">
        <f t="shared" si="200"/>
        <v>1.7275913870806209E-2</v>
      </c>
      <c r="AH1060" s="44">
        <f t="shared" si="201"/>
        <v>0.81855629658689688</v>
      </c>
      <c r="AI1060" s="44">
        <f t="shared" si="202"/>
        <v>0.11273486430062631</v>
      </c>
      <c r="AJ1060" s="44">
        <f t="shared" si="203"/>
        <v>0</v>
      </c>
      <c r="AK1060" s="44">
        <f t="shared" si="204"/>
        <v>0.23548387096774195</v>
      </c>
      <c r="AL1060" s="44">
        <f t="shared" si="205"/>
        <v>3.3701854493580596E-2</v>
      </c>
      <c r="AM1060" s="44">
        <f t="shared" si="206"/>
        <v>2.7912229751532753E-2</v>
      </c>
      <c r="AN1060" s="44">
        <f t="shared" si="207"/>
        <v>8.4925690021231425E-4</v>
      </c>
      <c r="AO1060" s="44">
        <f t="shared" si="208"/>
        <v>1.9738140667149154E-4</v>
      </c>
      <c r="AP1060" s="44">
        <f t="shared" si="209"/>
        <v>2.4900538786642201</v>
      </c>
      <c r="AQ1060" s="44">
        <f t="shared" si="210"/>
        <v>9.8391445301347975</v>
      </c>
      <c r="AR1060" s="44">
        <f t="shared" si="211"/>
        <v>6.1167118542033068</v>
      </c>
      <c r="AS1060" s="44">
        <f t="shared" si="212"/>
        <v>0.10163485219037635</v>
      </c>
    </row>
    <row r="1061" spans="1:45" x14ac:dyDescent="0.25">
      <c r="A1061" s="5" t="s">
        <v>680</v>
      </c>
      <c r="B1061" s="6">
        <v>34.19</v>
      </c>
      <c r="C1061" s="6">
        <v>0.75</v>
      </c>
      <c r="D1061" s="6">
        <v>31.37</v>
      </c>
      <c r="E1061" s="6">
        <v>11.5</v>
      </c>
      <c r="F1061" s="2"/>
      <c r="G1061" s="2"/>
      <c r="H1061" s="2"/>
      <c r="I1061" s="6">
        <v>0.12</v>
      </c>
      <c r="J1061" s="6">
        <v>2.62</v>
      </c>
      <c r="K1061" s="6">
        <v>0.21</v>
      </c>
      <c r="L1061" s="6">
        <v>1.87</v>
      </c>
      <c r="M1061" s="6">
        <v>0.06</v>
      </c>
      <c r="N1061" s="6"/>
      <c r="O1061" s="6">
        <v>0.06</v>
      </c>
      <c r="P1061" s="6">
        <v>0</v>
      </c>
      <c r="Q1061" s="44">
        <f t="shared" si="198"/>
        <v>9.9811353189001384</v>
      </c>
      <c r="R1061" s="6"/>
      <c r="S1061" s="6"/>
      <c r="T1061" s="6"/>
      <c r="U1061" s="7"/>
      <c r="V1061" s="7"/>
      <c r="W1061" s="7"/>
      <c r="X1061" s="7"/>
      <c r="Y1061" s="7"/>
      <c r="Z1061" s="6">
        <v>82.75</v>
      </c>
      <c r="AA1061" s="4" t="s">
        <v>31</v>
      </c>
      <c r="AB1061" s="4" t="s">
        <v>32</v>
      </c>
      <c r="AC1061" s="4" t="s">
        <v>690</v>
      </c>
      <c r="AD1061" s="4" t="s">
        <v>691</v>
      </c>
      <c r="AE1061" s="4" t="s">
        <v>689</v>
      </c>
      <c r="AF1061" s="44">
        <f t="shared" si="199"/>
        <v>1.1381491344873502</v>
      </c>
      <c r="AG1061" s="44">
        <f t="shared" si="200"/>
        <v>1.8778167250876315E-2</v>
      </c>
      <c r="AH1061" s="44">
        <f t="shared" si="201"/>
        <v>0.92300902314633204</v>
      </c>
      <c r="AI1061" s="44">
        <f t="shared" si="202"/>
        <v>0.16005567153792624</v>
      </c>
      <c r="AJ1061" s="44">
        <f t="shared" si="203"/>
        <v>1.6915703411333521E-3</v>
      </c>
      <c r="AK1061" s="44">
        <f t="shared" si="204"/>
        <v>6.501240694789083E-2</v>
      </c>
      <c r="AL1061" s="44">
        <f t="shared" si="205"/>
        <v>3.744650499286733E-3</v>
      </c>
      <c r="AM1061" s="44">
        <f t="shared" si="206"/>
        <v>3.0171022910616331E-2</v>
      </c>
      <c r="AN1061" s="44">
        <f t="shared" si="207"/>
        <v>6.3694267515923564E-4</v>
      </c>
      <c r="AO1061" s="44">
        <f t="shared" si="208"/>
        <v>3.9476281334298308E-4</v>
      </c>
      <c r="AP1061" s="44">
        <f t="shared" si="209"/>
        <v>2.3416433526099145</v>
      </c>
      <c r="AQ1061" s="44">
        <f t="shared" si="210"/>
        <v>10.462737620864916</v>
      </c>
      <c r="AR1061" s="44">
        <f t="shared" si="211"/>
        <v>5.9540778837778205</v>
      </c>
      <c r="AS1061" s="44">
        <f t="shared" si="212"/>
        <v>9.5577279698363854E-2</v>
      </c>
    </row>
    <row r="1062" spans="1:45" x14ac:dyDescent="0.25">
      <c r="A1062" s="5" t="s">
        <v>681</v>
      </c>
      <c r="B1062" s="6">
        <v>33.979999999999997</v>
      </c>
      <c r="C1062" s="6">
        <v>0.68</v>
      </c>
      <c r="D1062" s="6">
        <v>31.76</v>
      </c>
      <c r="E1062" s="6">
        <v>11.7</v>
      </c>
      <c r="F1062" s="2"/>
      <c r="G1062" s="2"/>
      <c r="H1062" s="2"/>
      <c r="I1062" s="6">
        <v>0.13</v>
      </c>
      <c r="J1062" s="6">
        <v>2.58</v>
      </c>
      <c r="K1062" s="6">
        <v>0.19</v>
      </c>
      <c r="L1062" s="6">
        <v>1.94</v>
      </c>
      <c r="M1062" s="6">
        <v>0.04</v>
      </c>
      <c r="N1062" s="6"/>
      <c r="O1062" s="6">
        <v>0.06</v>
      </c>
      <c r="P1062" s="6">
        <v>0</v>
      </c>
      <c r="Q1062" s="44">
        <f t="shared" si="198"/>
        <v>10.003403266518625</v>
      </c>
      <c r="R1062" s="6"/>
      <c r="S1062" s="6"/>
      <c r="T1062" s="6"/>
      <c r="U1062" s="7"/>
      <c r="V1062" s="7"/>
      <c r="W1062" s="7"/>
      <c r="X1062" s="7"/>
      <c r="Y1062" s="7"/>
      <c r="Z1062" s="6">
        <v>83.05</v>
      </c>
      <c r="AA1062" s="4" t="s">
        <v>31</v>
      </c>
      <c r="AB1062" s="4" t="s">
        <v>32</v>
      </c>
      <c r="AC1062" s="4" t="s">
        <v>690</v>
      </c>
      <c r="AD1062" s="4" t="s">
        <v>691</v>
      </c>
      <c r="AE1062" s="4" t="s">
        <v>689</v>
      </c>
      <c r="AF1062" s="44">
        <f t="shared" si="199"/>
        <v>1.1311584553928096</v>
      </c>
      <c r="AG1062" s="44">
        <f t="shared" si="200"/>
        <v>1.7025538307461195E-2</v>
      </c>
      <c r="AH1062" s="44">
        <f t="shared" si="201"/>
        <v>0.93448411141624188</v>
      </c>
      <c r="AI1062" s="44">
        <f t="shared" si="202"/>
        <v>0.162839248434238</v>
      </c>
      <c r="AJ1062" s="44">
        <f t="shared" si="203"/>
        <v>1.8325345362277983E-3</v>
      </c>
      <c r="AK1062" s="44">
        <f t="shared" si="204"/>
        <v>6.4019851116625323E-2</v>
      </c>
      <c r="AL1062" s="44">
        <f t="shared" si="205"/>
        <v>3.3880171184022824E-3</v>
      </c>
      <c r="AM1062" s="44">
        <f t="shared" si="206"/>
        <v>3.1300419490158118E-2</v>
      </c>
      <c r="AN1062" s="44">
        <f t="shared" si="207"/>
        <v>4.2462845010615713E-4</v>
      </c>
      <c r="AO1062" s="44">
        <f t="shared" si="208"/>
        <v>3.9476281334298308E-4</v>
      </c>
      <c r="AP1062" s="44">
        <f t="shared" si="209"/>
        <v>2.3468675670756136</v>
      </c>
      <c r="AQ1062" s="44">
        <f t="shared" si="210"/>
        <v>10.439447177894651</v>
      </c>
      <c r="AR1062" s="44">
        <f t="shared" si="211"/>
        <v>5.9043344724510698</v>
      </c>
      <c r="AS1062" s="44">
        <f t="shared" si="212"/>
        <v>9.5790512941861763E-2</v>
      </c>
    </row>
    <row r="1063" spans="1:45" x14ac:dyDescent="0.25">
      <c r="A1063" s="5" t="s">
        <v>682</v>
      </c>
      <c r="B1063" s="6">
        <v>34</v>
      </c>
      <c r="C1063" s="6">
        <v>0.81</v>
      </c>
      <c r="D1063" s="6">
        <v>31.67</v>
      </c>
      <c r="E1063" s="6">
        <v>11.12</v>
      </c>
      <c r="F1063" s="2"/>
      <c r="G1063" s="2"/>
      <c r="H1063" s="2"/>
      <c r="I1063" s="6">
        <v>0.1</v>
      </c>
      <c r="J1063" s="6">
        <v>2.93</v>
      </c>
      <c r="K1063" s="6">
        <v>0.24</v>
      </c>
      <c r="L1063" s="6">
        <v>1.78</v>
      </c>
      <c r="M1063" s="6">
        <v>0.05</v>
      </c>
      <c r="N1063" s="6"/>
      <c r="O1063" s="6">
        <v>0.13</v>
      </c>
      <c r="P1063" s="6">
        <v>0</v>
      </c>
      <c r="Q1063" s="44">
        <f t="shared" si="198"/>
        <v>10.00484815665264</v>
      </c>
      <c r="R1063" s="6"/>
      <c r="S1063" s="6"/>
      <c r="T1063" s="6"/>
      <c r="U1063" s="7"/>
      <c r="V1063" s="7"/>
      <c r="W1063" s="7"/>
      <c r="X1063" s="7"/>
      <c r="Y1063" s="7"/>
      <c r="Z1063" s="6">
        <v>82.83</v>
      </c>
      <c r="AA1063" s="4" t="s">
        <v>31</v>
      </c>
      <c r="AB1063" s="4" t="s">
        <v>32</v>
      </c>
      <c r="AC1063" s="4" t="s">
        <v>690</v>
      </c>
      <c r="AD1063" s="4" t="s">
        <v>691</v>
      </c>
      <c r="AE1063" s="4" t="s">
        <v>689</v>
      </c>
      <c r="AF1063" s="44">
        <f t="shared" si="199"/>
        <v>1.1318242343541944</v>
      </c>
      <c r="AG1063" s="44">
        <f t="shared" si="200"/>
        <v>2.0280420630946421E-2</v>
      </c>
      <c r="AH1063" s="44">
        <f t="shared" si="201"/>
        <v>0.93183601412318562</v>
      </c>
      <c r="AI1063" s="44">
        <f t="shared" si="202"/>
        <v>0.15476687543493389</v>
      </c>
      <c r="AJ1063" s="44">
        <f t="shared" si="203"/>
        <v>1.4096419509444602E-3</v>
      </c>
      <c r="AK1063" s="44">
        <f t="shared" si="204"/>
        <v>7.2704714640198523E-2</v>
      </c>
      <c r="AL1063" s="44">
        <f t="shared" si="205"/>
        <v>4.2796005706134095E-3</v>
      </c>
      <c r="AM1063" s="44">
        <f t="shared" si="206"/>
        <v>2.8718941594062602E-2</v>
      </c>
      <c r="AN1063" s="44">
        <f t="shared" si="207"/>
        <v>5.3078556263269638E-4</v>
      </c>
      <c r="AO1063" s="44">
        <f t="shared" si="208"/>
        <v>8.5531942890979668E-4</v>
      </c>
      <c r="AP1063" s="44">
        <f t="shared" si="209"/>
        <v>2.3472065482906217</v>
      </c>
      <c r="AQ1063" s="44">
        <f t="shared" si="210"/>
        <v>10.437939523405976</v>
      </c>
      <c r="AR1063" s="44">
        <f t="shared" si="211"/>
        <v>5.9069564546571769</v>
      </c>
      <c r="AS1063" s="44">
        <f t="shared" si="212"/>
        <v>9.5804348909821313E-2</v>
      </c>
    </row>
    <row r="1064" spans="1:45" x14ac:dyDescent="0.25">
      <c r="A1064" s="5" t="s">
        <v>683</v>
      </c>
      <c r="B1064" s="6">
        <v>33.82</v>
      </c>
      <c r="C1064" s="6">
        <v>0.57999999999999996</v>
      </c>
      <c r="D1064" s="6">
        <v>29.71</v>
      </c>
      <c r="E1064" s="6">
        <v>13.73</v>
      </c>
      <c r="F1064" s="2"/>
      <c r="G1064" s="2"/>
      <c r="H1064" s="2"/>
      <c r="I1064" s="6">
        <v>0.22</v>
      </c>
      <c r="J1064" s="6">
        <v>1.93</v>
      </c>
      <c r="K1064" s="6">
        <v>0.28000000000000003</v>
      </c>
      <c r="L1064" s="6">
        <v>1.88</v>
      </c>
      <c r="M1064" s="6">
        <v>0.05</v>
      </c>
      <c r="N1064" s="6"/>
      <c r="O1064" s="6">
        <v>0.01</v>
      </c>
      <c r="P1064" s="6">
        <v>0.02</v>
      </c>
      <c r="Q1064" s="44">
        <f t="shared" si="198"/>
        <v>9.7717782771359136</v>
      </c>
      <c r="R1064" s="6"/>
      <c r="S1064" s="6"/>
      <c r="T1064" s="6"/>
      <c r="U1064" s="7"/>
      <c r="V1064" s="7"/>
      <c r="W1064" s="7"/>
      <c r="X1064" s="7"/>
      <c r="Y1064" s="7"/>
      <c r="Z1064" s="6">
        <v>82.22</v>
      </c>
      <c r="AA1064" s="4" t="s">
        <v>31</v>
      </c>
      <c r="AB1064" s="4" t="s">
        <v>32</v>
      </c>
      <c r="AC1064" s="4" t="s">
        <v>690</v>
      </c>
      <c r="AD1064" s="4" t="s">
        <v>691</v>
      </c>
      <c r="AE1064" s="4" t="s">
        <v>689</v>
      </c>
      <c r="AF1064" s="44">
        <f t="shared" si="199"/>
        <v>1.1258322237017311</v>
      </c>
      <c r="AG1064" s="44">
        <f t="shared" si="200"/>
        <v>1.4521782674011016E-2</v>
      </c>
      <c r="AH1064" s="44">
        <f t="shared" si="201"/>
        <v>0.87416633974107505</v>
      </c>
      <c r="AI1064" s="44">
        <f t="shared" si="202"/>
        <v>0.19109255393180238</v>
      </c>
      <c r="AJ1064" s="44">
        <f t="shared" si="203"/>
        <v>3.1012122920778123E-3</v>
      </c>
      <c r="AK1064" s="44">
        <f t="shared" si="204"/>
        <v>4.7890818858560794E-2</v>
      </c>
      <c r="AL1064" s="44">
        <f t="shared" si="205"/>
        <v>4.9928673323823116E-3</v>
      </c>
      <c r="AM1064" s="44">
        <f t="shared" si="206"/>
        <v>3.0332365279122298E-2</v>
      </c>
      <c r="AN1064" s="44">
        <f t="shared" si="207"/>
        <v>5.3078556263269638E-4</v>
      </c>
      <c r="AO1064" s="44">
        <f t="shared" si="208"/>
        <v>6.5793802223830508E-5</v>
      </c>
      <c r="AP1064" s="44">
        <f t="shared" si="209"/>
        <v>2.2925267431756189</v>
      </c>
      <c r="AQ1064" s="44">
        <f t="shared" si="210"/>
        <v>10.686898232673387</v>
      </c>
      <c r="AR1064" s="44">
        <f t="shared" si="211"/>
        <v>6.0158272008823896</v>
      </c>
      <c r="AS1064" s="44">
        <f t="shared" si="212"/>
        <v>9.3572520129617101E-2</v>
      </c>
    </row>
    <row r="1065" spans="1:45" x14ac:dyDescent="0.25">
      <c r="A1065" s="5" t="s">
        <v>684</v>
      </c>
      <c r="B1065" s="6">
        <v>34.119999999999997</v>
      </c>
      <c r="C1065" s="6">
        <v>0.21</v>
      </c>
      <c r="D1065" s="6">
        <v>30.31</v>
      </c>
      <c r="E1065" s="6">
        <v>14.06</v>
      </c>
      <c r="F1065" s="2"/>
      <c r="G1065" s="2"/>
      <c r="H1065" s="2"/>
      <c r="I1065" s="6">
        <v>0.38</v>
      </c>
      <c r="J1065" s="6">
        <v>0.92</v>
      </c>
      <c r="K1065" s="6">
        <v>0.13</v>
      </c>
      <c r="L1065" s="6">
        <v>1.88</v>
      </c>
      <c r="M1065" s="6">
        <v>0.01</v>
      </c>
      <c r="N1065" s="6"/>
      <c r="O1065" s="6">
        <v>0.02</v>
      </c>
      <c r="P1065" s="6">
        <v>0</v>
      </c>
      <c r="Q1065" s="44">
        <f t="shared" si="198"/>
        <v>9.7595428311838397</v>
      </c>
      <c r="R1065" s="6"/>
      <c r="S1065" s="6"/>
      <c r="T1065" s="6"/>
      <c r="U1065" s="7"/>
      <c r="V1065" s="7"/>
      <c r="W1065" s="7"/>
      <c r="X1065" s="7"/>
      <c r="Y1065" s="7"/>
      <c r="Z1065" s="6">
        <v>82.02</v>
      </c>
      <c r="AA1065" s="4" t="s">
        <v>31</v>
      </c>
      <c r="AB1065" s="4" t="s">
        <v>32</v>
      </c>
      <c r="AC1065" s="4" t="s">
        <v>690</v>
      </c>
      <c r="AD1065" s="4" t="s">
        <v>691</v>
      </c>
      <c r="AE1065" s="4" t="s">
        <v>689</v>
      </c>
      <c r="AF1065" s="44">
        <f t="shared" si="199"/>
        <v>1.1358189081225032</v>
      </c>
      <c r="AG1065" s="44">
        <f t="shared" si="200"/>
        <v>5.2578868302453679E-3</v>
      </c>
      <c r="AH1065" s="44">
        <f t="shared" si="201"/>
        <v>0.89182032169478231</v>
      </c>
      <c r="AI1065" s="44">
        <f t="shared" si="202"/>
        <v>0.19568545581071678</v>
      </c>
      <c r="AJ1065" s="44">
        <f t="shared" si="203"/>
        <v>5.3566394135889485E-3</v>
      </c>
      <c r="AK1065" s="44">
        <f t="shared" si="204"/>
        <v>2.2828784119106701E-2</v>
      </c>
      <c r="AL1065" s="44">
        <f t="shared" si="205"/>
        <v>2.3181169757489303E-3</v>
      </c>
      <c r="AM1065" s="44">
        <f t="shared" si="206"/>
        <v>3.0332365279122298E-2</v>
      </c>
      <c r="AN1065" s="44">
        <f t="shared" si="207"/>
        <v>1.0615711252653928E-4</v>
      </c>
      <c r="AO1065" s="44">
        <f t="shared" si="208"/>
        <v>1.3158760444766102E-4</v>
      </c>
      <c r="AP1065" s="44">
        <f t="shared" si="209"/>
        <v>2.289656222962789</v>
      </c>
      <c r="AQ1065" s="44">
        <f t="shared" si="210"/>
        <v>10.700296295265357</v>
      </c>
      <c r="AR1065" s="44">
        <f t="shared" si="211"/>
        <v>6.0767994273377814</v>
      </c>
      <c r="AS1065" s="44">
        <f t="shared" si="212"/>
        <v>9.3455356039297513E-2</v>
      </c>
    </row>
    <row r="1066" spans="1:45" x14ac:dyDescent="0.25">
      <c r="A1066" s="5" t="s">
        <v>685</v>
      </c>
      <c r="B1066" s="6">
        <v>33.82</v>
      </c>
      <c r="C1066" s="6">
        <v>0.71</v>
      </c>
      <c r="D1066" s="6">
        <v>29.68</v>
      </c>
      <c r="E1066" s="6">
        <v>13.57</v>
      </c>
      <c r="F1066" s="2"/>
      <c r="G1066" s="2"/>
      <c r="H1066" s="2"/>
      <c r="I1066" s="6">
        <v>0.2</v>
      </c>
      <c r="J1066" s="6">
        <v>1.95</v>
      </c>
      <c r="K1066" s="6">
        <v>0.26</v>
      </c>
      <c r="L1066" s="6">
        <v>1.87</v>
      </c>
      <c r="M1066" s="6">
        <v>0.04</v>
      </c>
      <c r="N1066" s="6"/>
      <c r="O1066" s="6">
        <v>0</v>
      </c>
      <c r="P1066" s="6">
        <v>0</v>
      </c>
      <c r="Q1066" s="44">
        <f t="shared" si="198"/>
        <v>9.7703705802155305</v>
      </c>
      <c r="R1066" s="6"/>
      <c r="S1066" s="6"/>
      <c r="T1066" s="6"/>
      <c r="U1066" s="7"/>
      <c r="V1066" s="7"/>
      <c r="W1066" s="7"/>
      <c r="X1066" s="7"/>
      <c r="Y1066" s="7"/>
      <c r="Z1066" s="6">
        <v>82.1</v>
      </c>
      <c r="AA1066" s="4" t="s">
        <v>31</v>
      </c>
      <c r="AB1066" s="4" t="s">
        <v>32</v>
      </c>
      <c r="AC1066" s="4" t="s">
        <v>690</v>
      </c>
      <c r="AD1066" s="4" t="s">
        <v>691</v>
      </c>
      <c r="AE1066" s="4" t="s">
        <v>689</v>
      </c>
      <c r="AF1066" s="44">
        <f t="shared" si="199"/>
        <v>1.1258322237017311</v>
      </c>
      <c r="AG1066" s="44">
        <f t="shared" si="200"/>
        <v>1.7776664997496243E-2</v>
      </c>
      <c r="AH1066" s="44">
        <f t="shared" si="201"/>
        <v>0.87328364064338948</v>
      </c>
      <c r="AI1066" s="44">
        <f t="shared" si="202"/>
        <v>0.18886569241475298</v>
      </c>
      <c r="AJ1066" s="44">
        <f t="shared" si="203"/>
        <v>2.8192839018889204E-3</v>
      </c>
      <c r="AK1066" s="44">
        <f t="shared" si="204"/>
        <v>4.8387096774193554E-2</v>
      </c>
      <c r="AL1066" s="44">
        <f t="shared" si="205"/>
        <v>4.6362339514978606E-3</v>
      </c>
      <c r="AM1066" s="44">
        <f t="shared" si="206"/>
        <v>3.0171022910616331E-2</v>
      </c>
      <c r="AN1066" s="44">
        <f t="shared" si="207"/>
        <v>4.2462845010615713E-4</v>
      </c>
      <c r="AO1066" s="44">
        <f t="shared" si="208"/>
        <v>0</v>
      </c>
      <c r="AP1066" s="44">
        <f t="shared" si="209"/>
        <v>2.292196487745672</v>
      </c>
      <c r="AQ1066" s="44">
        <f t="shared" si="210"/>
        <v>10.688437981202583</v>
      </c>
      <c r="AR1066" s="44">
        <f t="shared" si="211"/>
        <v>6.0166939501376726</v>
      </c>
      <c r="AS1066" s="44">
        <f t="shared" si="212"/>
        <v>9.3559040316149866E-2</v>
      </c>
    </row>
    <row r="1067" spans="1:45" x14ac:dyDescent="0.25">
      <c r="A1067" s="5" t="s">
        <v>686</v>
      </c>
      <c r="B1067" s="6">
        <v>33.840000000000003</v>
      </c>
      <c r="C1067" s="6">
        <v>0.26</v>
      </c>
      <c r="D1067" s="6">
        <v>29.93</v>
      </c>
      <c r="E1067" s="6">
        <v>14.83</v>
      </c>
      <c r="F1067" s="2"/>
      <c r="G1067" s="2"/>
      <c r="H1067" s="2"/>
      <c r="I1067" s="6">
        <v>0.35</v>
      </c>
      <c r="J1067" s="6">
        <v>0.8</v>
      </c>
      <c r="K1067" s="6">
        <v>0.16</v>
      </c>
      <c r="L1067" s="6">
        <v>1.96</v>
      </c>
      <c r="M1067" s="6">
        <v>0.04</v>
      </c>
      <c r="N1067" s="6"/>
      <c r="O1067" s="6">
        <v>0</v>
      </c>
      <c r="P1067" s="6">
        <v>0</v>
      </c>
      <c r="Q1067" s="44">
        <f t="shared" si="198"/>
        <v>9.7172546522108405</v>
      </c>
      <c r="R1067" s="6"/>
      <c r="S1067" s="6"/>
      <c r="T1067" s="6"/>
      <c r="U1067" s="7"/>
      <c r="V1067" s="7"/>
      <c r="W1067" s="7"/>
      <c r="X1067" s="7"/>
      <c r="Y1067" s="7"/>
      <c r="Z1067" s="6">
        <v>82.18</v>
      </c>
      <c r="AA1067" s="4" t="s">
        <v>31</v>
      </c>
      <c r="AB1067" s="4" t="s">
        <v>32</v>
      </c>
      <c r="AC1067" s="4" t="s">
        <v>690</v>
      </c>
      <c r="AD1067" s="4" t="s">
        <v>691</v>
      </c>
      <c r="AE1067" s="4" t="s">
        <v>689</v>
      </c>
      <c r="AF1067" s="44">
        <f t="shared" si="199"/>
        <v>1.1264980026631159</v>
      </c>
      <c r="AG1067" s="44">
        <f t="shared" si="200"/>
        <v>6.5097646469704559E-3</v>
      </c>
      <c r="AH1067" s="44">
        <f t="shared" si="201"/>
        <v>0.88063946645743441</v>
      </c>
      <c r="AI1067" s="44">
        <f t="shared" si="202"/>
        <v>0.20640222686151707</v>
      </c>
      <c r="AJ1067" s="44">
        <f t="shared" si="203"/>
        <v>4.93374682830561E-3</v>
      </c>
      <c r="AK1067" s="44">
        <f t="shared" si="204"/>
        <v>1.9851116625310177E-2</v>
      </c>
      <c r="AL1067" s="44">
        <f t="shared" si="205"/>
        <v>2.8530670470756064E-3</v>
      </c>
      <c r="AM1067" s="44">
        <f t="shared" si="206"/>
        <v>3.1623104227170053E-2</v>
      </c>
      <c r="AN1067" s="44">
        <f t="shared" si="207"/>
        <v>4.2462845010615713E-4</v>
      </c>
      <c r="AO1067" s="44">
        <f t="shared" si="208"/>
        <v>0</v>
      </c>
      <c r="AP1067" s="44">
        <f t="shared" si="209"/>
        <v>2.2797351238070052</v>
      </c>
      <c r="AQ1067" s="44">
        <f t="shared" si="210"/>
        <v>10.746862538612222</v>
      </c>
      <c r="AR1067" s="44">
        <f t="shared" si="211"/>
        <v>6.0531595923208661</v>
      </c>
      <c r="AS1067" s="44">
        <f t="shared" si="212"/>
        <v>9.3050413216612463E-2</v>
      </c>
    </row>
    <row r="1068" spans="1:45" x14ac:dyDescent="0.25">
      <c r="A1068" s="5" t="s">
        <v>687</v>
      </c>
      <c r="B1068" s="6">
        <v>33.5</v>
      </c>
      <c r="C1068" s="6">
        <v>0.24</v>
      </c>
      <c r="D1068" s="6">
        <v>30.4</v>
      </c>
      <c r="E1068" s="6">
        <v>14.27</v>
      </c>
      <c r="F1068" s="2"/>
      <c r="G1068" s="2"/>
      <c r="H1068" s="2"/>
      <c r="I1068" s="6">
        <v>0.4</v>
      </c>
      <c r="J1068" s="6">
        <v>1.01</v>
      </c>
      <c r="K1068" s="6">
        <v>0.15</v>
      </c>
      <c r="L1068" s="6">
        <v>1.98</v>
      </c>
      <c r="M1068" s="6">
        <v>0.05</v>
      </c>
      <c r="N1068" s="6"/>
      <c r="O1068" s="6">
        <v>0.02</v>
      </c>
      <c r="P1068" s="6">
        <v>0</v>
      </c>
      <c r="Q1068" s="44">
        <f t="shared" si="198"/>
        <v>9.7194446797573768</v>
      </c>
      <c r="R1068" s="6"/>
      <c r="S1068" s="6"/>
      <c r="T1068" s="6"/>
      <c r="U1068" s="7"/>
      <c r="V1068" s="7"/>
      <c r="W1068" s="7"/>
      <c r="X1068" s="7"/>
      <c r="Y1068" s="7"/>
      <c r="Z1068" s="6">
        <v>82.01</v>
      </c>
      <c r="AA1068" s="4" t="s">
        <v>31</v>
      </c>
      <c r="AB1068" s="4" t="s">
        <v>32</v>
      </c>
      <c r="AC1068" s="4" t="s">
        <v>690</v>
      </c>
      <c r="AD1068" s="4" t="s">
        <v>691</v>
      </c>
      <c r="AE1068" s="4" t="s">
        <v>689</v>
      </c>
      <c r="AF1068" s="44">
        <f t="shared" si="199"/>
        <v>1.1151797603195739</v>
      </c>
      <c r="AG1068" s="44">
        <f t="shared" si="200"/>
        <v>6.0090135202804209E-3</v>
      </c>
      <c r="AH1068" s="44">
        <f t="shared" si="201"/>
        <v>0.89446841898783835</v>
      </c>
      <c r="AI1068" s="44">
        <f t="shared" si="202"/>
        <v>0.19860821155184413</v>
      </c>
      <c r="AJ1068" s="44">
        <f t="shared" si="203"/>
        <v>5.6385678037778409E-3</v>
      </c>
      <c r="AK1068" s="44">
        <f t="shared" si="204"/>
        <v>2.5062034739454096E-2</v>
      </c>
      <c r="AL1068" s="44">
        <f t="shared" si="205"/>
        <v>2.6747503566333809E-3</v>
      </c>
      <c r="AM1068" s="44">
        <f t="shared" si="206"/>
        <v>3.1945788964181994E-2</v>
      </c>
      <c r="AN1068" s="44">
        <f t="shared" si="207"/>
        <v>5.3078556263269638E-4</v>
      </c>
      <c r="AO1068" s="44">
        <f t="shared" si="208"/>
        <v>1.3158760444766102E-4</v>
      </c>
      <c r="AP1068" s="44">
        <f t="shared" si="209"/>
        <v>2.2802489194106648</v>
      </c>
      <c r="AQ1068" s="44">
        <f t="shared" si="210"/>
        <v>10.744441008805335</v>
      </c>
      <c r="AR1068" s="44">
        <f t="shared" si="211"/>
        <v>5.990991574483667</v>
      </c>
      <c r="AS1068" s="44">
        <f t="shared" si="212"/>
        <v>9.3071384465741425E-2</v>
      </c>
    </row>
    <row r="1069" spans="1:45" x14ac:dyDescent="0.25">
      <c r="A1069" s="5" t="s">
        <v>688</v>
      </c>
      <c r="B1069" s="6">
        <v>33.659999999999997</v>
      </c>
      <c r="C1069" s="6">
        <v>0.21</v>
      </c>
      <c r="D1069" s="6">
        <v>30.1</v>
      </c>
      <c r="E1069" s="6">
        <v>13.61</v>
      </c>
      <c r="F1069" s="2"/>
      <c r="G1069" s="2"/>
      <c r="H1069" s="2"/>
      <c r="I1069" s="6">
        <v>0.28000000000000003</v>
      </c>
      <c r="J1069" s="6">
        <v>1.3</v>
      </c>
      <c r="K1069" s="6">
        <v>0.17</v>
      </c>
      <c r="L1069" s="6">
        <v>2.02</v>
      </c>
      <c r="M1069" s="6">
        <v>0.06</v>
      </c>
      <c r="N1069" s="6"/>
      <c r="O1069" s="6">
        <v>0.12</v>
      </c>
      <c r="P1069" s="6">
        <v>0</v>
      </c>
      <c r="Q1069" s="44">
        <f t="shared" si="198"/>
        <v>9.6931575929423239</v>
      </c>
      <c r="R1069" s="6"/>
      <c r="S1069" s="6"/>
      <c r="T1069" s="6"/>
      <c r="U1069" s="7"/>
      <c r="V1069" s="7"/>
      <c r="W1069" s="7"/>
      <c r="X1069" s="7"/>
      <c r="Y1069" s="7"/>
      <c r="Z1069" s="6">
        <v>81.52</v>
      </c>
      <c r="AA1069" s="4" t="s">
        <v>31</v>
      </c>
      <c r="AB1069" s="4" t="s">
        <v>32</v>
      </c>
      <c r="AC1069" s="4" t="s">
        <v>690</v>
      </c>
      <c r="AD1069" s="4" t="s">
        <v>691</v>
      </c>
      <c r="AE1069" s="4" t="s">
        <v>689</v>
      </c>
      <c r="AF1069" s="44">
        <f t="shared" si="199"/>
        <v>1.1205059920106524</v>
      </c>
      <c r="AG1069" s="44">
        <f t="shared" si="200"/>
        <v>5.2578868302453679E-3</v>
      </c>
      <c r="AH1069" s="44">
        <f t="shared" si="201"/>
        <v>0.88564142801098478</v>
      </c>
      <c r="AI1069" s="44">
        <f t="shared" si="202"/>
        <v>0.18942240779401531</v>
      </c>
      <c r="AJ1069" s="44">
        <f t="shared" si="203"/>
        <v>3.9469974626444885E-3</v>
      </c>
      <c r="AK1069" s="44">
        <f t="shared" si="204"/>
        <v>3.2258064516129038E-2</v>
      </c>
      <c r="AL1069" s="44">
        <f t="shared" si="205"/>
        <v>3.0313837375178319E-3</v>
      </c>
      <c r="AM1069" s="44">
        <f t="shared" si="206"/>
        <v>3.2591158438205876E-2</v>
      </c>
      <c r="AN1069" s="44">
        <f t="shared" si="207"/>
        <v>6.3694267515923564E-4</v>
      </c>
      <c r="AO1069" s="44">
        <f t="shared" si="208"/>
        <v>7.8952562668596616E-4</v>
      </c>
      <c r="AP1069" s="44">
        <f t="shared" si="209"/>
        <v>2.2740817871022401</v>
      </c>
      <c r="AQ1069" s="44">
        <f t="shared" si="210"/>
        <v>10.773579094188712</v>
      </c>
      <c r="AR1069" s="44">
        <f t="shared" si="211"/>
        <v>6.0359299652195739</v>
      </c>
      <c r="AS1069" s="44">
        <f t="shared" si="212"/>
        <v>9.2819664779683272E-2</v>
      </c>
    </row>
    <row r="1070" spans="1:45" x14ac:dyDescent="0.25">
      <c r="A1070" s="27" t="s">
        <v>694</v>
      </c>
      <c r="B1070" s="29">
        <v>35.219000000000001</v>
      </c>
      <c r="C1070" s="29">
        <v>0.50900000000000001</v>
      </c>
      <c r="D1070" s="29">
        <v>33.579000000000001</v>
      </c>
      <c r="E1070" s="29">
        <v>10.256</v>
      </c>
      <c r="F1070" s="2"/>
      <c r="G1070" s="2"/>
      <c r="H1070" s="2"/>
      <c r="I1070" s="29">
        <v>2.1999999999999999E-2</v>
      </c>
      <c r="J1070" s="29">
        <v>4.1920000000000002</v>
      </c>
      <c r="K1070" s="29">
        <v>0.215</v>
      </c>
      <c r="L1070" s="29">
        <v>1.8720000000000001</v>
      </c>
      <c r="M1070" s="29">
        <v>3.3000000000000002E-2</v>
      </c>
      <c r="N1070" s="29"/>
      <c r="O1070" s="29"/>
      <c r="P1070" s="29"/>
      <c r="Q1070" s="42">
        <v>10.464364098494078</v>
      </c>
      <c r="R1070" s="29"/>
      <c r="S1070" s="29"/>
      <c r="T1070" s="29"/>
      <c r="U1070" s="27"/>
      <c r="V1070" s="29">
        <v>1.6933E-2</v>
      </c>
      <c r="W1070" s="29">
        <v>0.36399999999999999</v>
      </c>
      <c r="X1070" s="29"/>
      <c r="Y1070" s="29">
        <v>3.4379232231226919</v>
      </c>
      <c r="Z1070" s="29">
        <v>100.02695002831896</v>
      </c>
      <c r="AA1070" s="4" t="s">
        <v>31</v>
      </c>
      <c r="AB1070" s="4" t="s">
        <v>32</v>
      </c>
      <c r="AC1070" s="4" t="s">
        <v>747</v>
      </c>
      <c r="AD1070" s="4" t="s">
        <v>746</v>
      </c>
      <c r="AE1070" s="4" t="s">
        <v>748</v>
      </c>
      <c r="AF1070" s="44">
        <f t="shared" si="199"/>
        <v>1.1724034620505992</v>
      </c>
      <c r="AG1070" s="44">
        <f t="shared" si="200"/>
        <v>1.2744116174261393E-2</v>
      </c>
      <c r="AH1070" s="44">
        <f t="shared" si="201"/>
        <v>0.98800510003923114</v>
      </c>
      <c r="AI1070" s="44">
        <f t="shared" si="202"/>
        <v>0.14274182324286711</v>
      </c>
      <c r="AJ1070" s="44">
        <f t="shared" si="203"/>
        <v>3.1012122920778123E-4</v>
      </c>
      <c r="AK1070" s="44">
        <f t="shared" si="204"/>
        <v>0.10401985111662532</v>
      </c>
      <c r="AL1070" s="44">
        <f t="shared" si="205"/>
        <v>3.8338088445078458E-3</v>
      </c>
      <c r="AM1070" s="44">
        <f t="shared" si="206"/>
        <v>3.0203291384317526E-2</v>
      </c>
      <c r="AN1070" s="44">
        <f t="shared" si="207"/>
        <v>3.5031847133757961E-4</v>
      </c>
      <c r="AO1070" s="44">
        <f t="shared" si="208"/>
        <v>0</v>
      </c>
      <c r="AP1070" s="44">
        <f t="shared" si="209"/>
        <v>2.454611892552955</v>
      </c>
      <c r="AQ1070" s="44">
        <f t="shared" si="210"/>
        <v>9.9812113166772019</v>
      </c>
      <c r="AR1070" s="44">
        <f t="shared" si="211"/>
        <v>5.8510033515654856</v>
      </c>
      <c r="AS1070" s="44">
        <f t="shared" si="212"/>
        <v>0.10018824051236552</v>
      </c>
    </row>
    <row r="1071" spans="1:45" x14ac:dyDescent="0.25">
      <c r="A1071" s="27" t="s">
        <v>695</v>
      </c>
      <c r="B1071" s="29">
        <v>35.600999999999999</v>
      </c>
      <c r="C1071" s="29">
        <v>0.45</v>
      </c>
      <c r="D1071" s="29">
        <v>33.31</v>
      </c>
      <c r="E1071" s="29">
        <v>9.7579999999999991</v>
      </c>
      <c r="F1071" s="2"/>
      <c r="G1071" s="2"/>
      <c r="H1071" s="2"/>
      <c r="I1071" s="29">
        <v>1.0999999999999999E-2</v>
      </c>
      <c r="J1071" s="29">
        <v>4.1029999999999998</v>
      </c>
      <c r="K1071" s="29">
        <v>0.154</v>
      </c>
      <c r="L1071" s="29">
        <v>1.9850000000000001</v>
      </c>
      <c r="M1071" s="29">
        <v>3.7999999999999999E-2</v>
      </c>
      <c r="N1071" s="29"/>
      <c r="O1071" s="29"/>
      <c r="P1071" s="29"/>
      <c r="Q1071" s="42">
        <v>10.441510045768187</v>
      </c>
      <c r="R1071" s="29"/>
      <c r="S1071" s="29"/>
      <c r="T1071" s="29"/>
      <c r="U1071" s="27"/>
      <c r="V1071" s="29">
        <v>1.1568999999999999E-2</v>
      </c>
      <c r="W1071" s="29">
        <v>0.311</v>
      </c>
      <c r="X1071" s="29"/>
      <c r="Y1071" s="29">
        <v>3.4551664977078169</v>
      </c>
      <c r="Z1071" s="29">
        <v>99.498292078597913</v>
      </c>
      <c r="AA1071" s="4" t="s">
        <v>31</v>
      </c>
      <c r="AB1071" s="4" t="s">
        <v>32</v>
      </c>
      <c r="AC1071" s="4" t="s">
        <v>747</v>
      </c>
      <c r="AD1071" s="4" t="s">
        <v>746</v>
      </c>
      <c r="AE1071" s="4" t="s">
        <v>748</v>
      </c>
      <c r="AF1071" s="44">
        <f t="shared" si="199"/>
        <v>1.1851198402130492</v>
      </c>
      <c r="AG1071" s="44">
        <f t="shared" si="200"/>
        <v>1.1266900350525789E-2</v>
      </c>
      <c r="AH1071" s="44">
        <f t="shared" si="201"/>
        <v>0.98009023146331908</v>
      </c>
      <c r="AI1071" s="44">
        <f t="shared" si="202"/>
        <v>0.1358107167710508</v>
      </c>
      <c r="AJ1071" s="44">
        <f t="shared" si="203"/>
        <v>1.5506061460389062E-4</v>
      </c>
      <c r="AK1071" s="44">
        <f t="shared" si="204"/>
        <v>0.10181141439205955</v>
      </c>
      <c r="AL1071" s="44">
        <f t="shared" si="205"/>
        <v>2.746077032810271E-3</v>
      </c>
      <c r="AM1071" s="44">
        <f t="shared" si="206"/>
        <v>3.2026460148434979E-2</v>
      </c>
      <c r="AN1071" s="44">
        <f t="shared" si="207"/>
        <v>4.0339702760084923E-4</v>
      </c>
      <c r="AO1071" s="44">
        <f t="shared" si="208"/>
        <v>0</v>
      </c>
      <c r="AP1071" s="44">
        <f t="shared" si="209"/>
        <v>2.4494300980134542</v>
      </c>
      <c r="AQ1071" s="44">
        <f t="shared" si="210"/>
        <v>10.002326671771559</v>
      </c>
      <c r="AR1071" s="44">
        <f t="shared" si="211"/>
        <v>5.9269778935043149</v>
      </c>
      <c r="AS1071" s="44">
        <f t="shared" si="212"/>
        <v>9.9976738694426734E-2</v>
      </c>
    </row>
    <row r="1072" spans="1:45" x14ac:dyDescent="0.25">
      <c r="A1072" s="27" t="s">
        <v>696</v>
      </c>
      <c r="B1072" s="29">
        <v>35.106000000000002</v>
      </c>
      <c r="C1072" s="29">
        <v>0.25600000000000001</v>
      </c>
      <c r="D1072" s="29">
        <v>34.237000000000002</v>
      </c>
      <c r="E1072" s="29">
        <v>9.7620000000000005</v>
      </c>
      <c r="F1072" s="2"/>
      <c r="G1072" s="2"/>
      <c r="H1072" s="2"/>
      <c r="I1072" s="29">
        <v>0</v>
      </c>
      <c r="J1072" s="29">
        <v>3.9449999999999998</v>
      </c>
      <c r="K1072" s="29">
        <v>0.28999999999999998</v>
      </c>
      <c r="L1072" s="29">
        <v>1.9219999999999999</v>
      </c>
      <c r="M1072" s="29">
        <v>4.5999999999999999E-2</v>
      </c>
      <c r="N1072" s="29"/>
      <c r="O1072" s="29"/>
      <c r="P1072" s="29"/>
      <c r="Q1072" s="42">
        <v>10.457130001516909</v>
      </c>
      <c r="R1072" s="29"/>
      <c r="S1072" s="29"/>
      <c r="T1072" s="29"/>
      <c r="U1072" s="27"/>
      <c r="V1072" s="29">
        <v>1.8995999999999999E-2</v>
      </c>
      <c r="W1072" s="29">
        <v>0.35099999999999998</v>
      </c>
      <c r="X1072" s="29"/>
      <c r="Y1072" s="29">
        <v>3.4415908659298511</v>
      </c>
      <c r="Z1072" s="29">
        <v>99.684920513195294</v>
      </c>
      <c r="AA1072" s="4" t="s">
        <v>31</v>
      </c>
      <c r="AB1072" s="4" t="s">
        <v>32</v>
      </c>
      <c r="AC1072" s="4" t="s">
        <v>747</v>
      </c>
      <c r="AD1072" s="4" t="s">
        <v>746</v>
      </c>
      <c r="AE1072" s="4" t="s">
        <v>748</v>
      </c>
      <c r="AF1072" s="44">
        <f t="shared" si="199"/>
        <v>1.1686418109187751</v>
      </c>
      <c r="AG1072" s="44">
        <f t="shared" si="200"/>
        <v>6.4096144216324496E-3</v>
      </c>
      <c r="AH1072" s="44">
        <f t="shared" si="201"/>
        <v>1.0073656335817969</v>
      </c>
      <c r="AI1072" s="44">
        <f t="shared" si="202"/>
        <v>0.13586638830897704</v>
      </c>
      <c r="AJ1072" s="44">
        <f t="shared" si="203"/>
        <v>0</v>
      </c>
      <c r="AK1072" s="44">
        <f t="shared" si="204"/>
        <v>9.7890818858560796E-2</v>
      </c>
      <c r="AL1072" s="44">
        <f t="shared" si="205"/>
        <v>5.1711840228245362E-3</v>
      </c>
      <c r="AM1072" s="44">
        <f t="shared" si="206"/>
        <v>3.1010003226847372E-2</v>
      </c>
      <c r="AN1072" s="44">
        <f t="shared" si="207"/>
        <v>4.883227176220807E-4</v>
      </c>
      <c r="AO1072" s="44">
        <f t="shared" si="208"/>
        <v>0</v>
      </c>
      <c r="AP1072" s="44">
        <f t="shared" si="209"/>
        <v>2.4528437760570361</v>
      </c>
      <c r="AQ1072" s="44">
        <f t="shared" si="210"/>
        <v>9.9884062079909253</v>
      </c>
      <c r="AR1072" s="44">
        <f t="shared" si="211"/>
        <v>5.8364345595494251</v>
      </c>
      <c r="AS1072" s="44">
        <f t="shared" si="212"/>
        <v>0.10011607249212391</v>
      </c>
    </row>
    <row r="1073" spans="1:45" x14ac:dyDescent="0.25">
      <c r="A1073" s="27" t="s">
        <v>697</v>
      </c>
      <c r="B1073" s="29">
        <v>34.862000000000002</v>
      </c>
      <c r="C1073" s="29">
        <v>0.23599999999999999</v>
      </c>
      <c r="D1073" s="29">
        <v>34.877000000000002</v>
      </c>
      <c r="E1073" s="29">
        <v>10.992000000000001</v>
      </c>
      <c r="F1073" s="2"/>
      <c r="G1073" s="2"/>
      <c r="H1073" s="2"/>
      <c r="I1073" s="29">
        <v>3.4000000000000002E-2</v>
      </c>
      <c r="J1073" s="29">
        <v>2.79</v>
      </c>
      <c r="K1073" s="29">
        <v>0.155</v>
      </c>
      <c r="L1073" s="29">
        <v>1.8520000000000001</v>
      </c>
      <c r="M1073" s="29">
        <v>5.6000000000000001E-2</v>
      </c>
      <c r="N1073" s="29"/>
      <c r="O1073" s="29"/>
      <c r="P1073" s="29"/>
      <c r="Q1073" s="42">
        <v>10.439207558729771</v>
      </c>
      <c r="R1073" s="29"/>
      <c r="S1073" s="29"/>
      <c r="T1073" s="29"/>
      <c r="U1073" s="27"/>
      <c r="V1073" s="29">
        <v>2.1248E-2</v>
      </c>
      <c r="W1073" s="29">
        <v>0.19900000000000001</v>
      </c>
      <c r="X1073" s="29"/>
      <c r="Y1073" s="29">
        <v>3.5074739688742986</v>
      </c>
      <c r="Z1073" s="29">
        <v>99.93713615297149</v>
      </c>
      <c r="AA1073" s="4" t="s">
        <v>31</v>
      </c>
      <c r="AB1073" s="4" t="s">
        <v>32</v>
      </c>
      <c r="AC1073" s="4" t="s">
        <v>747</v>
      </c>
      <c r="AD1073" s="4" t="s">
        <v>746</v>
      </c>
      <c r="AE1073" s="4" t="s">
        <v>748</v>
      </c>
      <c r="AF1073" s="44">
        <f t="shared" si="199"/>
        <v>1.1605193075898803</v>
      </c>
      <c r="AG1073" s="44">
        <f t="shared" si="200"/>
        <v>5.9088632949424137E-3</v>
      </c>
      <c r="AH1073" s="44">
        <f t="shared" si="201"/>
        <v>1.0261965476657515</v>
      </c>
      <c r="AI1073" s="44">
        <f t="shared" si="202"/>
        <v>0.1529853862212944</v>
      </c>
      <c r="AJ1073" s="44">
        <f t="shared" si="203"/>
        <v>4.7927826332111651E-4</v>
      </c>
      <c r="AK1073" s="44">
        <f t="shared" si="204"/>
        <v>6.9230769230769235E-2</v>
      </c>
      <c r="AL1073" s="44">
        <f t="shared" si="205"/>
        <v>2.7639087018544936E-3</v>
      </c>
      <c r="AM1073" s="44">
        <f t="shared" si="206"/>
        <v>2.9880606647305585E-2</v>
      </c>
      <c r="AN1073" s="44">
        <f t="shared" si="207"/>
        <v>5.9447983014861996E-4</v>
      </c>
      <c r="AO1073" s="44">
        <f t="shared" si="208"/>
        <v>0</v>
      </c>
      <c r="AP1073" s="44">
        <f t="shared" si="209"/>
        <v>2.4485591474452675</v>
      </c>
      <c r="AQ1073" s="44">
        <f t="shared" si="210"/>
        <v>10.005884491523252</v>
      </c>
      <c r="AR1073" s="44">
        <f t="shared" si="211"/>
        <v>5.8060110709634429</v>
      </c>
      <c r="AS1073" s="44">
        <f t="shared" si="212"/>
        <v>9.9941189691643575E-2</v>
      </c>
    </row>
    <row r="1074" spans="1:45" x14ac:dyDescent="0.25">
      <c r="A1074" s="27" t="s">
        <v>698</v>
      </c>
      <c r="B1074" s="29">
        <v>35.054000000000002</v>
      </c>
      <c r="C1074" s="29">
        <v>0.57999999999999996</v>
      </c>
      <c r="D1074" s="29">
        <v>33.734999999999999</v>
      </c>
      <c r="E1074" s="29">
        <v>11.483000000000001</v>
      </c>
      <c r="F1074" s="2"/>
      <c r="G1074" s="2"/>
      <c r="H1074" s="2"/>
      <c r="I1074" s="29">
        <v>1.0999999999999999E-2</v>
      </c>
      <c r="J1074" s="29">
        <v>3.0310000000000001</v>
      </c>
      <c r="K1074" s="29">
        <v>0.19500000000000001</v>
      </c>
      <c r="L1074" s="29">
        <v>1.9259999999999999</v>
      </c>
      <c r="M1074" s="29">
        <v>3.5999999999999997E-2</v>
      </c>
      <c r="N1074" s="29"/>
      <c r="O1074" s="29"/>
      <c r="P1074" s="29"/>
      <c r="Q1074" s="42">
        <v>10.41942942912735</v>
      </c>
      <c r="R1074" s="29"/>
      <c r="S1074" s="29"/>
      <c r="T1074" s="29"/>
      <c r="U1074" s="27"/>
      <c r="V1074" s="29">
        <v>1.4515E-2</v>
      </c>
      <c r="W1074" s="29">
        <v>0.376</v>
      </c>
      <c r="X1074" s="29"/>
      <c r="Y1074" s="29">
        <v>3.4167299905202624</v>
      </c>
      <c r="Z1074" s="29">
        <v>100.11935125953779</v>
      </c>
      <c r="AA1074" s="4" t="s">
        <v>31</v>
      </c>
      <c r="AB1074" s="4" t="s">
        <v>32</v>
      </c>
      <c r="AC1074" s="4" t="s">
        <v>747</v>
      </c>
      <c r="AD1074" s="4" t="s">
        <v>746</v>
      </c>
      <c r="AE1074" s="4" t="s">
        <v>748</v>
      </c>
      <c r="AF1074" s="44">
        <f t="shared" si="199"/>
        <v>1.1669107856191745</v>
      </c>
      <c r="AG1074" s="44">
        <f t="shared" si="200"/>
        <v>1.4521782674011016E-2</v>
      </c>
      <c r="AH1074" s="44">
        <f t="shared" si="201"/>
        <v>0.99259513534719501</v>
      </c>
      <c r="AI1074" s="44">
        <f t="shared" si="202"/>
        <v>0.15981906750173974</v>
      </c>
      <c r="AJ1074" s="44">
        <f t="shared" si="203"/>
        <v>1.5506061460389062E-4</v>
      </c>
      <c r="AK1074" s="44">
        <f t="shared" si="204"/>
        <v>7.5210918114143932E-2</v>
      </c>
      <c r="AL1074" s="44">
        <f t="shared" si="205"/>
        <v>3.4771754636233952E-3</v>
      </c>
      <c r="AM1074" s="44">
        <f t="shared" si="206"/>
        <v>3.1074540174249758E-2</v>
      </c>
      <c r="AN1074" s="44">
        <f t="shared" si="207"/>
        <v>3.8216560509554134E-4</v>
      </c>
      <c r="AO1074" s="44">
        <f t="shared" si="208"/>
        <v>0</v>
      </c>
      <c r="AP1074" s="44">
        <f t="shared" si="209"/>
        <v>2.4441466311138367</v>
      </c>
      <c r="AQ1074" s="44">
        <f t="shared" si="210"/>
        <v>10.023948517702049</v>
      </c>
      <c r="AR1074" s="44">
        <f t="shared" si="211"/>
        <v>5.8485268198989289</v>
      </c>
      <c r="AS1074" s="44">
        <f t="shared" si="212"/>
        <v>9.9761086984238231E-2</v>
      </c>
    </row>
    <row r="1075" spans="1:45" x14ac:dyDescent="0.25">
      <c r="A1075" s="27" t="s">
        <v>699</v>
      </c>
      <c r="B1075" s="29">
        <v>35.637</v>
      </c>
      <c r="C1075" s="29">
        <v>0.30299999999999999</v>
      </c>
      <c r="D1075" s="29">
        <v>33.682000000000002</v>
      </c>
      <c r="E1075" s="29">
        <v>11.683</v>
      </c>
      <c r="F1075" s="2"/>
      <c r="G1075" s="2"/>
      <c r="H1075" s="2"/>
      <c r="I1075" s="29">
        <v>0</v>
      </c>
      <c r="J1075" s="29">
        <v>2.4649999999999999</v>
      </c>
      <c r="K1075" s="29">
        <v>9.1999999999999998E-2</v>
      </c>
      <c r="L1075" s="29">
        <v>1.8169999999999999</v>
      </c>
      <c r="M1075" s="29">
        <v>4.1000000000000002E-2</v>
      </c>
      <c r="N1075" s="29"/>
      <c r="O1075" s="29"/>
      <c r="P1075" s="29"/>
      <c r="Q1075" s="42">
        <v>10.403717242389138</v>
      </c>
      <c r="R1075" s="29"/>
      <c r="S1075" s="29"/>
      <c r="T1075" s="29"/>
      <c r="U1075" s="27"/>
      <c r="V1075" s="29">
        <v>2.52E-2</v>
      </c>
      <c r="W1075" s="29">
        <v>0</v>
      </c>
      <c r="X1075" s="29"/>
      <c r="Y1075" s="29">
        <v>3.5895794847724454</v>
      </c>
      <c r="Z1075" s="29">
        <v>99.738496727161575</v>
      </c>
      <c r="AA1075" s="4" t="s">
        <v>31</v>
      </c>
      <c r="AB1075" s="4" t="s">
        <v>32</v>
      </c>
      <c r="AC1075" s="4" t="s">
        <v>747</v>
      </c>
      <c r="AD1075" s="4" t="s">
        <v>746</v>
      </c>
      <c r="AE1075" s="4" t="s">
        <v>748</v>
      </c>
      <c r="AF1075" s="44">
        <f t="shared" si="199"/>
        <v>1.1863182423435419</v>
      </c>
      <c r="AG1075" s="44">
        <f t="shared" si="200"/>
        <v>7.5863795693540317E-3</v>
      </c>
      <c r="AH1075" s="44">
        <f t="shared" si="201"/>
        <v>0.99103570027461763</v>
      </c>
      <c r="AI1075" s="44">
        <f t="shared" si="202"/>
        <v>0.1626026443980515</v>
      </c>
      <c r="AJ1075" s="44">
        <f t="shared" si="203"/>
        <v>0</v>
      </c>
      <c r="AK1075" s="44">
        <f t="shared" si="204"/>
        <v>6.1166253101736977E-2</v>
      </c>
      <c r="AL1075" s="44">
        <f t="shared" si="205"/>
        <v>1.6405135520684735E-3</v>
      </c>
      <c r="AM1075" s="44">
        <f t="shared" si="206"/>
        <v>2.9315908357534691E-2</v>
      </c>
      <c r="AN1075" s="44">
        <f t="shared" si="207"/>
        <v>4.3524416135881102E-4</v>
      </c>
      <c r="AO1075" s="44">
        <f t="shared" si="208"/>
        <v>0</v>
      </c>
      <c r="AP1075" s="44">
        <f t="shared" si="209"/>
        <v>2.4401008857582638</v>
      </c>
      <c r="AQ1075" s="44">
        <f t="shared" si="210"/>
        <v>10.040568462966071</v>
      </c>
      <c r="AR1075" s="44">
        <f t="shared" si="211"/>
        <v>5.9556547655579539</v>
      </c>
      <c r="AS1075" s="44">
        <f t="shared" si="212"/>
        <v>9.9595954520745475E-2</v>
      </c>
    </row>
    <row r="1076" spans="1:45" x14ac:dyDescent="0.25">
      <c r="A1076" s="27" t="s">
        <v>700</v>
      </c>
      <c r="B1076" s="29">
        <v>35.206000000000003</v>
      </c>
      <c r="C1076" s="29">
        <v>0.17100000000000001</v>
      </c>
      <c r="D1076" s="29">
        <v>34.369</v>
      </c>
      <c r="E1076" s="29">
        <v>10.78</v>
      </c>
      <c r="F1076" s="2"/>
      <c r="G1076" s="2"/>
      <c r="H1076" s="2"/>
      <c r="I1076" s="29">
        <v>7.0000000000000001E-3</v>
      </c>
      <c r="J1076" s="29">
        <v>2.786</v>
      </c>
      <c r="K1076" s="29">
        <v>0.121</v>
      </c>
      <c r="L1076" s="29">
        <v>1.9159999999999999</v>
      </c>
      <c r="M1076" s="29">
        <v>4.7E-2</v>
      </c>
      <c r="N1076" s="29"/>
      <c r="O1076" s="29"/>
      <c r="P1076" s="29"/>
      <c r="Q1076" s="42">
        <v>10.403745895050497</v>
      </c>
      <c r="R1076" s="29"/>
      <c r="S1076" s="29"/>
      <c r="T1076" s="29"/>
      <c r="U1076" s="27"/>
      <c r="V1076" s="29">
        <v>1.8360999999999999E-2</v>
      </c>
      <c r="W1076" s="29">
        <v>0.11600000000000001</v>
      </c>
      <c r="X1076" s="29"/>
      <c r="Y1076" s="29">
        <v>3.5345909795781116</v>
      </c>
      <c r="Z1076" s="29">
        <v>99.426853495445783</v>
      </c>
      <c r="AA1076" s="4" t="s">
        <v>31</v>
      </c>
      <c r="AB1076" s="4" t="s">
        <v>32</v>
      </c>
      <c r="AC1076" s="4" t="s">
        <v>747</v>
      </c>
      <c r="AD1076" s="4" t="s">
        <v>746</v>
      </c>
      <c r="AE1076" s="4" t="s">
        <v>748</v>
      </c>
      <c r="AF1076" s="44">
        <f t="shared" si="199"/>
        <v>1.1719707057256992</v>
      </c>
      <c r="AG1076" s="44">
        <f t="shared" si="200"/>
        <v>4.2814221331998002E-3</v>
      </c>
      <c r="AH1076" s="44">
        <f t="shared" si="201"/>
        <v>1.0112495096116125</v>
      </c>
      <c r="AI1076" s="44">
        <f t="shared" si="202"/>
        <v>0.1500347947112039</v>
      </c>
      <c r="AJ1076" s="44">
        <f t="shared" si="203"/>
        <v>9.8674936566112219E-5</v>
      </c>
      <c r="AK1076" s="44">
        <f t="shared" si="204"/>
        <v>6.9131513647642681E-2</v>
      </c>
      <c r="AL1076" s="44">
        <f t="shared" si="205"/>
        <v>2.1576319543509274E-3</v>
      </c>
      <c r="AM1076" s="44">
        <f t="shared" si="206"/>
        <v>3.0913197805743788E-2</v>
      </c>
      <c r="AN1076" s="44">
        <f t="shared" si="207"/>
        <v>4.9893842887473454E-4</v>
      </c>
      <c r="AO1076" s="44">
        <f t="shared" si="208"/>
        <v>0</v>
      </c>
      <c r="AP1076" s="44">
        <f t="shared" si="209"/>
        <v>2.4403363889548935</v>
      </c>
      <c r="AQ1076" s="44">
        <f t="shared" si="210"/>
        <v>10.039599503940705</v>
      </c>
      <c r="AR1076" s="44">
        <f t="shared" si="211"/>
        <v>5.8830582579183837</v>
      </c>
      <c r="AS1076" s="44">
        <f t="shared" si="212"/>
        <v>9.9605566896118117E-2</v>
      </c>
    </row>
    <row r="1077" spans="1:45" x14ac:dyDescent="0.25">
      <c r="A1077" s="27" t="s">
        <v>701</v>
      </c>
      <c r="B1077" s="29">
        <v>35.398000000000003</v>
      </c>
      <c r="C1077" s="29">
        <v>0.57099999999999995</v>
      </c>
      <c r="D1077" s="29">
        <v>33.389000000000003</v>
      </c>
      <c r="E1077" s="29">
        <v>11.808999999999999</v>
      </c>
      <c r="F1077" s="2"/>
      <c r="G1077" s="2"/>
      <c r="H1077" s="2"/>
      <c r="I1077" s="29">
        <v>1.9E-2</v>
      </c>
      <c r="J1077" s="29">
        <v>2.556</v>
      </c>
      <c r="K1077" s="29">
        <v>0.188</v>
      </c>
      <c r="L1077" s="29">
        <v>1.9219999999999999</v>
      </c>
      <c r="M1077" s="29">
        <v>5.3999999999999999E-2</v>
      </c>
      <c r="N1077" s="29"/>
      <c r="O1077" s="29"/>
      <c r="P1077" s="29"/>
      <c r="Q1077" s="42">
        <v>10.394794652680336</v>
      </c>
      <c r="R1077" s="29"/>
      <c r="S1077" s="29"/>
      <c r="T1077" s="29"/>
      <c r="U1077" s="27"/>
      <c r="V1077" s="29">
        <v>2.3741000000000002E-2</v>
      </c>
      <c r="W1077" s="29">
        <v>0.36699999999999999</v>
      </c>
      <c r="X1077" s="29"/>
      <c r="Y1077" s="29">
        <v>3.4124974058565596</v>
      </c>
      <c r="Z1077" s="29">
        <v>99.949499548536082</v>
      </c>
      <c r="AA1077" s="4" t="s">
        <v>31</v>
      </c>
      <c r="AB1077" s="4" t="s">
        <v>32</v>
      </c>
      <c r="AC1077" s="4" t="s">
        <v>747</v>
      </c>
      <c r="AD1077" s="4" t="s">
        <v>746</v>
      </c>
      <c r="AE1077" s="4" t="s">
        <v>748</v>
      </c>
      <c r="AF1077" s="44">
        <f t="shared" si="199"/>
        <v>1.1783621837549936</v>
      </c>
      <c r="AG1077" s="44">
        <f t="shared" si="200"/>
        <v>1.42964446670005E-2</v>
      </c>
      <c r="AH1077" s="44">
        <f t="shared" si="201"/>
        <v>0.98241467242055724</v>
      </c>
      <c r="AI1077" s="44">
        <f t="shared" si="202"/>
        <v>0.1643562978427279</v>
      </c>
      <c r="AJ1077" s="44">
        <f t="shared" si="203"/>
        <v>2.6783197067944742E-4</v>
      </c>
      <c r="AK1077" s="44">
        <f t="shared" si="204"/>
        <v>6.3424317617866016E-2</v>
      </c>
      <c r="AL1077" s="44">
        <f t="shared" si="205"/>
        <v>3.3523537803138376E-3</v>
      </c>
      <c r="AM1077" s="44">
        <f t="shared" si="206"/>
        <v>3.1010003226847372E-2</v>
      </c>
      <c r="AN1077" s="44">
        <f t="shared" si="207"/>
        <v>5.7324840764331206E-4</v>
      </c>
      <c r="AO1077" s="44">
        <f t="shared" si="208"/>
        <v>0</v>
      </c>
      <c r="AP1077" s="44">
        <f t="shared" si="209"/>
        <v>2.4380573536886296</v>
      </c>
      <c r="AQ1077" s="44">
        <f t="shared" si="210"/>
        <v>10.048984271404862</v>
      </c>
      <c r="AR1077" s="44">
        <f t="shared" si="211"/>
        <v>5.9206715252861084</v>
      </c>
      <c r="AS1077" s="44">
        <f t="shared" si="212"/>
        <v>9.9512545048515477E-2</v>
      </c>
    </row>
    <row r="1078" spans="1:45" x14ac:dyDescent="0.25">
      <c r="A1078" s="27" t="s">
        <v>702</v>
      </c>
      <c r="B1078" s="29">
        <v>35.029000000000003</v>
      </c>
      <c r="C1078" s="29">
        <v>0.998</v>
      </c>
      <c r="D1078" s="29">
        <v>32.201999999999998</v>
      </c>
      <c r="E1078" s="29">
        <v>11.473000000000001</v>
      </c>
      <c r="F1078" s="2"/>
      <c r="G1078" s="2"/>
      <c r="H1078" s="2"/>
      <c r="I1078" s="29">
        <v>0</v>
      </c>
      <c r="J1078" s="29">
        <v>3.5379999999999998</v>
      </c>
      <c r="K1078" s="29">
        <v>0.221</v>
      </c>
      <c r="L1078" s="29">
        <v>2.2410000000000001</v>
      </c>
      <c r="M1078" s="29">
        <v>0.06</v>
      </c>
      <c r="N1078" s="29"/>
      <c r="O1078" s="29"/>
      <c r="P1078" s="29"/>
      <c r="Q1078" s="42">
        <v>10.348944792020763</v>
      </c>
      <c r="R1078" s="29"/>
      <c r="S1078" s="29"/>
      <c r="T1078" s="29"/>
      <c r="U1078" s="27"/>
      <c r="V1078" s="29">
        <v>3.9969999999999999E-2</v>
      </c>
      <c r="W1078" s="29">
        <v>0.156</v>
      </c>
      <c r="X1078" s="29"/>
      <c r="Y1078" s="29">
        <v>3.4967180719325208</v>
      </c>
      <c r="Z1078" s="29">
        <v>99.737945595397079</v>
      </c>
      <c r="AA1078" s="4" t="s">
        <v>31</v>
      </c>
      <c r="AB1078" s="4" t="s">
        <v>32</v>
      </c>
      <c r="AC1078" s="4" t="s">
        <v>747</v>
      </c>
      <c r="AD1078" s="4" t="s">
        <v>746</v>
      </c>
      <c r="AE1078" s="4" t="s">
        <v>748</v>
      </c>
      <c r="AF1078" s="44">
        <f t="shared" si="199"/>
        <v>1.1660785619174436</v>
      </c>
      <c r="AG1078" s="44">
        <f t="shared" si="200"/>
        <v>2.4987481221832749E-2</v>
      </c>
      <c r="AH1078" s="44">
        <f t="shared" si="201"/>
        <v>0.94748921145547271</v>
      </c>
      <c r="AI1078" s="44">
        <f t="shared" si="202"/>
        <v>0.15967988865692417</v>
      </c>
      <c r="AJ1078" s="44">
        <f t="shared" si="203"/>
        <v>0</v>
      </c>
      <c r="AK1078" s="44">
        <f t="shared" si="204"/>
        <v>8.7791563275434248E-2</v>
      </c>
      <c r="AL1078" s="44">
        <f t="shared" si="205"/>
        <v>3.9407988587731816E-3</v>
      </c>
      <c r="AM1078" s="44">
        <f t="shared" si="206"/>
        <v>3.6156824782187805E-2</v>
      </c>
      <c r="AN1078" s="44">
        <f t="shared" si="207"/>
        <v>6.3694267515923564E-4</v>
      </c>
      <c r="AO1078" s="44">
        <f t="shared" si="208"/>
        <v>0</v>
      </c>
      <c r="AP1078" s="44">
        <f t="shared" si="209"/>
        <v>2.4267612728432275</v>
      </c>
      <c r="AQ1078" s="44">
        <f t="shared" si="210"/>
        <v>10.095760252221043</v>
      </c>
      <c r="AR1078" s="44">
        <f t="shared" si="211"/>
        <v>5.8862247981866007</v>
      </c>
      <c r="AS1078" s="44">
        <f t="shared" si="212"/>
        <v>9.9051480524213364E-2</v>
      </c>
    </row>
    <row r="1079" spans="1:45" x14ac:dyDescent="0.25">
      <c r="A1079" s="27" t="s">
        <v>703</v>
      </c>
      <c r="B1079" s="29">
        <v>35.167999999999999</v>
      </c>
      <c r="C1079" s="29">
        <v>1.0880000000000001</v>
      </c>
      <c r="D1079" s="29">
        <v>32.457999999999998</v>
      </c>
      <c r="E1079" s="29">
        <v>11.019</v>
      </c>
      <c r="F1079" s="2"/>
      <c r="G1079" s="2"/>
      <c r="H1079" s="2"/>
      <c r="I1079" s="29">
        <v>6.7000000000000004E-2</v>
      </c>
      <c r="J1079" s="29">
        <v>4.0229999999999997</v>
      </c>
      <c r="K1079" s="29">
        <v>0.26400000000000001</v>
      </c>
      <c r="L1079" s="29">
        <v>2.2610000000000001</v>
      </c>
      <c r="M1079" s="29">
        <v>0.04</v>
      </c>
      <c r="N1079" s="29"/>
      <c r="O1079" s="29"/>
      <c r="P1079" s="29"/>
      <c r="Q1079" s="42">
        <v>10.440700203887038</v>
      </c>
      <c r="R1079" s="29"/>
      <c r="S1079" s="29"/>
      <c r="T1079" s="29"/>
      <c r="U1079" s="27"/>
      <c r="V1079" s="29">
        <v>2.7390999999999999E-2</v>
      </c>
      <c r="W1079" s="29">
        <v>5.7000000000000002E-2</v>
      </c>
      <c r="X1079" s="29"/>
      <c r="Y1079" s="29">
        <v>3.5753145908600135</v>
      </c>
      <c r="Z1079" s="29">
        <v>100.46440467738996</v>
      </c>
      <c r="AA1079" s="4" t="s">
        <v>31</v>
      </c>
      <c r="AB1079" s="4" t="s">
        <v>32</v>
      </c>
      <c r="AC1079" s="4" t="s">
        <v>747</v>
      </c>
      <c r="AD1079" s="4" t="s">
        <v>746</v>
      </c>
      <c r="AE1079" s="4" t="s">
        <v>748</v>
      </c>
      <c r="AF1079" s="44">
        <f t="shared" si="199"/>
        <v>1.1707057256990678</v>
      </c>
      <c r="AG1079" s="44">
        <f t="shared" si="200"/>
        <v>2.724086129193791E-2</v>
      </c>
      <c r="AH1079" s="44">
        <f t="shared" si="201"/>
        <v>0.95502157708905455</v>
      </c>
      <c r="AI1079" s="44">
        <f t="shared" si="202"/>
        <v>0.15336116910229647</v>
      </c>
      <c r="AJ1079" s="44">
        <f t="shared" si="203"/>
        <v>9.4446010713278837E-4</v>
      </c>
      <c r="AK1079" s="44">
        <f t="shared" si="204"/>
        <v>9.982630272952854E-2</v>
      </c>
      <c r="AL1079" s="44">
        <f t="shared" si="205"/>
        <v>4.7075606276747511E-3</v>
      </c>
      <c r="AM1079" s="44">
        <f t="shared" si="206"/>
        <v>3.6479509519199746E-2</v>
      </c>
      <c r="AN1079" s="44">
        <f t="shared" si="207"/>
        <v>4.2462845010615713E-4</v>
      </c>
      <c r="AO1079" s="44">
        <f t="shared" si="208"/>
        <v>0</v>
      </c>
      <c r="AP1079" s="44">
        <f t="shared" si="209"/>
        <v>2.4487117946159991</v>
      </c>
      <c r="AQ1079" s="44">
        <f t="shared" si="210"/>
        <v>10.00526074725018</v>
      </c>
      <c r="AR1079" s="44">
        <f t="shared" si="211"/>
        <v>5.8566080219589596</v>
      </c>
      <c r="AS1079" s="44">
        <f t="shared" si="212"/>
        <v>9.9947420188408131E-2</v>
      </c>
    </row>
    <row r="1080" spans="1:45" x14ac:dyDescent="0.25">
      <c r="A1080" s="27" t="s">
        <v>704</v>
      </c>
      <c r="B1080" s="29">
        <v>35.018000000000001</v>
      </c>
      <c r="C1080" s="29">
        <v>0.94099999999999995</v>
      </c>
      <c r="D1080" s="29">
        <v>32.569000000000003</v>
      </c>
      <c r="E1080" s="29">
        <v>11.231999999999999</v>
      </c>
      <c r="F1080" s="2"/>
      <c r="G1080" s="2"/>
      <c r="H1080" s="2"/>
      <c r="I1080" s="29">
        <v>0</v>
      </c>
      <c r="J1080" s="29">
        <v>4.101</v>
      </c>
      <c r="K1080" s="29">
        <v>0.253</v>
      </c>
      <c r="L1080" s="29">
        <v>2.2999999999999998</v>
      </c>
      <c r="M1080" s="29">
        <v>4.4999999999999998E-2</v>
      </c>
      <c r="N1080" s="29"/>
      <c r="O1080" s="29"/>
      <c r="P1080" s="29"/>
      <c r="Q1080" s="42">
        <v>10.436403690030618</v>
      </c>
      <c r="R1080" s="29"/>
      <c r="S1080" s="29"/>
      <c r="T1080" s="29"/>
      <c r="U1080" s="27"/>
      <c r="V1080" s="29">
        <v>2.6107999999999999E-2</v>
      </c>
      <c r="W1080" s="29">
        <v>0.25600000000000001</v>
      </c>
      <c r="X1080" s="29"/>
      <c r="Y1080" s="29">
        <v>3.4794814825915577</v>
      </c>
      <c r="Z1080" s="29">
        <v>100.5491986806325</v>
      </c>
      <c r="AA1080" s="4" t="s">
        <v>31</v>
      </c>
      <c r="AB1080" s="4" t="s">
        <v>32</v>
      </c>
      <c r="AC1080" s="4" t="s">
        <v>747</v>
      </c>
      <c r="AD1080" s="4" t="s">
        <v>746</v>
      </c>
      <c r="AE1080" s="4" t="s">
        <v>748</v>
      </c>
      <c r="AF1080" s="44">
        <f t="shared" si="199"/>
        <v>1.1657123834886818</v>
      </c>
      <c r="AG1080" s="44">
        <f t="shared" si="200"/>
        <v>2.3560340510766151E-2</v>
      </c>
      <c r="AH1080" s="44">
        <f t="shared" si="201"/>
        <v>0.95828756375049051</v>
      </c>
      <c r="AI1080" s="44">
        <f t="shared" si="202"/>
        <v>0.15632567849686849</v>
      </c>
      <c r="AJ1080" s="44">
        <f t="shared" si="203"/>
        <v>0</v>
      </c>
      <c r="AK1080" s="44">
        <f t="shared" si="204"/>
        <v>0.10176178660049628</v>
      </c>
      <c r="AL1080" s="44">
        <f t="shared" si="205"/>
        <v>4.5114122681883025E-3</v>
      </c>
      <c r="AM1080" s="44">
        <f t="shared" si="206"/>
        <v>3.7108744756373026E-2</v>
      </c>
      <c r="AN1080" s="44">
        <f t="shared" si="207"/>
        <v>4.777070063694267E-4</v>
      </c>
      <c r="AO1080" s="44">
        <f t="shared" si="208"/>
        <v>0</v>
      </c>
      <c r="AP1080" s="44">
        <f t="shared" si="209"/>
        <v>2.4477456168782337</v>
      </c>
      <c r="AQ1080" s="44">
        <f t="shared" si="210"/>
        <v>10.009210038437905</v>
      </c>
      <c r="AR1080" s="44">
        <f t="shared" si="211"/>
        <v>5.8339300453731449</v>
      </c>
      <c r="AS1080" s="44">
        <f t="shared" si="212"/>
        <v>9.9907984362376898E-2</v>
      </c>
    </row>
    <row r="1081" spans="1:45" x14ac:dyDescent="0.25">
      <c r="A1081" s="27" t="s">
        <v>705</v>
      </c>
      <c r="B1081" s="29">
        <v>35.173999999999999</v>
      </c>
      <c r="C1081" s="29">
        <v>0.95099999999999996</v>
      </c>
      <c r="D1081" s="29">
        <v>31.381</v>
      </c>
      <c r="E1081" s="29">
        <v>14.039</v>
      </c>
      <c r="F1081" s="2"/>
      <c r="G1081" s="2"/>
      <c r="H1081" s="2"/>
      <c r="I1081" s="29">
        <v>4.0000000000000001E-3</v>
      </c>
      <c r="J1081" s="29">
        <v>2.117</v>
      </c>
      <c r="K1081" s="29">
        <v>0.13600000000000001</v>
      </c>
      <c r="L1081" s="29">
        <v>2.31</v>
      </c>
      <c r="M1081" s="29">
        <v>0.05</v>
      </c>
      <c r="N1081" s="29"/>
      <c r="O1081" s="29"/>
      <c r="P1081" s="29"/>
      <c r="Q1081" s="42">
        <v>10.267443059991438</v>
      </c>
      <c r="R1081" s="29"/>
      <c r="S1081" s="29"/>
      <c r="T1081" s="29"/>
      <c r="U1081" s="27"/>
      <c r="V1081" s="29">
        <v>8.1165000000000001E-2</v>
      </c>
      <c r="W1081" s="29">
        <v>0.245</v>
      </c>
      <c r="X1081" s="29"/>
      <c r="Y1081" s="29">
        <v>3.4264006059202252</v>
      </c>
      <c r="Z1081" s="29">
        <v>100.07884596849968</v>
      </c>
      <c r="AA1081" s="4" t="s">
        <v>31</v>
      </c>
      <c r="AB1081" s="4" t="s">
        <v>32</v>
      </c>
      <c r="AC1081" s="4" t="s">
        <v>747</v>
      </c>
      <c r="AD1081" s="4" t="s">
        <v>746</v>
      </c>
      <c r="AE1081" s="4" t="s">
        <v>748</v>
      </c>
      <c r="AF1081" s="44">
        <f t="shared" si="199"/>
        <v>1.1709054593874835</v>
      </c>
      <c r="AG1081" s="44">
        <f t="shared" si="200"/>
        <v>2.3810716074111168E-2</v>
      </c>
      <c r="AH1081" s="44">
        <f t="shared" si="201"/>
        <v>0.92333267948214992</v>
      </c>
      <c r="AI1081" s="44">
        <f t="shared" si="202"/>
        <v>0.19539318023660404</v>
      </c>
      <c r="AJ1081" s="44">
        <f t="shared" si="203"/>
        <v>5.6385678037778406E-5</v>
      </c>
      <c r="AK1081" s="44">
        <f t="shared" si="204"/>
        <v>5.2531017369727054E-2</v>
      </c>
      <c r="AL1081" s="44">
        <f t="shared" si="205"/>
        <v>2.4251069900142657E-3</v>
      </c>
      <c r="AM1081" s="44">
        <f t="shared" si="206"/>
        <v>3.7270087124878996E-2</v>
      </c>
      <c r="AN1081" s="44">
        <f t="shared" si="207"/>
        <v>5.3078556263269638E-4</v>
      </c>
      <c r="AO1081" s="44">
        <f t="shared" si="208"/>
        <v>0</v>
      </c>
      <c r="AP1081" s="44">
        <f t="shared" si="209"/>
        <v>2.4062554179056392</v>
      </c>
      <c r="AQ1081" s="44">
        <f t="shared" si="210"/>
        <v>10.181795256517013</v>
      </c>
      <c r="AR1081" s="44">
        <f t="shared" si="211"/>
        <v>5.9609598261106767</v>
      </c>
      <c r="AS1081" s="44">
        <f t="shared" si="212"/>
        <v>9.8214506853291389E-2</v>
      </c>
    </row>
    <row r="1082" spans="1:45" x14ac:dyDescent="0.25">
      <c r="A1082" s="27" t="s">
        <v>706</v>
      </c>
      <c r="B1082" s="29">
        <v>35.883000000000003</v>
      </c>
      <c r="C1082" s="29">
        <v>0.94099999999999995</v>
      </c>
      <c r="D1082" s="29">
        <v>31.762999999999998</v>
      </c>
      <c r="E1082" s="29">
        <v>11.308999999999999</v>
      </c>
      <c r="F1082" s="2"/>
      <c r="G1082" s="2"/>
      <c r="H1082" s="2"/>
      <c r="I1082" s="29">
        <v>0</v>
      </c>
      <c r="J1082" s="29">
        <v>4.0359999999999996</v>
      </c>
      <c r="K1082" s="29">
        <v>0.28199999999999997</v>
      </c>
      <c r="L1082" s="29">
        <v>2.1419999999999999</v>
      </c>
      <c r="M1082" s="29">
        <v>5.3999999999999999E-2</v>
      </c>
      <c r="N1082" s="29"/>
      <c r="O1082" s="29"/>
      <c r="P1082" s="29"/>
      <c r="Q1082" s="42">
        <v>10.448194184797037</v>
      </c>
      <c r="R1082" s="29"/>
      <c r="S1082" s="29"/>
      <c r="T1082" s="29"/>
      <c r="U1082" s="27"/>
      <c r="V1082" s="29">
        <v>3.1061999999999999E-2</v>
      </c>
      <c r="W1082" s="29">
        <v>0.157</v>
      </c>
      <c r="X1082" s="29"/>
      <c r="Y1082" s="29">
        <v>3.5304878220441953</v>
      </c>
      <c r="Z1082" s="29">
        <v>100.51063566605069</v>
      </c>
      <c r="AA1082" s="4" t="s">
        <v>31</v>
      </c>
      <c r="AB1082" s="4" t="s">
        <v>32</v>
      </c>
      <c r="AC1082" s="4" t="s">
        <v>747</v>
      </c>
      <c r="AD1082" s="4" t="s">
        <v>746</v>
      </c>
      <c r="AE1082" s="4" t="s">
        <v>748</v>
      </c>
      <c r="AF1082" s="44">
        <f t="shared" si="199"/>
        <v>1.1945073235685753</v>
      </c>
      <c r="AG1082" s="44">
        <f t="shared" si="200"/>
        <v>2.3560340510766151E-2</v>
      </c>
      <c r="AH1082" s="44">
        <f t="shared" si="201"/>
        <v>0.93457238132601017</v>
      </c>
      <c r="AI1082" s="44">
        <f t="shared" si="202"/>
        <v>0.15739735560194851</v>
      </c>
      <c r="AJ1082" s="44">
        <f t="shared" si="203"/>
        <v>0</v>
      </c>
      <c r="AK1082" s="44">
        <f t="shared" si="204"/>
        <v>0.10014888337468983</v>
      </c>
      <c r="AL1082" s="44">
        <f t="shared" si="205"/>
        <v>5.028530670470756E-3</v>
      </c>
      <c r="AM1082" s="44">
        <f t="shared" si="206"/>
        <v>3.4559535333978701E-2</v>
      </c>
      <c r="AN1082" s="44">
        <f t="shared" si="207"/>
        <v>5.7324840764331206E-4</v>
      </c>
      <c r="AO1082" s="44">
        <f t="shared" si="208"/>
        <v>0</v>
      </c>
      <c r="AP1082" s="44">
        <f t="shared" si="209"/>
        <v>2.4503475987940826</v>
      </c>
      <c r="AQ1082" s="44">
        <f t="shared" si="210"/>
        <v>9.998581430674351</v>
      </c>
      <c r="AR1082" s="44">
        <f t="shared" si="211"/>
        <v>5.9716893721186377</v>
      </c>
      <c r="AS1082" s="44">
        <f t="shared" si="212"/>
        <v>0.10001418770588094</v>
      </c>
    </row>
    <row r="1083" spans="1:45" x14ac:dyDescent="0.25">
      <c r="A1083" s="27" t="s">
        <v>707</v>
      </c>
      <c r="B1083" s="29">
        <v>35.107999999999997</v>
      </c>
      <c r="C1083" s="29">
        <v>0.93600000000000005</v>
      </c>
      <c r="D1083" s="29">
        <v>32.04</v>
      </c>
      <c r="E1083" s="29">
        <v>13.686</v>
      </c>
      <c r="F1083" s="2"/>
      <c r="G1083" s="2"/>
      <c r="H1083" s="2"/>
      <c r="I1083" s="29">
        <v>0</v>
      </c>
      <c r="J1083" s="29">
        <v>2.4140000000000001</v>
      </c>
      <c r="K1083" s="29">
        <v>0.157</v>
      </c>
      <c r="L1083" s="29">
        <v>2.0649999999999999</v>
      </c>
      <c r="M1083" s="29">
        <v>4.9000000000000002E-2</v>
      </c>
      <c r="N1083" s="29"/>
      <c r="O1083" s="29"/>
      <c r="P1083" s="29"/>
      <c r="Q1083" s="42">
        <v>10.333165516149124</v>
      </c>
      <c r="R1083" s="29"/>
      <c r="S1083" s="29"/>
      <c r="T1083" s="29"/>
      <c r="U1083" s="27"/>
      <c r="V1083" s="29">
        <v>7.4944999999999998E-2</v>
      </c>
      <c r="W1083" s="29">
        <v>0.216</v>
      </c>
      <c r="X1083" s="29"/>
      <c r="Y1083" s="29">
        <v>3.4628263275291955</v>
      </c>
      <c r="Z1083" s="29">
        <v>100.45098524106204</v>
      </c>
      <c r="AA1083" s="4" t="s">
        <v>31</v>
      </c>
      <c r="AB1083" s="4" t="s">
        <v>32</v>
      </c>
      <c r="AC1083" s="4" t="s">
        <v>747</v>
      </c>
      <c r="AD1083" s="4" t="s">
        <v>746</v>
      </c>
      <c r="AE1083" s="4" t="s">
        <v>748</v>
      </c>
      <c r="AF1083" s="44">
        <f t="shared" si="199"/>
        <v>1.1687083888149135</v>
      </c>
      <c r="AG1083" s="44">
        <f t="shared" si="200"/>
        <v>2.3435152729093644E-2</v>
      </c>
      <c r="AH1083" s="44">
        <f t="shared" si="201"/>
        <v>0.94272263632797182</v>
      </c>
      <c r="AI1083" s="44">
        <f t="shared" si="202"/>
        <v>0.19048016701461379</v>
      </c>
      <c r="AJ1083" s="44">
        <f t="shared" si="203"/>
        <v>0</v>
      </c>
      <c r="AK1083" s="44">
        <f t="shared" si="204"/>
        <v>5.9900744416873458E-2</v>
      </c>
      <c r="AL1083" s="44">
        <f t="shared" si="205"/>
        <v>2.7995720399429389E-3</v>
      </c>
      <c r="AM1083" s="44">
        <f t="shared" si="206"/>
        <v>3.3317199096482737E-2</v>
      </c>
      <c r="AN1083" s="44">
        <f t="shared" si="207"/>
        <v>5.2016985138004243E-4</v>
      </c>
      <c r="AO1083" s="44">
        <f t="shared" si="208"/>
        <v>0</v>
      </c>
      <c r="AP1083" s="44">
        <f t="shared" si="209"/>
        <v>2.4218840302912716</v>
      </c>
      <c r="AQ1083" s="44">
        <f t="shared" si="210"/>
        <v>10.116091313031809</v>
      </c>
      <c r="AR1083" s="44">
        <f t="shared" si="211"/>
        <v>5.9113803897789738</v>
      </c>
      <c r="AS1083" s="44">
        <f t="shared" si="212"/>
        <v>9.8852409399643737E-2</v>
      </c>
    </row>
    <row r="1084" spans="1:45" x14ac:dyDescent="0.25">
      <c r="A1084" s="27" t="s">
        <v>708</v>
      </c>
      <c r="B1084" s="29">
        <v>34.527999999999999</v>
      </c>
      <c r="C1084" s="29">
        <v>0.20499999999999999</v>
      </c>
      <c r="D1084" s="29">
        <v>35.383000000000003</v>
      </c>
      <c r="E1084" s="29">
        <v>12.788</v>
      </c>
      <c r="F1084" s="2"/>
      <c r="G1084" s="2"/>
      <c r="H1084" s="2"/>
      <c r="I1084" s="29">
        <v>8.8999999999999996E-2</v>
      </c>
      <c r="J1084" s="29">
        <v>0.17899999999999999</v>
      </c>
      <c r="K1084" s="29">
        <v>0.23699999999999999</v>
      </c>
      <c r="L1084" s="29">
        <v>2.0259999999999998</v>
      </c>
      <c r="M1084" s="29">
        <v>3.1E-2</v>
      </c>
      <c r="N1084" s="29"/>
      <c r="O1084" s="29"/>
      <c r="P1084" s="29"/>
      <c r="Q1084" s="42">
        <v>10.352259018282618</v>
      </c>
      <c r="R1084" s="29"/>
      <c r="S1084" s="29"/>
      <c r="T1084" s="29"/>
      <c r="U1084" s="27"/>
      <c r="V1084" s="29">
        <v>0.3682046583969894</v>
      </c>
      <c r="W1084" s="29">
        <v>0.29199999999999998</v>
      </c>
      <c r="X1084" s="29"/>
      <c r="Y1084" s="29">
        <v>3.4333807021986207</v>
      </c>
      <c r="Z1084" s="29">
        <v>99.788891286452511</v>
      </c>
      <c r="AA1084" s="4" t="s">
        <v>31</v>
      </c>
      <c r="AB1084" s="4" t="s">
        <v>32</v>
      </c>
      <c r="AC1084" s="4" t="s">
        <v>747</v>
      </c>
      <c r="AD1084" s="4" t="s">
        <v>746</v>
      </c>
      <c r="AE1084" s="4" t="s">
        <v>748</v>
      </c>
      <c r="AF1084" s="44">
        <f t="shared" si="199"/>
        <v>1.1494007989347537</v>
      </c>
      <c r="AG1084" s="44">
        <f t="shared" si="200"/>
        <v>5.1326990485728594E-3</v>
      </c>
      <c r="AH1084" s="44">
        <f t="shared" si="201"/>
        <v>1.041084739113378</v>
      </c>
      <c r="AI1084" s="44">
        <f t="shared" si="202"/>
        <v>0.177981906750174</v>
      </c>
      <c r="AJ1084" s="44">
        <f t="shared" si="203"/>
        <v>1.2545813363405694E-3</v>
      </c>
      <c r="AK1084" s="44">
        <f t="shared" si="204"/>
        <v>4.4416873449131516E-3</v>
      </c>
      <c r="AL1084" s="44">
        <f t="shared" si="205"/>
        <v>4.2261055634807421E-3</v>
      </c>
      <c r="AM1084" s="44">
        <f t="shared" si="206"/>
        <v>3.268796385930945E-2</v>
      </c>
      <c r="AN1084" s="44">
        <f t="shared" si="207"/>
        <v>3.2908704883227177E-4</v>
      </c>
      <c r="AO1084" s="44">
        <f t="shared" si="208"/>
        <v>0</v>
      </c>
      <c r="AP1084" s="44">
        <f t="shared" si="209"/>
        <v>2.4165395689997551</v>
      </c>
      <c r="AQ1084" s="44">
        <f t="shared" si="210"/>
        <v>10.1384642379934</v>
      </c>
      <c r="AR1084" s="44">
        <f t="shared" si="211"/>
        <v>5.8265794475605208</v>
      </c>
      <c r="AS1084" s="44">
        <f t="shared" si="212"/>
        <v>9.8634268122438987E-2</v>
      </c>
    </row>
    <row r="1085" spans="1:45" x14ac:dyDescent="0.25">
      <c r="A1085" s="27" t="s">
        <v>709</v>
      </c>
      <c r="B1085" s="29">
        <v>34.243000000000002</v>
      </c>
      <c r="C1085" s="29">
        <v>0.38600000000000001</v>
      </c>
      <c r="D1085" s="29">
        <v>35.954000000000001</v>
      </c>
      <c r="E1085" s="29">
        <v>11.606999999999999</v>
      </c>
      <c r="F1085" s="2"/>
      <c r="G1085" s="2"/>
      <c r="H1085" s="2"/>
      <c r="I1085" s="29">
        <v>0.105</v>
      </c>
      <c r="J1085" s="29">
        <v>0.33</v>
      </c>
      <c r="K1085" s="29">
        <v>0.47299999999999998</v>
      </c>
      <c r="L1085" s="29">
        <v>1.915</v>
      </c>
      <c r="M1085" s="29">
        <v>3.5000000000000003E-2</v>
      </c>
      <c r="N1085" s="29"/>
      <c r="O1085" s="29"/>
      <c r="P1085" s="29"/>
      <c r="Q1085" s="42">
        <v>10.356899173960713</v>
      </c>
      <c r="R1085" s="29"/>
      <c r="S1085" s="29"/>
      <c r="T1085" s="29"/>
      <c r="U1085" s="27"/>
      <c r="V1085" s="29">
        <v>0.34579473466246058</v>
      </c>
      <c r="W1085" s="29">
        <v>0.27600000000000002</v>
      </c>
      <c r="X1085" s="29"/>
      <c r="Y1085" s="29">
        <v>3.4425676733788997</v>
      </c>
      <c r="Z1085" s="29">
        <v>99.353045645325722</v>
      </c>
      <c r="AA1085" s="4" t="s">
        <v>31</v>
      </c>
      <c r="AB1085" s="4" t="s">
        <v>32</v>
      </c>
      <c r="AC1085" s="4" t="s">
        <v>747</v>
      </c>
      <c r="AD1085" s="4" t="s">
        <v>746</v>
      </c>
      <c r="AE1085" s="4" t="s">
        <v>748</v>
      </c>
      <c r="AF1085" s="44">
        <f t="shared" si="199"/>
        <v>1.13991344873502</v>
      </c>
      <c r="AG1085" s="44">
        <f t="shared" si="200"/>
        <v>9.6644967451176775E-3</v>
      </c>
      <c r="AH1085" s="44">
        <f t="shared" si="201"/>
        <v>1.057885445272656</v>
      </c>
      <c r="AI1085" s="44">
        <f t="shared" si="202"/>
        <v>0.16154488517745302</v>
      </c>
      <c r="AJ1085" s="44">
        <f t="shared" si="203"/>
        <v>1.4801240484916831E-3</v>
      </c>
      <c r="AK1085" s="44">
        <f t="shared" si="204"/>
        <v>8.1885856079404479E-3</v>
      </c>
      <c r="AL1085" s="44">
        <f t="shared" si="205"/>
        <v>8.4343794579172602E-3</v>
      </c>
      <c r="AM1085" s="44">
        <f t="shared" si="206"/>
        <v>3.0897063568893192E-2</v>
      </c>
      <c r="AN1085" s="44">
        <f t="shared" si="207"/>
        <v>3.715498938428875E-4</v>
      </c>
      <c r="AO1085" s="44">
        <f t="shared" si="208"/>
        <v>0</v>
      </c>
      <c r="AP1085" s="44">
        <f t="shared" si="209"/>
        <v>2.4183799785073323</v>
      </c>
      <c r="AQ1085" s="44">
        <f t="shared" si="210"/>
        <v>10.130748773036833</v>
      </c>
      <c r="AR1085" s="44">
        <f t="shared" si="211"/>
        <v>5.7740883860702441</v>
      </c>
      <c r="AS1085" s="44">
        <f t="shared" si="212"/>
        <v>9.8709386877850316E-2</v>
      </c>
    </row>
    <row r="1086" spans="1:45" x14ac:dyDescent="0.25">
      <c r="A1086" s="27" t="s">
        <v>710</v>
      </c>
      <c r="B1086" s="29">
        <v>35.415999999999997</v>
      </c>
      <c r="C1086" s="29">
        <v>0.26800000000000002</v>
      </c>
      <c r="D1086" s="29">
        <v>35.209000000000003</v>
      </c>
      <c r="E1086" s="29">
        <v>11.93</v>
      </c>
      <c r="F1086" s="2"/>
      <c r="G1086" s="2"/>
      <c r="H1086" s="2"/>
      <c r="I1086" s="29">
        <v>3.6999999999999998E-2</v>
      </c>
      <c r="J1086" s="29">
        <v>0.183</v>
      </c>
      <c r="K1086" s="29">
        <v>0.29699999999999999</v>
      </c>
      <c r="L1086" s="29">
        <v>1.873</v>
      </c>
      <c r="M1086" s="29">
        <v>3.4000000000000002E-2</v>
      </c>
      <c r="N1086" s="29"/>
      <c r="O1086" s="29"/>
      <c r="P1086" s="29"/>
      <c r="Q1086" s="42">
        <v>10.403308981349086</v>
      </c>
      <c r="R1086" s="29"/>
      <c r="S1086" s="29"/>
      <c r="T1086" s="29"/>
      <c r="U1086" s="27"/>
      <c r="V1086" s="29">
        <v>0.36533212183021552</v>
      </c>
      <c r="W1086" s="29">
        <v>0.32</v>
      </c>
      <c r="X1086" s="29"/>
      <c r="Y1086" s="29">
        <v>3.4377189232489296</v>
      </c>
      <c r="Z1086" s="29">
        <v>99.638616911441162</v>
      </c>
      <c r="AA1086" s="4" t="s">
        <v>31</v>
      </c>
      <c r="AB1086" s="4" t="s">
        <v>32</v>
      </c>
      <c r="AC1086" s="4" t="s">
        <v>747</v>
      </c>
      <c r="AD1086" s="4" t="s">
        <v>746</v>
      </c>
      <c r="AE1086" s="4" t="s">
        <v>748</v>
      </c>
      <c r="AF1086" s="44">
        <f t="shared" si="199"/>
        <v>1.1789613848202396</v>
      </c>
      <c r="AG1086" s="44">
        <f t="shared" si="200"/>
        <v>6.7100650976464702E-3</v>
      </c>
      <c r="AH1086" s="44">
        <f t="shared" si="201"/>
        <v>1.0359650843468029</v>
      </c>
      <c r="AI1086" s="44">
        <f t="shared" si="202"/>
        <v>0.16604036186499652</v>
      </c>
      <c r="AJ1086" s="44">
        <f t="shared" si="203"/>
        <v>5.2156752184945028E-4</v>
      </c>
      <c r="AK1086" s="44">
        <f t="shared" si="204"/>
        <v>4.5409429280397024E-3</v>
      </c>
      <c r="AL1086" s="44">
        <f t="shared" si="205"/>
        <v>5.2960057061340942E-3</v>
      </c>
      <c r="AM1086" s="44">
        <f t="shared" si="206"/>
        <v>3.0219425621168122E-2</v>
      </c>
      <c r="AN1086" s="44">
        <f t="shared" si="207"/>
        <v>3.6093418259023355E-4</v>
      </c>
      <c r="AO1086" s="44">
        <f t="shared" si="208"/>
        <v>0</v>
      </c>
      <c r="AP1086" s="44">
        <f t="shared" si="209"/>
        <v>2.4286157720894668</v>
      </c>
      <c r="AQ1086" s="44">
        <f t="shared" si="210"/>
        <v>10.088051095427645</v>
      </c>
      <c r="AR1086" s="44">
        <f t="shared" si="211"/>
        <v>5.9467113448013551</v>
      </c>
      <c r="AS1086" s="44">
        <f t="shared" si="212"/>
        <v>9.9127174370998647E-2</v>
      </c>
    </row>
    <row r="1087" spans="1:45" x14ac:dyDescent="0.25">
      <c r="A1087" s="27" t="s">
        <v>711</v>
      </c>
      <c r="B1087" s="29">
        <v>34.954000000000001</v>
      </c>
      <c r="C1087" s="29">
        <v>0.32400000000000001</v>
      </c>
      <c r="D1087" s="29">
        <v>34.670999999999999</v>
      </c>
      <c r="E1087" s="29">
        <v>13.276999999999999</v>
      </c>
      <c r="F1087" s="2"/>
      <c r="G1087" s="2"/>
      <c r="H1087" s="2"/>
      <c r="I1087" s="29">
        <v>9.2999999999999999E-2</v>
      </c>
      <c r="J1087" s="29">
        <v>0.24399999999999999</v>
      </c>
      <c r="K1087" s="29">
        <v>0.28899999999999998</v>
      </c>
      <c r="L1087" s="29">
        <v>1.9319999999999999</v>
      </c>
      <c r="M1087" s="29">
        <v>0.03</v>
      </c>
      <c r="N1087" s="29"/>
      <c r="O1087" s="29"/>
      <c r="P1087" s="29"/>
      <c r="Q1087" s="42">
        <v>10.368651196405656</v>
      </c>
      <c r="R1087" s="29"/>
      <c r="S1087" s="29"/>
      <c r="T1087" s="29"/>
      <c r="U1087" s="27"/>
      <c r="V1087" s="29">
        <v>0.36105714023770757</v>
      </c>
      <c r="W1087" s="29">
        <v>3.3000000000000002E-2</v>
      </c>
      <c r="X1087" s="29"/>
      <c r="Y1087" s="29">
        <v>3.561834603696008</v>
      </c>
      <c r="Z1087" s="29">
        <v>100.12464755660633</v>
      </c>
      <c r="AA1087" s="4" t="s">
        <v>31</v>
      </c>
      <c r="AB1087" s="4" t="s">
        <v>32</v>
      </c>
      <c r="AC1087" s="4" t="s">
        <v>747</v>
      </c>
      <c r="AD1087" s="4" t="s">
        <v>746</v>
      </c>
      <c r="AE1087" s="4" t="s">
        <v>748</v>
      </c>
      <c r="AF1087" s="44">
        <f t="shared" si="199"/>
        <v>1.1635818908122504</v>
      </c>
      <c r="AG1087" s="44">
        <f t="shared" si="200"/>
        <v>8.1121682523785689E-3</v>
      </c>
      <c r="AH1087" s="44">
        <f t="shared" si="201"/>
        <v>1.0201353471949783</v>
      </c>
      <c r="AI1087" s="44">
        <f t="shared" si="202"/>
        <v>0.18478775226165622</v>
      </c>
      <c r="AJ1087" s="44">
        <f t="shared" si="203"/>
        <v>1.310967014378348E-3</v>
      </c>
      <c r="AK1087" s="44">
        <f t="shared" si="204"/>
        <v>6.054590570719603E-3</v>
      </c>
      <c r="AL1087" s="44">
        <f t="shared" si="205"/>
        <v>5.153352353780314E-3</v>
      </c>
      <c r="AM1087" s="44">
        <f t="shared" si="206"/>
        <v>3.1171345595353339E-2</v>
      </c>
      <c r="AN1087" s="44">
        <f t="shared" si="207"/>
        <v>3.1847133757961782E-4</v>
      </c>
      <c r="AO1087" s="44">
        <f t="shared" si="208"/>
        <v>0</v>
      </c>
      <c r="AP1087" s="44">
        <f t="shared" si="209"/>
        <v>2.4206258853930751</v>
      </c>
      <c r="AQ1087" s="44">
        <f t="shared" si="210"/>
        <v>10.12134925427419</v>
      </c>
      <c r="AR1087" s="44">
        <f t="shared" si="211"/>
        <v>5.8885093514297608</v>
      </c>
      <c r="AS1087" s="44">
        <f t="shared" si="212"/>
        <v>9.8801056546656121E-2</v>
      </c>
    </row>
    <row r="1088" spans="1:45" x14ac:dyDescent="0.25">
      <c r="A1088" s="27" t="s">
        <v>712</v>
      </c>
      <c r="B1088" s="29">
        <v>34.194000000000003</v>
      </c>
      <c r="C1088" s="29">
        <v>0.32200000000000001</v>
      </c>
      <c r="D1088" s="29">
        <v>35.76</v>
      </c>
      <c r="E1088" s="29">
        <v>12.369</v>
      </c>
      <c r="F1088" s="2"/>
      <c r="G1088" s="2"/>
      <c r="H1088" s="2"/>
      <c r="I1088" s="29">
        <v>7.8E-2</v>
      </c>
      <c r="J1088" s="29">
        <v>0.16300000000000001</v>
      </c>
      <c r="K1088" s="29">
        <v>0.41</v>
      </c>
      <c r="L1088" s="29">
        <v>1.788</v>
      </c>
      <c r="M1088" s="29">
        <v>3.7999999999999999E-2</v>
      </c>
      <c r="N1088" s="29"/>
      <c r="O1088" s="29"/>
      <c r="P1088" s="29"/>
      <c r="Q1088" s="42">
        <v>10.340796604129368</v>
      </c>
      <c r="R1088" s="29"/>
      <c r="S1088" s="29"/>
      <c r="T1088" s="29"/>
      <c r="U1088" s="27"/>
      <c r="V1088" s="29">
        <v>0.41219160827738577</v>
      </c>
      <c r="W1088" s="29">
        <v>0.14000000000000001</v>
      </c>
      <c r="X1088" s="29"/>
      <c r="Y1088" s="29">
        <v>3.501492699461799</v>
      </c>
      <c r="Z1088" s="29">
        <v>99.457530799061686</v>
      </c>
      <c r="AA1088" s="4" t="s">
        <v>31</v>
      </c>
      <c r="AB1088" s="4" t="s">
        <v>32</v>
      </c>
      <c r="AC1088" s="4" t="s">
        <v>747</v>
      </c>
      <c r="AD1088" s="4" t="s">
        <v>746</v>
      </c>
      <c r="AE1088" s="4" t="s">
        <v>748</v>
      </c>
      <c r="AF1088" s="44">
        <f t="shared" si="199"/>
        <v>1.1382822902796272</v>
      </c>
      <c r="AG1088" s="44">
        <f t="shared" si="200"/>
        <v>8.0620931397095644E-3</v>
      </c>
      <c r="AH1088" s="44">
        <f t="shared" si="201"/>
        <v>1.0521773244409571</v>
      </c>
      <c r="AI1088" s="44">
        <f t="shared" si="202"/>
        <v>0.17215031315240084</v>
      </c>
      <c r="AJ1088" s="44">
        <f t="shared" si="203"/>
        <v>1.099520721736679E-3</v>
      </c>
      <c r="AK1088" s="44">
        <f t="shared" si="204"/>
        <v>4.0446650124069481E-3</v>
      </c>
      <c r="AL1088" s="44">
        <f t="shared" si="205"/>
        <v>7.3109843081312405E-3</v>
      </c>
      <c r="AM1088" s="44">
        <f t="shared" si="206"/>
        <v>2.8848015488867378E-2</v>
      </c>
      <c r="AN1088" s="44">
        <f t="shared" si="207"/>
        <v>4.0339702760084923E-4</v>
      </c>
      <c r="AO1088" s="44">
        <f t="shared" si="208"/>
        <v>0</v>
      </c>
      <c r="AP1088" s="44">
        <f t="shared" si="209"/>
        <v>2.4123786035714381</v>
      </c>
      <c r="AQ1088" s="44">
        <f t="shared" si="210"/>
        <v>10.155951459579624</v>
      </c>
      <c r="AR1088" s="44">
        <f t="shared" si="211"/>
        <v>5.7801698436895084</v>
      </c>
      <c r="AS1088" s="44">
        <f t="shared" si="212"/>
        <v>9.8464432798834212E-2</v>
      </c>
    </row>
    <row r="1089" spans="1:45" x14ac:dyDescent="0.25">
      <c r="A1089" s="27" t="s">
        <v>713</v>
      </c>
      <c r="B1089" s="29">
        <v>34.634</v>
      </c>
      <c r="C1089" s="29">
        <v>0.309</v>
      </c>
      <c r="D1089" s="29">
        <v>34.936999999999998</v>
      </c>
      <c r="E1089" s="29">
        <v>13.047000000000001</v>
      </c>
      <c r="F1089" s="2"/>
      <c r="G1089" s="2"/>
      <c r="H1089" s="2"/>
      <c r="I1089" s="29">
        <v>0.108</v>
      </c>
      <c r="J1089" s="29">
        <v>0.17499999999999999</v>
      </c>
      <c r="K1089" s="29">
        <v>0.25800000000000001</v>
      </c>
      <c r="L1089" s="29">
        <v>1.8680000000000001</v>
      </c>
      <c r="M1089" s="29">
        <v>4.4999999999999998E-2</v>
      </c>
      <c r="N1089" s="29"/>
      <c r="O1089" s="29"/>
      <c r="P1089" s="29"/>
      <c r="Q1089" s="42">
        <v>10.33509906060544</v>
      </c>
      <c r="R1089" s="29"/>
      <c r="S1089" s="29"/>
      <c r="T1089" s="29"/>
      <c r="U1089" s="27"/>
      <c r="V1089" s="29">
        <v>0.40459000011128732</v>
      </c>
      <c r="W1089" s="29">
        <v>0.3</v>
      </c>
      <c r="X1089" s="29"/>
      <c r="Y1089" s="29">
        <v>3.4236670343714626</v>
      </c>
      <c r="Z1089" s="29">
        <v>99.718034424787774</v>
      </c>
      <c r="AA1089" s="4" t="s">
        <v>31</v>
      </c>
      <c r="AB1089" s="4" t="s">
        <v>32</v>
      </c>
      <c r="AC1089" s="4" t="s">
        <v>747</v>
      </c>
      <c r="AD1089" s="4" t="s">
        <v>746</v>
      </c>
      <c r="AE1089" s="4" t="s">
        <v>748</v>
      </c>
      <c r="AF1089" s="44">
        <f t="shared" si="199"/>
        <v>1.1529294274300932</v>
      </c>
      <c r="AG1089" s="44">
        <f t="shared" si="200"/>
        <v>7.7366049073610416E-3</v>
      </c>
      <c r="AH1089" s="44">
        <f t="shared" si="201"/>
        <v>1.027961945861122</v>
      </c>
      <c r="AI1089" s="44">
        <f t="shared" si="202"/>
        <v>0.18158663883089773</v>
      </c>
      <c r="AJ1089" s="44">
        <f t="shared" si="203"/>
        <v>1.5224133070200169E-3</v>
      </c>
      <c r="AK1089" s="44">
        <f t="shared" si="204"/>
        <v>4.3424317617866007E-3</v>
      </c>
      <c r="AL1089" s="44">
        <f t="shared" si="205"/>
        <v>4.6005706134094153E-3</v>
      </c>
      <c r="AM1089" s="44">
        <f t="shared" si="206"/>
        <v>3.0138754436915136E-2</v>
      </c>
      <c r="AN1089" s="44">
        <f t="shared" si="207"/>
        <v>4.777070063694267E-4</v>
      </c>
      <c r="AO1089" s="44">
        <f t="shared" si="208"/>
        <v>0</v>
      </c>
      <c r="AP1089" s="44">
        <f t="shared" si="209"/>
        <v>2.4112964941549748</v>
      </c>
      <c r="AQ1089" s="44">
        <f t="shared" si="210"/>
        <v>10.160509111753131</v>
      </c>
      <c r="AR1089" s="44">
        <f t="shared" si="211"/>
        <v>5.8571749763058909</v>
      </c>
      <c r="AS1089" s="44">
        <f t="shared" si="212"/>
        <v>9.842026506755E-2</v>
      </c>
    </row>
    <row r="1090" spans="1:45" x14ac:dyDescent="0.25">
      <c r="A1090" s="27" t="s">
        <v>714</v>
      </c>
      <c r="B1090" s="29">
        <v>34.113</v>
      </c>
      <c r="C1090" s="29">
        <v>0.46300000000000002</v>
      </c>
      <c r="D1090" s="29">
        <v>34.844999999999999</v>
      </c>
      <c r="E1090" s="29">
        <v>13.842000000000001</v>
      </c>
      <c r="F1090" s="2"/>
      <c r="G1090" s="2"/>
      <c r="H1090" s="2"/>
      <c r="I1090" s="29">
        <v>5.6000000000000001E-2</v>
      </c>
      <c r="J1090" s="29">
        <v>0.20499999999999999</v>
      </c>
      <c r="K1090" s="29">
        <v>0.219</v>
      </c>
      <c r="L1090" s="29">
        <v>1.7949999999999999</v>
      </c>
      <c r="M1090" s="29">
        <v>3.5000000000000003E-2</v>
      </c>
      <c r="N1090" s="29"/>
      <c r="O1090" s="29"/>
      <c r="P1090" s="29"/>
      <c r="Q1090" s="42">
        <v>10.291349517748658</v>
      </c>
      <c r="R1090" s="29"/>
      <c r="S1090" s="29"/>
      <c r="T1090" s="29"/>
      <c r="U1090" s="27"/>
      <c r="V1090" s="29">
        <v>0.30995499999999998</v>
      </c>
      <c r="W1090" s="29">
        <v>0.21099999999999999</v>
      </c>
      <c r="X1090" s="29"/>
      <c r="Y1090" s="29">
        <v>3.4507692345035101</v>
      </c>
      <c r="Z1090" s="29">
        <v>99.747227510807534</v>
      </c>
      <c r="AA1090" s="4" t="s">
        <v>31</v>
      </c>
      <c r="AB1090" s="4" t="s">
        <v>32</v>
      </c>
      <c r="AC1090" s="4" t="s">
        <v>747</v>
      </c>
      <c r="AD1090" s="4" t="s">
        <v>746</v>
      </c>
      <c r="AE1090" s="4" t="s">
        <v>748</v>
      </c>
      <c r="AF1090" s="44">
        <f t="shared" si="199"/>
        <v>1.1355858854860186</v>
      </c>
      <c r="AG1090" s="44">
        <f t="shared" si="200"/>
        <v>1.1592388582874313E-2</v>
      </c>
      <c r="AH1090" s="44">
        <f t="shared" si="201"/>
        <v>1.0252550019615536</v>
      </c>
      <c r="AI1090" s="44">
        <f t="shared" si="202"/>
        <v>0.19265135699373698</v>
      </c>
      <c r="AJ1090" s="44">
        <f t="shared" si="203"/>
        <v>7.8939949252889775E-4</v>
      </c>
      <c r="AK1090" s="44">
        <f t="shared" si="204"/>
        <v>5.0868486352357318E-3</v>
      </c>
      <c r="AL1090" s="44">
        <f t="shared" si="205"/>
        <v>3.9051355206847363E-3</v>
      </c>
      <c r="AM1090" s="44">
        <f t="shared" si="206"/>
        <v>2.8960955146821555E-2</v>
      </c>
      <c r="AN1090" s="44">
        <f t="shared" si="207"/>
        <v>3.715498938428875E-4</v>
      </c>
      <c r="AO1090" s="44">
        <f t="shared" si="208"/>
        <v>0</v>
      </c>
      <c r="AP1090" s="44">
        <f t="shared" si="209"/>
        <v>2.4041985217132975</v>
      </c>
      <c r="AQ1090" s="44">
        <f t="shared" si="210"/>
        <v>10.190506224311555</v>
      </c>
      <c r="AR1090" s="44">
        <f t="shared" si="211"/>
        <v>5.7860975171428102</v>
      </c>
      <c r="AS1090" s="44">
        <f t="shared" si="212"/>
        <v>9.8130551906665239E-2</v>
      </c>
    </row>
    <row r="1091" spans="1:45" x14ac:dyDescent="0.25">
      <c r="A1091" s="27" t="s">
        <v>715</v>
      </c>
      <c r="B1091" s="29">
        <v>34.408999999999999</v>
      </c>
      <c r="C1091" s="29">
        <v>0.51800000000000002</v>
      </c>
      <c r="D1091" s="29">
        <v>34.159999999999997</v>
      </c>
      <c r="E1091" s="29">
        <v>14.071999999999999</v>
      </c>
      <c r="F1091" s="2"/>
      <c r="G1091" s="2"/>
      <c r="H1091" s="2"/>
      <c r="I1091" s="29">
        <v>4.4999999999999998E-2</v>
      </c>
      <c r="J1091" s="29">
        <v>0.113</v>
      </c>
      <c r="K1091" s="29">
        <v>0.22600000000000001</v>
      </c>
      <c r="L1091" s="29">
        <v>1.802</v>
      </c>
      <c r="M1091" s="29">
        <v>3.2000000000000001E-2</v>
      </c>
      <c r="N1091" s="29"/>
      <c r="O1091" s="29"/>
      <c r="P1091" s="29"/>
      <c r="Q1091" s="42">
        <v>10.28275078531715</v>
      </c>
      <c r="R1091" s="29"/>
      <c r="S1091" s="29"/>
      <c r="T1091" s="29"/>
      <c r="U1091" s="27"/>
      <c r="V1091" s="29">
        <v>0.48739900000000003</v>
      </c>
      <c r="W1091" s="29">
        <v>0.20599999999999999</v>
      </c>
      <c r="X1091" s="29"/>
      <c r="Y1091" s="29">
        <v>3.4501730466220533</v>
      </c>
      <c r="Z1091" s="29">
        <v>99.716581951666257</v>
      </c>
      <c r="AA1091" s="4" t="s">
        <v>31</v>
      </c>
      <c r="AB1091" s="4" t="s">
        <v>32</v>
      </c>
      <c r="AC1091" s="4" t="s">
        <v>747</v>
      </c>
      <c r="AD1091" s="4" t="s">
        <v>746</v>
      </c>
      <c r="AE1091" s="4" t="s">
        <v>748</v>
      </c>
      <c r="AF1091" s="44">
        <f t="shared" si="199"/>
        <v>1.1454394141145139</v>
      </c>
      <c r="AG1091" s="44">
        <f t="shared" si="200"/>
        <v>1.2969454181271909E-2</v>
      </c>
      <c r="AH1091" s="44">
        <f t="shared" si="201"/>
        <v>1.0051000392310709</v>
      </c>
      <c r="AI1091" s="44">
        <f t="shared" si="202"/>
        <v>0.19585247042449547</v>
      </c>
      <c r="AJ1091" s="44">
        <f t="shared" si="203"/>
        <v>6.3433887792500702E-4</v>
      </c>
      <c r="AK1091" s="44">
        <f t="shared" si="204"/>
        <v>2.8039702233250622E-3</v>
      </c>
      <c r="AL1091" s="44">
        <f t="shared" si="205"/>
        <v>4.0299572039942944E-3</v>
      </c>
      <c r="AM1091" s="44">
        <f t="shared" si="206"/>
        <v>2.9073894804775735E-2</v>
      </c>
      <c r="AN1091" s="44">
        <f t="shared" si="207"/>
        <v>3.3970276008492571E-4</v>
      </c>
      <c r="AO1091" s="44">
        <f t="shared" si="208"/>
        <v>0</v>
      </c>
      <c r="AP1091" s="44">
        <f t="shared" si="209"/>
        <v>2.3962432418214572</v>
      </c>
      <c r="AQ1091" s="44">
        <f t="shared" si="210"/>
        <v>10.224337651705511</v>
      </c>
      <c r="AR1091" s="44">
        <f t="shared" si="211"/>
        <v>5.855679664739263</v>
      </c>
      <c r="AS1091" s="44">
        <f t="shared" si="212"/>
        <v>9.7805846604957447E-2</v>
      </c>
    </row>
    <row r="1092" spans="1:45" x14ac:dyDescent="0.25">
      <c r="A1092" s="27" t="s">
        <v>716</v>
      </c>
      <c r="B1092" s="29">
        <v>34.615000000000002</v>
      </c>
      <c r="C1092" s="29">
        <v>0.314</v>
      </c>
      <c r="D1092" s="29">
        <v>35.270000000000003</v>
      </c>
      <c r="E1092" s="29">
        <v>12.839</v>
      </c>
      <c r="F1092" s="2"/>
      <c r="G1092" s="2"/>
      <c r="H1092" s="2"/>
      <c r="I1092" s="29">
        <v>0</v>
      </c>
      <c r="J1092" s="29">
        <v>0.152</v>
      </c>
      <c r="K1092" s="29">
        <v>0.28399999999999997</v>
      </c>
      <c r="L1092" s="29">
        <v>2.1659999999999999</v>
      </c>
      <c r="M1092" s="29">
        <v>3.5999999999999997E-2</v>
      </c>
      <c r="N1092" s="29"/>
      <c r="O1092" s="29"/>
      <c r="P1092" s="29"/>
      <c r="Q1092" s="42">
        <v>10.367861566197517</v>
      </c>
      <c r="R1092" s="29"/>
      <c r="S1092" s="29"/>
      <c r="T1092" s="29"/>
      <c r="U1092" s="27"/>
      <c r="V1092" s="29">
        <v>0.35104200000000002</v>
      </c>
      <c r="W1092" s="29">
        <v>0.26900000000000002</v>
      </c>
      <c r="X1092" s="29"/>
      <c r="Y1092" s="29">
        <v>3.4496688801207642</v>
      </c>
      <c r="Z1092" s="29">
        <v>100.0003040152823</v>
      </c>
      <c r="AA1092" s="4" t="s">
        <v>31</v>
      </c>
      <c r="AB1092" s="4" t="s">
        <v>32</v>
      </c>
      <c r="AC1092" s="4" t="s">
        <v>747</v>
      </c>
      <c r="AD1092" s="4" t="s">
        <v>746</v>
      </c>
      <c r="AE1092" s="4" t="s">
        <v>748</v>
      </c>
      <c r="AF1092" s="44">
        <f t="shared" si="199"/>
        <v>1.1522969374167777</v>
      </c>
      <c r="AG1092" s="44">
        <f t="shared" si="200"/>
        <v>7.8617926890335501E-3</v>
      </c>
      <c r="AH1092" s="44">
        <f t="shared" si="201"/>
        <v>1.0377599058454297</v>
      </c>
      <c r="AI1092" s="44">
        <f t="shared" si="202"/>
        <v>0.1786917188587335</v>
      </c>
      <c r="AJ1092" s="44">
        <f t="shared" si="203"/>
        <v>0</v>
      </c>
      <c r="AK1092" s="44">
        <f t="shared" si="204"/>
        <v>3.771712158808933E-3</v>
      </c>
      <c r="AL1092" s="44">
        <f t="shared" si="205"/>
        <v>5.0641940085592013E-3</v>
      </c>
      <c r="AM1092" s="44">
        <f t="shared" si="206"/>
        <v>3.4946757018393032E-2</v>
      </c>
      <c r="AN1092" s="44">
        <f t="shared" si="207"/>
        <v>3.8216560509554134E-4</v>
      </c>
      <c r="AO1092" s="44">
        <f t="shared" si="208"/>
        <v>0</v>
      </c>
      <c r="AP1092" s="44">
        <f t="shared" si="209"/>
        <v>2.4207751836008313</v>
      </c>
      <c r="AQ1092" s="44">
        <f t="shared" si="210"/>
        <v>10.12072503302722</v>
      </c>
      <c r="AR1092" s="44">
        <f t="shared" si="211"/>
        <v>5.8310402299972912</v>
      </c>
      <c r="AS1092" s="44">
        <f t="shared" si="212"/>
        <v>9.8807150351054349E-2</v>
      </c>
    </row>
    <row r="1093" spans="1:45" x14ac:dyDescent="0.25">
      <c r="A1093" s="27" t="s">
        <v>717</v>
      </c>
      <c r="B1093" s="29">
        <v>33.313000000000002</v>
      </c>
      <c r="C1093" s="29">
        <v>0.93200000000000005</v>
      </c>
      <c r="D1093" s="29">
        <v>36.661999999999999</v>
      </c>
      <c r="E1093" s="29">
        <v>12.053000000000001</v>
      </c>
      <c r="F1093" s="2"/>
      <c r="G1093" s="2"/>
      <c r="H1093" s="2"/>
      <c r="I1093" s="29">
        <v>1.4999999999999999E-2</v>
      </c>
      <c r="J1093" s="29">
        <v>0.44600000000000001</v>
      </c>
      <c r="K1093" s="29">
        <v>0.58199999999999996</v>
      </c>
      <c r="L1093" s="29">
        <v>2.0379999999999998</v>
      </c>
      <c r="M1093" s="29">
        <v>4.4999999999999998E-2</v>
      </c>
      <c r="N1093" s="29"/>
      <c r="O1093" s="29"/>
      <c r="P1093" s="29"/>
      <c r="Q1093" s="42">
        <v>10.414066810857486</v>
      </c>
      <c r="R1093" s="29"/>
      <c r="S1093" s="29"/>
      <c r="T1093" s="29"/>
      <c r="U1093" s="27"/>
      <c r="V1093" s="29">
        <v>0.28658800000000001</v>
      </c>
      <c r="W1093" s="29">
        <v>0.13100000000000001</v>
      </c>
      <c r="X1093" s="29"/>
      <c r="Y1093" s="29">
        <v>3.5310401292750893</v>
      </c>
      <c r="Z1093" s="29">
        <v>100.39353447743473</v>
      </c>
      <c r="AA1093" s="4" t="s">
        <v>31</v>
      </c>
      <c r="AB1093" s="4" t="s">
        <v>32</v>
      </c>
      <c r="AC1093" s="4" t="s">
        <v>747</v>
      </c>
      <c r="AD1093" s="4" t="s">
        <v>746</v>
      </c>
      <c r="AE1093" s="4" t="s">
        <v>748</v>
      </c>
      <c r="AF1093" s="44">
        <f t="shared" si="199"/>
        <v>1.1089547270306259</v>
      </c>
      <c r="AG1093" s="44">
        <f t="shared" si="200"/>
        <v>2.3335002503755635E-2</v>
      </c>
      <c r="AH1093" s="44">
        <f t="shared" si="201"/>
        <v>1.0787171439780305</v>
      </c>
      <c r="AI1093" s="44">
        <f t="shared" si="202"/>
        <v>0.16775226165622828</v>
      </c>
      <c r="AJ1093" s="44">
        <f t="shared" si="203"/>
        <v>2.1144629264166902E-4</v>
      </c>
      <c r="AK1093" s="44">
        <f t="shared" si="204"/>
        <v>1.1066997518610422E-2</v>
      </c>
      <c r="AL1093" s="44">
        <f t="shared" si="205"/>
        <v>1.0378031383737517E-2</v>
      </c>
      <c r="AM1093" s="44">
        <f t="shared" si="206"/>
        <v>3.2881574701516619E-2</v>
      </c>
      <c r="AN1093" s="44">
        <f t="shared" si="207"/>
        <v>4.777070063694267E-4</v>
      </c>
      <c r="AO1093" s="44">
        <f t="shared" si="208"/>
        <v>0</v>
      </c>
      <c r="AP1093" s="44">
        <f t="shared" si="209"/>
        <v>2.4337748920715163</v>
      </c>
      <c r="AQ1093" s="44">
        <f t="shared" si="210"/>
        <v>10.066666428277077</v>
      </c>
      <c r="AR1093" s="44">
        <f t="shared" si="211"/>
        <v>5.5817386605391865</v>
      </c>
      <c r="AS1093" s="44">
        <f t="shared" si="212"/>
        <v>9.9337750696796581E-2</v>
      </c>
    </row>
    <row r="1094" spans="1:45" x14ac:dyDescent="0.25">
      <c r="A1094" s="27" t="s">
        <v>718</v>
      </c>
      <c r="B1094" s="29">
        <v>34.725999999999999</v>
      </c>
      <c r="C1094" s="29">
        <v>0.82499999999999996</v>
      </c>
      <c r="D1094" s="29">
        <v>33.798000000000002</v>
      </c>
      <c r="E1094" s="29">
        <v>13.557</v>
      </c>
      <c r="F1094" s="2"/>
      <c r="G1094" s="2"/>
      <c r="H1094" s="2"/>
      <c r="I1094" s="29">
        <v>5.1999999999999998E-2</v>
      </c>
      <c r="J1094" s="29">
        <v>0.14699999999999999</v>
      </c>
      <c r="K1094" s="29">
        <v>0.17399999999999999</v>
      </c>
      <c r="L1094" s="29">
        <v>1.8129999999999999</v>
      </c>
      <c r="M1094" s="29">
        <v>3.5000000000000003E-2</v>
      </c>
      <c r="N1094" s="29"/>
      <c r="O1094" s="29"/>
      <c r="P1094" s="29"/>
      <c r="Q1094" s="42">
        <v>10.266665279140534</v>
      </c>
      <c r="R1094" s="29"/>
      <c r="S1094" s="29"/>
      <c r="T1094" s="29"/>
      <c r="U1094" s="27"/>
      <c r="V1094" s="29">
        <v>0.35545500000000002</v>
      </c>
      <c r="W1094" s="29">
        <v>0.22</v>
      </c>
      <c r="X1094" s="29"/>
      <c r="Y1094" s="29">
        <v>3.4379853508678067</v>
      </c>
      <c r="Z1094" s="29">
        <v>99.314469738454747</v>
      </c>
      <c r="AA1094" s="4" t="s">
        <v>31</v>
      </c>
      <c r="AB1094" s="4" t="s">
        <v>32</v>
      </c>
      <c r="AC1094" s="4" t="s">
        <v>747</v>
      </c>
      <c r="AD1094" s="4" t="s">
        <v>746</v>
      </c>
      <c r="AE1094" s="4" t="s">
        <v>748</v>
      </c>
      <c r="AF1094" s="44">
        <f t="shared" si="199"/>
        <v>1.1559920106524635</v>
      </c>
      <c r="AG1094" s="44">
        <f t="shared" si="200"/>
        <v>2.0655983975963944E-2</v>
      </c>
      <c r="AH1094" s="44">
        <f t="shared" si="201"/>
        <v>0.99444880345233444</v>
      </c>
      <c r="AI1094" s="44">
        <f t="shared" si="202"/>
        <v>0.18868475991649272</v>
      </c>
      <c r="AJ1094" s="44">
        <f t="shared" si="203"/>
        <v>7.3301381449111921E-4</v>
      </c>
      <c r="AK1094" s="44">
        <f t="shared" si="204"/>
        <v>3.6476426799007446E-3</v>
      </c>
      <c r="AL1094" s="44">
        <f t="shared" si="205"/>
        <v>3.1027104136947216E-3</v>
      </c>
      <c r="AM1094" s="44">
        <f t="shared" si="206"/>
        <v>2.9251371410132301E-2</v>
      </c>
      <c r="AN1094" s="44">
        <f t="shared" si="207"/>
        <v>3.715498938428875E-4</v>
      </c>
      <c r="AO1094" s="44">
        <f t="shared" si="208"/>
        <v>0</v>
      </c>
      <c r="AP1094" s="44">
        <f t="shared" si="209"/>
        <v>2.3968878462093164</v>
      </c>
      <c r="AQ1094" s="44">
        <f t="shared" si="210"/>
        <v>10.221587980742113</v>
      </c>
      <c r="AR1094" s="44">
        <f t="shared" si="211"/>
        <v>5.908037020959565</v>
      </c>
      <c r="AS1094" s="44">
        <f t="shared" si="212"/>
        <v>9.7832156988135355E-2</v>
      </c>
    </row>
    <row r="1095" spans="1:45" x14ac:dyDescent="0.25">
      <c r="A1095" s="27" t="s">
        <v>719</v>
      </c>
      <c r="B1095" s="29">
        <v>34.933</v>
      </c>
      <c r="C1095" s="29">
        <v>0.31900000000000001</v>
      </c>
      <c r="D1095" s="29">
        <v>33.994999999999997</v>
      </c>
      <c r="E1095" s="29">
        <v>13.881</v>
      </c>
      <c r="F1095" s="2"/>
      <c r="G1095" s="2"/>
      <c r="H1095" s="2"/>
      <c r="I1095" s="29">
        <v>4.8000000000000001E-2</v>
      </c>
      <c r="J1095" s="29">
        <v>0.255</v>
      </c>
      <c r="K1095" s="29">
        <v>0.182</v>
      </c>
      <c r="L1095" s="29">
        <v>1.9259999999999999</v>
      </c>
      <c r="M1095" s="29">
        <v>4.7E-2</v>
      </c>
      <c r="N1095" s="29"/>
      <c r="O1095" s="29"/>
      <c r="P1095" s="29"/>
      <c r="Q1095" s="42">
        <v>10.299005966735718</v>
      </c>
      <c r="R1095" s="29"/>
      <c r="S1095" s="29"/>
      <c r="T1095" s="29"/>
      <c r="U1095" s="27"/>
      <c r="V1095" s="29">
        <v>0.30587700000000001</v>
      </c>
      <c r="W1095" s="29">
        <v>0.21099999999999999</v>
      </c>
      <c r="X1095" s="29"/>
      <c r="Y1095" s="29">
        <v>3.4534109280030392</v>
      </c>
      <c r="Z1095" s="29">
        <v>99.766447653294136</v>
      </c>
      <c r="AA1095" s="4" t="s">
        <v>31</v>
      </c>
      <c r="AB1095" s="4" t="s">
        <v>32</v>
      </c>
      <c r="AC1095" s="4" t="s">
        <v>747</v>
      </c>
      <c r="AD1095" s="4" t="s">
        <v>746</v>
      </c>
      <c r="AE1095" s="4" t="s">
        <v>748</v>
      </c>
      <c r="AF1095" s="44">
        <f t="shared" si="199"/>
        <v>1.1628828229027963</v>
      </c>
      <c r="AG1095" s="44">
        <f t="shared" si="200"/>
        <v>7.9869804707060604E-3</v>
      </c>
      <c r="AH1095" s="44">
        <f t="shared" si="201"/>
        <v>1.0002451941938015</v>
      </c>
      <c r="AI1095" s="44">
        <f t="shared" si="202"/>
        <v>0.19319415448851776</v>
      </c>
      <c r="AJ1095" s="44">
        <f t="shared" si="203"/>
        <v>6.766281364533409E-4</v>
      </c>
      <c r="AK1095" s="44">
        <f t="shared" si="204"/>
        <v>6.3275434243176181E-3</v>
      </c>
      <c r="AL1095" s="44">
        <f t="shared" si="205"/>
        <v>3.2453637660485022E-3</v>
      </c>
      <c r="AM1095" s="44">
        <f t="shared" si="206"/>
        <v>3.1074540174249758E-2</v>
      </c>
      <c r="AN1095" s="44">
        <f t="shared" si="207"/>
        <v>4.9893842887473454E-4</v>
      </c>
      <c r="AO1095" s="44">
        <f t="shared" si="208"/>
        <v>0</v>
      </c>
      <c r="AP1095" s="44">
        <f t="shared" si="209"/>
        <v>2.4061321659857655</v>
      </c>
      <c r="AQ1095" s="44">
        <f t="shared" si="210"/>
        <v>10.18231680966811</v>
      </c>
      <c r="AR1095" s="44">
        <f t="shared" si="211"/>
        <v>5.9204206576587239</v>
      </c>
      <c r="AS1095" s="44">
        <f t="shared" si="212"/>
        <v>9.82094761626843E-2</v>
      </c>
    </row>
    <row r="1096" spans="1:45" x14ac:dyDescent="0.25">
      <c r="A1096" s="27" t="s">
        <v>720</v>
      </c>
      <c r="B1096" s="29">
        <v>34.96</v>
      </c>
      <c r="C1096" s="29">
        <v>0.23100000000000001</v>
      </c>
      <c r="D1096" s="29">
        <v>32.747999999999998</v>
      </c>
      <c r="E1096" s="29">
        <v>13.847</v>
      </c>
      <c r="F1096" s="2"/>
      <c r="G1096" s="2"/>
      <c r="H1096" s="2"/>
      <c r="I1096" s="29">
        <v>5.6000000000000001E-2</v>
      </c>
      <c r="J1096" s="29">
        <v>1.756</v>
      </c>
      <c r="K1096" s="29">
        <v>0.54500000000000004</v>
      </c>
      <c r="L1096" s="29">
        <v>2.0190000000000001</v>
      </c>
      <c r="M1096" s="29">
        <v>3.2000000000000001E-2</v>
      </c>
      <c r="N1096" s="29"/>
      <c r="O1096" s="29"/>
      <c r="P1096" s="29"/>
      <c r="Q1096" s="42">
        <v>10.316923905837974</v>
      </c>
      <c r="R1096" s="29"/>
      <c r="S1096" s="29"/>
      <c r="T1096" s="29"/>
      <c r="U1096" s="27"/>
      <c r="V1096" s="29">
        <v>0.23125899999999999</v>
      </c>
      <c r="W1096" s="29">
        <v>0.249</v>
      </c>
      <c r="X1096" s="29"/>
      <c r="Y1096" s="29">
        <v>3.4415764142154841</v>
      </c>
      <c r="Z1096" s="29">
        <v>100.32791233370412</v>
      </c>
      <c r="AA1096" s="4" t="s">
        <v>31</v>
      </c>
      <c r="AB1096" s="4" t="s">
        <v>32</v>
      </c>
      <c r="AC1096" s="4" t="s">
        <v>747</v>
      </c>
      <c r="AD1096" s="4" t="s">
        <v>746</v>
      </c>
      <c r="AE1096" s="4" t="s">
        <v>748</v>
      </c>
      <c r="AF1096" s="44">
        <f t="shared" si="199"/>
        <v>1.1637816245006658</v>
      </c>
      <c r="AG1096" s="44">
        <f t="shared" si="200"/>
        <v>5.7836755132699052E-3</v>
      </c>
      <c r="AH1096" s="44">
        <f t="shared" si="201"/>
        <v>0.96355433503334642</v>
      </c>
      <c r="AI1096" s="44">
        <f t="shared" si="202"/>
        <v>0.19272094641614476</v>
      </c>
      <c r="AJ1096" s="44">
        <f t="shared" si="203"/>
        <v>7.8939949252889775E-4</v>
      </c>
      <c r="AK1096" s="44">
        <f t="shared" si="204"/>
        <v>4.3573200992555836E-2</v>
      </c>
      <c r="AL1096" s="44">
        <f t="shared" si="205"/>
        <v>9.7182596291012849E-3</v>
      </c>
      <c r="AM1096" s="44">
        <f t="shared" si="206"/>
        <v>3.2575024201355281E-2</v>
      </c>
      <c r="AN1096" s="44">
        <f t="shared" si="207"/>
        <v>3.3970276008492571E-4</v>
      </c>
      <c r="AO1096" s="44">
        <f t="shared" si="208"/>
        <v>0</v>
      </c>
      <c r="AP1096" s="44">
        <f t="shared" si="209"/>
        <v>2.4128361685390529</v>
      </c>
      <c r="AQ1096" s="44">
        <f t="shared" si="210"/>
        <v>10.154025507183313</v>
      </c>
      <c r="AR1096" s="44">
        <f t="shared" si="211"/>
        <v>5.9085341499854964</v>
      </c>
      <c r="AS1096" s="44">
        <f t="shared" si="212"/>
        <v>9.8483108919961357E-2</v>
      </c>
    </row>
    <row r="1097" spans="1:45" x14ac:dyDescent="0.25">
      <c r="A1097" s="27" t="s">
        <v>721</v>
      </c>
      <c r="B1097" s="29">
        <v>35.112000000000002</v>
      </c>
      <c r="C1097" s="29">
        <v>0.41599999999999998</v>
      </c>
      <c r="D1097" s="29">
        <v>33.168999999999997</v>
      </c>
      <c r="E1097" s="29">
        <v>13.18</v>
      </c>
      <c r="F1097" s="2"/>
      <c r="G1097" s="2"/>
      <c r="H1097" s="2"/>
      <c r="I1097" s="29">
        <v>7.8E-2</v>
      </c>
      <c r="J1097" s="29">
        <v>0.48599999999999999</v>
      </c>
      <c r="K1097" s="29">
        <v>0.45800000000000002</v>
      </c>
      <c r="L1097" s="29">
        <v>2.0209999999999999</v>
      </c>
      <c r="M1097" s="29">
        <v>0.04</v>
      </c>
      <c r="N1097" s="29"/>
      <c r="O1097" s="29"/>
      <c r="P1097" s="29"/>
      <c r="Q1097" s="42">
        <v>10.27733764109535</v>
      </c>
      <c r="R1097" s="29"/>
      <c r="S1097" s="29"/>
      <c r="T1097" s="29"/>
      <c r="U1097" s="27"/>
      <c r="V1097" s="29">
        <v>0.54659800000000003</v>
      </c>
      <c r="W1097" s="29">
        <v>0.318</v>
      </c>
      <c r="X1097" s="29"/>
      <c r="Y1097" s="29">
        <v>3.395203462382093</v>
      </c>
      <c r="Z1097" s="29">
        <v>99.363238132959054</v>
      </c>
      <c r="AA1097" s="4" t="s">
        <v>31</v>
      </c>
      <c r="AB1097" s="4" t="s">
        <v>32</v>
      </c>
      <c r="AC1097" s="4" t="s">
        <v>747</v>
      </c>
      <c r="AD1097" s="4" t="s">
        <v>746</v>
      </c>
      <c r="AE1097" s="4" t="s">
        <v>748</v>
      </c>
      <c r="AF1097" s="44">
        <f t="shared" si="199"/>
        <v>1.1688415446071905</v>
      </c>
      <c r="AG1097" s="44">
        <f t="shared" si="200"/>
        <v>1.0415623435152729E-2</v>
      </c>
      <c r="AH1097" s="44">
        <f t="shared" si="201"/>
        <v>0.97594154570419767</v>
      </c>
      <c r="AI1097" s="44">
        <f t="shared" si="202"/>
        <v>0.18343771746694504</v>
      </c>
      <c r="AJ1097" s="44">
        <f t="shared" si="203"/>
        <v>1.099520721736679E-3</v>
      </c>
      <c r="AK1097" s="44">
        <f t="shared" si="204"/>
        <v>1.2059553349875931E-2</v>
      </c>
      <c r="AL1097" s="44">
        <f t="shared" si="205"/>
        <v>8.1669044222539237E-3</v>
      </c>
      <c r="AM1097" s="44">
        <f t="shared" si="206"/>
        <v>3.2607292675056472E-2</v>
      </c>
      <c r="AN1097" s="44">
        <f t="shared" si="207"/>
        <v>4.2462845010615713E-4</v>
      </c>
      <c r="AO1097" s="44">
        <f t="shared" si="208"/>
        <v>0</v>
      </c>
      <c r="AP1097" s="44">
        <f t="shared" si="209"/>
        <v>2.3929943308325159</v>
      </c>
      <c r="AQ1097" s="44">
        <f t="shared" si="210"/>
        <v>10.238218989627326</v>
      </c>
      <c r="AR1097" s="44">
        <f t="shared" si="211"/>
        <v>5.9834278489313366</v>
      </c>
      <c r="AS1097" s="44">
        <f t="shared" si="212"/>
        <v>9.7673237993163922E-2</v>
      </c>
    </row>
    <row r="1098" spans="1:45" x14ac:dyDescent="0.25">
      <c r="A1098" s="27" t="s">
        <v>722</v>
      </c>
      <c r="B1098" s="29">
        <v>35.002000000000002</v>
      </c>
      <c r="C1098" s="29">
        <v>0.26300000000000001</v>
      </c>
      <c r="D1098" s="29">
        <v>32.715000000000003</v>
      </c>
      <c r="E1098" s="29">
        <v>14.356</v>
      </c>
      <c r="F1098" s="2"/>
      <c r="G1098" s="2"/>
      <c r="H1098" s="2"/>
      <c r="I1098" s="29">
        <v>4.8000000000000001E-2</v>
      </c>
      <c r="J1098" s="29">
        <v>0.59299999999999997</v>
      </c>
      <c r="K1098" s="29">
        <v>0.35499999999999998</v>
      </c>
      <c r="L1098" s="29">
        <v>1.877</v>
      </c>
      <c r="M1098" s="29">
        <v>3.3000000000000002E-2</v>
      </c>
      <c r="N1098" s="29"/>
      <c r="O1098" s="29"/>
      <c r="P1098" s="29"/>
      <c r="Q1098" s="42">
        <v>10.212296355443568</v>
      </c>
      <c r="R1098" s="29"/>
      <c r="S1098" s="29"/>
      <c r="T1098" s="29"/>
      <c r="U1098" s="27"/>
      <c r="V1098" s="29">
        <v>0.28436099999999997</v>
      </c>
      <c r="W1098" s="29">
        <v>0.26100000000000001</v>
      </c>
      <c r="X1098" s="29"/>
      <c r="Y1098" s="29">
        <v>3.399787433369255</v>
      </c>
      <c r="Z1098" s="29">
        <v>99.289544935651492</v>
      </c>
      <c r="AA1098" s="4" t="s">
        <v>31</v>
      </c>
      <c r="AB1098" s="4" t="s">
        <v>32</v>
      </c>
      <c r="AC1098" s="4" t="s">
        <v>747</v>
      </c>
      <c r="AD1098" s="4" t="s">
        <v>746</v>
      </c>
      <c r="AE1098" s="4" t="s">
        <v>748</v>
      </c>
      <c r="AF1098" s="44">
        <f t="shared" si="199"/>
        <v>1.1651797603195739</v>
      </c>
      <c r="AG1098" s="44">
        <f t="shared" si="200"/>
        <v>6.5848773159739617E-3</v>
      </c>
      <c r="AH1098" s="44">
        <f t="shared" si="201"/>
        <v>0.96258336602589267</v>
      </c>
      <c r="AI1098" s="44">
        <f t="shared" si="202"/>
        <v>0.1998051496172582</v>
      </c>
      <c r="AJ1098" s="44">
        <f t="shared" si="203"/>
        <v>6.766281364533409E-4</v>
      </c>
      <c r="AK1098" s="44">
        <f t="shared" si="204"/>
        <v>1.4714640198511167E-2</v>
      </c>
      <c r="AL1098" s="44">
        <f t="shared" si="205"/>
        <v>6.3302425106990011E-3</v>
      </c>
      <c r="AM1098" s="44">
        <f t="shared" si="206"/>
        <v>3.0283962568570508E-2</v>
      </c>
      <c r="AN1098" s="44">
        <f t="shared" si="207"/>
        <v>3.5031847133757961E-4</v>
      </c>
      <c r="AO1098" s="44">
        <f t="shared" si="208"/>
        <v>0</v>
      </c>
      <c r="AP1098" s="44">
        <f t="shared" si="209"/>
        <v>2.38650894516427</v>
      </c>
      <c r="AQ1098" s="44">
        <f t="shared" si="210"/>
        <v>10.266041553979425</v>
      </c>
      <c r="AR1098" s="44">
        <f t="shared" si="211"/>
        <v>5.9808919186482665</v>
      </c>
      <c r="AS1098" s="44">
        <f t="shared" si="212"/>
        <v>9.7408528374051839E-2</v>
      </c>
    </row>
    <row r="1099" spans="1:45" x14ac:dyDescent="0.25">
      <c r="A1099" s="27" t="s">
        <v>723</v>
      </c>
      <c r="B1099" s="29">
        <v>34.582000000000001</v>
      </c>
      <c r="C1099" s="29">
        <v>1.6040000000000001</v>
      </c>
      <c r="D1099" s="29">
        <v>31.512</v>
      </c>
      <c r="E1099" s="29">
        <v>14.327</v>
      </c>
      <c r="F1099" s="2"/>
      <c r="G1099" s="2"/>
      <c r="H1099" s="2"/>
      <c r="I1099" s="29">
        <v>4.1000000000000002E-2</v>
      </c>
      <c r="J1099" s="29">
        <v>1.3660000000000001</v>
      </c>
      <c r="K1099" s="29">
        <v>0.63800000000000001</v>
      </c>
      <c r="L1099" s="29">
        <v>1.919</v>
      </c>
      <c r="M1099" s="29">
        <v>4.2000000000000003E-2</v>
      </c>
      <c r="N1099" s="29"/>
      <c r="O1099" s="29"/>
      <c r="P1099" s="29"/>
      <c r="Q1099" s="42">
        <v>10.244796072791411</v>
      </c>
      <c r="R1099" s="29"/>
      <c r="S1099" s="29"/>
      <c r="T1099" s="29"/>
      <c r="U1099" s="27"/>
      <c r="V1099" s="29">
        <v>0.25260300000000002</v>
      </c>
      <c r="W1099" s="29">
        <v>0.29499999999999998</v>
      </c>
      <c r="X1099" s="29"/>
      <c r="Y1099" s="29">
        <v>3.3948805456478466</v>
      </c>
      <c r="Z1099" s="29">
        <v>100.09406330931054</v>
      </c>
      <c r="AA1099" s="4" t="s">
        <v>31</v>
      </c>
      <c r="AB1099" s="4" t="s">
        <v>32</v>
      </c>
      <c r="AC1099" s="4" t="s">
        <v>747</v>
      </c>
      <c r="AD1099" s="4" t="s">
        <v>746</v>
      </c>
      <c r="AE1099" s="4" t="s">
        <v>748</v>
      </c>
      <c r="AF1099" s="44">
        <f t="shared" si="199"/>
        <v>1.1511984021304926</v>
      </c>
      <c r="AG1099" s="44">
        <f t="shared" si="200"/>
        <v>4.0160240360540819E-2</v>
      </c>
      <c r="AH1099" s="44">
        <f t="shared" si="201"/>
        <v>0.9271871322087093</v>
      </c>
      <c r="AI1099" s="44">
        <f t="shared" si="202"/>
        <v>0.19940153096729299</v>
      </c>
      <c r="AJ1099" s="44">
        <f t="shared" si="203"/>
        <v>5.779531998872287E-4</v>
      </c>
      <c r="AK1099" s="44">
        <f t="shared" si="204"/>
        <v>3.3895781637717129E-2</v>
      </c>
      <c r="AL1099" s="44">
        <f t="shared" si="205"/>
        <v>1.1376604850213981E-2</v>
      </c>
      <c r="AM1099" s="44">
        <f t="shared" si="206"/>
        <v>3.0961600516295582E-2</v>
      </c>
      <c r="AN1099" s="44">
        <f t="shared" si="207"/>
        <v>4.4585987261146497E-4</v>
      </c>
      <c r="AO1099" s="44">
        <f t="shared" si="208"/>
        <v>0</v>
      </c>
      <c r="AP1099" s="44">
        <f t="shared" si="209"/>
        <v>2.3952051057437611</v>
      </c>
      <c r="AQ1099" s="44">
        <f t="shared" si="210"/>
        <v>10.228769110941018</v>
      </c>
      <c r="AR1099" s="44">
        <f t="shared" si="211"/>
        <v>5.88767132813852</v>
      </c>
      <c r="AS1099" s="44">
        <f t="shared" si="212"/>
        <v>9.7763473703827E-2</v>
      </c>
    </row>
    <row r="1100" spans="1:45" x14ac:dyDescent="0.25">
      <c r="A1100" s="27" t="s">
        <v>724</v>
      </c>
      <c r="B1100" s="29">
        <v>35.051000000000002</v>
      </c>
      <c r="C1100" s="29">
        <v>0.69599999999999995</v>
      </c>
      <c r="D1100" s="29">
        <v>32.658000000000001</v>
      </c>
      <c r="E1100" s="29">
        <v>14.009</v>
      </c>
      <c r="F1100" s="2"/>
      <c r="G1100" s="2"/>
      <c r="H1100" s="2"/>
      <c r="I1100" s="29">
        <v>7.0000000000000001E-3</v>
      </c>
      <c r="J1100" s="29">
        <v>1.395</v>
      </c>
      <c r="K1100" s="29">
        <v>0.46700000000000003</v>
      </c>
      <c r="L1100" s="29">
        <v>1.972</v>
      </c>
      <c r="M1100" s="29">
        <v>4.7E-2</v>
      </c>
      <c r="N1100" s="29"/>
      <c r="O1100" s="29"/>
      <c r="P1100" s="29"/>
      <c r="Q1100" s="42">
        <v>10.329351433276937</v>
      </c>
      <c r="R1100" s="29"/>
      <c r="S1100" s="29"/>
      <c r="T1100" s="29"/>
      <c r="U1100" s="27"/>
      <c r="V1100" s="29">
        <v>0.23955599999999999</v>
      </c>
      <c r="W1100" s="29">
        <v>0.29799999999999999</v>
      </c>
      <c r="X1100" s="29"/>
      <c r="Y1100" s="29">
        <v>3.4226321869666352</v>
      </c>
      <c r="Z1100" s="29">
        <v>100.46606009441184</v>
      </c>
      <c r="AA1100" s="4" t="s">
        <v>31</v>
      </c>
      <c r="AB1100" s="4" t="s">
        <v>32</v>
      </c>
      <c r="AC1100" s="4" t="s">
        <v>747</v>
      </c>
      <c r="AD1100" s="4" t="s">
        <v>746</v>
      </c>
      <c r="AE1100" s="4" t="s">
        <v>748</v>
      </c>
      <c r="AF1100" s="44">
        <f t="shared" si="199"/>
        <v>1.1668109187749669</v>
      </c>
      <c r="AG1100" s="44">
        <f t="shared" si="200"/>
        <v>1.742613920881322E-2</v>
      </c>
      <c r="AH1100" s="44">
        <f t="shared" si="201"/>
        <v>0.96090623774029038</v>
      </c>
      <c r="AI1100" s="44">
        <f t="shared" si="202"/>
        <v>0.19497564370215728</v>
      </c>
      <c r="AJ1100" s="44">
        <f t="shared" si="203"/>
        <v>9.8674936566112219E-5</v>
      </c>
      <c r="AK1100" s="44">
        <f t="shared" si="204"/>
        <v>3.4615384615384617E-2</v>
      </c>
      <c r="AL1100" s="44">
        <f t="shared" si="205"/>
        <v>8.327389443651927E-3</v>
      </c>
      <c r="AM1100" s="44">
        <f t="shared" si="206"/>
        <v>3.1816715069377222E-2</v>
      </c>
      <c r="AN1100" s="44">
        <f t="shared" si="207"/>
        <v>4.9893842887473454E-4</v>
      </c>
      <c r="AO1100" s="44">
        <f t="shared" si="208"/>
        <v>0</v>
      </c>
      <c r="AP1100" s="44">
        <f t="shared" si="209"/>
        <v>2.4154760419200825</v>
      </c>
      <c r="AQ1100" s="44">
        <f t="shared" si="210"/>
        <v>10.142928174325728</v>
      </c>
      <c r="AR1100" s="44">
        <f t="shared" si="211"/>
        <v>5.9174396710767505</v>
      </c>
      <c r="AS1100" s="44">
        <f t="shared" si="212"/>
        <v>9.8590858853880914E-2</v>
      </c>
    </row>
    <row r="1101" spans="1:45" x14ac:dyDescent="0.25">
      <c r="A1101" s="27" t="s">
        <v>725</v>
      </c>
      <c r="B1101" s="29">
        <v>35.257061726994699</v>
      </c>
      <c r="C1101" s="29">
        <v>0.92506585617952419</v>
      </c>
      <c r="D1101" s="29">
        <v>30.608336435108519</v>
      </c>
      <c r="E1101" s="29">
        <v>14.931973910539199</v>
      </c>
      <c r="F1101" s="2"/>
      <c r="G1101" s="2"/>
      <c r="H1101" s="2"/>
      <c r="I1101" s="29">
        <v>0.19945907594539664</v>
      </c>
      <c r="J1101" s="29">
        <v>1.7573089394346784</v>
      </c>
      <c r="K1101" s="29">
        <v>0.13351141164845559</v>
      </c>
      <c r="L1101" s="29">
        <v>2.1424758521939937</v>
      </c>
      <c r="M1101" s="29">
        <v>5.5795561792054471E-2</v>
      </c>
      <c r="N1101" s="29"/>
      <c r="O1101" s="29"/>
      <c r="P1101" s="29"/>
      <c r="Q1101" s="42">
        <v>10.18941902791209</v>
      </c>
      <c r="R1101" s="29"/>
      <c r="S1101" s="29"/>
      <c r="T1101" s="29"/>
      <c r="U1101" s="27"/>
      <c r="V1101" s="29">
        <v>4.3409630289549105E-2</v>
      </c>
      <c r="W1101" s="27"/>
      <c r="X1101" s="27"/>
      <c r="Y1101" s="29">
        <v>3.5156404823574272</v>
      </c>
      <c r="Z1101" s="29">
        <f t="shared" ref="Z1101:Z1121" si="213">SUM(B1101:V1101)</f>
        <v>96.243817428038156</v>
      </c>
      <c r="AA1101" s="4" t="s">
        <v>31</v>
      </c>
      <c r="AB1101" s="4" t="s">
        <v>32</v>
      </c>
      <c r="AC1101" s="4" t="s">
        <v>747</v>
      </c>
      <c r="AD1101" s="4" t="s">
        <v>746</v>
      </c>
      <c r="AE1101" s="4" t="s">
        <v>748</v>
      </c>
      <c r="AF1101" s="44">
        <f t="shared" si="199"/>
        <v>1.1736704969039513</v>
      </c>
      <c r="AG1101" s="44">
        <f t="shared" si="200"/>
        <v>2.3161388487218933E-2</v>
      </c>
      <c r="AH1101" s="44">
        <f t="shared" si="201"/>
        <v>0.9005983650973477</v>
      </c>
      <c r="AI1101" s="44">
        <f t="shared" si="202"/>
        <v>0.20782148796853445</v>
      </c>
      <c r="AJ1101" s="44">
        <f t="shared" si="203"/>
        <v>2.8116588094924816E-3</v>
      </c>
      <c r="AK1101" s="44">
        <f t="shared" si="204"/>
        <v>4.360568087927242E-2</v>
      </c>
      <c r="AL1101" s="44">
        <f t="shared" si="205"/>
        <v>2.380731306142218E-3</v>
      </c>
      <c r="AM1101" s="44">
        <f t="shared" si="206"/>
        <v>3.4567212845982478E-2</v>
      </c>
      <c r="AN1101" s="44">
        <f t="shared" si="207"/>
        <v>5.9230957316406022E-4</v>
      </c>
      <c r="AO1101" s="44">
        <f t="shared" si="208"/>
        <v>0</v>
      </c>
      <c r="AP1101" s="44">
        <f t="shared" si="209"/>
        <v>2.3892093318711067</v>
      </c>
      <c r="AQ1101" s="44">
        <f t="shared" si="210"/>
        <v>10.254438434163008</v>
      </c>
      <c r="AR1101" s="44">
        <f t="shared" si="211"/>
        <v>6.0176659262475374</v>
      </c>
      <c r="AS1101" s="44">
        <f t="shared" si="212"/>
        <v>9.7518748239637007E-2</v>
      </c>
    </row>
    <row r="1102" spans="1:45" x14ac:dyDescent="0.25">
      <c r="A1102" s="27" t="s">
        <v>726</v>
      </c>
      <c r="B1102" s="29">
        <v>34.997829800053601</v>
      </c>
      <c r="C1102" s="29">
        <v>0.33454706195513334</v>
      </c>
      <c r="D1102" s="29">
        <v>31.982148258868179</v>
      </c>
      <c r="E1102" s="29">
        <v>14.337850159076043</v>
      </c>
      <c r="F1102" s="2"/>
      <c r="G1102" s="2"/>
      <c r="H1102" s="2"/>
      <c r="I1102" s="29">
        <v>0.21309777229091481</v>
      </c>
      <c r="J1102" s="29">
        <v>1.8692619017163452</v>
      </c>
      <c r="K1102" s="29">
        <v>0.123088613152338</v>
      </c>
      <c r="L1102" s="29">
        <v>1.9852230560981403</v>
      </c>
      <c r="M1102" s="29">
        <v>4.5495037561344209E-2</v>
      </c>
      <c r="N1102" s="29"/>
      <c r="O1102" s="29"/>
      <c r="P1102" s="29"/>
      <c r="Q1102" s="42">
        <v>10.227452764782763</v>
      </c>
      <c r="R1102" s="29"/>
      <c r="S1102" s="29"/>
      <c r="T1102" s="29"/>
      <c r="U1102" s="27"/>
      <c r="V1102" s="29">
        <v>4.4766440077397211E-2</v>
      </c>
      <c r="W1102" s="27"/>
      <c r="X1102" s="27"/>
      <c r="Y1102" s="29">
        <v>3.5287632074776312</v>
      </c>
      <c r="Z1102" s="29">
        <f t="shared" si="213"/>
        <v>96.16076086563217</v>
      </c>
      <c r="AA1102" s="4" t="s">
        <v>31</v>
      </c>
      <c r="AB1102" s="4" t="s">
        <v>32</v>
      </c>
      <c r="AC1102" s="4" t="s">
        <v>747</v>
      </c>
      <c r="AD1102" s="4" t="s">
        <v>746</v>
      </c>
      <c r="AE1102" s="4" t="s">
        <v>748</v>
      </c>
      <c r="AF1102" s="44">
        <f t="shared" si="199"/>
        <v>1.1650409387501199</v>
      </c>
      <c r="AG1102" s="44">
        <f t="shared" si="200"/>
        <v>8.3762409102436999E-3</v>
      </c>
      <c r="AH1102" s="44">
        <f t="shared" si="201"/>
        <v>0.94102044700475229</v>
      </c>
      <c r="AI1102" s="44">
        <f t="shared" si="202"/>
        <v>0.19955254222791988</v>
      </c>
      <c r="AJ1102" s="44">
        <f t="shared" si="203"/>
        <v>3.0039155947408349E-3</v>
      </c>
      <c r="AK1102" s="44">
        <f t="shared" si="204"/>
        <v>4.6383670017775318E-2</v>
      </c>
      <c r="AL1102" s="44">
        <f t="shared" si="205"/>
        <v>2.1948754128448288E-3</v>
      </c>
      <c r="AM1102" s="44">
        <f t="shared" si="206"/>
        <v>3.2030058988353344E-2</v>
      </c>
      <c r="AN1102" s="44">
        <f t="shared" si="207"/>
        <v>4.8296218217987484E-4</v>
      </c>
      <c r="AO1102" s="44">
        <f t="shared" si="208"/>
        <v>0</v>
      </c>
      <c r="AP1102" s="44">
        <f t="shared" si="209"/>
        <v>2.3980856510889303</v>
      </c>
      <c r="AQ1102" s="44">
        <f t="shared" si="210"/>
        <v>10.216482463366129</v>
      </c>
      <c r="AR1102" s="44">
        <f t="shared" si="211"/>
        <v>5.9513101599221061</v>
      </c>
      <c r="AS1102" s="44">
        <f t="shared" si="212"/>
        <v>9.7881046983221642E-2</v>
      </c>
    </row>
    <row r="1103" spans="1:45" x14ac:dyDescent="0.25">
      <c r="A1103" s="27" t="s">
        <v>727</v>
      </c>
      <c r="B1103" s="29">
        <v>35.931500896089702</v>
      </c>
      <c r="C1103" s="29">
        <v>0.30907910366844316</v>
      </c>
      <c r="D1103" s="29">
        <v>31.602491764100584</v>
      </c>
      <c r="E1103" s="29">
        <v>14.204391037562399</v>
      </c>
      <c r="F1103" s="2"/>
      <c r="G1103" s="2"/>
      <c r="H1103" s="2"/>
      <c r="I1103" s="29">
        <v>0.21119384068098923</v>
      </c>
      <c r="J1103" s="29">
        <v>1.8343205240925686</v>
      </c>
      <c r="K1103" s="29">
        <v>0</v>
      </c>
      <c r="L1103" s="29">
        <v>1.9305413209876334</v>
      </c>
      <c r="M1103" s="29">
        <v>4.5656035311308893E-2</v>
      </c>
      <c r="N1103" s="29"/>
      <c r="O1103" s="29"/>
      <c r="P1103" s="29"/>
      <c r="Q1103" s="42">
        <v>10.284761298781632</v>
      </c>
      <c r="R1103" s="29"/>
      <c r="S1103" s="29"/>
      <c r="T1103" s="29"/>
      <c r="U1103" s="27"/>
      <c r="V1103" s="29">
        <v>4.4739496817698003E-2</v>
      </c>
      <c r="W1103" s="27"/>
      <c r="X1103" s="27"/>
      <c r="Y1103" s="29">
        <v>3.5485362879210864</v>
      </c>
      <c r="Z1103" s="29">
        <f t="shared" si="213"/>
        <v>96.39867531809297</v>
      </c>
      <c r="AA1103" s="4" t="s">
        <v>31</v>
      </c>
      <c r="AB1103" s="4" t="s">
        <v>32</v>
      </c>
      <c r="AC1103" s="4" t="s">
        <v>747</v>
      </c>
      <c r="AD1103" s="4" t="s">
        <v>746</v>
      </c>
      <c r="AE1103" s="4" t="s">
        <v>748</v>
      </c>
      <c r="AF1103" s="44">
        <f t="shared" si="199"/>
        <v>1.1961218673798171</v>
      </c>
      <c r="AG1103" s="44">
        <f t="shared" si="200"/>
        <v>7.7385854699159535E-3</v>
      </c>
      <c r="AH1103" s="44">
        <f t="shared" si="201"/>
        <v>0.92984969882602742</v>
      </c>
      <c r="AI1103" s="44">
        <f t="shared" si="202"/>
        <v>0.19769507359168267</v>
      </c>
      <c r="AJ1103" s="44">
        <f t="shared" si="203"/>
        <v>2.9770769760500315E-3</v>
      </c>
      <c r="AK1103" s="44">
        <f t="shared" si="204"/>
        <v>4.5516638314952076E-2</v>
      </c>
      <c r="AL1103" s="44">
        <f t="shared" si="205"/>
        <v>0</v>
      </c>
      <c r="AM1103" s="44">
        <f t="shared" si="206"/>
        <v>3.1147810922678824E-2</v>
      </c>
      <c r="AN1103" s="44">
        <f t="shared" si="207"/>
        <v>4.8467128780582685E-4</v>
      </c>
      <c r="AO1103" s="44">
        <f t="shared" si="208"/>
        <v>0</v>
      </c>
      <c r="AP1103" s="44">
        <f t="shared" si="209"/>
        <v>2.4115314227689302</v>
      </c>
      <c r="AQ1103" s="44">
        <f t="shared" si="210"/>
        <v>10.159519286656858</v>
      </c>
      <c r="AR1103" s="44">
        <f t="shared" si="211"/>
        <v>6.0760115904186343</v>
      </c>
      <c r="AS1103" s="44">
        <f t="shared" si="212"/>
        <v>9.8429853990568583E-2</v>
      </c>
    </row>
    <row r="1104" spans="1:45" x14ac:dyDescent="0.25">
      <c r="A1104" s="27" t="s">
        <v>728</v>
      </c>
      <c r="B1104" s="29">
        <v>35.894560972352203</v>
      </c>
      <c r="C1104" s="29">
        <v>0.27418158991354086</v>
      </c>
      <c r="D1104" s="29">
        <v>31.835252569729747</v>
      </c>
      <c r="E1104" s="29">
        <v>14.124127843434211</v>
      </c>
      <c r="F1104" s="2"/>
      <c r="G1104" s="2"/>
      <c r="H1104" s="2"/>
      <c r="I1104" s="29">
        <v>0.21069743961142703</v>
      </c>
      <c r="J1104" s="29">
        <v>1.7569483376710722</v>
      </c>
      <c r="K1104" s="29">
        <v>7.1245253230431183E-2</v>
      </c>
      <c r="L1104" s="29">
        <v>1.8694656788222681</v>
      </c>
      <c r="M1104" s="29">
        <v>4.1403499017824058E-2</v>
      </c>
      <c r="N1104" s="29"/>
      <c r="O1104" s="29"/>
      <c r="P1104" s="29"/>
      <c r="Q1104" s="42">
        <v>10.292078348444607</v>
      </c>
      <c r="R1104" s="29"/>
      <c r="S1104" s="29"/>
      <c r="T1104" s="29"/>
      <c r="U1104" s="27"/>
      <c r="V1104" s="29">
        <v>3.8025017035940765E-2</v>
      </c>
      <c r="W1104" s="27"/>
      <c r="X1104" s="27"/>
      <c r="Y1104" s="29">
        <v>3.5510608789636287</v>
      </c>
      <c r="Z1104" s="29">
        <f t="shared" si="213"/>
        <v>96.407986549263242</v>
      </c>
      <c r="AA1104" s="4" t="s">
        <v>31</v>
      </c>
      <c r="AB1104" s="4" t="s">
        <v>32</v>
      </c>
      <c r="AC1104" s="4" t="s">
        <v>747</v>
      </c>
      <c r="AD1104" s="4" t="s">
        <v>746</v>
      </c>
      <c r="AE1104" s="4" t="s">
        <v>748</v>
      </c>
      <c r="AF1104" s="44">
        <f t="shared" si="199"/>
        <v>1.1948921761768376</v>
      </c>
      <c r="AG1104" s="44">
        <f t="shared" si="200"/>
        <v>6.8648370033435368E-3</v>
      </c>
      <c r="AH1104" s="44">
        <f t="shared" si="201"/>
        <v>0.93669829059620668</v>
      </c>
      <c r="AI1104" s="44">
        <f t="shared" si="202"/>
        <v>0.19657797972768562</v>
      </c>
      <c r="AJ1104" s="44">
        <f t="shared" si="203"/>
        <v>2.970079498328546E-3</v>
      </c>
      <c r="AK1104" s="44">
        <f t="shared" si="204"/>
        <v>4.3596732944691623E-2</v>
      </c>
      <c r="AL1104" s="44">
        <f t="shared" si="205"/>
        <v>1.2704217765768756E-3</v>
      </c>
      <c r="AM1104" s="44">
        <f t="shared" si="206"/>
        <v>3.0162402046180512E-2</v>
      </c>
      <c r="AN1104" s="44">
        <f t="shared" si="207"/>
        <v>4.395275904227607E-4</v>
      </c>
      <c r="AO1104" s="44">
        <f t="shared" si="208"/>
        <v>0</v>
      </c>
      <c r="AP1104" s="44">
        <f t="shared" si="209"/>
        <v>2.4134724473602733</v>
      </c>
      <c r="AQ1104" s="44">
        <f t="shared" si="210"/>
        <v>10.151348537994203</v>
      </c>
      <c r="AR1104" s="44">
        <f t="shared" si="211"/>
        <v>6.0648834728467262</v>
      </c>
      <c r="AS1104" s="44">
        <f t="shared" si="212"/>
        <v>9.8509079484092779E-2</v>
      </c>
    </row>
    <row r="1105" spans="1:45" x14ac:dyDescent="0.25">
      <c r="A1105" s="27" t="s">
        <v>729</v>
      </c>
      <c r="B1105" s="29">
        <v>35.950295147951898</v>
      </c>
      <c r="C1105" s="29">
        <v>0.24838430451499977</v>
      </c>
      <c r="D1105" s="29">
        <v>31.906285784074193</v>
      </c>
      <c r="E1105" s="29">
        <v>14.189333804244004</v>
      </c>
      <c r="F1105" s="2"/>
      <c r="G1105" s="2"/>
      <c r="H1105" s="2"/>
      <c r="I1105" s="29">
        <v>0.21712032803345682</v>
      </c>
      <c r="J1105" s="29">
        <v>1.6359418110996693</v>
      </c>
      <c r="K1105" s="29">
        <v>2.8778151017665558E-2</v>
      </c>
      <c r="L1105" s="29">
        <v>1.8148077145764325</v>
      </c>
      <c r="M1105" s="29">
        <v>4.3976284819655626E-2</v>
      </c>
      <c r="N1105" s="29"/>
      <c r="O1105" s="29"/>
      <c r="P1105" s="29"/>
      <c r="Q1105" s="42">
        <v>10.29005498330922</v>
      </c>
      <c r="R1105" s="29"/>
      <c r="S1105" s="29"/>
      <c r="T1105" s="29"/>
      <c r="U1105" s="27"/>
      <c r="V1105" s="29">
        <v>3.3291839630235E-2</v>
      </c>
      <c r="W1105" s="27"/>
      <c r="X1105" s="27"/>
      <c r="Y1105" s="29">
        <v>3.5503627602228969</v>
      </c>
      <c r="Z1105" s="29">
        <f t="shared" si="213"/>
        <v>96.35827015327142</v>
      </c>
      <c r="AA1105" s="4" t="s">
        <v>31</v>
      </c>
      <c r="AB1105" s="4" t="s">
        <v>32</v>
      </c>
      <c r="AC1105" s="4" t="s">
        <v>747</v>
      </c>
      <c r="AD1105" s="4" t="s">
        <v>746</v>
      </c>
      <c r="AE1105" s="4" t="s">
        <v>748</v>
      </c>
      <c r="AF1105" s="44">
        <f t="shared" si="199"/>
        <v>1.196747508254058</v>
      </c>
      <c r="AG1105" s="44">
        <f t="shared" si="200"/>
        <v>6.2189360169003453E-3</v>
      </c>
      <c r="AH1105" s="44">
        <f t="shared" si="201"/>
        <v>0.9387883224031246</v>
      </c>
      <c r="AI1105" s="44">
        <f t="shared" si="202"/>
        <v>0.19748550875774537</v>
      </c>
      <c r="AJ1105" s="44">
        <f t="shared" si="203"/>
        <v>3.0606192279878323E-3</v>
      </c>
      <c r="AK1105" s="44">
        <f t="shared" si="204"/>
        <v>4.0594089605450856E-2</v>
      </c>
      <c r="AL1105" s="44">
        <f t="shared" si="205"/>
        <v>5.1316246465166833E-4</v>
      </c>
      <c r="AM1105" s="44">
        <f t="shared" si="206"/>
        <v>2.928053750526674E-2</v>
      </c>
      <c r="AN1105" s="44">
        <f t="shared" si="207"/>
        <v>4.6683954160993234E-4</v>
      </c>
      <c r="AO1105" s="44">
        <f t="shared" si="208"/>
        <v>0</v>
      </c>
      <c r="AP1105" s="44">
        <f t="shared" si="209"/>
        <v>2.4131555237767954</v>
      </c>
      <c r="AQ1105" s="44">
        <f t="shared" si="210"/>
        <v>10.152681730871368</v>
      </c>
      <c r="AR1105" s="44">
        <f t="shared" si="211"/>
        <v>6.0750982817584029</v>
      </c>
      <c r="AS1105" s="44">
        <f t="shared" si="212"/>
        <v>9.8496143827624311E-2</v>
      </c>
    </row>
    <row r="1106" spans="1:45" x14ac:dyDescent="0.25">
      <c r="A1106" s="27" t="s">
        <v>730</v>
      </c>
      <c r="B1106" s="29">
        <v>34.743195202667401</v>
      </c>
      <c r="C1106" s="29">
        <v>0.75184358307001242</v>
      </c>
      <c r="D1106" s="29">
        <v>31.505129822328982</v>
      </c>
      <c r="E1106" s="29">
        <v>14.424883931998085</v>
      </c>
      <c r="F1106" s="2"/>
      <c r="G1106" s="2"/>
      <c r="H1106" s="2"/>
      <c r="I1106" s="29">
        <v>0.22319484926140112</v>
      </c>
      <c r="J1106" s="29">
        <v>2.0384542699937653</v>
      </c>
      <c r="K1106" s="29">
        <v>3.0635813689336819E-3</v>
      </c>
      <c r="L1106" s="29">
        <v>2.1945230236304236</v>
      </c>
      <c r="M1106" s="29">
        <v>5.7044115570312831E-2</v>
      </c>
      <c r="N1106" s="29"/>
      <c r="O1106" s="29"/>
      <c r="P1106" s="29"/>
      <c r="Q1106" s="42">
        <v>10.205759612866549</v>
      </c>
      <c r="R1106" s="29"/>
      <c r="S1106" s="29"/>
      <c r="T1106" s="29"/>
      <c r="U1106" s="27"/>
      <c r="V1106" s="29">
        <v>4.6718219336133536E-2</v>
      </c>
      <c r="W1106" s="27"/>
      <c r="X1106" s="27"/>
      <c r="Y1106" s="29">
        <v>3.5212784507061556</v>
      </c>
      <c r="Z1106" s="29">
        <f t="shared" si="213"/>
        <v>96.193810212091975</v>
      </c>
      <c r="AA1106" s="4" t="s">
        <v>31</v>
      </c>
      <c r="AB1106" s="4" t="s">
        <v>32</v>
      </c>
      <c r="AC1106" s="4" t="s">
        <v>747</v>
      </c>
      <c r="AD1106" s="4" t="s">
        <v>746</v>
      </c>
      <c r="AE1106" s="4" t="s">
        <v>748</v>
      </c>
      <c r="AF1106" s="44">
        <f t="shared" si="199"/>
        <v>1.1565644208610986</v>
      </c>
      <c r="AG1106" s="44">
        <f t="shared" si="200"/>
        <v>1.8824326065849085E-2</v>
      </c>
      <c r="AH1106" s="44">
        <f t="shared" si="201"/>
        <v>0.92698498888767111</v>
      </c>
      <c r="AI1106" s="44">
        <f t="shared" si="202"/>
        <v>0.20076386822544309</v>
      </c>
      <c r="AJ1106" s="44">
        <f t="shared" si="203"/>
        <v>3.1462482275359618E-3</v>
      </c>
      <c r="AK1106" s="44">
        <f t="shared" si="204"/>
        <v>5.0581991811259691E-2</v>
      </c>
      <c r="AL1106" s="44">
        <f t="shared" si="205"/>
        <v>5.4628769060871646E-5</v>
      </c>
      <c r="AM1106" s="44">
        <f t="shared" si="206"/>
        <v>3.5406954237341463E-2</v>
      </c>
      <c r="AN1106" s="44">
        <f t="shared" si="207"/>
        <v>6.0556385955746106E-4</v>
      </c>
      <c r="AO1106" s="44">
        <f t="shared" si="208"/>
        <v>0</v>
      </c>
      <c r="AP1106" s="44">
        <f t="shared" si="209"/>
        <v>2.3929329909448174</v>
      </c>
      <c r="AQ1106" s="44">
        <f t="shared" si="210"/>
        <v>10.238481433751517</v>
      </c>
      <c r="AR1106" s="44">
        <f t="shared" si="211"/>
        <v>5.9207316749619663</v>
      </c>
      <c r="AS1106" s="44">
        <f t="shared" si="212"/>
        <v>9.7670734324278266E-2</v>
      </c>
    </row>
    <row r="1107" spans="1:45" x14ac:dyDescent="0.25">
      <c r="A1107" s="27" t="s">
        <v>731</v>
      </c>
      <c r="B1107" s="29">
        <v>35.066038320899501</v>
      </c>
      <c r="C1107" s="29">
        <v>0.8032534046770744</v>
      </c>
      <c r="D1107" s="29">
        <v>31.119769508843902</v>
      </c>
      <c r="E1107" s="29">
        <v>14.271690553650132</v>
      </c>
      <c r="F1107" s="2"/>
      <c r="G1107" s="2"/>
      <c r="H1107" s="2"/>
      <c r="I1107" s="29">
        <v>0.21393249014078605</v>
      </c>
      <c r="J1107" s="29">
        <v>2.1397549776943809</v>
      </c>
      <c r="K1107" s="29">
        <v>0.19271187774905654</v>
      </c>
      <c r="L1107" s="29">
        <v>2.1914604412837186</v>
      </c>
      <c r="M1107" s="29">
        <v>6.1098906132895266E-2</v>
      </c>
      <c r="N1107" s="29"/>
      <c r="O1107" s="29"/>
      <c r="P1107" s="29"/>
      <c r="Q1107" s="42">
        <v>10.224247696738699</v>
      </c>
      <c r="R1107" s="29"/>
      <c r="S1107" s="29"/>
      <c r="T1107" s="29"/>
      <c r="U1107" s="27"/>
      <c r="V1107" s="29">
        <v>4.7184957085453665E-2</v>
      </c>
      <c r="W1107" s="27"/>
      <c r="X1107" s="27"/>
      <c r="Y1107" s="29">
        <v>3.5276573674946499</v>
      </c>
      <c r="Z1107" s="29">
        <f t="shared" si="213"/>
        <v>96.331143134895612</v>
      </c>
      <c r="AA1107" s="4" t="s">
        <v>31</v>
      </c>
      <c r="AB1107" s="4" t="s">
        <v>32</v>
      </c>
      <c r="AC1107" s="4" t="s">
        <v>747</v>
      </c>
      <c r="AD1107" s="4" t="s">
        <v>746</v>
      </c>
      <c r="AE1107" s="4" t="s">
        <v>748</v>
      </c>
      <c r="AF1107" s="44">
        <f t="shared" si="199"/>
        <v>1.1673115286584388</v>
      </c>
      <c r="AG1107" s="44">
        <f t="shared" si="200"/>
        <v>2.0111502370482585E-2</v>
      </c>
      <c r="AH1107" s="44">
        <f t="shared" si="201"/>
        <v>0.91564641552110348</v>
      </c>
      <c r="AI1107" s="44">
        <f t="shared" si="202"/>
        <v>0.19863174048225654</v>
      </c>
      <c r="AJ1107" s="44">
        <f t="shared" si="203"/>
        <v>3.0156821277246412E-3</v>
      </c>
      <c r="AK1107" s="44">
        <f t="shared" si="204"/>
        <v>5.3095657014748908E-2</v>
      </c>
      <c r="AL1107" s="44">
        <f t="shared" si="205"/>
        <v>3.4363744249118499E-3</v>
      </c>
      <c r="AM1107" s="44">
        <f t="shared" si="206"/>
        <v>3.5357541808385268E-2</v>
      </c>
      <c r="AN1107" s="44">
        <f t="shared" si="207"/>
        <v>6.4860834535982229E-4</v>
      </c>
      <c r="AO1107" s="44">
        <f t="shared" si="208"/>
        <v>0</v>
      </c>
      <c r="AP1107" s="44">
        <f t="shared" si="209"/>
        <v>2.3972550507534116</v>
      </c>
      <c r="AQ1107" s="44">
        <f t="shared" si="210"/>
        <v>10.220022267676573</v>
      </c>
      <c r="AR1107" s="44">
        <f t="shared" si="211"/>
        <v>5.9649749081024117</v>
      </c>
      <c r="AS1107" s="44">
        <f t="shared" si="212"/>
        <v>9.7847144928710689E-2</v>
      </c>
    </row>
    <row r="1108" spans="1:45" x14ac:dyDescent="0.25">
      <c r="A1108" s="27" t="s">
        <v>732</v>
      </c>
      <c r="B1108" s="29">
        <v>34.8793213085278</v>
      </c>
      <c r="C1108" s="29">
        <v>0.76641696268799775</v>
      </c>
      <c r="D1108" s="29">
        <v>31.343317596622136</v>
      </c>
      <c r="E1108" s="29">
        <v>14.357061621681497</v>
      </c>
      <c r="F1108" s="2"/>
      <c r="G1108" s="2"/>
      <c r="H1108" s="2"/>
      <c r="I1108" s="29">
        <v>0.22184019283483375</v>
      </c>
      <c r="J1108" s="29">
        <v>2.058697360035092</v>
      </c>
      <c r="K1108" s="29">
        <v>0.13620422107538582</v>
      </c>
      <c r="L1108" s="29">
        <v>2.1163059399482913</v>
      </c>
      <c r="M1108" s="29">
        <v>5.6525706338999178E-2</v>
      </c>
      <c r="N1108" s="29"/>
      <c r="O1108" s="29"/>
      <c r="P1108" s="29"/>
      <c r="Q1108" s="42">
        <v>10.211368862051488</v>
      </c>
      <c r="R1108" s="29"/>
      <c r="S1108" s="29"/>
      <c r="T1108" s="29"/>
      <c r="U1108" s="27"/>
      <c r="V1108" s="29">
        <v>6.2703028220941925E-2</v>
      </c>
      <c r="W1108" s="27"/>
      <c r="X1108" s="27"/>
      <c r="Y1108" s="29">
        <v>3.5232138018244261</v>
      </c>
      <c r="Z1108" s="29">
        <f t="shared" si="213"/>
        <v>96.209762800024464</v>
      </c>
      <c r="AA1108" s="4" t="s">
        <v>31</v>
      </c>
      <c r="AB1108" s="4" t="s">
        <v>32</v>
      </c>
      <c r="AC1108" s="4" t="s">
        <v>747</v>
      </c>
      <c r="AD1108" s="4" t="s">
        <v>746</v>
      </c>
      <c r="AE1108" s="4" t="s">
        <v>748</v>
      </c>
      <c r="AF1108" s="44">
        <f t="shared" si="199"/>
        <v>1.1610959157299534</v>
      </c>
      <c r="AG1108" s="44">
        <f t="shared" si="200"/>
        <v>1.9189207879018472E-2</v>
      </c>
      <c r="AH1108" s="44">
        <f t="shared" si="201"/>
        <v>0.92222393870014141</v>
      </c>
      <c r="AI1108" s="44">
        <f t="shared" si="202"/>
        <v>0.1998199251451844</v>
      </c>
      <c r="AJ1108" s="44">
        <f t="shared" si="203"/>
        <v>3.1271524222559028E-3</v>
      </c>
      <c r="AK1108" s="44">
        <f t="shared" si="204"/>
        <v>5.1084301737843479E-2</v>
      </c>
      <c r="AL1108" s="44">
        <f t="shared" si="205"/>
        <v>2.4287485926424005E-3</v>
      </c>
      <c r="AM1108" s="44">
        <f t="shared" si="206"/>
        <v>3.4144981283450976E-2</v>
      </c>
      <c r="AN1108" s="44">
        <f t="shared" si="207"/>
        <v>6.00060576847125E-4</v>
      </c>
      <c r="AO1108" s="44">
        <f t="shared" si="208"/>
        <v>0</v>
      </c>
      <c r="AP1108" s="44">
        <f t="shared" si="209"/>
        <v>2.393714232067337</v>
      </c>
      <c r="AQ1108" s="44">
        <f t="shared" si="210"/>
        <v>10.235139880853913</v>
      </c>
      <c r="AR1108" s="44">
        <f t="shared" si="211"/>
        <v>5.9419895562921203</v>
      </c>
      <c r="AS1108" s="44">
        <f t="shared" si="212"/>
        <v>9.7702621717034158E-2</v>
      </c>
    </row>
    <row r="1109" spans="1:45" x14ac:dyDescent="0.25">
      <c r="A1109" s="27" t="s">
        <v>733</v>
      </c>
      <c r="B1109" s="29">
        <v>35.2631400050224</v>
      </c>
      <c r="C1109" s="29">
        <v>0.70550367297091221</v>
      </c>
      <c r="D1109" s="29">
        <v>30.948881164609979</v>
      </c>
      <c r="E1109" s="29">
        <v>14.352734420827289</v>
      </c>
      <c r="F1109" s="2"/>
      <c r="G1109" s="2"/>
      <c r="H1109" s="2"/>
      <c r="I1109" s="29">
        <v>0.22971079106869088</v>
      </c>
      <c r="J1109" s="29">
        <v>1.9008449774771961</v>
      </c>
      <c r="K1109" s="29">
        <v>0.3349971146651245</v>
      </c>
      <c r="L1109" s="29">
        <v>2.1113976962579311</v>
      </c>
      <c r="M1109" s="29">
        <v>5.4685194234903492E-2</v>
      </c>
      <c r="N1109" s="29"/>
      <c r="O1109" s="29"/>
      <c r="P1109" s="29"/>
      <c r="Q1109" s="42">
        <v>10.207831136475846</v>
      </c>
      <c r="R1109" s="29"/>
      <c r="S1109" s="29"/>
      <c r="T1109" s="29"/>
      <c r="U1109" s="27"/>
      <c r="V1109" s="29">
        <v>6.0978014986694279E-2</v>
      </c>
      <c r="W1109" s="27"/>
      <c r="X1109" s="27"/>
      <c r="Y1109" s="29">
        <v>3.521993185495357</v>
      </c>
      <c r="Z1109" s="29">
        <f t="shared" si="213"/>
        <v>96.170704188596957</v>
      </c>
      <c r="AA1109" s="4" t="s">
        <v>31</v>
      </c>
      <c r="AB1109" s="4" t="s">
        <v>32</v>
      </c>
      <c r="AC1109" s="4" t="s">
        <v>747</v>
      </c>
      <c r="AD1109" s="4" t="s">
        <v>746</v>
      </c>
      <c r="AE1109" s="4" t="s">
        <v>748</v>
      </c>
      <c r="AF1109" s="44">
        <f t="shared" si="199"/>
        <v>1.1738728363855659</v>
      </c>
      <c r="AG1109" s="44">
        <f t="shared" si="200"/>
        <v>1.7664087956207115E-2</v>
      </c>
      <c r="AH1109" s="44">
        <f t="shared" si="201"/>
        <v>0.91061831594576259</v>
      </c>
      <c r="AI1109" s="44">
        <f t="shared" si="202"/>
        <v>0.19975969966356702</v>
      </c>
      <c r="AJ1109" s="44">
        <f t="shared" si="203"/>
        <v>3.2380996767506468E-3</v>
      </c>
      <c r="AK1109" s="44">
        <f t="shared" si="204"/>
        <v>4.7167369168168639E-2</v>
      </c>
      <c r="AL1109" s="44">
        <f t="shared" si="205"/>
        <v>5.9735576794779687E-3</v>
      </c>
      <c r="AM1109" s="44">
        <f t="shared" si="206"/>
        <v>3.4065790517230257E-2</v>
      </c>
      <c r="AN1109" s="44">
        <f t="shared" si="207"/>
        <v>5.8052223179303072E-4</v>
      </c>
      <c r="AO1109" s="44">
        <f t="shared" si="208"/>
        <v>0</v>
      </c>
      <c r="AP1109" s="44">
        <f t="shared" si="209"/>
        <v>2.3929402792245229</v>
      </c>
      <c r="AQ1109" s="44">
        <f t="shared" si="210"/>
        <v>10.238450249974347</v>
      </c>
      <c r="AR1109" s="44">
        <f t="shared" si="211"/>
        <v>6.0093193175649464</v>
      </c>
      <c r="AS1109" s="44">
        <f t="shared" si="212"/>
        <v>9.7671031805082575E-2</v>
      </c>
    </row>
    <row r="1110" spans="1:45" x14ac:dyDescent="0.25">
      <c r="A1110" s="27" t="s">
        <v>734</v>
      </c>
      <c r="B1110" s="29">
        <v>34.913718588679899</v>
      </c>
      <c r="C1110" s="29">
        <v>0.818002997661195</v>
      </c>
      <c r="D1110" s="29">
        <v>31.238842197001944</v>
      </c>
      <c r="E1110" s="29">
        <v>13.794876990191662</v>
      </c>
      <c r="F1110" s="2"/>
      <c r="G1110" s="2"/>
      <c r="H1110" s="2"/>
      <c r="I1110" s="29">
        <v>0.18795329851199644</v>
      </c>
      <c r="J1110" s="29">
        <v>2.4444680114981274</v>
      </c>
      <c r="K1110" s="29">
        <v>0.28358456239832958</v>
      </c>
      <c r="L1110" s="29">
        <v>2.2186486338455427</v>
      </c>
      <c r="M1110" s="29">
        <v>5.8511772590107293E-2</v>
      </c>
      <c r="N1110" s="29"/>
      <c r="O1110" s="29"/>
      <c r="P1110" s="29"/>
      <c r="Q1110" s="42">
        <v>10.23087717044301</v>
      </c>
      <c r="R1110" s="29"/>
      <c r="S1110" s="29"/>
      <c r="T1110" s="29"/>
      <c r="U1110" s="27"/>
      <c r="V1110" s="29">
        <v>5.2077572528542622E-2</v>
      </c>
      <c r="W1110" s="27"/>
      <c r="X1110" s="27"/>
      <c r="Y1110" s="29">
        <v>3.529944725200497</v>
      </c>
      <c r="Z1110" s="29">
        <f t="shared" si="213"/>
        <v>96.241561795350378</v>
      </c>
      <c r="AA1110" s="4" t="s">
        <v>31</v>
      </c>
      <c r="AB1110" s="4" t="s">
        <v>32</v>
      </c>
      <c r="AC1110" s="4" t="s">
        <v>747</v>
      </c>
      <c r="AD1110" s="4" t="s">
        <v>746</v>
      </c>
      <c r="AE1110" s="4" t="s">
        <v>748</v>
      </c>
      <c r="AF1110" s="44">
        <f t="shared" si="199"/>
        <v>1.1622409650026597</v>
      </c>
      <c r="AG1110" s="44">
        <f t="shared" si="200"/>
        <v>2.0480796135733476E-2</v>
      </c>
      <c r="AH1110" s="44">
        <f t="shared" si="201"/>
        <v>0.91914992733430589</v>
      </c>
      <c r="AI1110" s="44">
        <f t="shared" si="202"/>
        <v>0.19199550438680116</v>
      </c>
      <c r="AJ1110" s="44">
        <f t="shared" si="203"/>
        <v>2.6494685440089714E-3</v>
      </c>
      <c r="AK1110" s="44">
        <f t="shared" si="204"/>
        <v>6.0656774478861725E-2</v>
      </c>
      <c r="AL1110" s="44">
        <f t="shared" si="205"/>
        <v>5.0567860627376889E-3</v>
      </c>
      <c r="AM1110" s="44">
        <f t="shared" si="206"/>
        <v>3.5796202546717372E-2</v>
      </c>
      <c r="AN1110" s="44">
        <f t="shared" si="207"/>
        <v>6.2114408269752961E-4</v>
      </c>
      <c r="AO1110" s="44">
        <f t="shared" si="208"/>
        <v>0</v>
      </c>
      <c r="AP1110" s="44">
        <f t="shared" si="209"/>
        <v>2.3986475685745234</v>
      </c>
      <c r="AQ1110" s="44">
        <f t="shared" si="210"/>
        <v>10.214089106287483</v>
      </c>
      <c r="AR1110" s="44">
        <f t="shared" si="211"/>
        <v>5.9356163897573593</v>
      </c>
      <c r="AS1110" s="44">
        <f t="shared" si="212"/>
        <v>9.7903982390796895E-2</v>
      </c>
    </row>
    <row r="1111" spans="1:45" x14ac:dyDescent="0.25">
      <c r="A1111" s="27" t="s">
        <v>735</v>
      </c>
      <c r="B1111" s="29">
        <v>35.794651995759565</v>
      </c>
      <c r="C1111" s="29">
        <v>0.4245578960171098</v>
      </c>
      <c r="D1111" s="29">
        <v>30.738753810722862</v>
      </c>
      <c r="E1111" s="29">
        <v>15.991280071593614</v>
      </c>
      <c r="F1111" s="2"/>
      <c r="G1111" s="2"/>
      <c r="H1111" s="2"/>
      <c r="I1111" s="29">
        <v>0.37000274999235599</v>
      </c>
      <c r="J1111" s="29">
        <v>1.1993857447412053</v>
      </c>
      <c r="K1111" s="29">
        <v>0.19313401976272809</v>
      </c>
      <c r="L1111" s="29">
        <v>2.2067548287408885</v>
      </c>
      <c r="M1111" s="29">
        <v>5.6593031379268709E-2</v>
      </c>
      <c r="N1111" s="29"/>
      <c r="O1111" s="29"/>
      <c r="P1111" s="29"/>
      <c r="Q1111" s="42">
        <v>10.253282675347704</v>
      </c>
      <c r="R1111" s="29"/>
      <c r="S1111" s="29"/>
      <c r="T1111" s="29"/>
      <c r="U1111" s="27"/>
      <c r="V1111" s="29">
        <v>5.430172299144681E-2</v>
      </c>
      <c r="W1111" s="27"/>
      <c r="X1111" s="27"/>
      <c r="Y1111" s="29">
        <v>3.5376752640913613</v>
      </c>
      <c r="Z1111" s="29">
        <f t="shared" si="213"/>
        <v>97.282698547048739</v>
      </c>
      <c r="AA1111" s="4" t="s">
        <v>31</v>
      </c>
      <c r="AB1111" s="4" t="s">
        <v>32</v>
      </c>
      <c r="AC1111" s="4" t="s">
        <v>747</v>
      </c>
      <c r="AD1111" s="4" t="s">
        <v>746</v>
      </c>
      <c r="AE1111" s="4" t="s">
        <v>748</v>
      </c>
      <c r="AF1111" s="44">
        <f t="shared" si="199"/>
        <v>1.1915663114433943</v>
      </c>
      <c r="AG1111" s="44">
        <f t="shared" si="200"/>
        <v>1.0629892238785925E-2</v>
      </c>
      <c r="AH1111" s="44">
        <f t="shared" si="201"/>
        <v>0.9044356750899234</v>
      </c>
      <c r="AI1111" s="44">
        <f t="shared" si="202"/>
        <v>0.22256478874869332</v>
      </c>
      <c r="AJ1111" s="44">
        <f t="shared" si="203"/>
        <v>5.2157139835404005E-3</v>
      </c>
      <c r="AK1111" s="44">
        <f t="shared" si="204"/>
        <v>2.9761432871990207E-2</v>
      </c>
      <c r="AL1111" s="44">
        <f t="shared" si="205"/>
        <v>3.4439019215893028E-3</v>
      </c>
      <c r="AM1111" s="44">
        <f t="shared" si="206"/>
        <v>3.560430507810404E-2</v>
      </c>
      <c r="AN1111" s="44">
        <f t="shared" si="207"/>
        <v>6.0077528003469965E-4</v>
      </c>
      <c r="AO1111" s="44">
        <f t="shared" si="208"/>
        <v>0</v>
      </c>
      <c r="AP1111" s="44">
        <f t="shared" si="209"/>
        <v>2.4038227966560557</v>
      </c>
      <c r="AQ1111" s="44">
        <f t="shared" si="210"/>
        <v>10.192099032458554</v>
      </c>
      <c r="AR1111" s="44">
        <f t="shared" si="211"/>
        <v>6.0722809249862131</v>
      </c>
      <c r="AS1111" s="44">
        <f t="shared" si="212"/>
        <v>9.8115216190043097E-2</v>
      </c>
    </row>
    <row r="1112" spans="1:45" x14ac:dyDescent="0.25">
      <c r="A1112" s="27" t="s">
        <v>736</v>
      </c>
      <c r="B1112" s="29">
        <v>34.715164155802</v>
      </c>
      <c r="C1112" s="29">
        <v>0.59047720992031916</v>
      </c>
      <c r="D1112" s="29">
        <v>30.476902253758688</v>
      </c>
      <c r="E1112" s="29">
        <v>16.117932791375598</v>
      </c>
      <c r="F1112" s="2"/>
      <c r="G1112" s="2"/>
      <c r="H1112" s="2"/>
      <c r="I1112" s="29">
        <v>0.34486376162121002</v>
      </c>
      <c r="J1112" s="29">
        <v>1.2706832235272816</v>
      </c>
      <c r="K1112" s="29">
        <v>0.11690178760099508</v>
      </c>
      <c r="L1112" s="29">
        <v>2.2358810631417518</v>
      </c>
      <c r="M1112" s="29">
        <v>7.2242141052706141E-2</v>
      </c>
      <c r="N1112" s="29"/>
      <c r="O1112" s="29"/>
      <c r="P1112" s="29"/>
      <c r="Q1112" s="42">
        <v>10.094646798373658</v>
      </c>
      <c r="R1112" s="29"/>
      <c r="S1112" s="29"/>
      <c r="T1112" s="29"/>
      <c r="U1112" s="27"/>
      <c r="V1112" s="29">
        <v>4.874785749574416E-2</v>
      </c>
      <c r="W1112" s="27"/>
      <c r="X1112" s="27"/>
      <c r="Y1112" s="29">
        <v>3.4829413573282291</v>
      </c>
      <c r="Z1112" s="29">
        <f t="shared" si="213"/>
        <v>96.08444304366995</v>
      </c>
      <c r="AA1112" s="4" t="s">
        <v>31</v>
      </c>
      <c r="AB1112" s="4" t="s">
        <v>32</v>
      </c>
      <c r="AC1112" s="4" t="s">
        <v>747</v>
      </c>
      <c r="AD1112" s="4" t="s">
        <v>746</v>
      </c>
      <c r="AE1112" s="4" t="s">
        <v>748</v>
      </c>
      <c r="AF1112" s="44">
        <f t="shared" si="199"/>
        <v>1.1556312967976698</v>
      </c>
      <c r="AG1112" s="44">
        <f t="shared" si="200"/>
        <v>1.4784106407619409E-2</v>
      </c>
      <c r="AH1112" s="44">
        <f t="shared" si="201"/>
        <v>0.89673113732126386</v>
      </c>
      <c r="AI1112" s="44">
        <f t="shared" si="202"/>
        <v>0.22432752667189421</v>
      </c>
      <c r="AJ1112" s="44">
        <f t="shared" si="203"/>
        <v>4.8613442574176775E-3</v>
      </c>
      <c r="AK1112" s="44">
        <f t="shared" si="204"/>
        <v>3.1530601080081433E-2</v>
      </c>
      <c r="AL1112" s="44">
        <f t="shared" si="205"/>
        <v>2.0845539871789422E-3</v>
      </c>
      <c r="AM1112" s="44">
        <f t="shared" si="206"/>
        <v>3.6074234642493576E-2</v>
      </c>
      <c r="AN1112" s="44">
        <f t="shared" si="207"/>
        <v>7.6690170968902484E-4</v>
      </c>
      <c r="AO1112" s="44">
        <f t="shared" si="208"/>
        <v>0</v>
      </c>
      <c r="AP1112" s="44">
        <f t="shared" si="209"/>
        <v>2.3667917028753083</v>
      </c>
      <c r="AQ1112" s="44">
        <f t="shared" si="210"/>
        <v>10.351565780054095</v>
      </c>
      <c r="AR1112" s="44">
        <f t="shared" si="211"/>
        <v>5.9812966931451479</v>
      </c>
      <c r="AS1112" s="44">
        <f t="shared" si="212"/>
        <v>9.6603742974502388E-2</v>
      </c>
    </row>
    <row r="1113" spans="1:45" x14ac:dyDescent="0.25">
      <c r="A1113" s="27" t="s">
        <v>737</v>
      </c>
      <c r="B1113" s="29">
        <v>35.651130918682803</v>
      </c>
      <c r="C1113" s="29">
        <v>0.56939205918442515</v>
      </c>
      <c r="D1113" s="29">
        <v>30.236865749155612</v>
      </c>
      <c r="E1113" s="29">
        <v>14.612241103342152</v>
      </c>
      <c r="F1113" s="2"/>
      <c r="G1113" s="2"/>
      <c r="H1113" s="2"/>
      <c r="I1113" s="29">
        <v>0.20344869775150562</v>
      </c>
      <c r="J1113" s="29">
        <v>2.3119464837991526</v>
      </c>
      <c r="K1113" s="29">
        <v>0.17201266551513841</v>
      </c>
      <c r="L1113" s="29">
        <v>2.265597463580447</v>
      </c>
      <c r="M1113" s="29">
        <v>6.1114155138781212E-2</v>
      </c>
      <c r="N1113" s="29"/>
      <c r="O1113" s="29"/>
      <c r="P1113" s="29"/>
      <c r="Q1113" s="42">
        <v>10.211960344571809</v>
      </c>
      <c r="R1113" s="29"/>
      <c r="S1113" s="29"/>
      <c r="T1113" s="29"/>
      <c r="U1113" s="27"/>
      <c r="V1113" s="29">
        <v>4.060917212136516E-2</v>
      </c>
      <c r="W1113" s="27"/>
      <c r="X1113" s="27"/>
      <c r="Y1113" s="29">
        <v>3.523417880181333</v>
      </c>
      <c r="Z1113" s="29">
        <f t="shared" si="213"/>
        <v>96.336318812843203</v>
      </c>
      <c r="AA1113" s="4" t="s">
        <v>31</v>
      </c>
      <c r="AB1113" s="4" t="s">
        <v>32</v>
      </c>
      <c r="AC1113" s="4" t="s">
        <v>747</v>
      </c>
      <c r="AD1113" s="4" t="s">
        <v>746</v>
      </c>
      <c r="AE1113" s="4" t="s">
        <v>748</v>
      </c>
      <c r="AF1113" s="44">
        <f t="shared" si="199"/>
        <v>1.1867886457617445</v>
      </c>
      <c r="AG1113" s="44">
        <f t="shared" si="200"/>
        <v>1.4256185758248002E-2</v>
      </c>
      <c r="AH1113" s="44">
        <f t="shared" si="201"/>
        <v>0.8896684704537744</v>
      </c>
      <c r="AI1113" s="44">
        <f t="shared" si="202"/>
        <v>0.20337148369300143</v>
      </c>
      <c r="AJ1113" s="44">
        <f t="shared" si="203"/>
        <v>2.867898192155422E-3</v>
      </c>
      <c r="AK1113" s="44">
        <f t="shared" si="204"/>
        <v>5.7368399101715949E-2</v>
      </c>
      <c r="AL1113" s="44">
        <f t="shared" si="205"/>
        <v>3.0672729228804997E-3</v>
      </c>
      <c r="AM1113" s="44">
        <f t="shared" si="206"/>
        <v>3.655368608551867E-2</v>
      </c>
      <c r="AN1113" s="44">
        <f t="shared" si="207"/>
        <v>6.4877022440319753E-4</v>
      </c>
      <c r="AO1113" s="44">
        <f t="shared" si="208"/>
        <v>0</v>
      </c>
      <c r="AP1113" s="44">
        <f t="shared" si="209"/>
        <v>2.3945908121934423</v>
      </c>
      <c r="AQ1113" s="44">
        <f t="shared" si="210"/>
        <v>10.231393136248622</v>
      </c>
      <c r="AR1113" s="44">
        <f t="shared" si="211"/>
        <v>6.0712506022122552</v>
      </c>
      <c r="AS1113" s="44">
        <f t="shared" si="212"/>
        <v>9.773840049769153E-2</v>
      </c>
    </row>
    <row r="1114" spans="1:45" x14ac:dyDescent="0.25">
      <c r="A1114" s="27" t="s">
        <v>738</v>
      </c>
      <c r="B1114" s="29">
        <v>34.6505909935034</v>
      </c>
      <c r="C1114" s="29">
        <v>0.92974485382285588</v>
      </c>
      <c r="D1114" s="29">
        <v>31.434850788615023</v>
      </c>
      <c r="E1114" s="29">
        <v>14.383666172516488</v>
      </c>
      <c r="F1114" s="2"/>
      <c r="G1114" s="2"/>
      <c r="H1114" s="2"/>
      <c r="I1114" s="29">
        <v>0.18255534816688646</v>
      </c>
      <c r="J1114" s="29">
        <v>2.3059185209396253</v>
      </c>
      <c r="K1114" s="29">
        <v>0</v>
      </c>
      <c r="L1114" s="29">
        <v>2.1815797926562186</v>
      </c>
      <c r="M1114" s="29">
        <v>5.3485872579722385E-2</v>
      </c>
      <c r="N1114" s="29"/>
      <c r="O1114" s="29"/>
      <c r="P1114" s="29"/>
      <c r="Q1114" s="42">
        <v>10.224638337007077</v>
      </c>
      <c r="R1114" s="29"/>
      <c r="S1114" s="29"/>
      <c r="T1114" s="29"/>
      <c r="U1114" s="27"/>
      <c r="V1114" s="29">
        <v>4.4883789536646498E-2</v>
      </c>
      <c r="W1114" s="27"/>
      <c r="X1114" s="27"/>
      <c r="Y1114" s="29">
        <v>3.5277921495403954</v>
      </c>
      <c r="Z1114" s="29">
        <f t="shared" si="213"/>
        <v>96.391914469343945</v>
      </c>
      <c r="AA1114" s="4" t="s">
        <v>31</v>
      </c>
      <c r="AB1114" s="4" t="s">
        <v>32</v>
      </c>
      <c r="AC1114" s="4" t="s">
        <v>747</v>
      </c>
      <c r="AD1114" s="4" t="s">
        <v>746</v>
      </c>
      <c r="AE1114" s="4" t="s">
        <v>748</v>
      </c>
      <c r="AF1114" s="44">
        <f t="shared" si="199"/>
        <v>1.1534817241512449</v>
      </c>
      <c r="AG1114" s="44">
        <f t="shared" si="200"/>
        <v>2.3278539154302853E-2</v>
      </c>
      <c r="AH1114" s="44">
        <f t="shared" si="201"/>
        <v>0.92491714756615406</v>
      </c>
      <c r="AI1114" s="44">
        <f t="shared" si="202"/>
        <v>0.20019020421038955</v>
      </c>
      <c r="AJ1114" s="44">
        <f t="shared" si="203"/>
        <v>2.5733767714531501E-3</v>
      </c>
      <c r="AK1114" s="44">
        <f t="shared" si="204"/>
        <v>5.7218821859544057E-2</v>
      </c>
      <c r="AL1114" s="44">
        <f t="shared" si="205"/>
        <v>0</v>
      </c>
      <c r="AM1114" s="44">
        <f t="shared" si="206"/>
        <v>3.5198125083191652E-2</v>
      </c>
      <c r="AN1114" s="44">
        <f t="shared" si="207"/>
        <v>5.677905794025731E-4</v>
      </c>
      <c r="AO1114" s="44">
        <f t="shared" si="208"/>
        <v>0</v>
      </c>
      <c r="AP1114" s="44">
        <f t="shared" si="209"/>
        <v>2.3974257293756831</v>
      </c>
      <c r="AQ1114" s="44">
        <f t="shared" si="210"/>
        <v>10.219294679205799</v>
      </c>
      <c r="AR1114" s="44">
        <f t="shared" si="211"/>
        <v>5.8938848230899739</v>
      </c>
      <c r="AS1114" s="44">
        <f t="shared" si="212"/>
        <v>9.7854111403089111E-2</v>
      </c>
    </row>
    <row r="1115" spans="1:45" x14ac:dyDescent="0.25">
      <c r="A1115" s="27" t="s">
        <v>739</v>
      </c>
      <c r="B1115" s="29">
        <v>35.344628774502702</v>
      </c>
      <c r="C1115" s="29">
        <v>1.1457353646864197</v>
      </c>
      <c r="D1115" s="29">
        <v>30.744792820066216</v>
      </c>
      <c r="E1115" s="29">
        <v>13.934049248263142</v>
      </c>
      <c r="F1115" s="2"/>
      <c r="G1115" s="2"/>
      <c r="H1115" s="2"/>
      <c r="I1115" s="29">
        <v>0.16291046767791112</v>
      </c>
      <c r="J1115" s="29">
        <v>2.3991048489460645</v>
      </c>
      <c r="K1115" s="29">
        <v>0.19352112911122477</v>
      </c>
      <c r="L1115" s="29">
        <v>2.1754754195863018</v>
      </c>
      <c r="M1115" s="29">
        <v>5.9030056972477457E-2</v>
      </c>
      <c r="N1115" s="29"/>
      <c r="O1115" s="29"/>
      <c r="P1115" s="29"/>
      <c r="Q1115" s="42">
        <v>10.255608202258772</v>
      </c>
      <c r="R1115" s="29"/>
      <c r="S1115" s="29"/>
      <c r="T1115" s="29"/>
      <c r="U1115" s="27"/>
      <c r="V1115" s="29">
        <v>4.0999764975441243E-2</v>
      </c>
      <c r="W1115" s="27"/>
      <c r="X1115" s="27"/>
      <c r="Y1115" s="29">
        <v>3.5384776372717135</v>
      </c>
      <c r="Z1115" s="29">
        <f t="shared" si="213"/>
        <v>96.455856097046663</v>
      </c>
      <c r="AA1115" s="4" t="s">
        <v>31</v>
      </c>
      <c r="AB1115" s="4" t="s">
        <v>32</v>
      </c>
      <c r="AC1115" s="4" t="s">
        <v>747</v>
      </c>
      <c r="AD1115" s="4" t="s">
        <v>746</v>
      </c>
      <c r="AE1115" s="4" t="s">
        <v>748</v>
      </c>
      <c r="AF1115" s="44">
        <f t="shared" si="199"/>
        <v>1.176585511801022</v>
      </c>
      <c r="AG1115" s="44">
        <f t="shared" si="200"/>
        <v>2.8686413737767143E-2</v>
      </c>
      <c r="AH1115" s="44">
        <f t="shared" si="201"/>
        <v>0.90461336269319981</v>
      </c>
      <c r="AI1115" s="44">
        <f t="shared" si="202"/>
        <v>0.19393248779767769</v>
      </c>
      <c r="AJ1115" s="44">
        <f t="shared" si="203"/>
        <v>2.2964542948676506E-3</v>
      </c>
      <c r="AK1115" s="44">
        <f t="shared" si="204"/>
        <v>5.9531137690969349E-2</v>
      </c>
      <c r="AL1115" s="44">
        <f t="shared" si="205"/>
        <v>3.4508047273756198E-3</v>
      </c>
      <c r="AM1115" s="44">
        <f t="shared" si="206"/>
        <v>3.5099635682257213E-2</v>
      </c>
      <c r="AN1115" s="44">
        <f t="shared" si="207"/>
        <v>6.2664604004753139E-4</v>
      </c>
      <c r="AO1115" s="44">
        <f t="shared" si="208"/>
        <v>0</v>
      </c>
      <c r="AP1115" s="44">
        <f t="shared" si="209"/>
        <v>2.4048224544651844</v>
      </c>
      <c r="AQ1115" s="44">
        <f t="shared" si="210"/>
        <v>10.187862290835366</v>
      </c>
      <c r="AR1115" s="44">
        <f t="shared" si="211"/>
        <v>5.9934455838104306</v>
      </c>
      <c r="AS1115" s="44">
        <f t="shared" si="212"/>
        <v>9.8156018549599364E-2</v>
      </c>
    </row>
    <row r="1116" spans="1:45" x14ac:dyDescent="0.25">
      <c r="A1116" s="27" t="s">
        <v>740</v>
      </c>
      <c r="B1116" s="29">
        <v>35.031750600000009</v>
      </c>
      <c r="C1116" s="29">
        <v>0.45472243525372641</v>
      </c>
      <c r="D1116" s="29">
        <v>29.640187349934742</v>
      </c>
      <c r="E1116" s="29">
        <v>14.925959312953019</v>
      </c>
      <c r="F1116" s="2"/>
      <c r="G1116" s="2"/>
      <c r="H1116" s="2"/>
      <c r="I1116" s="29">
        <v>0.40415508204400657</v>
      </c>
      <c r="J1116" s="29">
        <v>2.6136595315033491</v>
      </c>
      <c r="K1116" s="29">
        <v>0.50761207349450166</v>
      </c>
      <c r="L1116" s="29">
        <v>2.4120871385812217</v>
      </c>
      <c r="M1116" s="29">
        <v>6.2288500215251064E-2</v>
      </c>
      <c r="N1116" s="29"/>
      <c r="O1116" s="29"/>
      <c r="P1116" s="29"/>
      <c r="Q1116" s="42">
        <v>10.144198237880488</v>
      </c>
      <c r="R1116" s="29"/>
      <c r="S1116" s="29"/>
      <c r="T1116" s="29"/>
      <c r="U1116" s="27"/>
      <c r="V1116" s="29">
        <v>0.10356475648255542</v>
      </c>
      <c r="W1116" s="27"/>
      <c r="X1116" s="27"/>
      <c r="Y1116" s="29">
        <v>3.5000380186994122</v>
      </c>
      <c r="Z1116" s="29">
        <f t="shared" si="213"/>
        <v>96.300185018342859</v>
      </c>
      <c r="AA1116" s="4" t="s">
        <v>31</v>
      </c>
      <c r="AB1116" s="4" t="s">
        <v>32</v>
      </c>
      <c r="AC1116" s="4" t="s">
        <v>747</v>
      </c>
      <c r="AD1116" s="4" t="s">
        <v>746</v>
      </c>
      <c r="AE1116" s="4" t="s">
        <v>748</v>
      </c>
      <c r="AF1116" s="44">
        <f t="shared" si="199"/>
        <v>1.1661701264980031</v>
      </c>
      <c r="AG1116" s="44">
        <f t="shared" si="200"/>
        <v>1.1385138589227002E-2</v>
      </c>
      <c r="AH1116" s="44">
        <f t="shared" si="201"/>
        <v>0.87211222096708729</v>
      </c>
      <c r="AI1116" s="44">
        <f t="shared" si="202"/>
        <v>0.20773777749412692</v>
      </c>
      <c r="AJ1116" s="44">
        <f t="shared" si="203"/>
        <v>5.6971395833663174E-3</v>
      </c>
      <c r="AK1116" s="44">
        <f t="shared" si="204"/>
        <v>6.4855075223408165E-2</v>
      </c>
      <c r="AL1116" s="44">
        <f t="shared" si="205"/>
        <v>9.0515704974055214E-3</v>
      </c>
      <c r="AM1116" s="44">
        <f t="shared" si="206"/>
        <v>3.8917185198148144E-2</v>
      </c>
      <c r="AN1116" s="44">
        <f t="shared" si="207"/>
        <v>6.6123673264597725E-4</v>
      </c>
      <c r="AO1116" s="44">
        <f t="shared" si="208"/>
        <v>0</v>
      </c>
      <c r="AP1116" s="44">
        <f t="shared" si="209"/>
        <v>2.3765874707834178</v>
      </c>
      <c r="AQ1116" s="44">
        <f t="shared" si="210"/>
        <v>10.308898915436858</v>
      </c>
      <c r="AR1116" s="44">
        <f t="shared" si="211"/>
        <v>6.0109649761350639</v>
      </c>
      <c r="AS1116" s="44">
        <f t="shared" si="212"/>
        <v>9.7003570236057865E-2</v>
      </c>
    </row>
    <row r="1117" spans="1:45" x14ac:dyDescent="0.25">
      <c r="A1117" s="27" t="s">
        <v>741</v>
      </c>
      <c r="B1117" s="29">
        <v>34.473678540000002</v>
      </c>
      <c r="C1117" s="29">
        <v>0.88344400585115113</v>
      </c>
      <c r="D1117" s="29">
        <v>28.77746640262734</v>
      </c>
      <c r="E1117" s="29">
        <v>14.868693260456613</v>
      </c>
      <c r="F1117" s="2"/>
      <c r="G1117" s="2"/>
      <c r="H1117" s="2"/>
      <c r="I1117" s="29">
        <v>0.40010786493722489</v>
      </c>
      <c r="J1117" s="29">
        <v>2.8356935151909939</v>
      </c>
      <c r="K1117" s="29">
        <v>0.63842143728334688</v>
      </c>
      <c r="L1117" s="29">
        <v>2.3292142198585775</v>
      </c>
      <c r="M1117" s="29">
        <v>6.6242779889002457E-2</v>
      </c>
      <c r="N1117" s="29"/>
      <c r="O1117" s="29"/>
      <c r="P1117" s="29"/>
      <c r="Q1117" s="42">
        <v>10.024322642251848</v>
      </c>
      <c r="R1117" s="29"/>
      <c r="S1117" s="29"/>
      <c r="T1117" s="29"/>
      <c r="U1117" s="27"/>
      <c r="V1117" s="29">
        <v>8.5989947043527887E-2</v>
      </c>
      <c r="W1117" s="27"/>
      <c r="X1117" s="27"/>
      <c r="Y1117" s="29">
        <v>3.4586775156438119</v>
      </c>
      <c r="Z1117" s="29">
        <f t="shared" si="213"/>
        <v>95.383274615389624</v>
      </c>
      <c r="AA1117" s="4" t="s">
        <v>31</v>
      </c>
      <c r="AB1117" s="4" t="s">
        <v>32</v>
      </c>
      <c r="AC1117" s="4" t="s">
        <v>747</v>
      </c>
      <c r="AD1117" s="4" t="s">
        <v>746</v>
      </c>
      <c r="AE1117" s="4" t="s">
        <v>748</v>
      </c>
      <c r="AF1117" s="44">
        <f t="shared" si="199"/>
        <v>1.1475924946737683</v>
      </c>
      <c r="AG1117" s="44">
        <f t="shared" si="200"/>
        <v>2.2119279064876093E-2</v>
      </c>
      <c r="AH1117" s="44">
        <f t="shared" si="201"/>
        <v>0.84672812090900373</v>
      </c>
      <c r="AI1117" s="44">
        <f t="shared" si="202"/>
        <v>0.20694075519076707</v>
      </c>
      <c r="AJ1117" s="44">
        <f t="shared" si="203"/>
        <v>5.6400883131833227E-3</v>
      </c>
      <c r="AK1117" s="44">
        <f t="shared" si="204"/>
        <v>7.0364603354615238E-2</v>
      </c>
      <c r="AL1117" s="44">
        <f t="shared" si="205"/>
        <v>1.1384119780373517E-2</v>
      </c>
      <c r="AM1117" s="44">
        <f t="shared" si="206"/>
        <v>3.7580093898976728E-2</v>
      </c>
      <c r="AN1117" s="44">
        <f t="shared" si="207"/>
        <v>7.0321422387476071E-4</v>
      </c>
      <c r="AO1117" s="44">
        <f t="shared" si="208"/>
        <v>0</v>
      </c>
      <c r="AP1117" s="44">
        <f t="shared" si="209"/>
        <v>2.3490527694094392</v>
      </c>
      <c r="AQ1117" s="44">
        <f t="shared" si="210"/>
        <v>10.429735899955705</v>
      </c>
      <c r="AR1117" s="44">
        <f t="shared" si="211"/>
        <v>5.9845433201093643</v>
      </c>
      <c r="AS1117" s="44">
        <f t="shared" si="212"/>
        <v>9.5879704873854679E-2</v>
      </c>
    </row>
    <row r="1118" spans="1:45" x14ac:dyDescent="0.25">
      <c r="A1118" s="27" t="s">
        <v>742</v>
      </c>
      <c r="B1118" s="29">
        <v>34.562530799999998</v>
      </c>
      <c r="C1118" s="29">
        <v>0.74889152881893595</v>
      </c>
      <c r="D1118" s="29">
        <v>28.433619786665261</v>
      </c>
      <c r="E1118" s="29">
        <v>14.679331408199507</v>
      </c>
      <c r="F1118" s="2"/>
      <c r="G1118" s="2"/>
      <c r="H1118" s="2"/>
      <c r="I1118" s="29">
        <v>0.39995791092600702</v>
      </c>
      <c r="J1118" s="29">
        <v>2.7414738947979922</v>
      </c>
      <c r="K1118" s="29">
        <v>0.67051151036815915</v>
      </c>
      <c r="L1118" s="29">
        <v>2.3115236776704875</v>
      </c>
      <c r="M1118" s="29">
        <v>6.2640686428729497E-2</v>
      </c>
      <c r="N1118" s="29"/>
      <c r="O1118" s="29"/>
      <c r="P1118" s="29"/>
      <c r="Q1118" s="42">
        <v>9.9609156407385218</v>
      </c>
      <c r="R1118" s="29"/>
      <c r="S1118" s="29"/>
      <c r="T1118" s="29"/>
      <c r="U1118" s="27"/>
      <c r="V1118" s="29">
        <v>9.7292962764947061E-2</v>
      </c>
      <c r="W1118" s="27"/>
      <c r="X1118" s="27"/>
      <c r="Y1118" s="29">
        <v>3.4368002897907464</v>
      </c>
      <c r="Z1118" s="29">
        <f t="shared" si="213"/>
        <v>94.668689807378556</v>
      </c>
      <c r="AA1118" s="4" t="s">
        <v>31</v>
      </c>
      <c r="AB1118" s="4" t="s">
        <v>32</v>
      </c>
      <c r="AC1118" s="4" t="s">
        <v>747</v>
      </c>
      <c r="AD1118" s="4" t="s">
        <v>746</v>
      </c>
      <c r="AE1118" s="4" t="s">
        <v>748</v>
      </c>
      <c r="AF1118" s="44">
        <f t="shared" si="199"/>
        <v>1.1505502929427429</v>
      </c>
      <c r="AG1118" s="44">
        <f t="shared" si="200"/>
        <v>1.8750413841235252E-2</v>
      </c>
      <c r="AH1118" s="44">
        <f t="shared" si="201"/>
        <v>0.83661101765394064</v>
      </c>
      <c r="AI1118" s="44">
        <f t="shared" si="202"/>
        <v>0.20430523880583867</v>
      </c>
      <c r="AJ1118" s="44">
        <f t="shared" si="203"/>
        <v>5.6379744985340713E-3</v>
      </c>
      <c r="AK1118" s="44">
        <f t="shared" si="204"/>
        <v>6.8026647513597827E-2</v>
      </c>
      <c r="AL1118" s="44">
        <f t="shared" si="205"/>
        <v>1.1956339343226804E-2</v>
      </c>
      <c r="AM1118" s="44">
        <f t="shared" si="206"/>
        <v>3.7294670501298609E-2</v>
      </c>
      <c r="AN1118" s="44">
        <f t="shared" si="207"/>
        <v>6.6497543979542994E-4</v>
      </c>
      <c r="AO1118" s="44">
        <f t="shared" si="208"/>
        <v>0</v>
      </c>
      <c r="AP1118" s="44">
        <f t="shared" si="209"/>
        <v>2.3337975705402108</v>
      </c>
      <c r="AQ1118" s="44">
        <f t="shared" si="210"/>
        <v>10.497911348124729</v>
      </c>
      <c r="AR1118" s="44">
        <f t="shared" si="211"/>
        <v>6.0391874884359265</v>
      </c>
      <c r="AS1118" s="44">
        <f t="shared" si="212"/>
        <v>9.5257043695518795E-2</v>
      </c>
    </row>
    <row r="1119" spans="1:45" x14ac:dyDescent="0.25">
      <c r="A1119" s="27" t="s">
        <v>743</v>
      </c>
      <c r="B1119" s="29">
        <v>34.961866799999996</v>
      </c>
      <c r="C1119" s="29">
        <v>0.81063270904609697</v>
      </c>
      <c r="D1119" s="29">
        <v>28.085568377742511</v>
      </c>
      <c r="E1119" s="29">
        <v>14.658208447586096</v>
      </c>
      <c r="F1119" s="2"/>
      <c r="G1119" s="2"/>
      <c r="H1119" s="2"/>
      <c r="I1119" s="29">
        <v>0.41198482706476314</v>
      </c>
      <c r="J1119" s="29">
        <v>2.745549358785019</v>
      </c>
      <c r="K1119" s="29">
        <v>0.69143264595948428</v>
      </c>
      <c r="L1119" s="29">
        <v>2.3767788987210863</v>
      </c>
      <c r="M1119" s="29">
        <v>6.4749136820671918E-2</v>
      </c>
      <c r="N1119" s="29"/>
      <c r="O1119" s="29"/>
      <c r="P1119" s="29"/>
      <c r="Q1119" s="42">
        <v>9.9859663818711564</v>
      </c>
      <c r="R1119" s="29"/>
      <c r="S1119" s="29"/>
      <c r="T1119" s="29"/>
      <c r="U1119" s="27"/>
      <c r="V1119" s="29">
        <v>9.2958616216515369E-2</v>
      </c>
      <c r="W1119" s="27"/>
      <c r="X1119" s="27"/>
      <c r="Y1119" s="29">
        <v>3.4454435107042936</v>
      </c>
      <c r="Z1119" s="29">
        <f t="shared" si="213"/>
        <v>94.885696199813367</v>
      </c>
      <c r="AA1119" s="4" t="s">
        <v>31</v>
      </c>
      <c r="AB1119" s="4" t="s">
        <v>32</v>
      </c>
      <c r="AC1119" s="4" t="s">
        <v>747</v>
      </c>
      <c r="AD1119" s="4" t="s">
        <v>746</v>
      </c>
      <c r="AE1119" s="4" t="s">
        <v>748</v>
      </c>
      <c r="AF1119" s="44">
        <f t="shared" si="199"/>
        <v>1.1638437683089213</v>
      </c>
      <c r="AG1119" s="44">
        <f t="shared" si="200"/>
        <v>2.0296262119331422E-2</v>
      </c>
      <c r="AH1119" s="44">
        <f t="shared" si="201"/>
        <v>0.8263701955004662</v>
      </c>
      <c r="AI1119" s="44">
        <f t="shared" si="202"/>
        <v>0.20401125188011271</v>
      </c>
      <c r="AJ1119" s="44">
        <f t="shared" si="203"/>
        <v>5.8075109538308876E-3</v>
      </c>
      <c r="AK1119" s="44">
        <f t="shared" si="204"/>
        <v>6.8127775652233727E-2</v>
      </c>
      <c r="AL1119" s="44">
        <f t="shared" si="205"/>
        <v>1.2329398109120619E-2</v>
      </c>
      <c r="AM1119" s="44">
        <f t="shared" si="206"/>
        <v>3.8347513693467027E-2</v>
      </c>
      <c r="AN1119" s="44">
        <f t="shared" si="207"/>
        <v>6.8735814034683561E-4</v>
      </c>
      <c r="AO1119" s="44">
        <f t="shared" si="208"/>
        <v>0</v>
      </c>
      <c r="AP1119" s="44">
        <f t="shared" si="209"/>
        <v>2.3398210343578305</v>
      </c>
      <c r="AQ1119" s="44">
        <f t="shared" si="210"/>
        <v>10.470886294397333</v>
      </c>
      <c r="AR1119" s="44">
        <f t="shared" si="211"/>
        <v>6.093237881202815</v>
      </c>
      <c r="AS1119" s="44">
        <f t="shared" si="212"/>
        <v>9.5502899361544102E-2</v>
      </c>
    </row>
    <row r="1120" spans="1:45" x14ac:dyDescent="0.25">
      <c r="A1120" s="27" t="s">
        <v>744</v>
      </c>
      <c r="B1120" s="29">
        <v>35.007790440000001</v>
      </c>
      <c r="C1120" s="29">
        <v>0.5518615729585058</v>
      </c>
      <c r="D1120" s="29">
        <v>28.518382670504167</v>
      </c>
      <c r="E1120" s="29">
        <v>15.121944124467108</v>
      </c>
      <c r="F1120" s="2"/>
      <c r="G1120" s="2"/>
      <c r="H1120" s="2"/>
      <c r="I1120" s="29">
        <v>0.41062841719156257</v>
      </c>
      <c r="J1120" s="29">
        <v>2.6469934034295211</v>
      </c>
      <c r="K1120" s="29">
        <v>0.57247972337845399</v>
      </c>
      <c r="L1120" s="29">
        <v>2.3572868050267632</v>
      </c>
      <c r="M1120" s="29">
        <v>6.4145700736558078E-2</v>
      </c>
      <c r="N1120" s="29"/>
      <c r="O1120" s="29"/>
      <c r="P1120" s="29"/>
      <c r="Q1120" s="42">
        <v>10.026002962527247</v>
      </c>
      <c r="R1120" s="29"/>
      <c r="S1120" s="29"/>
      <c r="T1120" s="29"/>
      <c r="U1120" s="27"/>
      <c r="V1120" s="29">
        <v>9.472727305740597E-2</v>
      </c>
      <c r="W1120" s="27"/>
      <c r="X1120" s="27"/>
      <c r="Y1120" s="29">
        <v>3.4592572741135861</v>
      </c>
      <c r="Z1120" s="29">
        <f t="shared" si="213"/>
        <v>95.372243093277277</v>
      </c>
      <c r="AA1120" s="4" t="s">
        <v>31</v>
      </c>
      <c r="AB1120" s="4" t="s">
        <v>32</v>
      </c>
      <c r="AC1120" s="4" t="s">
        <v>747</v>
      </c>
      <c r="AD1120" s="4" t="s">
        <v>746</v>
      </c>
      <c r="AE1120" s="4" t="s">
        <v>748</v>
      </c>
      <c r="AF1120" s="44">
        <f t="shared" ref="AF1120:AF1183" si="214">B1120/60.08*2</f>
        <v>1.1653725179760319</v>
      </c>
      <c r="AG1120" s="44">
        <f t="shared" ref="AG1120:AG1183" si="215">C1120/79.88*2</f>
        <v>1.3817265221795339E-2</v>
      </c>
      <c r="AH1120" s="44">
        <f t="shared" ref="AH1120:AH1183" si="216">D1120/101.96*3</f>
        <v>0.83910502169000101</v>
      </c>
      <c r="AI1120" s="44">
        <f t="shared" ref="AI1120:AI1183" si="217">E1120/71.85</f>
        <v>0.21046547146092009</v>
      </c>
      <c r="AJ1120" s="44">
        <f t="shared" ref="AJ1120:AJ1183" si="218">I1120/70.94</f>
        <v>5.7883904312314993E-3</v>
      </c>
      <c r="AK1120" s="44">
        <f t="shared" ref="AK1120:AK1183" si="219">J1120/40.3</f>
        <v>6.5682218447382659E-2</v>
      </c>
      <c r="AL1120" s="44">
        <f t="shared" ref="AL1120:AL1183" si="220">K1120/56.08</f>
        <v>1.020826896181266E-2</v>
      </c>
      <c r="AM1120" s="44">
        <f t="shared" ref="AM1120:AM1183" si="221">L1120/61.98</f>
        <v>3.8033023637088791E-2</v>
      </c>
      <c r="AN1120" s="44">
        <f t="shared" ref="AN1120:AN1183" si="222">M1120/94.2</f>
        <v>6.8095223711845093E-4</v>
      </c>
      <c r="AO1120" s="44">
        <f t="shared" ref="AO1120:AO1183" si="223">O1120/151.99</f>
        <v>0</v>
      </c>
      <c r="AP1120" s="44">
        <f t="shared" ref="AP1120:AP1183" si="224">SUM(AF1120:AO1120)</f>
        <v>2.349153130063383</v>
      </c>
      <c r="AQ1120" s="44">
        <f t="shared" ref="AQ1120:AQ1183" si="225">24.5/AP1120</f>
        <v>10.429290320184005</v>
      </c>
      <c r="AR1120" s="44">
        <f t="shared" ref="AR1120:AR1183" si="226">AF1120*AQ1120/2</f>
        <v>6.0770041605679452</v>
      </c>
      <c r="AS1120" s="44">
        <f t="shared" ref="AS1120:AS1183" si="227">B1120/(AR1120*60.08)</f>
        <v>9.5883801227076876E-2</v>
      </c>
    </row>
    <row r="1121" spans="1:45" x14ac:dyDescent="0.25">
      <c r="A1121" s="27" t="s">
        <v>745</v>
      </c>
      <c r="B1121" s="29">
        <v>35.004795419999994</v>
      </c>
      <c r="C1121" s="29">
        <v>1.0289340580255411</v>
      </c>
      <c r="D1121" s="29">
        <v>28.604806822157204</v>
      </c>
      <c r="E1121" s="29">
        <v>15.301847976297323</v>
      </c>
      <c r="F1121" s="2"/>
      <c r="G1121" s="2"/>
      <c r="H1121" s="2"/>
      <c r="I1121" s="29">
        <v>0.43708450683417549</v>
      </c>
      <c r="J1121" s="29">
        <v>2.5414712523418728</v>
      </c>
      <c r="K1121" s="29">
        <v>0.68723849738744469</v>
      </c>
      <c r="L1121" s="29">
        <v>2.3403745912719605</v>
      </c>
      <c r="M1121" s="29">
        <v>6.7995241349799881E-2</v>
      </c>
      <c r="N1121" s="29"/>
      <c r="O1121" s="29"/>
      <c r="P1121" s="29"/>
      <c r="Q1121" s="42">
        <v>10.09546238726208</v>
      </c>
      <c r="R1121" s="29"/>
      <c r="S1121" s="29"/>
      <c r="T1121" s="29"/>
      <c r="U1121" s="27"/>
      <c r="V1121" s="29">
        <v>8.9881104459333394E-2</v>
      </c>
      <c r="W1121" s="27"/>
      <c r="X1121" s="27"/>
      <c r="Y1121" s="29">
        <v>3.4832227587805837</v>
      </c>
      <c r="Z1121" s="29">
        <f t="shared" si="213"/>
        <v>96.199891857386746</v>
      </c>
      <c r="AA1121" s="4" t="s">
        <v>31</v>
      </c>
      <c r="AB1121" s="4" t="s">
        <v>32</v>
      </c>
      <c r="AC1121" s="4" t="s">
        <v>747</v>
      </c>
      <c r="AD1121" s="4" t="s">
        <v>746</v>
      </c>
      <c r="AE1121" s="4" t="s">
        <v>748</v>
      </c>
      <c r="AF1121" s="44">
        <f t="shared" si="214"/>
        <v>1.1652728169107855</v>
      </c>
      <c r="AG1121" s="44">
        <f t="shared" si="215"/>
        <v>2.576199444230198E-2</v>
      </c>
      <c r="AH1121" s="44">
        <f t="shared" si="216"/>
        <v>0.84164790571274628</v>
      </c>
      <c r="AI1121" s="44">
        <f t="shared" si="217"/>
        <v>0.21296935248848051</v>
      </c>
      <c r="AJ1121" s="44">
        <f t="shared" si="218"/>
        <v>6.1613265694132439E-3</v>
      </c>
      <c r="AK1121" s="44">
        <f t="shared" si="219"/>
        <v>6.3063802787639525E-2</v>
      </c>
      <c r="AL1121" s="44">
        <f t="shared" si="220"/>
        <v>1.2254609439861711E-2</v>
      </c>
      <c r="AM1121" s="44">
        <f t="shared" si="221"/>
        <v>3.7760157974700878E-2</v>
      </c>
      <c r="AN1121" s="44">
        <f t="shared" si="222"/>
        <v>7.2181784872399021E-4</v>
      </c>
      <c r="AO1121" s="44">
        <f t="shared" si="223"/>
        <v>0</v>
      </c>
      <c r="AP1121" s="44">
        <f t="shared" si="224"/>
        <v>2.3656137841746534</v>
      </c>
      <c r="AQ1121" s="44">
        <f t="shared" si="225"/>
        <v>10.356720172962589</v>
      </c>
      <c r="AR1121" s="44">
        <f t="shared" si="226"/>
        <v>6.0342022449524375</v>
      </c>
      <c r="AS1121" s="44">
        <f t="shared" si="227"/>
        <v>9.6555664660189916E-2</v>
      </c>
    </row>
    <row r="1122" spans="1:45" x14ac:dyDescent="0.25">
      <c r="A1122" s="27" t="s">
        <v>749</v>
      </c>
      <c r="B1122" s="2">
        <v>36.265000000000001</v>
      </c>
      <c r="C1122" s="2">
        <v>0.42399999999999999</v>
      </c>
      <c r="D1122" s="2">
        <v>34.667999999999999</v>
      </c>
      <c r="E1122" s="2">
        <v>12.64</v>
      </c>
      <c r="F1122" s="2"/>
      <c r="G1122" s="2"/>
      <c r="H1122" s="2"/>
      <c r="I1122" s="2">
        <v>0.31</v>
      </c>
      <c r="J1122" s="2">
        <v>0.42699999999999999</v>
      </c>
      <c r="K1122" s="2">
        <v>4.4999999999999998E-2</v>
      </c>
      <c r="L1122" s="2">
        <v>1.78</v>
      </c>
      <c r="M1122" s="2">
        <v>3.5999999999999997E-2</v>
      </c>
      <c r="N1122" s="30"/>
      <c r="O1122" s="30"/>
      <c r="P1122" s="30"/>
      <c r="Q1122" s="41">
        <v>10.177899999999999</v>
      </c>
      <c r="R1122" s="2"/>
      <c r="S1122" s="2"/>
      <c r="T1122" s="2"/>
      <c r="U1122" s="30"/>
      <c r="V1122" s="2"/>
      <c r="W1122" s="7">
        <v>0.183</v>
      </c>
      <c r="X1122" s="7"/>
      <c r="Y1122" s="2">
        <v>3.51</v>
      </c>
      <c r="Z1122" s="2">
        <v>100.46590000000002</v>
      </c>
      <c r="AA1122" s="4" t="s">
        <v>31</v>
      </c>
      <c r="AB1122" s="4" t="s">
        <v>32</v>
      </c>
      <c r="AC1122" s="27" t="s">
        <v>890</v>
      </c>
      <c r="AD1122" s="27" t="s">
        <v>889</v>
      </c>
      <c r="AE1122" s="4" t="s">
        <v>894</v>
      </c>
      <c r="AF1122" s="44">
        <f t="shared" si="214"/>
        <v>1.2072237017310254</v>
      </c>
      <c r="AG1122" s="44">
        <f t="shared" si="215"/>
        <v>1.0615923885828743E-2</v>
      </c>
      <c r="AH1122" s="44">
        <f t="shared" si="216"/>
        <v>1.0200470772852099</v>
      </c>
      <c r="AI1122" s="44">
        <f t="shared" si="217"/>
        <v>0.17592205984690329</v>
      </c>
      <c r="AJ1122" s="44">
        <f t="shared" si="218"/>
        <v>4.3698900479278262E-3</v>
      </c>
      <c r="AK1122" s="44">
        <f t="shared" si="219"/>
        <v>1.0595533498759305E-2</v>
      </c>
      <c r="AL1122" s="44">
        <f t="shared" si="220"/>
        <v>8.0242510699001424E-4</v>
      </c>
      <c r="AM1122" s="44">
        <f t="shared" si="221"/>
        <v>2.8718941594062602E-2</v>
      </c>
      <c r="AN1122" s="44">
        <f t="shared" si="222"/>
        <v>3.8216560509554134E-4</v>
      </c>
      <c r="AO1122" s="44">
        <f t="shared" si="223"/>
        <v>0</v>
      </c>
      <c r="AP1122" s="44">
        <f t="shared" si="224"/>
        <v>2.4586777186018027</v>
      </c>
      <c r="AQ1122" s="44">
        <f t="shared" si="225"/>
        <v>9.9647057500210412</v>
      </c>
      <c r="AR1122" s="44">
        <f t="shared" si="226"/>
        <v>6.0148144811004176</v>
      </c>
      <c r="AS1122" s="44">
        <f t="shared" si="227"/>
        <v>0.10035419259599195</v>
      </c>
    </row>
    <row r="1123" spans="1:45" x14ac:dyDescent="0.25">
      <c r="A1123" s="27" t="s">
        <v>750</v>
      </c>
      <c r="B1123" s="2">
        <v>35.996000000000002</v>
      </c>
      <c r="C1123" s="2">
        <v>0.54900000000000004</v>
      </c>
      <c r="D1123" s="2">
        <v>33.351999999999997</v>
      </c>
      <c r="E1123" s="2">
        <v>11.374000000000001</v>
      </c>
      <c r="F1123" s="2"/>
      <c r="G1123" s="2"/>
      <c r="H1123" s="2"/>
      <c r="I1123" s="2">
        <v>0.56499999999999995</v>
      </c>
      <c r="J1123" s="2">
        <v>0.5</v>
      </c>
      <c r="K1123" s="2">
        <v>7.3999999999999996E-2</v>
      </c>
      <c r="L1123" s="2">
        <v>2.5990000000000002</v>
      </c>
      <c r="M1123" s="2">
        <v>7.3999999999999996E-2</v>
      </c>
      <c r="N1123" s="30"/>
      <c r="O1123" s="30"/>
      <c r="P1123" s="30"/>
      <c r="Q1123" s="41">
        <v>10.2225</v>
      </c>
      <c r="R1123" s="2"/>
      <c r="S1123" s="2"/>
      <c r="T1123" s="2"/>
      <c r="U1123" s="30"/>
      <c r="V1123" s="2"/>
      <c r="W1123" s="2">
        <v>0.23799999999999999</v>
      </c>
      <c r="X1123" s="2"/>
      <c r="Y1123" s="2">
        <v>3.5619000000000001</v>
      </c>
      <c r="Z1123" s="2">
        <v>99.105399999999975</v>
      </c>
      <c r="AA1123" s="4" t="s">
        <v>31</v>
      </c>
      <c r="AB1123" s="4" t="s">
        <v>32</v>
      </c>
      <c r="AC1123" s="27" t="s">
        <v>890</v>
      </c>
      <c r="AD1123" s="27" t="s">
        <v>889</v>
      </c>
      <c r="AE1123" s="4" t="s">
        <v>894</v>
      </c>
      <c r="AF1123" s="44">
        <f t="shared" si="214"/>
        <v>1.1982689747003996</v>
      </c>
      <c r="AG1123" s="44">
        <f t="shared" si="215"/>
        <v>1.3745618427641463E-2</v>
      </c>
      <c r="AH1123" s="44">
        <f t="shared" si="216"/>
        <v>0.98132601020007848</v>
      </c>
      <c r="AI1123" s="44">
        <f t="shared" si="217"/>
        <v>0.15830201809324984</v>
      </c>
      <c r="AJ1123" s="44">
        <f t="shared" si="218"/>
        <v>7.9644770228361993E-3</v>
      </c>
      <c r="AK1123" s="44">
        <f t="shared" si="219"/>
        <v>1.2406947890818859E-2</v>
      </c>
      <c r="AL1123" s="44">
        <f t="shared" si="220"/>
        <v>1.3195435092724678E-3</v>
      </c>
      <c r="AM1123" s="44">
        <f t="shared" si="221"/>
        <v>4.1932881574701521E-2</v>
      </c>
      <c r="AN1123" s="44">
        <f t="shared" si="222"/>
        <v>7.8556263269639057E-4</v>
      </c>
      <c r="AO1123" s="44">
        <f t="shared" si="223"/>
        <v>0</v>
      </c>
      <c r="AP1123" s="44">
        <f t="shared" si="224"/>
        <v>2.4160520340516944</v>
      </c>
      <c r="AQ1123" s="44">
        <f t="shared" si="225"/>
        <v>10.140510077886754</v>
      </c>
      <c r="AR1123" s="44">
        <f t="shared" si="226"/>
        <v>6.0755293069842153</v>
      </c>
      <c r="AS1123" s="44">
        <f t="shared" si="227"/>
        <v>9.8614368736803848E-2</v>
      </c>
    </row>
    <row r="1124" spans="1:45" x14ac:dyDescent="0.25">
      <c r="A1124" s="27" t="s">
        <v>751</v>
      </c>
      <c r="B1124" s="2">
        <v>36.335999999999999</v>
      </c>
      <c r="C1124" s="2">
        <v>0.45600000000000002</v>
      </c>
      <c r="D1124" s="2">
        <v>33.49</v>
      </c>
      <c r="E1124" s="2">
        <v>12.356</v>
      </c>
      <c r="F1124" s="2"/>
      <c r="G1124" s="2"/>
      <c r="H1124" s="2"/>
      <c r="I1124" s="2">
        <v>0.81100000000000005</v>
      </c>
      <c r="J1124" s="2">
        <v>0.25</v>
      </c>
      <c r="K1124" s="2">
        <v>7.2999999999999995E-2</v>
      </c>
      <c r="L1124" s="2">
        <v>2.0819999999999999</v>
      </c>
      <c r="M1124" s="2">
        <v>5.7000000000000002E-2</v>
      </c>
      <c r="N1124" s="30"/>
      <c r="O1124" s="30"/>
      <c r="P1124" s="30"/>
      <c r="Q1124" s="41">
        <v>10.2211</v>
      </c>
      <c r="R1124" s="2"/>
      <c r="S1124" s="2"/>
      <c r="T1124" s="2"/>
      <c r="U1124" s="30"/>
      <c r="V1124" s="2"/>
      <c r="W1124" s="2">
        <v>0.17599999999999999</v>
      </c>
      <c r="X1124" s="2"/>
      <c r="Y1124" s="2">
        <v>3.5411000000000001</v>
      </c>
      <c r="Z1124" s="2">
        <v>99.84920000000001</v>
      </c>
      <c r="AA1124" s="4" t="s">
        <v>31</v>
      </c>
      <c r="AB1124" s="4" t="s">
        <v>32</v>
      </c>
      <c r="AC1124" s="27" t="s">
        <v>890</v>
      </c>
      <c r="AD1124" s="27" t="s">
        <v>889</v>
      </c>
      <c r="AE1124" s="4" t="s">
        <v>894</v>
      </c>
      <c r="AF1124" s="44">
        <f t="shared" si="214"/>
        <v>1.2095872170439415</v>
      </c>
      <c r="AG1124" s="44">
        <f t="shared" si="215"/>
        <v>1.14171256885328E-2</v>
      </c>
      <c r="AH1124" s="44">
        <f t="shared" si="216"/>
        <v>0.98538642604943139</v>
      </c>
      <c r="AI1124" s="44">
        <f t="shared" si="217"/>
        <v>0.17196938065414058</v>
      </c>
      <c r="AJ1124" s="44">
        <f t="shared" si="218"/>
        <v>1.1432196222159572E-2</v>
      </c>
      <c r="AK1124" s="44">
        <f t="shared" si="219"/>
        <v>6.2034739454094297E-3</v>
      </c>
      <c r="AL1124" s="44">
        <f t="shared" si="220"/>
        <v>1.3017118402282454E-3</v>
      </c>
      <c r="AM1124" s="44">
        <f t="shared" si="221"/>
        <v>3.3591481122942884E-2</v>
      </c>
      <c r="AN1124" s="44">
        <f t="shared" si="222"/>
        <v>6.050955414012739E-4</v>
      </c>
      <c r="AO1124" s="44">
        <f t="shared" si="223"/>
        <v>0</v>
      </c>
      <c r="AP1124" s="44">
        <f t="shared" si="224"/>
        <v>2.4314941081081871</v>
      </c>
      <c r="AQ1124" s="44">
        <f t="shared" si="225"/>
        <v>10.076109137299992</v>
      </c>
      <c r="AR1124" s="44">
        <f t="shared" si="226"/>
        <v>6.0939664050088638</v>
      </c>
      <c r="AS1124" s="44">
        <f t="shared" si="227"/>
        <v>9.9244657473803552E-2</v>
      </c>
    </row>
    <row r="1125" spans="1:45" x14ac:dyDescent="0.25">
      <c r="A1125" s="27" t="s">
        <v>752</v>
      </c>
      <c r="B1125" s="2">
        <v>36.497999999999998</v>
      </c>
      <c r="C1125" s="2">
        <v>0.40699999999999997</v>
      </c>
      <c r="D1125" s="2">
        <v>34.04</v>
      </c>
      <c r="E1125" s="2">
        <v>11.013999999999999</v>
      </c>
      <c r="F1125" s="2"/>
      <c r="G1125" s="2"/>
      <c r="H1125" s="2"/>
      <c r="I1125" s="2">
        <v>0.62</v>
      </c>
      <c r="J1125" s="2">
        <v>0.49</v>
      </c>
      <c r="K1125" s="2">
        <v>3.3000000000000002E-2</v>
      </c>
      <c r="L1125" s="2">
        <v>2.6059999999999999</v>
      </c>
      <c r="M1125" s="2">
        <v>5.1999999999999998E-2</v>
      </c>
      <c r="N1125" s="30"/>
      <c r="O1125" s="30"/>
      <c r="P1125" s="30"/>
      <c r="Q1125" s="41">
        <v>10.201499999999999</v>
      </c>
      <c r="R1125" s="2"/>
      <c r="S1125" s="2"/>
      <c r="T1125" s="2"/>
      <c r="U1125" s="30"/>
      <c r="V1125" s="2"/>
      <c r="W1125" s="2">
        <v>0.193</v>
      </c>
      <c r="X1125" s="2"/>
      <c r="Y1125" s="2">
        <v>3.5344600000000002</v>
      </c>
      <c r="Z1125" s="2">
        <v>99.68895999999998</v>
      </c>
      <c r="AA1125" s="4" t="s">
        <v>31</v>
      </c>
      <c r="AB1125" s="4" t="s">
        <v>32</v>
      </c>
      <c r="AC1125" s="27" t="s">
        <v>890</v>
      </c>
      <c r="AD1125" s="27" t="s">
        <v>889</v>
      </c>
      <c r="AE1125" s="4" t="s">
        <v>894</v>
      </c>
      <c r="AF1125" s="44">
        <f t="shared" si="214"/>
        <v>1.2149800266311583</v>
      </c>
      <c r="AG1125" s="44">
        <f t="shared" si="215"/>
        <v>1.0190285428142213E-2</v>
      </c>
      <c r="AH1125" s="44">
        <f t="shared" si="216"/>
        <v>1.0015692428403296</v>
      </c>
      <c r="AI1125" s="44">
        <f t="shared" si="217"/>
        <v>0.15329157967988866</v>
      </c>
      <c r="AJ1125" s="44">
        <f t="shared" si="218"/>
        <v>8.7397800958556524E-3</v>
      </c>
      <c r="AK1125" s="44">
        <f t="shared" si="219"/>
        <v>1.2158808933002483E-2</v>
      </c>
      <c r="AL1125" s="44">
        <f t="shared" si="220"/>
        <v>5.8844507845934389E-4</v>
      </c>
      <c r="AM1125" s="44">
        <f t="shared" si="221"/>
        <v>4.2045821232655697E-2</v>
      </c>
      <c r="AN1125" s="44">
        <f t="shared" si="222"/>
        <v>5.5201698513800417E-4</v>
      </c>
      <c r="AO1125" s="44">
        <f t="shared" si="223"/>
        <v>0</v>
      </c>
      <c r="AP1125" s="44">
        <f t="shared" si="224"/>
        <v>2.4441160069046304</v>
      </c>
      <c r="AQ1125" s="44">
        <f t="shared" si="225"/>
        <v>10.024074115462389</v>
      </c>
      <c r="AR1125" s="44">
        <f t="shared" si="226"/>
        <v>6.0895249178785988</v>
      </c>
      <c r="AS1125" s="44">
        <f t="shared" si="227"/>
        <v>9.9759837016515529E-2</v>
      </c>
    </row>
    <row r="1126" spans="1:45" x14ac:dyDescent="0.25">
      <c r="A1126" s="27" t="s">
        <v>753</v>
      </c>
      <c r="B1126" s="2">
        <v>36.42</v>
      </c>
      <c r="C1126" s="2">
        <v>0.28999999999999998</v>
      </c>
      <c r="D1126" s="2">
        <v>34.51</v>
      </c>
      <c r="E1126" s="2">
        <v>11.06</v>
      </c>
      <c r="F1126" s="2"/>
      <c r="G1126" s="2"/>
      <c r="H1126" s="2"/>
      <c r="I1126" s="2">
        <v>0.28999999999999998</v>
      </c>
      <c r="J1126" s="2">
        <v>0.25573200000000001</v>
      </c>
      <c r="K1126" s="2">
        <v>4.2277000000000002E-2</v>
      </c>
      <c r="L1126" s="2">
        <v>2.31</v>
      </c>
      <c r="M1126" s="2">
        <v>2.9017000000000001E-2</v>
      </c>
      <c r="N1126" s="30"/>
      <c r="O1126" s="30"/>
      <c r="P1126" s="30"/>
      <c r="Q1126" s="41">
        <v>10.19</v>
      </c>
      <c r="R1126" s="2"/>
      <c r="S1126" s="2"/>
      <c r="T1126" s="2"/>
      <c r="U1126" s="30"/>
      <c r="V1126" s="2"/>
      <c r="W1126" s="2">
        <v>0.52869699999999997</v>
      </c>
      <c r="X1126" s="2"/>
      <c r="Y1126" s="2">
        <v>3.56</v>
      </c>
      <c r="Z1126" s="2">
        <v>99.485722999999993</v>
      </c>
      <c r="AA1126" s="4" t="s">
        <v>31</v>
      </c>
      <c r="AB1126" s="4" t="s">
        <v>32</v>
      </c>
      <c r="AC1126" s="27" t="s">
        <v>890</v>
      </c>
      <c r="AD1126" s="27" t="s">
        <v>889</v>
      </c>
      <c r="AE1126" s="4" t="s">
        <v>894</v>
      </c>
      <c r="AF1126" s="44">
        <f t="shared" si="214"/>
        <v>1.2123834886817577</v>
      </c>
      <c r="AG1126" s="44">
        <f t="shared" si="215"/>
        <v>7.2608913370055079E-3</v>
      </c>
      <c r="AH1126" s="44">
        <f t="shared" si="216"/>
        <v>1.0153981953707336</v>
      </c>
      <c r="AI1126" s="44">
        <f t="shared" si="217"/>
        <v>0.15393180236604037</v>
      </c>
      <c r="AJ1126" s="44">
        <f t="shared" si="218"/>
        <v>4.0879616577389338E-3</v>
      </c>
      <c r="AK1126" s="44">
        <f t="shared" si="219"/>
        <v>6.3457071960297774E-3</v>
      </c>
      <c r="AL1126" s="44">
        <f t="shared" si="220"/>
        <v>7.538694721825963E-4</v>
      </c>
      <c r="AM1126" s="44">
        <f t="shared" si="221"/>
        <v>3.7270087124878996E-2</v>
      </c>
      <c r="AN1126" s="44">
        <f t="shared" si="222"/>
        <v>3.0803609341825905E-4</v>
      </c>
      <c r="AO1126" s="44">
        <f t="shared" si="223"/>
        <v>0</v>
      </c>
      <c r="AP1126" s="44">
        <f t="shared" si="224"/>
        <v>2.4377400392997859</v>
      </c>
      <c r="AQ1126" s="44">
        <f t="shared" si="225"/>
        <v>10.050292321997286</v>
      </c>
      <c r="AR1126" s="44">
        <f t="shared" si="226"/>
        <v>6.0924042338072768</v>
      </c>
      <c r="AS1126" s="44">
        <f t="shared" si="227"/>
        <v>9.9499593440807582E-2</v>
      </c>
    </row>
    <row r="1127" spans="1:45" x14ac:dyDescent="0.25">
      <c r="A1127" s="27" t="s">
        <v>754</v>
      </c>
      <c r="B1127" s="2">
        <v>36.15</v>
      </c>
      <c r="C1127" s="2">
        <v>0.39</v>
      </c>
      <c r="D1127" s="2">
        <v>33.451300000000003</v>
      </c>
      <c r="E1127" s="2">
        <v>11.724399999999999</v>
      </c>
      <c r="F1127" s="2"/>
      <c r="G1127" s="2"/>
      <c r="H1127" s="2"/>
      <c r="I1127" s="2">
        <v>0.6</v>
      </c>
      <c r="J1127" s="2">
        <v>0.43</v>
      </c>
      <c r="K1127" s="2">
        <v>0.04</v>
      </c>
      <c r="L1127" s="2">
        <v>2.52</v>
      </c>
      <c r="M1127" s="2">
        <v>1.9533999999999999E-2</v>
      </c>
      <c r="N1127" s="30"/>
      <c r="O1127" s="30"/>
      <c r="P1127" s="30"/>
      <c r="Q1127" s="41">
        <v>10.17</v>
      </c>
      <c r="R1127" s="2"/>
      <c r="S1127" s="2"/>
      <c r="T1127" s="2"/>
      <c r="U1127" s="30"/>
      <c r="V1127" s="2"/>
      <c r="W1127" s="2">
        <v>0.54</v>
      </c>
      <c r="X1127" s="2"/>
      <c r="Y1127" s="2">
        <v>3.5255200000000002</v>
      </c>
      <c r="Z1127" s="2">
        <v>99.560754000000003</v>
      </c>
      <c r="AA1127" s="4" t="s">
        <v>31</v>
      </c>
      <c r="AB1127" s="4" t="s">
        <v>32</v>
      </c>
      <c r="AC1127" s="27" t="s">
        <v>890</v>
      </c>
      <c r="AD1127" s="27" t="s">
        <v>889</v>
      </c>
      <c r="AE1127" s="4" t="s">
        <v>894</v>
      </c>
      <c r="AF1127" s="44">
        <f t="shared" si="214"/>
        <v>1.2033954727030625</v>
      </c>
      <c r="AG1127" s="44">
        <f t="shared" si="215"/>
        <v>9.7646469704556847E-3</v>
      </c>
      <c r="AH1127" s="44">
        <f t="shared" si="216"/>
        <v>0.98424774421341721</v>
      </c>
      <c r="AI1127" s="44">
        <f t="shared" si="217"/>
        <v>0.16317884481558803</v>
      </c>
      <c r="AJ1127" s="44">
        <f t="shared" si="218"/>
        <v>8.45785170566676E-3</v>
      </c>
      <c r="AK1127" s="44">
        <f t="shared" si="219"/>
        <v>1.0669975186104219E-2</v>
      </c>
      <c r="AL1127" s="44">
        <f t="shared" si="220"/>
        <v>7.1326676176890159E-4</v>
      </c>
      <c r="AM1127" s="44">
        <f t="shared" si="221"/>
        <v>4.0658276863504358E-2</v>
      </c>
      <c r="AN1127" s="44">
        <f t="shared" si="222"/>
        <v>2.0736730360934182E-4</v>
      </c>
      <c r="AO1127" s="44">
        <f t="shared" si="223"/>
        <v>0</v>
      </c>
      <c r="AP1127" s="44">
        <f t="shared" si="224"/>
        <v>2.421293446523177</v>
      </c>
      <c r="AQ1127" s="44">
        <f t="shared" si="225"/>
        <v>10.118558754280873</v>
      </c>
      <c r="AR1127" s="44">
        <f t="shared" si="226"/>
        <v>6.0883138975907709</v>
      </c>
      <c r="AS1127" s="44">
        <f t="shared" si="227"/>
        <v>9.8828303939721529E-2</v>
      </c>
    </row>
    <row r="1128" spans="1:45" x14ac:dyDescent="0.25">
      <c r="A1128" s="27" t="s">
        <v>755</v>
      </c>
      <c r="B1128" s="2">
        <v>36.18</v>
      </c>
      <c r="C1128" s="2">
        <v>0.36</v>
      </c>
      <c r="D1128" s="2">
        <v>34.620199999999997</v>
      </c>
      <c r="E1128" s="2">
        <v>11.2356</v>
      </c>
      <c r="F1128" s="2"/>
      <c r="G1128" s="2"/>
      <c r="H1128" s="2"/>
      <c r="I1128" s="2">
        <v>0.56999999999999995</v>
      </c>
      <c r="J1128" s="2">
        <v>0.37</v>
      </c>
      <c r="K1128" s="2">
        <v>7.0000000000000007E-2</v>
      </c>
      <c r="L1128" s="2">
        <v>2.34</v>
      </c>
      <c r="M1128" s="2">
        <v>4.1281999999999999E-2</v>
      </c>
      <c r="N1128" s="30"/>
      <c r="O1128" s="30"/>
      <c r="P1128" s="30"/>
      <c r="Q1128" s="41">
        <v>10.26</v>
      </c>
      <c r="R1128" s="2"/>
      <c r="S1128" s="2"/>
      <c r="T1128" s="2"/>
      <c r="U1128" s="30"/>
      <c r="V1128" s="2"/>
      <c r="W1128" s="2">
        <v>0.2</v>
      </c>
      <c r="X1128" s="2"/>
      <c r="Y1128" s="2">
        <v>3.5473400000000002</v>
      </c>
      <c r="Z1128" s="2">
        <v>99.794422000000012</v>
      </c>
      <c r="AA1128" s="4" t="s">
        <v>31</v>
      </c>
      <c r="AB1128" s="4" t="s">
        <v>32</v>
      </c>
      <c r="AC1128" s="27" t="s">
        <v>890</v>
      </c>
      <c r="AD1128" s="27" t="s">
        <v>889</v>
      </c>
      <c r="AE1128" s="4" t="s">
        <v>894</v>
      </c>
      <c r="AF1128" s="44">
        <f t="shared" si="214"/>
        <v>1.2043941411451398</v>
      </c>
      <c r="AG1128" s="44">
        <f t="shared" si="215"/>
        <v>9.0135202804206317E-3</v>
      </c>
      <c r="AH1128" s="44">
        <f t="shared" si="216"/>
        <v>1.0186406433895645</v>
      </c>
      <c r="AI1128" s="44">
        <f t="shared" si="217"/>
        <v>0.1563757828810021</v>
      </c>
      <c r="AJ1128" s="44">
        <f t="shared" si="218"/>
        <v>8.0349591203834215E-3</v>
      </c>
      <c r="AK1128" s="44">
        <f t="shared" si="219"/>
        <v>9.1811414392059566E-3</v>
      </c>
      <c r="AL1128" s="44">
        <f t="shared" si="220"/>
        <v>1.2482168330955779E-3</v>
      </c>
      <c r="AM1128" s="44">
        <f t="shared" si="221"/>
        <v>3.7754114230396901E-2</v>
      </c>
      <c r="AN1128" s="44">
        <f t="shared" si="222"/>
        <v>4.3823779193205944E-4</v>
      </c>
      <c r="AO1128" s="44">
        <f t="shared" si="223"/>
        <v>0</v>
      </c>
      <c r="AP1128" s="44">
        <f t="shared" si="224"/>
        <v>2.4450807571111404</v>
      </c>
      <c r="AQ1128" s="44">
        <f t="shared" si="225"/>
        <v>10.020118938299085</v>
      </c>
      <c r="AR1128" s="44">
        <f t="shared" si="226"/>
        <v>6.0340862714324377</v>
      </c>
      <c r="AS1128" s="44">
        <f t="shared" si="227"/>
        <v>9.9799214575964912E-2</v>
      </c>
    </row>
    <row r="1129" spans="1:45" x14ac:dyDescent="0.25">
      <c r="A1129" s="27" t="s">
        <v>756</v>
      </c>
      <c r="B1129" s="2">
        <v>36.51</v>
      </c>
      <c r="C1129" s="2">
        <v>0.57548200000000005</v>
      </c>
      <c r="D1129" s="2">
        <v>34.577500000000001</v>
      </c>
      <c r="E1129" s="2">
        <v>11.296900000000001</v>
      </c>
      <c r="F1129" s="2"/>
      <c r="G1129" s="2"/>
      <c r="H1129" s="2"/>
      <c r="I1129" s="2">
        <v>0.48</v>
      </c>
      <c r="J1129" s="2">
        <v>0.39</v>
      </c>
      <c r="K1129" s="2">
        <v>0.09</v>
      </c>
      <c r="L1129" s="2">
        <v>2.23</v>
      </c>
      <c r="M1129" s="2">
        <v>5.0861999999999997E-2</v>
      </c>
      <c r="N1129" s="30"/>
      <c r="O1129" s="30"/>
      <c r="P1129" s="30"/>
      <c r="Q1129" s="41">
        <v>10.199999999999999</v>
      </c>
      <c r="R1129" s="2"/>
      <c r="S1129" s="2"/>
      <c r="T1129" s="2"/>
      <c r="U1129" s="30"/>
      <c r="V1129" s="2"/>
      <c r="W1129" s="2">
        <v>0.14000000000000001</v>
      </c>
      <c r="X1129" s="2"/>
      <c r="Y1129" s="2">
        <v>3.5476200000000002</v>
      </c>
      <c r="Z1129" s="2">
        <v>100.088364</v>
      </c>
      <c r="AA1129" s="4" t="s">
        <v>31</v>
      </c>
      <c r="AB1129" s="4" t="s">
        <v>32</v>
      </c>
      <c r="AC1129" s="27" t="s">
        <v>890</v>
      </c>
      <c r="AD1129" s="27" t="s">
        <v>889</v>
      </c>
      <c r="AE1129" s="4" t="s">
        <v>894</v>
      </c>
      <c r="AF1129" s="44">
        <f t="shared" si="214"/>
        <v>1.2153794940079894</v>
      </c>
      <c r="AG1129" s="44">
        <f t="shared" si="215"/>
        <v>1.440866299449174E-2</v>
      </c>
      <c r="AH1129" s="44">
        <f t="shared" si="216"/>
        <v>1.0173842683405256</v>
      </c>
      <c r="AI1129" s="44">
        <f t="shared" si="217"/>
        <v>0.15722894919972166</v>
      </c>
      <c r="AJ1129" s="44">
        <f t="shared" si="218"/>
        <v>6.7662813645334085E-3</v>
      </c>
      <c r="AK1129" s="44">
        <f t="shared" si="219"/>
        <v>9.6774193548387101E-3</v>
      </c>
      <c r="AL1129" s="44">
        <f t="shared" si="220"/>
        <v>1.6048502139800285E-3</v>
      </c>
      <c r="AM1129" s="44">
        <f t="shared" si="221"/>
        <v>3.5979348176831238E-2</v>
      </c>
      <c r="AN1129" s="44">
        <f t="shared" si="222"/>
        <v>5.3993630573248401E-4</v>
      </c>
      <c r="AO1129" s="44">
        <f t="shared" si="223"/>
        <v>0</v>
      </c>
      <c r="AP1129" s="44">
        <f t="shared" si="224"/>
        <v>2.4589692099586444</v>
      </c>
      <c r="AQ1129" s="44">
        <f t="shared" si="225"/>
        <v>9.9635245129450194</v>
      </c>
      <c r="AR1129" s="44">
        <f t="shared" si="226"/>
        <v>6.0547316905396587</v>
      </c>
      <c r="AS1129" s="44">
        <f t="shared" si="227"/>
        <v>0.10036609020239363</v>
      </c>
    </row>
    <row r="1130" spans="1:45" x14ac:dyDescent="0.25">
      <c r="A1130" s="27" t="s">
        <v>757</v>
      </c>
      <c r="B1130" s="2">
        <v>36.880000000000003</v>
      </c>
      <c r="C1130" s="2">
        <v>0.44</v>
      </c>
      <c r="D1130" s="2">
        <v>34.25</v>
      </c>
      <c r="E1130" s="2">
        <v>11.23</v>
      </c>
      <c r="F1130" s="2"/>
      <c r="G1130" s="2"/>
      <c r="H1130" s="2"/>
      <c r="I1130" s="2">
        <v>0.55000000000000004</v>
      </c>
      <c r="J1130" s="2">
        <v>0.45</v>
      </c>
      <c r="K1130" s="2">
        <v>7.0000000000000007E-2</v>
      </c>
      <c r="L1130" s="2">
        <v>2.23</v>
      </c>
      <c r="M1130" s="2">
        <v>3.8782999999999998E-2</v>
      </c>
      <c r="N1130" s="30"/>
      <c r="O1130" s="30"/>
      <c r="P1130" s="30"/>
      <c r="Q1130" s="41">
        <v>10.210000000000001</v>
      </c>
      <c r="R1130" s="2"/>
      <c r="S1130" s="2"/>
      <c r="T1130" s="2"/>
      <c r="U1130" s="30"/>
      <c r="V1130" s="2"/>
      <c r="W1130" s="2">
        <v>0.19</v>
      </c>
      <c r="X1130" s="2"/>
      <c r="Y1130" s="2">
        <v>3.5936499999999998</v>
      </c>
      <c r="Z1130" s="2">
        <v>100.13243299999999</v>
      </c>
      <c r="AA1130" s="4" t="s">
        <v>31</v>
      </c>
      <c r="AB1130" s="4" t="s">
        <v>32</v>
      </c>
      <c r="AC1130" s="27" t="s">
        <v>890</v>
      </c>
      <c r="AD1130" s="27" t="s">
        <v>889</v>
      </c>
      <c r="AE1130" s="4" t="s">
        <v>894</v>
      </c>
      <c r="AF1130" s="44">
        <f t="shared" si="214"/>
        <v>1.2276964047936085</v>
      </c>
      <c r="AG1130" s="44">
        <f t="shared" si="215"/>
        <v>1.1016524787180772E-2</v>
      </c>
      <c r="AH1130" s="44">
        <f t="shared" si="216"/>
        <v>1.0077481365241272</v>
      </c>
      <c r="AI1130" s="44">
        <f t="shared" si="217"/>
        <v>0.15629784272790537</v>
      </c>
      <c r="AJ1130" s="44">
        <f t="shared" si="218"/>
        <v>7.7530307301945317E-3</v>
      </c>
      <c r="AK1130" s="44">
        <f t="shared" si="219"/>
        <v>1.1166253101736974E-2</v>
      </c>
      <c r="AL1130" s="44">
        <f t="shared" si="220"/>
        <v>1.2482168330955779E-3</v>
      </c>
      <c r="AM1130" s="44">
        <f t="shared" si="221"/>
        <v>3.5979348176831238E-2</v>
      </c>
      <c r="AN1130" s="44">
        <f t="shared" si="222"/>
        <v>4.1170912951167727E-4</v>
      </c>
      <c r="AO1130" s="44">
        <f t="shared" si="223"/>
        <v>0</v>
      </c>
      <c r="AP1130" s="44">
        <f t="shared" si="224"/>
        <v>2.4593174668041917</v>
      </c>
      <c r="AQ1130" s="44">
        <f t="shared" si="225"/>
        <v>9.9621136070069909</v>
      </c>
      <c r="AR1130" s="44">
        <f t="shared" si="226"/>
        <v>6.1152255297339853</v>
      </c>
      <c r="AS1130" s="44">
        <f t="shared" si="227"/>
        <v>0.10038030476751802</v>
      </c>
    </row>
    <row r="1131" spans="1:45" x14ac:dyDescent="0.25">
      <c r="A1131" s="27" t="s">
        <v>758</v>
      </c>
      <c r="B1131" s="2">
        <v>36.54</v>
      </c>
      <c r="C1131" s="2">
        <v>0.41</v>
      </c>
      <c r="D1131" s="2">
        <v>34.941299999999998</v>
      </c>
      <c r="E1131" s="2">
        <v>11.094799999999999</v>
      </c>
      <c r="F1131" s="2"/>
      <c r="G1131" s="2"/>
      <c r="H1131" s="2"/>
      <c r="I1131" s="2">
        <v>0.61</v>
      </c>
      <c r="J1131" s="2">
        <v>0.4</v>
      </c>
      <c r="K1131" s="2">
        <v>7.0000000000000007E-2</v>
      </c>
      <c r="L1131" s="2">
        <v>2.29</v>
      </c>
      <c r="M1131" s="2">
        <v>4.6991999999999999E-2</v>
      </c>
      <c r="N1131" s="30"/>
      <c r="O1131" s="30"/>
      <c r="P1131" s="30"/>
      <c r="Q1131" s="41">
        <v>10.27</v>
      </c>
      <c r="R1131" s="2"/>
      <c r="S1131" s="2"/>
      <c r="T1131" s="2"/>
      <c r="U1131" s="30"/>
      <c r="V1131" s="2"/>
      <c r="W1131" s="2">
        <v>0.19</v>
      </c>
      <c r="X1131" s="2"/>
      <c r="Y1131" s="2">
        <v>3.54</v>
      </c>
      <c r="Z1131" s="2">
        <v>100.403092</v>
      </c>
      <c r="AA1131" s="4" t="s">
        <v>31</v>
      </c>
      <c r="AB1131" s="4" t="s">
        <v>32</v>
      </c>
      <c r="AC1131" s="27" t="s">
        <v>890</v>
      </c>
      <c r="AD1131" s="27" t="s">
        <v>889</v>
      </c>
      <c r="AE1131" s="4" t="s">
        <v>894</v>
      </c>
      <c r="AF1131" s="44">
        <f t="shared" si="214"/>
        <v>1.2163781624500667</v>
      </c>
      <c r="AG1131" s="44">
        <f t="shared" si="215"/>
        <v>1.0265398097145719E-2</v>
      </c>
      <c r="AH1131" s="44">
        <f t="shared" si="216"/>
        <v>1.0280884660651237</v>
      </c>
      <c r="AI1131" s="44">
        <f t="shared" si="217"/>
        <v>0.1544161447459986</v>
      </c>
      <c r="AJ1131" s="44">
        <f t="shared" si="218"/>
        <v>8.5988159007612062E-3</v>
      </c>
      <c r="AK1131" s="44">
        <f t="shared" si="219"/>
        <v>9.9255583126550886E-3</v>
      </c>
      <c r="AL1131" s="44">
        <f t="shared" si="220"/>
        <v>1.2482168330955779E-3</v>
      </c>
      <c r="AM1131" s="44">
        <f t="shared" si="221"/>
        <v>3.6947402387867055E-2</v>
      </c>
      <c r="AN1131" s="44">
        <f t="shared" si="222"/>
        <v>4.9885350318471335E-4</v>
      </c>
      <c r="AO1131" s="44">
        <f t="shared" si="223"/>
        <v>0</v>
      </c>
      <c r="AP1131" s="44">
        <f t="shared" si="224"/>
        <v>2.4663670182958985</v>
      </c>
      <c r="AQ1131" s="44">
        <f t="shared" si="225"/>
        <v>9.9336391616718629</v>
      </c>
      <c r="AR1131" s="44">
        <f t="shared" si="226"/>
        <v>6.0415308749582204</v>
      </c>
      <c r="AS1131" s="44">
        <f t="shared" si="227"/>
        <v>0.10066804156309789</v>
      </c>
    </row>
    <row r="1132" spans="1:45" x14ac:dyDescent="0.25">
      <c r="A1132" s="27" t="s">
        <v>759</v>
      </c>
      <c r="B1132" s="2">
        <v>36.25</v>
      </c>
      <c r="C1132" s="2">
        <v>0.43</v>
      </c>
      <c r="D1132" s="2">
        <v>34.659999999999997</v>
      </c>
      <c r="E1132" s="2">
        <v>11.2148</v>
      </c>
      <c r="F1132" s="2"/>
      <c r="G1132" s="2"/>
      <c r="H1132" s="2"/>
      <c r="I1132" s="2">
        <v>0.54</v>
      </c>
      <c r="J1132" s="2">
        <v>0.39</v>
      </c>
      <c r="K1132" s="2">
        <v>0.08</v>
      </c>
      <c r="L1132" s="2">
        <v>2.6</v>
      </c>
      <c r="M1132" s="2">
        <v>4.0014000000000001E-2</v>
      </c>
      <c r="N1132" s="30"/>
      <c r="O1132" s="30"/>
      <c r="P1132" s="30"/>
      <c r="Q1132" s="41">
        <v>10.29</v>
      </c>
      <c r="R1132" s="2"/>
      <c r="S1132" s="2"/>
      <c r="T1132" s="2"/>
      <c r="U1132" s="30"/>
      <c r="V1132" s="2"/>
      <c r="W1132" s="2">
        <v>0.17</v>
      </c>
      <c r="X1132" s="2"/>
      <c r="Y1132" s="2">
        <v>3.54</v>
      </c>
      <c r="Z1132" s="2">
        <v>100.204814</v>
      </c>
      <c r="AA1132" s="4" t="s">
        <v>31</v>
      </c>
      <c r="AB1132" s="4" t="s">
        <v>32</v>
      </c>
      <c r="AC1132" s="27" t="s">
        <v>890</v>
      </c>
      <c r="AD1132" s="27" t="s">
        <v>889</v>
      </c>
      <c r="AE1132" s="4" t="s">
        <v>894</v>
      </c>
      <c r="AF1132" s="44">
        <f t="shared" si="214"/>
        <v>1.2067243675099868</v>
      </c>
      <c r="AG1132" s="44">
        <f t="shared" si="215"/>
        <v>1.0766149223835755E-2</v>
      </c>
      <c r="AH1132" s="44">
        <f t="shared" si="216"/>
        <v>1.0198116908591603</v>
      </c>
      <c r="AI1132" s="44">
        <f t="shared" si="217"/>
        <v>0.15608629088378567</v>
      </c>
      <c r="AJ1132" s="44">
        <f t="shared" si="218"/>
        <v>7.6120665351000856E-3</v>
      </c>
      <c r="AK1132" s="44">
        <f t="shared" si="219"/>
        <v>9.6774193548387101E-3</v>
      </c>
      <c r="AL1132" s="44">
        <f t="shared" si="220"/>
        <v>1.4265335235378032E-3</v>
      </c>
      <c r="AM1132" s="44">
        <f t="shared" si="221"/>
        <v>4.1949015811552116E-2</v>
      </c>
      <c r="AN1132" s="44">
        <f t="shared" si="222"/>
        <v>4.2477707006369426E-4</v>
      </c>
      <c r="AO1132" s="44">
        <f t="shared" si="223"/>
        <v>0</v>
      </c>
      <c r="AP1132" s="44">
        <f t="shared" si="224"/>
        <v>2.4544783107718611</v>
      </c>
      <c r="AQ1132" s="44">
        <f t="shared" si="225"/>
        <v>9.9817545310862705</v>
      </c>
      <c r="AR1132" s="44">
        <f t="shared" si="226"/>
        <v>6.0226132115825122</v>
      </c>
      <c r="AS1132" s="44">
        <f t="shared" si="227"/>
        <v>0.10018278819476983</v>
      </c>
    </row>
    <row r="1133" spans="1:45" x14ac:dyDescent="0.25">
      <c r="A1133" s="27" t="s">
        <v>760</v>
      </c>
      <c r="B1133" s="2">
        <v>35.119999999999997</v>
      </c>
      <c r="C1133" s="2">
        <v>0.386046</v>
      </c>
      <c r="D1133" s="2">
        <v>34.56</v>
      </c>
      <c r="E1133" s="2">
        <v>13.4</v>
      </c>
      <c r="F1133" s="2"/>
      <c r="G1133" s="2"/>
      <c r="H1133" s="2"/>
      <c r="I1133" s="2">
        <v>0.35</v>
      </c>
      <c r="J1133" s="2">
        <v>0.44</v>
      </c>
      <c r="K1133" s="2">
        <v>0.06</v>
      </c>
      <c r="L1133" s="2">
        <v>2.62</v>
      </c>
      <c r="M1133" s="2">
        <v>4.3979999999999998E-2</v>
      </c>
      <c r="N1133" s="30"/>
      <c r="O1133" s="30"/>
      <c r="P1133" s="30"/>
      <c r="Q1133" s="41">
        <v>10.39</v>
      </c>
      <c r="R1133" s="2"/>
      <c r="S1133" s="2"/>
      <c r="T1133" s="2"/>
      <c r="U1133" s="30"/>
      <c r="V1133" s="2"/>
      <c r="W1133" s="2">
        <v>0.18</v>
      </c>
      <c r="X1133" s="2"/>
      <c r="Y1133" s="2">
        <v>3.52</v>
      </c>
      <c r="Z1133" s="2">
        <v>101.07002600000001</v>
      </c>
      <c r="AA1133" s="4" t="s">
        <v>31</v>
      </c>
      <c r="AB1133" s="4" t="s">
        <v>32</v>
      </c>
      <c r="AC1133" s="27" t="s">
        <v>890</v>
      </c>
      <c r="AD1133" s="27" t="s">
        <v>889</v>
      </c>
      <c r="AE1133" s="4" t="s">
        <v>894</v>
      </c>
      <c r="AF1133" s="44">
        <f t="shared" si="214"/>
        <v>1.1691078561917443</v>
      </c>
      <c r="AG1133" s="44">
        <f t="shared" si="215"/>
        <v>9.6656484727090635E-3</v>
      </c>
      <c r="AH1133" s="44">
        <f t="shared" si="216"/>
        <v>1.0168693605335428</v>
      </c>
      <c r="AI1133" s="44">
        <f t="shared" si="217"/>
        <v>0.18649965205288799</v>
      </c>
      <c r="AJ1133" s="44">
        <f t="shared" si="218"/>
        <v>4.93374682830561E-3</v>
      </c>
      <c r="AK1133" s="44">
        <f t="shared" si="219"/>
        <v>1.0918114143920596E-2</v>
      </c>
      <c r="AL1133" s="44">
        <f t="shared" si="220"/>
        <v>1.0699001426533524E-3</v>
      </c>
      <c r="AM1133" s="44">
        <f t="shared" si="221"/>
        <v>4.2271700548564058E-2</v>
      </c>
      <c r="AN1133" s="44">
        <f t="shared" si="222"/>
        <v>4.6687898089171973E-4</v>
      </c>
      <c r="AO1133" s="44">
        <f t="shared" si="223"/>
        <v>0</v>
      </c>
      <c r="AP1133" s="44">
        <f t="shared" si="224"/>
        <v>2.4418028578952202</v>
      </c>
      <c r="AQ1133" s="44">
        <f t="shared" si="225"/>
        <v>10.033570040588147</v>
      </c>
      <c r="AR1133" s="44">
        <f t="shared" si="226"/>
        <v>5.865162780050861</v>
      </c>
      <c r="AS1133" s="44">
        <f t="shared" si="227"/>
        <v>9.9665422771233483E-2</v>
      </c>
    </row>
    <row r="1134" spans="1:45" x14ac:dyDescent="0.25">
      <c r="A1134" s="27" t="s">
        <v>761</v>
      </c>
      <c r="B1134" s="2">
        <v>35.159999999999997</v>
      </c>
      <c r="C1134" s="2">
        <v>0.33661200000000002</v>
      </c>
      <c r="D1134" s="2">
        <v>35.24</v>
      </c>
      <c r="E1134" s="2">
        <v>11.2</v>
      </c>
      <c r="F1134" s="2"/>
      <c r="G1134" s="2"/>
      <c r="H1134" s="2"/>
      <c r="I1134" s="2">
        <v>0.17</v>
      </c>
      <c r="J1134" s="2">
        <v>1.2</v>
      </c>
      <c r="K1134" s="2">
        <v>7.0000000000000007E-2</v>
      </c>
      <c r="L1134" s="2">
        <v>1.92</v>
      </c>
      <c r="M1134" s="2">
        <v>1.7852E-2</v>
      </c>
      <c r="N1134" s="30"/>
      <c r="O1134" s="30"/>
      <c r="P1134" s="30"/>
      <c r="Q1134" s="41">
        <v>10.35</v>
      </c>
      <c r="R1134" s="2"/>
      <c r="S1134" s="2"/>
      <c r="T1134" s="2"/>
      <c r="U1134" s="30"/>
      <c r="V1134" s="2"/>
      <c r="W1134" s="2">
        <v>0.2</v>
      </c>
      <c r="X1134" s="2"/>
      <c r="Y1134" s="2">
        <v>3.66</v>
      </c>
      <c r="Z1134" s="2">
        <v>99.524464000000009</v>
      </c>
      <c r="AA1134" s="4" t="s">
        <v>31</v>
      </c>
      <c r="AB1134" s="4" t="s">
        <v>32</v>
      </c>
      <c r="AC1134" s="27" t="s">
        <v>890</v>
      </c>
      <c r="AD1134" s="27" t="s">
        <v>889</v>
      </c>
      <c r="AE1134" s="4" t="s">
        <v>894</v>
      </c>
      <c r="AF1134" s="44">
        <f t="shared" si="214"/>
        <v>1.1704394141145138</v>
      </c>
      <c r="AG1134" s="44">
        <f t="shared" si="215"/>
        <v>8.4279419128693057E-3</v>
      </c>
      <c r="AH1134" s="44">
        <f t="shared" si="216"/>
        <v>1.0368772067477443</v>
      </c>
      <c r="AI1134" s="44">
        <f t="shared" si="217"/>
        <v>0.15588030619345861</v>
      </c>
      <c r="AJ1134" s="44">
        <f t="shared" si="218"/>
        <v>2.3963913166055823E-3</v>
      </c>
      <c r="AK1134" s="44">
        <f t="shared" si="219"/>
        <v>2.9776674937965261E-2</v>
      </c>
      <c r="AL1134" s="44">
        <f t="shared" si="220"/>
        <v>1.2482168330955779E-3</v>
      </c>
      <c r="AM1134" s="44">
        <f t="shared" si="221"/>
        <v>3.0977734753146177E-2</v>
      </c>
      <c r="AN1134" s="44">
        <f t="shared" si="222"/>
        <v>1.8951167728237792E-4</v>
      </c>
      <c r="AO1134" s="44">
        <f t="shared" si="223"/>
        <v>0</v>
      </c>
      <c r="AP1134" s="44">
        <f t="shared" si="224"/>
        <v>2.4362133984866805</v>
      </c>
      <c r="AQ1134" s="44">
        <f t="shared" si="225"/>
        <v>10.056590286884898</v>
      </c>
      <c r="AR1134" s="44">
        <f t="shared" si="226"/>
        <v>5.8853148216856352</v>
      </c>
      <c r="AS1134" s="44">
        <f t="shared" si="227"/>
        <v>9.9437281570884939E-2</v>
      </c>
    </row>
    <row r="1135" spans="1:45" x14ac:dyDescent="0.25">
      <c r="A1135" s="27" t="s">
        <v>762</v>
      </c>
      <c r="B1135" s="2">
        <v>36.590000000000003</v>
      </c>
      <c r="C1135" s="2">
        <v>0.29679899999999998</v>
      </c>
      <c r="D1135" s="2">
        <v>34.81</v>
      </c>
      <c r="E1135" s="2">
        <v>10.5296</v>
      </c>
      <c r="F1135" s="2"/>
      <c r="G1135" s="2"/>
      <c r="H1135" s="2"/>
      <c r="I1135" s="2">
        <v>0.55000000000000004</v>
      </c>
      <c r="J1135" s="2">
        <v>0.6</v>
      </c>
      <c r="K1135" s="2">
        <v>0.08</v>
      </c>
      <c r="L1135" s="2">
        <v>2.64</v>
      </c>
      <c r="M1135" s="2">
        <v>4.4871000000000001E-2</v>
      </c>
      <c r="N1135" s="30"/>
      <c r="O1135" s="30"/>
      <c r="P1135" s="30"/>
      <c r="Q1135" s="41">
        <v>10.3811</v>
      </c>
      <c r="R1135" s="2"/>
      <c r="S1135" s="2"/>
      <c r="T1135" s="2"/>
      <c r="U1135" s="30"/>
      <c r="V1135" s="2"/>
      <c r="W1135" s="2">
        <v>0.19</v>
      </c>
      <c r="X1135" s="2"/>
      <c r="Y1135" s="2">
        <v>3.5819399999999999</v>
      </c>
      <c r="Z1135" s="2">
        <v>100.29431</v>
      </c>
      <c r="AA1135" s="4" t="s">
        <v>31</v>
      </c>
      <c r="AB1135" s="4" t="s">
        <v>32</v>
      </c>
      <c r="AC1135" s="27" t="s">
        <v>890</v>
      </c>
      <c r="AD1135" s="27" t="s">
        <v>889</v>
      </c>
      <c r="AE1135" s="4" t="s">
        <v>894</v>
      </c>
      <c r="AF1135" s="44">
        <f t="shared" si="214"/>
        <v>1.2180426098535289</v>
      </c>
      <c r="AG1135" s="44">
        <f t="shared" si="215"/>
        <v>7.4311216825237855E-3</v>
      </c>
      <c r="AH1135" s="44">
        <f t="shared" si="216"/>
        <v>1.0242251863475875</v>
      </c>
      <c r="AI1135" s="44">
        <f t="shared" si="217"/>
        <v>0.14654975643702159</v>
      </c>
      <c r="AJ1135" s="44">
        <f t="shared" si="218"/>
        <v>7.7530307301945317E-3</v>
      </c>
      <c r="AK1135" s="44">
        <f t="shared" si="219"/>
        <v>1.488833746898263E-2</v>
      </c>
      <c r="AL1135" s="44">
        <f t="shared" si="220"/>
        <v>1.4265335235378032E-3</v>
      </c>
      <c r="AM1135" s="44">
        <f t="shared" si="221"/>
        <v>4.2594385285575999E-2</v>
      </c>
      <c r="AN1135" s="44">
        <f t="shared" si="222"/>
        <v>4.7633757961783438E-4</v>
      </c>
      <c r="AO1135" s="44">
        <f t="shared" si="223"/>
        <v>0</v>
      </c>
      <c r="AP1135" s="44">
        <f t="shared" si="224"/>
        <v>2.4633872989085708</v>
      </c>
      <c r="AQ1135" s="44">
        <f t="shared" si="225"/>
        <v>9.9456549162427592</v>
      </c>
      <c r="AR1135" s="44">
        <f t="shared" si="226"/>
        <v>6.0571157354414549</v>
      </c>
      <c r="AS1135" s="44">
        <f t="shared" si="227"/>
        <v>0.10054642036361514</v>
      </c>
    </row>
    <row r="1136" spans="1:45" x14ac:dyDescent="0.25">
      <c r="A1136" s="27" t="s">
        <v>763</v>
      </c>
      <c r="B1136" s="2">
        <v>36.1</v>
      </c>
      <c r="C1136" s="2">
        <v>0.4</v>
      </c>
      <c r="D1136" s="2">
        <v>34.39</v>
      </c>
      <c r="E1136" s="2">
        <v>11.69</v>
      </c>
      <c r="F1136" s="2"/>
      <c r="G1136" s="2"/>
      <c r="H1136" s="2"/>
      <c r="I1136" s="2">
        <v>0.2</v>
      </c>
      <c r="J1136" s="2">
        <v>0.89</v>
      </c>
      <c r="K1136" s="2">
        <v>0.08</v>
      </c>
      <c r="L1136" s="2">
        <v>1.84</v>
      </c>
      <c r="M1136" s="2">
        <v>4.6061999999999999E-2</v>
      </c>
      <c r="N1136" s="30"/>
      <c r="O1136" s="30"/>
      <c r="P1136" s="30"/>
      <c r="Q1136" s="41">
        <v>10.29</v>
      </c>
      <c r="R1136" s="2"/>
      <c r="S1136" s="2"/>
      <c r="T1136" s="2"/>
      <c r="U1136" s="30"/>
      <c r="V1136" s="2"/>
      <c r="W1136" s="2">
        <v>0.55000000000000004</v>
      </c>
      <c r="X1136" s="2"/>
      <c r="Y1136" s="2">
        <v>3.54</v>
      </c>
      <c r="Z1136" s="2">
        <v>100.01606200000001</v>
      </c>
      <c r="AA1136" s="4" t="s">
        <v>31</v>
      </c>
      <c r="AB1136" s="4" t="s">
        <v>32</v>
      </c>
      <c r="AC1136" s="27" t="s">
        <v>890</v>
      </c>
      <c r="AD1136" s="27" t="s">
        <v>889</v>
      </c>
      <c r="AE1136" s="4" t="s">
        <v>894</v>
      </c>
      <c r="AF1136" s="44">
        <f t="shared" si="214"/>
        <v>1.2017310252996005</v>
      </c>
      <c r="AG1136" s="44">
        <f t="shared" si="215"/>
        <v>1.0015022533800702E-2</v>
      </c>
      <c r="AH1136" s="44">
        <f t="shared" si="216"/>
        <v>1.0118673989799922</v>
      </c>
      <c r="AI1136" s="44">
        <f t="shared" si="217"/>
        <v>0.1627000695894224</v>
      </c>
      <c r="AJ1136" s="44">
        <f t="shared" si="218"/>
        <v>2.8192839018889204E-3</v>
      </c>
      <c r="AK1136" s="44">
        <f t="shared" si="219"/>
        <v>2.2084367245657571E-2</v>
      </c>
      <c r="AL1136" s="44">
        <f t="shared" si="220"/>
        <v>1.4265335235378032E-3</v>
      </c>
      <c r="AM1136" s="44">
        <f t="shared" si="221"/>
        <v>2.9686995805098423E-2</v>
      </c>
      <c r="AN1136" s="44">
        <f t="shared" si="222"/>
        <v>4.8898089171974521E-4</v>
      </c>
      <c r="AO1136" s="44">
        <f t="shared" si="223"/>
        <v>0</v>
      </c>
      <c r="AP1136" s="44">
        <f t="shared" si="224"/>
        <v>2.4428196777707178</v>
      </c>
      <c r="AQ1136" s="44">
        <f t="shared" si="225"/>
        <v>10.029393582729917</v>
      </c>
      <c r="AR1136" s="44">
        <f t="shared" si="226"/>
        <v>6.0263167166536284</v>
      </c>
      <c r="AS1136" s="44">
        <f t="shared" si="227"/>
        <v>9.9706925623294612E-2</v>
      </c>
    </row>
    <row r="1137" spans="1:45" x14ac:dyDescent="0.25">
      <c r="A1137" s="27" t="s">
        <v>764</v>
      </c>
      <c r="B1137" s="2">
        <v>35.5</v>
      </c>
      <c r="C1137" s="2">
        <v>0.48452899999999999</v>
      </c>
      <c r="D1137" s="2">
        <v>34.700000000000003</v>
      </c>
      <c r="E1137" s="2">
        <v>13.2</v>
      </c>
      <c r="F1137" s="2"/>
      <c r="G1137" s="2"/>
      <c r="H1137" s="2"/>
      <c r="I1137" s="2">
        <v>0.17</v>
      </c>
      <c r="J1137" s="2">
        <v>0.67</v>
      </c>
      <c r="K1137" s="2">
        <v>0.09</v>
      </c>
      <c r="L1137" s="2">
        <v>1.65</v>
      </c>
      <c r="M1137" s="2">
        <v>0.05</v>
      </c>
      <c r="N1137" s="30"/>
      <c r="O1137" s="30"/>
      <c r="P1137" s="30"/>
      <c r="Q1137" s="41">
        <v>10.19</v>
      </c>
      <c r="R1137" s="2"/>
      <c r="S1137" s="2"/>
      <c r="T1137" s="2"/>
      <c r="U1137" s="30"/>
      <c r="V1137" s="2"/>
      <c r="W1137" s="2">
        <v>0.19</v>
      </c>
      <c r="X1137" s="2"/>
      <c r="Y1137" s="2">
        <v>3.5125899999999999</v>
      </c>
      <c r="Z1137" s="2">
        <v>100.40711900000001</v>
      </c>
      <c r="AA1137" s="4" t="s">
        <v>31</v>
      </c>
      <c r="AB1137" s="4" t="s">
        <v>32</v>
      </c>
      <c r="AC1137" s="27" t="s">
        <v>890</v>
      </c>
      <c r="AD1137" s="27" t="s">
        <v>889</v>
      </c>
      <c r="AE1137" s="4" t="s">
        <v>894</v>
      </c>
      <c r="AF1137" s="44">
        <f t="shared" si="214"/>
        <v>1.1817576564580559</v>
      </c>
      <c r="AG1137" s="44">
        <f t="shared" si="215"/>
        <v>1.2131422133199799E-2</v>
      </c>
      <c r="AH1137" s="44">
        <f t="shared" si="216"/>
        <v>1.0209886229894076</v>
      </c>
      <c r="AI1137" s="44">
        <f t="shared" si="217"/>
        <v>0.1837160751565762</v>
      </c>
      <c r="AJ1137" s="44">
        <f t="shared" si="218"/>
        <v>2.3963913166055823E-3</v>
      </c>
      <c r="AK1137" s="44">
        <f t="shared" si="219"/>
        <v>1.6625310173697273E-2</v>
      </c>
      <c r="AL1137" s="44">
        <f t="shared" si="220"/>
        <v>1.6048502139800285E-3</v>
      </c>
      <c r="AM1137" s="44">
        <f t="shared" si="221"/>
        <v>2.6621490803484995E-2</v>
      </c>
      <c r="AN1137" s="44">
        <f t="shared" si="222"/>
        <v>5.3078556263269638E-4</v>
      </c>
      <c r="AO1137" s="44">
        <f t="shared" si="223"/>
        <v>0</v>
      </c>
      <c r="AP1137" s="44">
        <f t="shared" si="224"/>
        <v>2.4463726048076397</v>
      </c>
      <c r="AQ1137" s="44">
        <f t="shared" si="225"/>
        <v>10.014827648025618</v>
      </c>
      <c r="AR1137" s="44">
        <f t="shared" si="226"/>
        <v>5.9175496255810485</v>
      </c>
      <c r="AS1137" s="44">
        <f t="shared" si="227"/>
        <v>9.9851943053373068E-2</v>
      </c>
    </row>
    <row r="1138" spans="1:45" x14ac:dyDescent="0.25">
      <c r="A1138" s="27" t="s">
        <v>765</v>
      </c>
      <c r="B1138" s="2">
        <v>36.659999999999997</v>
      </c>
      <c r="C1138" s="2">
        <v>0.48452899999999999</v>
      </c>
      <c r="D1138" s="2">
        <v>34.69</v>
      </c>
      <c r="E1138" s="2">
        <v>10.63</v>
      </c>
      <c r="F1138" s="2"/>
      <c r="G1138" s="2"/>
      <c r="H1138" s="2"/>
      <c r="I1138" s="2">
        <v>0.55000000000000004</v>
      </c>
      <c r="J1138" s="2">
        <v>0.43</v>
      </c>
      <c r="K1138" s="2">
        <v>0.08</v>
      </c>
      <c r="L1138" s="2">
        <v>2.66</v>
      </c>
      <c r="M1138" s="2">
        <v>9.3274999999999997E-2</v>
      </c>
      <c r="N1138" s="30"/>
      <c r="O1138" s="30"/>
      <c r="P1138" s="30"/>
      <c r="Q1138" s="41">
        <v>10.19</v>
      </c>
      <c r="R1138" s="2"/>
      <c r="S1138" s="2"/>
      <c r="T1138" s="2"/>
      <c r="U1138" s="30"/>
      <c r="V1138" s="2"/>
      <c r="W1138" s="2">
        <v>0.25</v>
      </c>
      <c r="X1138" s="2"/>
      <c r="Y1138" s="2">
        <v>3.5125899999999999</v>
      </c>
      <c r="Z1138" s="2">
        <v>100.230394</v>
      </c>
      <c r="AA1138" s="4" t="s">
        <v>31</v>
      </c>
      <c r="AB1138" s="4" t="s">
        <v>32</v>
      </c>
      <c r="AC1138" s="27" t="s">
        <v>890</v>
      </c>
      <c r="AD1138" s="27" t="s">
        <v>889</v>
      </c>
      <c r="AE1138" s="4" t="s">
        <v>894</v>
      </c>
      <c r="AF1138" s="44">
        <f t="shared" si="214"/>
        <v>1.2203728362183754</v>
      </c>
      <c r="AG1138" s="44">
        <f t="shared" si="215"/>
        <v>1.2131422133199799E-2</v>
      </c>
      <c r="AH1138" s="44">
        <f t="shared" si="216"/>
        <v>1.0206943899568457</v>
      </c>
      <c r="AI1138" s="44">
        <f t="shared" si="217"/>
        <v>0.1479471120389701</v>
      </c>
      <c r="AJ1138" s="44">
        <f t="shared" si="218"/>
        <v>7.7530307301945317E-3</v>
      </c>
      <c r="AK1138" s="44">
        <f t="shared" si="219"/>
        <v>1.0669975186104219E-2</v>
      </c>
      <c r="AL1138" s="44">
        <f t="shared" si="220"/>
        <v>1.4265335235378032E-3</v>
      </c>
      <c r="AM1138" s="44">
        <f t="shared" si="221"/>
        <v>4.2917070022587933E-2</v>
      </c>
      <c r="AN1138" s="44">
        <f t="shared" si="222"/>
        <v>9.9018046709129512E-4</v>
      </c>
      <c r="AO1138" s="44">
        <f t="shared" si="223"/>
        <v>0</v>
      </c>
      <c r="AP1138" s="44">
        <f t="shared" si="224"/>
        <v>2.4649025502769066</v>
      </c>
      <c r="AQ1138" s="44">
        <f t="shared" si="225"/>
        <v>9.9395410164380227</v>
      </c>
      <c r="AR1138" s="44">
        <f t="shared" si="226"/>
        <v>6.064972930469672</v>
      </c>
      <c r="AS1138" s="44">
        <f t="shared" si="227"/>
        <v>0.10060826735824109</v>
      </c>
    </row>
    <row r="1139" spans="1:45" x14ac:dyDescent="0.25">
      <c r="A1139" s="27" t="s">
        <v>766</v>
      </c>
      <c r="B1139" s="2">
        <v>36.42</v>
      </c>
      <c r="C1139" s="2">
        <v>0.48452899999999999</v>
      </c>
      <c r="D1139" s="2">
        <v>34.28</v>
      </c>
      <c r="E1139" s="2">
        <v>12.65</v>
      </c>
      <c r="F1139" s="2"/>
      <c r="G1139" s="2"/>
      <c r="H1139" s="2"/>
      <c r="I1139" s="2">
        <v>0.66</v>
      </c>
      <c r="J1139" s="2">
        <v>0.45</v>
      </c>
      <c r="K1139" s="2">
        <v>0.06</v>
      </c>
      <c r="L1139" s="2">
        <v>1.55</v>
      </c>
      <c r="M1139" s="2">
        <v>9.3274999999999997E-2</v>
      </c>
      <c r="N1139" s="30"/>
      <c r="O1139" s="30"/>
      <c r="P1139" s="30"/>
      <c r="Q1139" s="41">
        <v>10.17</v>
      </c>
      <c r="R1139" s="2"/>
      <c r="S1139" s="2"/>
      <c r="T1139" s="2"/>
      <c r="U1139" s="30"/>
      <c r="V1139" s="2"/>
      <c r="W1139" s="2">
        <v>0.2</v>
      </c>
      <c r="X1139" s="2"/>
      <c r="Y1139" s="2">
        <v>3.5125899999999999</v>
      </c>
      <c r="Z1139" s="2">
        <v>100.53039400000002</v>
      </c>
      <c r="AA1139" s="4" t="s">
        <v>31</v>
      </c>
      <c r="AB1139" s="4" t="s">
        <v>32</v>
      </c>
      <c r="AC1139" s="27" t="s">
        <v>890</v>
      </c>
      <c r="AD1139" s="27" t="s">
        <v>889</v>
      </c>
      <c r="AE1139" s="4" t="s">
        <v>894</v>
      </c>
      <c r="AF1139" s="44">
        <f t="shared" si="214"/>
        <v>1.2123834886817577</v>
      </c>
      <c r="AG1139" s="44">
        <f t="shared" si="215"/>
        <v>1.2131422133199799E-2</v>
      </c>
      <c r="AH1139" s="44">
        <f t="shared" si="216"/>
        <v>1.0086308356218125</v>
      </c>
      <c r="AI1139" s="44">
        <f t="shared" si="217"/>
        <v>0.17606123869171889</v>
      </c>
      <c r="AJ1139" s="44">
        <f t="shared" si="218"/>
        <v>9.303636876233437E-3</v>
      </c>
      <c r="AK1139" s="44">
        <f t="shared" si="219"/>
        <v>1.1166253101736974E-2</v>
      </c>
      <c r="AL1139" s="44">
        <f t="shared" si="220"/>
        <v>1.0699001426533524E-3</v>
      </c>
      <c r="AM1139" s="44">
        <f t="shared" si="221"/>
        <v>2.5008067118425299E-2</v>
      </c>
      <c r="AN1139" s="44">
        <f t="shared" si="222"/>
        <v>9.9018046709129512E-4</v>
      </c>
      <c r="AO1139" s="44">
        <f t="shared" si="223"/>
        <v>0</v>
      </c>
      <c r="AP1139" s="44">
        <f t="shared" si="224"/>
        <v>2.4567450228346299</v>
      </c>
      <c r="AQ1139" s="44">
        <f t="shared" si="225"/>
        <v>9.9725448804335119</v>
      </c>
      <c r="AR1139" s="44">
        <f t="shared" si="226"/>
        <v>6.0452743765876917</v>
      </c>
      <c r="AS1139" s="44">
        <f t="shared" si="227"/>
        <v>0.1002753070544747</v>
      </c>
    </row>
    <row r="1140" spans="1:45" x14ac:dyDescent="0.25">
      <c r="A1140" s="27" t="s">
        <v>767</v>
      </c>
      <c r="B1140" s="2">
        <v>36.53</v>
      </c>
      <c r="C1140" s="2">
        <v>0.44</v>
      </c>
      <c r="D1140" s="2">
        <v>34.630000000000003</v>
      </c>
      <c r="E1140" s="2">
        <v>10.69</v>
      </c>
      <c r="F1140" s="2"/>
      <c r="G1140" s="2"/>
      <c r="H1140" s="2"/>
      <c r="I1140" s="2">
        <v>0.53</v>
      </c>
      <c r="J1140" s="2">
        <v>0.55000000000000004</v>
      </c>
      <c r="K1140" s="2">
        <v>0.09</v>
      </c>
      <c r="L1140" s="2">
        <v>2.5499999999999998</v>
      </c>
      <c r="M1140" s="2">
        <v>4.1749000000000001E-2</v>
      </c>
      <c r="N1140" s="30"/>
      <c r="O1140" s="30"/>
      <c r="P1140" s="30"/>
      <c r="Q1140" s="41">
        <v>10.42</v>
      </c>
      <c r="R1140" s="2"/>
      <c r="S1140" s="2"/>
      <c r="T1140" s="2"/>
      <c r="U1140" s="30"/>
      <c r="V1140" s="2"/>
      <c r="W1140" s="2">
        <v>0.23</v>
      </c>
      <c r="X1140" s="2"/>
      <c r="Y1140" s="2">
        <v>3.52</v>
      </c>
      <c r="Z1140" s="2">
        <v>100.22174899999999</v>
      </c>
      <c r="AA1140" s="4" t="s">
        <v>31</v>
      </c>
      <c r="AB1140" s="4" t="s">
        <v>32</v>
      </c>
      <c r="AC1140" s="27" t="s">
        <v>890</v>
      </c>
      <c r="AD1140" s="27" t="s">
        <v>889</v>
      </c>
      <c r="AE1140" s="4" t="s">
        <v>894</v>
      </c>
      <c r="AF1140" s="44">
        <f t="shared" si="214"/>
        <v>1.2160452729693743</v>
      </c>
      <c r="AG1140" s="44">
        <f t="shared" si="215"/>
        <v>1.1016524787180772E-2</v>
      </c>
      <c r="AH1140" s="44">
        <f t="shared" si="216"/>
        <v>1.0189289917614752</v>
      </c>
      <c r="AI1140" s="44">
        <f t="shared" si="217"/>
        <v>0.14878218510786362</v>
      </c>
      <c r="AJ1140" s="44">
        <f t="shared" si="218"/>
        <v>7.4711023400056394E-3</v>
      </c>
      <c r="AK1140" s="44">
        <f t="shared" si="219"/>
        <v>1.3647642679900747E-2</v>
      </c>
      <c r="AL1140" s="44">
        <f t="shared" si="220"/>
        <v>1.6048502139800285E-3</v>
      </c>
      <c r="AM1140" s="44">
        <f t="shared" si="221"/>
        <v>4.1142303969022263E-2</v>
      </c>
      <c r="AN1140" s="44">
        <f t="shared" si="222"/>
        <v>4.4319532908704886E-4</v>
      </c>
      <c r="AO1140" s="44">
        <f t="shared" si="223"/>
        <v>0</v>
      </c>
      <c r="AP1140" s="44">
        <f t="shared" si="224"/>
        <v>2.4590820691578892</v>
      </c>
      <c r="AQ1140" s="44">
        <f t="shared" si="225"/>
        <v>9.9630672384960324</v>
      </c>
      <c r="AR1140" s="44">
        <f t="shared" si="226"/>
        <v>6.0577704098245686</v>
      </c>
      <c r="AS1140" s="44">
        <f t="shared" si="227"/>
        <v>0.10037069670032202</v>
      </c>
    </row>
    <row r="1141" spans="1:45" x14ac:dyDescent="0.25">
      <c r="A1141" s="27" t="s">
        <v>768</v>
      </c>
      <c r="B1141" s="2">
        <v>35.799999999999997</v>
      </c>
      <c r="C1141" s="2">
        <v>0.37</v>
      </c>
      <c r="D1141" s="2">
        <v>35.5</v>
      </c>
      <c r="E1141" s="2">
        <v>10.96</v>
      </c>
      <c r="F1141" s="2"/>
      <c r="G1141" s="2"/>
      <c r="H1141" s="2"/>
      <c r="I1141" s="2">
        <v>0.15</v>
      </c>
      <c r="J1141" s="2">
        <v>1.42</v>
      </c>
      <c r="K1141" s="2">
        <v>0.06</v>
      </c>
      <c r="L1141" s="2">
        <v>1.75</v>
      </c>
      <c r="M1141" s="2">
        <v>6.4198000000000005E-2</v>
      </c>
      <c r="N1141" s="30"/>
      <c r="O1141" s="30"/>
      <c r="P1141" s="30"/>
      <c r="Q1141" s="41">
        <v>10.23</v>
      </c>
      <c r="R1141" s="2"/>
      <c r="S1141" s="2"/>
      <c r="T1141" s="2"/>
      <c r="U1141" s="30"/>
      <c r="V1141" s="2"/>
      <c r="W1141" s="2">
        <v>0.41</v>
      </c>
      <c r="X1141" s="2"/>
      <c r="Y1141" s="2">
        <v>3.5</v>
      </c>
      <c r="Z1141" s="2">
        <v>100.21419800000001</v>
      </c>
      <c r="AA1141" s="4" t="s">
        <v>31</v>
      </c>
      <c r="AB1141" s="4" t="s">
        <v>32</v>
      </c>
      <c r="AC1141" s="27" t="s">
        <v>890</v>
      </c>
      <c r="AD1141" s="27" t="s">
        <v>889</v>
      </c>
      <c r="AE1141" s="4" t="s">
        <v>894</v>
      </c>
      <c r="AF1141" s="44">
        <f t="shared" si="214"/>
        <v>1.1917443408788282</v>
      </c>
      <c r="AG1141" s="44">
        <f t="shared" si="215"/>
        <v>9.2638958437656488E-3</v>
      </c>
      <c r="AH1141" s="44">
        <f t="shared" si="216"/>
        <v>1.0445272655943509</v>
      </c>
      <c r="AI1141" s="44">
        <f t="shared" si="217"/>
        <v>0.15254001391788449</v>
      </c>
      <c r="AJ1141" s="44">
        <f t="shared" si="218"/>
        <v>2.11446292641669E-3</v>
      </c>
      <c r="AK1141" s="44">
        <f t="shared" si="219"/>
        <v>3.5235732009925559E-2</v>
      </c>
      <c r="AL1141" s="44">
        <f t="shared" si="220"/>
        <v>1.0699001426533524E-3</v>
      </c>
      <c r="AM1141" s="44">
        <f t="shared" si="221"/>
        <v>2.8234914488544694E-2</v>
      </c>
      <c r="AN1141" s="44">
        <f t="shared" si="222"/>
        <v>6.8150743099787685E-4</v>
      </c>
      <c r="AO1141" s="44">
        <f t="shared" si="223"/>
        <v>0</v>
      </c>
      <c r="AP1141" s="44">
        <f t="shared" si="224"/>
        <v>2.4654120332333673</v>
      </c>
      <c r="AQ1141" s="44">
        <f t="shared" si="225"/>
        <v>9.9374869878721466</v>
      </c>
      <c r="AR1141" s="44">
        <f t="shared" si="226"/>
        <v>5.9214719401768114</v>
      </c>
      <c r="AS1141" s="44">
        <f t="shared" si="227"/>
        <v>0.10062906258095378</v>
      </c>
    </row>
    <row r="1142" spans="1:45" x14ac:dyDescent="0.25">
      <c r="A1142" s="27" t="s">
        <v>769</v>
      </c>
      <c r="B1142" s="2">
        <v>36.71</v>
      </c>
      <c r="C1142" s="2">
        <v>0.4</v>
      </c>
      <c r="D1142" s="2">
        <v>34.65</v>
      </c>
      <c r="E1142" s="2">
        <v>10.66</v>
      </c>
      <c r="F1142" s="2"/>
      <c r="G1142" s="2"/>
      <c r="H1142" s="2"/>
      <c r="I1142" s="2">
        <v>0.62</v>
      </c>
      <c r="J1142" s="2">
        <v>0.44</v>
      </c>
      <c r="K1142" s="2">
        <v>0.09</v>
      </c>
      <c r="L1142" s="2">
        <v>2.6</v>
      </c>
      <c r="M1142" s="2">
        <v>6.2506000000000006E-2</v>
      </c>
      <c r="N1142" s="30"/>
      <c r="O1142" s="30"/>
      <c r="P1142" s="30"/>
      <c r="Q1142" s="41">
        <v>10.220000000000001</v>
      </c>
      <c r="R1142" s="2"/>
      <c r="S1142" s="2"/>
      <c r="T1142" s="2"/>
      <c r="U1142" s="30"/>
      <c r="V1142" s="2"/>
      <c r="W1142" s="2">
        <v>0.22</v>
      </c>
      <c r="X1142" s="2"/>
      <c r="Y1142" s="2">
        <v>3.5</v>
      </c>
      <c r="Z1142" s="2">
        <v>100.17250599999998</v>
      </c>
      <c r="AA1142" s="4" t="s">
        <v>31</v>
      </c>
      <c r="AB1142" s="4" t="s">
        <v>32</v>
      </c>
      <c r="AC1142" s="27" t="s">
        <v>890</v>
      </c>
      <c r="AD1142" s="27" t="s">
        <v>889</v>
      </c>
      <c r="AE1142" s="4" t="s">
        <v>894</v>
      </c>
      <c r="AF1142" s="44">
        <f t="shared" si="214"/>
        <v>1.2220372836218376</v>
      </c>
      <c r="AG1142" s="44">
        <f t="shared" si="215"/>
        <v>1.0015022533800702E-2</v>
      </c>
      <c r="AH1142" s="44">
        <f t="shared" si="216"/>
        <v>1.0195174578265986</v>
      </c>
      <c r="AI1142" s="44">
        <f t="shared" si="217"/>
        <v>0.14836464857341686</v>
      </c>
      <c r="AJ1142" s="44">
        <f t="shared" si="218"/>
        <v>8.7397800958556524E-3</v>
      </c>
      <c r="AK1142" s="44">
        <f t="shared" si="219"/>
        <v>1.0918114143920596E-2</v>
      </c>
      <c r="AL1142" s="44">
        <f t="shared" si="220"/>
        <v>1.6048502139800285E-3</v>
      </c>
      <c r="AM1142" s="44">
        <f t="shared" si="221"/>
        <v>4.1949015811552116E-2</v>
      </c>
      <c r="AN1142" s="44">
        <f t="shared" si="222"/>
        <v>6.6354564755838645E-4</v>
      </c>
      <c r="AO1142" s="44">
        <f t="shared" si="223"/>
        <v>0</v>
      </c>
      <c r="AP1142" s="44">
        <f t="shared" si="224"/>
        <v>2.463809718468521</v>
      </c>
      <c r="AQ1142" s="44">
        <f t="shared" si="225"/>
        <v>9.9439497361951101</v>
      </c>
      <c r="AR1142" s="44">
        <f t="shared" si="226"/>
        <v>6.0759386620459805</v>
      </c>
      <c r="AS1142" s="44">
        <f t="shared" si="227"/>
        <v>0.10056366197830699</v>
      </c>
    </row>
    <row r="1143" spans="1:45" x14ac:dyDescent="0.25">
      <c r="A1143" s="27" t="s">
        <v>770</v>
      </c>
      <c r="B1143" s="2">
        <v>35.07</v>
      </c>
      <c r="C1143" s="2">
        <v>0.43</v>
      </c>
      <c r="D1143" s="2">
        <v>35.47</v>
      </c>
      <c r="E1143" s="2">
        <v>12.03</v>
      </c>
      <c r="F1143" s="2"/>
      <c r="G1143" s="2"/>
      <c r="H1143" s="2"/>
      <c r="I1143" s="2">
        <v>0.19</v>
      </c>
      <c r="J1143" s="2">
        <v>1.04</v>
      </c>
      <c r="K1143" s="2">
        <v>7.0000000000000007E-2</v>
      </c>
      <c r="L1143" s="2">
        <v>1.89</v>
      </c>
      <c r="M1143" s="2">
        <v>3.1669999999999997E-2</v>
      </c>
      <c r="N1143" s="30"/>
      <c r="O1143" s="30"/>
      <c r="P1143" s="30"/>
      <c r="Q1143" s="41">
        <v>10.23</v>
      </c>
      <c r="R1143" s="2"/>
      <c r="S1143" s="2"/>
      <c r="T1143" s="2"/>
      <c r="U1143" s="30"/>
      <c r="V1143" s="2"/>
      <c r="W1143" s="2">
        <v>0.19</v>
      </c>
      <c r="X1143" s="2"/>
      <c r="Y1143" s="2">
        <v>3.5354299999999999</v>
      </c>
      <c r="Z1143" s="2">
        <v>100.17710000000001</v>
      </c>
      <c r="AA1143" s="4" t="s">
        <v>31</v>
      </c>
      <c r="AB1143" s="4" t="s">
        <v>32</v>
      </c>
      <c r="AC1143" s="27" t="s">
        <v>890</v>
      </c>
      <c r="AD1143" s="27" t="s">
        <v>889</v>
      </c>
      <c r="AE1143" s="4" t="s">
        <v>894</v>
      </c>
      <c r="AF1143" s="44">
        <f t="shared" si="214"/>
        <v>1.1674434087882823</v>
      </c>
      <c r="AG1143" s="44">
        <f t="shared" si="215"/>
        <v>1.0766149223835755E-2</v>
      </c>
      <c r="AH1143" s="44">
        <f t="shared" si="216"/>
        <v>1.0436445664966654</v>
      </c>
      <c r="AI1143" s="44">
        <f t="shared" si="217"/>
        <v>0.16743215031315239</v>
      </c>
      <c r="AJ1143" s="44">
        <f t="shared" si="218"/>
        <v>2.6783197067944743E-3</v>
      </c>
      <c r="AK1143" s="44">
        <f t="shared" si="219"/>
        <v>2.5806451612903229E-2</v>
      </c>
      <c r="AL1143" s="44">
        <f t="shared" si="220"/>
        <v>1.2482168330955779E-3</v>
      </c>
      <c r="AM1143" s="44">
        <f t="shared" si="221"/>
        <v>3.0493707647628269E-2</v>
      </c>
      <c r="AN1143" s="44">
        <f t="shared" si="222"/>
        <v>3.3619957537154985E-4</v>
      </c>
      <c r="AO1143" s="44">
        <f t="shared" si="223"/>
        <v>0</v>
      </c>
      <c r="AP1143" s="44">
        <f t="shared" si="224"/>
        <v>2.4498491701977287</v>
      </c>
      <c r="AQ1143" s="44">
        <f t="shared" si="225"/>
        <v>10.000615669748596</v>
      </c>
      <c r="AR1143" s="44">
        <f t="shared" si="226"/>
        <v>5.8375764237364063</v>
      </c>
      <c r="AS1143" s="44">
        <f t="shared" si="227"/>
        <v>9.9993843681539948E-2</v>
      </c>
    </row>
    <row r="1144" spans="1:45" x14ac:dyDescent="0.25">
      <c r="A1144" s="27" t="s">
        <v>771</v>
      </c>
      <c r="B1144" s="2">
        <v>36.65</v>
      </c>
      <c r="C1144" s="2">
        <v>0.45777299999999999</v>
      </c>
      <c r="D1144" s="2">
        <v>34.54</v>
      </c>
      <c r="E1144" s="2">
        <v>10.68</v>
      </c>
      <c r="F1144" s="2"/>
      <c r="G1144" s="2"/>
      <c r="H1144" s="2"/>
      <c r="I1144" s="2">
        <v>0.62</v>
      </c>
      <c r="J1144" s="2">
        <v>0.56000000000000005</v>
      </c>
      <c r="K1144" s="2">
        <v>0.06</v>
      </c>
      <c r="L1144" s="2">
        <v>2.61</v>
      </c>
      <c r="M1144" s="2">
        <v>5.4773000000000002E-2</v>
      </c>
      <c r="N1144" s="30"/>
      <c r="O1144" s="30"/>
      <c r="P1144" s="30"/>
      <c r="Q1144" s="41">
        <v>10.3</v>
      </c>
      <c r="R1144" s="2"/>
      <c r="S1144" s="2"/>
      <c r="T1144" s="2"/>
      <c r="U1144" s="30"/>
      <c r="V1144" s="2"/>
      <c r="W1144" s="2">
        <v>0.2</v>
      </c>
      <c r="X1144" s="2"/>
      <c r="Y1144" s="2">
        <v>3.55</v>
      </c>
      <c r="Z1144" s="2">
        <v>100.28254600000001</v>
      </c>
      <c r="AA1144" s="4" t="s">
        <v>31</v>
      </c>
      <c r="AB1144" s="4" t="s">
        <v>32</v>
      </c>
      <c r="AC1144" s="27" t="s">
        <v>890</v>
      </c>
      <c r="AD1144" s="27" t="s">
        <v>889</v>
      </c>
      <c r="AE1144" s="4" t="s">
        <v>894</v>
      </c>
      <c r="AF1144" s="44">
        <f t="shared" si="214"/>
        <v>1.220039946737683</v>
      </c>
      <c r="AG1144" s="44">
        <f t="shared" si="215"/>
        <v>1.1461517275913871E-2</v>
      </c>
      <c r="AH1144" s="44">
        <f t="shared" si="216"/>
        <v>1.016280894468419</v>
      </c>
      <c r="AI1144" s="44">
        <f t="shared" si="217"/>
        <v>0.14864300626304802</v>
      </c>
      <c r="AJ1144" s="44">
        <f t="shared" si="218"/>
        <v>8.7397800958556524E-3</v>
      </c>
      <c r="AK1144" s="44">
        <f t="shared" si="219"/>
        <v>1.3895781637717123E-2</v>
      </c>
      <c r="AL1144" s="44">
        <f t="shared" si="220"/>
        <v>1.0699001426533524E-3</v>
      </c>
      <c r="AM1144" s="44">
        <f t="shared" si="221"/>
        <v>4.211035818005808E-2</v>
      </c>
      <c r="AN1144" s="44">
        <f t="shared" si="222"/>
        <v>5.8145435244161357E-4</v>
      </c>
      <c r="AO1144" s="44">
        <f t="shared" si="223"/>
        <v>0</v>
      </c>
      <c r="AP1144" s="44">
        <f t="shared" si="224"/>
        <v>2.46282263915379</v>
      </c>
      <c r="AQ1144" s="44">
        <f t="shared" si="225"/>
        <v>9.9479351905007842</v>
      </c>
      <c r="AR1144" s="44">
        <f t="shared" si="226"/>
        <v>6.0684391599842495</v>
      </c>
      <c r="AS1144" s="44">
        <f t="shared" si="227"/>
        <v>0.10052337302668531</v>
      </c>
    </row>
    <row r="1145" spans="1:45" x14ac:dyDescent="0.25">
      <c r="A1145" s="27" t="s">
        <v>772</v>
      </c>
      <c r="B1145" s="2">
        <v>35.630000000000003</v>
      </c>
      <c r="C1145" s="2">
        <v>0.43</v>
      </c>
      <c r="D1145" s="2">
        <v>34.493600000000001</v>
      </c>
      <c r="E1145" s="2">
        <v>12.34</v>
      </c>
      <c r="F1145" s="2"/>
      <c r="G1145" s="2"/>
      <c r="H1145" s="2"/>
      <c r="I1145" s="2">
        <v>0.62</v>
      </c>
      <c r="J1145" s="2">
        <v>0.87</v>
      </c>
      <c r="K1145" s="2">
        <v>0.06</v>
      </c>
      <c r="L1145" s="2">
        <v>1.77</v>
      </c>
      <c r="M1145" s="2">
        <v>3.1245999999999999E-2</v>
      </c>
      <c r="N1145" s="30"/>
      <c r="O1145" s="30"/>
      <c r="P1145" s="30"/>
      <c r="Q1145" s="41">
        <v>10.2376</v>
      </c>
      <c r="R1145" s="2"/>
      <c r="S1145" s="2"/>
      <c r="T1145" s="2"/>
      <c r="U1145" s="30"/>
      <c r="V1145" s="2"/>
      <c r="W1145" s="2">
        <v>0.2</v>
      </c>
      <c r="X1145" s="2"/>
      <c r="Y1145" s="2">
        <v>3.52</v>
      </c>
      <c r="Z1145" s="2">
        <v>100.20244600000001</v>
      </c>
      <c r="AA1145" s="4" t="s">
        <v>31</v>
      </c>
      <c r="AB1145" s="4" t="s">
        <v>32</v>
      </c>
      <c r="AC1145" s="27" t="s">
        <v>890</v>
      </c>
      <c r="AD1145" s="27" t="s">
        <v>889</v>
      </c>
      <c r="AE1145" s="4" t="s">
        <v>894</v>
      </c>
      <c r="AF1145" s="44">
        <f t="shared" si="214"/>
        <v>1.1860852197070573</v>
      </c>
      <c r="AG1145" s="44">
        <f t="shared" si="215"/>
        <v>1.0766149223835755E-2</v>
      </c>
      <c r="AH1145" s="44">
        <f t="shared" si="216"/>
        <v>1.0149156531973322</v>
      </c>
      <c r="AI1145" s="44">
        <f t="shared" si="217"/>
        <v>0.17174669450243565</v>
      </c>
      <c r="AJ1145" s="44">
        <f t="shared" si="218"/>
        <v>8.7397800958556524E-3</v>
      </c>
      <c r="AK1145" s="44">
        <f t="shared" si="219"/>
        <v>2.1588089330024814E-2</v>
      </c>
      <c r="AL1145" s="44">
        <f t="shared" si="220"/>
        <v>1.0699001426533524E-3</v>
      </c>
      <c r="AM1145" s="44">
        <f t="shared" si="221"/>
        <v>2.8557599225556632E-2</v>
      </c>
      <c r="AN1145" s="44">
        <f t="shared" si="222"/>
        <v>3.3169851380042463E-4</v>
      </c>
      <c r="AO1145" s="44">
        <f t="shared" si="223"/>
        <v>0</v>
      </c>
      <c r="AP1145" s="44">
        <f t="shared" si="224"/>
        <v>2.4438007839385518</v>
      </c>
      <c r="AQ1145" s="44">
        <f t="shared" si="225"/>
        <v>10.025367108899347</v>
      </c>
      <c r="AR1145" s="44">
        <f t="shared" si="226"/>
        <v>5.9454698750013941</v>
      </c>
      <c r="AS1145" s="44">
        <f t="shared" si="227"/>
        <v>9.9746970773002139E-2</v>
      </c>
    </row>
    <row r="1146" spans="1:45" x14ac:dyDescent="0.25">
      <c r="A1146" s="27" t="s">
        <v>773</v>
      </c>
      <c r="B1146" s="2">
        <v>36.71</v>
      </c>
      <c r="C1146" s="2">
        <v>0.403478</v>
      </c>
      <c r="D1146" s="2">
        <v>34.770299999999999</v>
      </c>
      <c r="E1146" s="2">
        <v>11.46</v>
      </c>
      <c r="F1146" s="2"/>
      <c r="G1146" s="2"/>
      <c r="H1146" s="2"/>
      <c r="I1146" s="2">
        <v>0.61</v>
      </c>
      <c r="J1146" s="2">
        <v>0.66</v>
      </c>
      <c r="K1146" s="2">
        <v>0.09</v>
      </c>
      <c r="L1146" s="2">
        <v>1.9</v>
      </c>
      <c r="M1146" s="2">
        <v>5.2180999999999998E-2</v>
      </c>
      <c r="N1146" s="30"/>
      <c r="O1146" s="30"/>
      <c r="P1146" s="30"/>
      <c r="Q1146" s="41">
        <v>10.26</v>
      </c>
      <c r="R1146" s="2"/>
      <c r="S1146" s="2"/>
      <c r="T1146" s="2"/>
      <c r="U1146" s="30"/>
      <c r="V1146" s="2"/>
      <c r="W1146" s="2">
        <v>0.2</v>
      </c>
      <c r="X1146" s="2"/>
      <c r="Y1146" s="2">
        <v>3.56</v>
      </c>
      <c r="Z1146" s="2">
        <v>100.67595900000003</v>
      </c>
      <c r="AA1146" s="4" t="s">
        <v>31</v>
      </c>
      <c r="AB1146" s="4" t="s">
        <v>32</v>
      </c>
      <c r="AC1146" s="27" t="s">
        <v>890</v>
      </c>
      <c r="AD1146" s="27" t="s">
        <v>889</v>
      </c>
      <c r="AE1146" s="4" t="s">
        <v>894</v>
      </c>
      <c r="AF1146" s="44">
        <f t="shared" si="214"/>
        <v>1.2220372836218376</v>
      </c>
      <c r="AG1146" s="44">
        <f t="shared" si="215"/>
        <v>1.0102103154732098E-2</v>
      </c>
      <c r="AH1146" s="44">
        <f t="shared" si="216"/>
        <v>1.0230570812083171</v>
      </c>
      <c r="AI1146" s="44">
        <f t="shared" si="217"/>
        <v>0.15949895615866391</v>
      </c>
      <c r="AJ1146" s="44">
        <f t="shared" si="218"/>
        <v>8.5988159007612062E-3</v>
      </c>
      <c r="AK1146" s="44">
        <f t="shared" si="219"/>
        <v>1.6377171215880896E-2</v>
      </c>
      <c r="AL1146" s="44">
        <f t="shared" si="220"/>
        <v>1.6048502139800285E-3</v>
      </c>
      <c r="AM1146" s="44">
        <f t="shared" si="221"/>
        <v>3.0655050016134236E-2</v>
      </c>
      <c r="AN1146" s="44">
        <f t="shared" si="222"/>
        <v>5.5393842887473458E-4</v>
      </c>
      <c r="AO1146" s="44">
        <f t="shared" si="223"/>
        <v>0</v>
      </c>
      <c r="AP1146" s="44">
        <f t="shared" si="224"/>
        <v>2.4724852499191821</v>
      </c>
      <c r="AQ1146" s="44">
        <f t="shared" si="225"/>
        <v>9.9090581028949831</v>
      </c>
      <c r="AR1146" s="44">
        <f t="shared" si="226"/>
        <v>6.0546192236563723</v>
      </c>
      <c r="AS1146" s="44">
        <f t="shared" si="227"/>
        <v>0.10091776530282376</v>
      </c>
    </row>
    <row r="1147" spans="1:45" x14ac:dyDescent="0.25">
      <c r="A1147" s="27" t="s">
        <v>774</v>
      </c>
      <c r="B1147" s="2">
        <v>36.799999999999997</v>
      </c>
      <c r="C1147" s="2">
        <v>0.44</v>
      </c>
      <c r="D1147" s="2">
        <v>33.907200000000003</v>
      </c>
      <c r="E1147" s="2">
        <v>12.77</v>
      </c>
      <c r="F1147" s="2"/>
      <c r="G1147" s="2"/>
      <c r="H1147" s="2"/>
      <c r="I1147" s="2">
        <v>0.65</v>
      </c>
      <c r="J1147" s="2">
        <v>0.77</v>
      </c>
      <c r="K1147" s="2">
        <v>0.09</v>
      </c>
      <c r="L1147" s="2">
        <v>1.57</v>
      </c>
      <c r="M1147" s="2">
        <v>4.9445000000000003E-2</v>
      </c>
      <c r="N1147" s="30"/>
      <c r="O1147" s="30"/>
      <c r="P1147" s="30"/>
      <c r="Q1147" s="41">
        <v>10.24</v>
      </c>
      <c r="R1147" s="2"/>
      <c r="S1147" s="2"/>
      <c r="T1147" s="2"/>
      <c r="U1147" s="30"/>
      <c r="V1147" s="2"/>
      <c r="W1147" s="2">
        <v>0.2</v>
      </c>
      <c r="X1147" s="2"/>
      <c r="Y1147" s="2">
        <v>3.55105</v>
      </c>
      <c r="Z1147" s="2">
        <v>101.037695</v>
      </c>
      <c r="AA1147" s="4" t="s">
        <v>31</v>
      </c>
      <c r="AB1147" s="4" t="s">
        <v>32</v>
      </c>
      <c r="AC1147" s="27" t="s">
        <v>890</v>
      </c>
      <c r="AD1147" s="27" t="s">
        <v>889</v>
      </c>
      <c r="AE1147" s="4" t="s">
        <v>894</v>
      </c>
      <c r="AF1147" s="44">
        <f t="shared" si="214"/>
        <v>1.2250332889480693</v>
      </c>
      <c r="AG1147" s="44">
        <f t="shared" si="215"/>
        <v>1.1016524787180772E-2</v>
      </c>
      <c r="AH1147" s="44">
        <f t="shared" si="216"/>
        <v>0.99766182816790916</v>
      </c>
      <c r="AI1147" s="44">
        <f t="shared" si="217"/>
        <v>0.17773138482950593</v>
      </c>
      <c r="AJ1147" s="44">
        <f t="shared" si="218"/>
        <v>9.1626726811389909E-3</v>
      </c>
      <c r="AK1147" s="44">
        <f t="shared" si="219"/>
        <v>1.9106699751861043E-2</v>
      </c>
      <c r="AL1147" s="44">
        <f t="shared" si="220"/>
        <v>1.6048502139800285E-3</v>
      </c>
      <c r="AM1147" s="44">
        <f t="shared" si="221"/>
        <v>2.533075185543724E-2</v>
      </c>
      <c r="AN1147" s="44">
        <f t="shared" si="222"/>
        <v>5.2489384288747349E-4</v>
      </c>
      <c r="AO1147" s="44">
        <f t="shared" si="223"/>
        <v>0</v>
      </c>
      <c r="AP1147" s="44">
        <f t="shared" si="224"/>
        <v>2.4671728950779706</v>
      </c>
      <c r="AQ1147" s="44">
        <f t="shared" si="225"/>
        <v>9.9303944400806667</v>
      </c>
      <c r="AR1147" s="44">
        <f t="shared" si="226"/>
        <v>6.0825318807418203</v>
      </c>
      <c r="AS1147" s="44">
        <f t="shared" si="227"/>
        <v>0.10070093449297837</v>
      </c>
    </row>
    <row r="1148" spans="1:45" x14ac:dyDescent="0.25">
      <c r="A1148" s="27" t="s">
        <v>775</v>
      </c>
      <c r="B1148" s="2">
        <v>36.83</v>
      </c>
      <c r="C1148" s="2">
        <v>0.423545</v>
      </c>
      <c r="D1148" s="2">
        <v>34.75</v>
      </c>
      <c r="E1148" s="2">
        <v>10.6462</v>
      </c>
      <c r="F1148" s="2"/>
      <c r="G1148" s="2"/>
      <c r="H1148" s="2"/>
      <c r="I1148" s="2">
        <v>0.64</v>
      </c>
      <c r="J1148" s="2">
        <v>0.46</v>
      </c>
      <c r="K1148" s="2">
        <v>7.0000000000000007E-2</v>
      </c>
      <c r="L1148" s="2">
        <v>2.35</v>
      </c>
      <c r="M1148" s="2">
        <v>2.8948000000000002E-2</v>
      </c>
      <c r="N1148" s="30"/>
      <c r="O1148" s="30"/>
      <c r="P1148" s="30"/>
      <c r="Q1148" s="41">
        <v>10.24</v>
      </c>
      <c r="R1148" s="2"/>
      <c r="S1148" s="2"/>
      <c r="T1148" s="2"/>
      <c r="U1148" s="30"/>
      <c r="V1148" s="2"/>
      <c r="W1148" s="2">
        <v>0.2</v>
      </c>
      <c r="X1148" s="2"/>
      <c r="Y1148" s="2">
        <v>3.5814699999999999</v>
      </c>
      <c r="Z1148" s="2">
        <v>100.22016299999997</v>
      </c>
      <c r="AA1148" s="4" t="s">
        <v>31</v>
      </c>
      <c r="AB1148" s="4" t="s">
        <v>32</v>
      </c>
      <c r="AC1148" s="27" t="s">
        <v>890</v>
      </c>
      <c r="AD1148" s="27" t="s">
        <v>889</v>
      </c>
      <c r="AE1148" s="4" t="s">
        <v>894</v>
      </c>
      <c r="AF1148" s="44">
        <f t="shared" si="214"/>
        <v>1.2260319573901464</v>
      </c>
      <c r="AG1148" s="44">
        <f t="shared" si="215"/>
        <v>1.0604531797696546E-2</v>
      </c>
      <c r="AH1148" s="44">
        <f t="shared" si="216"/>
        <v>1.0224597881522166</v>
      </c>
      <c r="AI1148" s="44">
        <f t="shared" si="217"/>
        <v>0.14817258176757134</v>
      </c>
      <c r="AJ1148" s="44">
        <f t="shared" si="218"/>
        <v>9.0217084860445447E-3</v>
      </c>
      <c r="AK1148" s="44">
        <f t="shared" si="219"/>
        <v>1.1414392059553351E-2</v>
      </c>
      <c r="AL1148" s="44">
        <f t="shared" si="220"/>
        <v>1.2482168330955779E-3</v>
      </c>
      <c r="AM1148" s="44">
        <f t="shared" si="221"/>
        <v>3.7915456598902872E-2</v>
      </c>
      <c r="AN1148" s="44">
        <f t="shared" si="222"/>
        <v>3.0730360934182589E-4</v>
      </c>
      <c r="AO1148" s="44">
        <f t="shared" si="223"/>
        <v>0</v>
      </c>
      <c r="AP1148" s="44">
        <f t="shared" si="224"/>
        <v>2.4671759366945696</v>
      </c>
      <c r="AQ1148" s="44">
        <f t="shared" si="225"/>
        <v>9.9303821975599309</v>
      </c>
      <c r="AR1148" s="44">
        <f t="shared" si="226"/>
        <v>6.0874829616533326</v>
      </c>
      <c r="AS1148" s="44">
        <f t="shared" si="227"/>
        <v>0.10070105864059467</v>
      </c>
    </row>
    <row r="1149" spans="1:45" x14ac:dyDescent="0.25">
      <c r="A1149" s="27" t="s">
        <v>776</v>
      </c>
      <c r="B1149" s="2">
        <v>35.409999999999997</v>
      </c>
      <c r="C1149" s="2">
        <v>0.45</v>
      </c>
      <c r="D1149" s="2">
        <v>34.520000000000003</v>
      </c>
      <c r="E1149" s="2">
        <v>12.85</v>
      </c>
      <c r="F1149" s="2"/>
      <c r="G1149" s="2"/>
      <c r="H1149" s="2"/>
      <c r="I1149" s="2">
        <v>0.33</v>
      </c>
      <c r="J1149" s="2">
        <v>0.47</v>
      </c>
      <c r="K1149" s="2">
        <v>0.06</v>
      </c>
      <c r="L1149" s="2">
        <v>1.77</v>
      </c>
      <c r="M1149" s="2">
        <v>2.8454E-2</v>
      </c>
      <c r="N1149" s="30"/>
      <c r="O1149" s="30"/>
      <c r="P1149" s="30"/>
      <c r="Q1149" s="41">
        <v>10.11</v>
      </c>
      <c r="R1149" s="2"/>
      <c r="S1149" s="2"/>
      <c r="T1149" s="2"/>
      <c r="U1149" s="30"/>
      <c r="V1149" s="2"/>
      <c r="W1149" s="2">
        <v>0.2</v>
      </c>
      <c r="X1149" s="2"/>
      <c r="Y1149" s="2">
        <v>3.52</v>
      </c>
      <c r="Z1149" s="2">
        <v>99.71845399999998</v>
      </c>
      <c r="AA1149" s="4" t="s">
        <v>31</v>
      </c>
      <c r="AB1149" s="4" t="s">
        <v>32</v>
      </c>
      <c r="AC1149" s="27" t="s">
        <v>890</v>
      </c>
      <c r="AD1149" s="27" t="s">
        <v>889</v>
      </c>
      <c r="AE1149" s="4" t="s">
        <v>894</v>
      </c>
      <c r="AF1149" s="44">
        <f t="shared" si="214"/>
        <v>1.1787616511318242</v>
      </c>
      <c r="AG1149" s="44">
        <f t="shared" si="215"/>
        <v>1.1266900350525789E-2</v>
      </c>
      <c r="AH1149" s="44">
        <f t="shared" si="216"/>
        <v>1.0156924284032955</v>
      </c>
      <c r="AI1149" s="44">
        <f t="shared" si="217"/>
        <v>0.17884481558803064</v>
      </c>
      <c r="AJ1149" s="44">
        <f t="shared" si="218"/>
        <v>4.6518184381167185E-3</v>
      </c>
      <c r="AK1149" s="44">
        <f t="shared" si="219"/>
        <v>1.1662531017369727E-2</v>
      </c>
      <c r="AL1149" s="44">
        <f t="shared" si="220"/>
        <v>1.0699001426533524E-3</v>
      </c>
      <c r="AM1149" s="44">
        <f t="shared" si="221"/>
        <v>2.8557599225556632E-2</v>
      </c>
      <c r="AN1149" s="44">
        <f t="shared" si="222"/>
        <v>3.0205944798301486E-4</v>
      </c>
      <c r="AO1149" s="44">
        <f t="shared" si="223"/>
        <v>0</v>
      </c>
      <c r="AP1149" s="44">
        <f t="shared" si="224"/>
        <v>2.4308097037453558</v>
      </c>
      <c r="AQ1149" s="44">
        <f t="shared" si="225"/>
        <v>10.078946106826363</v>
      </c>
      <c r="AR1149" s="44">
        <f t="shared" si="226"/>
        <v>5.940337577275657</v>
      </c>
      <c r="AS1149" s="44">
        <f t="shared" si="227"/>
        <v>9.921672260185127E-2</v>
      </c>
    </row>
    <row r="1150" spans="1:45" x14ac:dyDescent="0.25">
      <c r="A1150" s="27" t="s">
        <v>777</v>
      </c>
      <c r="B1150" s="2">
        <v>36.22</v>
      </c>
      <c r="C1150" s="2">
        <v>0.393986</v>
      </c>
      <c r="D1150" s="2">
        <v>35.159700000000001</v>
      </c>
      <c r="E1150" s="2">
        <v>11.7</v>
      </c>
      <c r="F1150" s="2"/>
      <c r="G1150" s="2"/>
      <c r="H1150" s="2"/>
      <c r="I1150" s="2">
        <v>0.22</v>
      </c>
      <c r="J1150" s="2">
        <v>0.75</v>
      </c>
      <c r="K1150" s="2">
        <v>0.1</v>
      </c>
      <c r="L1150" s="2">
        <v>1.86</v>
      </c>
      <c r="M1150" s="2">
        <v>5.0876999999999999E-2</v>
      </c>
      <c r="N1150" s="30"/>
      <c r="O1150" s="30"/>
      <c r="P1150" s="30"/>
      <c r="Q1150" s="41">
        <v>10.1</v>
      </c>
      <c r="R1150" s="2"/>
      <c r="S1150" s="2"/>
      <c r="T1150" s="2"/>
      <c r="U1150" s="30"/>
      <c r="V1150" s="2"/>
      <c r="W1150" s="2">
        <v>0.25436500000000001</v>
      </c>
      <c r="X1150" s="2"/>
      <c r="Y1150" s="2">
        <v>3.54</v>
      </c>
      <c r="Z1150" s="2">
        <v>100.348928</v>
      </c>
      <c r="AA1150" s="4" t="s">
        <v>31</v>
      </c>
      <c r="AB1150" s="4" t="s">
        <v>32</v>
      </c>
      <c r="AC1150" s="27" t="s">
        <v>890</v>
      </c>
      <c r="AD1150" s="27" t="s">
        <v>889</v>
      </c>
      <c r="AE1150" s="4" t="s">
        <v>894</v>
      </c>
      <c r="AF1150" s="44">
        <f t="shared" si="214"/>
        <v>1.2057256990679095</v>
      </c>
      <c r="AG1150" s="44">
        <f t="shared" si="215"/>
        <v>9.8644466700050087E-3</v>
      </c>
      <c r="AH1150" s="44">
        <f t="shared" si="216"/>
        <v>1.0345145154962732</v>
      </c>
      <c r="AI1150" s="44">
        <f t="shared" si="217"/>
        <v>0.162839248434238</v>
      </c>
      <c r="AJ1150" s="44">
        <f t="shared" si="218"/>
        <v>3.1012122920778123E-3</v>
      </c>
      <c r="AK1150" s="44">
        <f t="shared" si="219"/>
        <v>1.861042183622829E-2</v>
      </c>
      <c r="AL1150" s="44">
        <f t="shared" si="220"/>
        <v>1.783166904422254E-3</v>
      </c>
      <c r="AM1150" s="44">
        <f t="shared" si="221"/>
        <v>3.000968054211036E-2</v>
      </c>
      <c r="AN1150" s="44">
        <f t="shared" si="222"/>
        <v>5.4009554140127384E-4</v>
      </c>
      <c r="AO1150" s="44">
        <f t="shared" si="223"/>
        <v>0</v>
      </c>
      <c r="AP1150" s="44">
        <f t="shared" si="224"/>
        <v>2.4669884867846661</v>
      </c>
      <c r="AQ1150" s="44">
        <f t="shared" si="225"/>
        <v>9.9311367407036109</v>
      </c>
      <c r="AR1150" s="44">
        <f t="shared" si="226"/>
        <v>5.9871133946119306</v>
      </c>
      <c r="AS1150" s="44">
        <f t="shared" si="227"/>
        <v>0.1006934076238639</v>
      </c>
    </row>
    <row r="1151" spans="1:45" x14ac:dyDescent="0.25">
      <c r="A1151" s="27" t="s">
        <v>778</v>
      </c>
      <c r="B1151" s="2">
        <v>35.42</v>
      </c>
      <c r="C1151" s="2">
        <v>0.348412</v>
      </c>
      <c r="D1151" s="2">
        <v>35.6</v>
      </c>
      <c r="E1151" s="2">
        <v>11.86</v>
      </c>
      <c r="F1151" s="2"/>
      <c r="G1151" s="2"/>
      <c r="H1151" s="2"/>
      <c r="I1151" s="2">
        <v>0.21</v>
      </c>
      <c r="J1151" s="2">
        <v>0.86</v>
      </c>
      <c r="K1151" s="2">
        <v>0.13087499999999999</v>
      </c>
      <c r="L1151" s="2">
        <v>2</v>
      </c>
      <c r="M1151" s="2">
        <v>4.1919999999999999E-2</v>
      </c>
      <c r="N1151" s="30"/>
      <c r="O1151" s="30"/>
      <c r="P1151" s="30"/>
      <c r="Q1151" s="41">
        <v>10.199999999999999</v>
      </c>
      <c r="R1151" s="2"/>
      <c r="S1151" s="2"/>
      <c r="T1151" s="2"/>
      <c r="U1151" s="30"/>
      <c r="V1151" s="2"/>
      <c r="W1151" s="2">
        <v>0.25475999999999999</v>
      </c>
      <c r="X1151" s="2"/>
      <c r="Y1151" s="2">
        <v>3.51</v>
      </c>
      <c r="Z1151" s="2">
        <v>100.43596700000002</v>
      </c>
      <c r="AA1151" s="4" t="s">
        <v>31</v>
      </c>
      <c r="AB1151" s="4" t="s">
        <v>32</v>
      </c>
      <c r="AC1151" s="27" t="s">
        <v>890</v>
      </c>
      <c r="AD1151" s="27" t="s">
        <v>889</v>
      </c>
      <c r="AE1151" s="4" t="s">
        <v>894</v>
      </c>
      <c r="AF1151" s="44">
        <f t="shared" si="214"/>
        <v>1.1790945406125168</v>
      </c>
      <c r="AG1151" s="44">
        <f t="shared" si="215"/>
        <v>8.7233850776164256E-3</v>
      </c>
      <c r="AH1151" s="44">
        <f t="shared" si="216"/>
        <v>1.0474695959199687</v>
      </c>
      <c r="AI1151" s="44">
        <f t="shared" si="217"/>
        <v>0.1650661099512874</v>
      </c>
      <c r="AJ1151" s="44">
        <f t="shared" si="218"/>
        <v>2.9602480969833662E-3</v>
      </c>
      <c r="AK1151" s="44">
        <f t="shared" si="219"/>
        <v>2.1339950372208438E-2</v>
      </c>
      <c r="AL1151" s="44">
        <f t="shared" si="220"/>
        <v>2.3337196861626247E-3</v>
      </c>
      <c r="AM1151" s="44">
        <f t="shared" si="221"/>
        <v>3.2268473701193935E-2</v>
      </c>
      <c r="AN1151" s="44">
        <f t="shared" si="222"/>
        <v>4.4501061571125262E-4</v>
      </c>
      <c r="AO1151" s="44">
        <f t="shared" si="223"/>
        <v>0</v>
      </c>
      <c r="AP1151" s="44">
        <f t="shared" si="224"/>
        <v>2.4597010340336496</v>
      </c>
      <c r="AQ1151" s="44">
        <f t="shared" si="225"/>
        <v>9.9605601091375693</v>
      </c>
      <c r="AR1151" s="44">
        <f t="shared" si="226"/>
        <v>5.8722210230634611</v>
      </c>
      <c r="AS1151" s="44">
        <f t="shared" si="227"/>
        <v>0.10039596057280202</v>
      </c>
    </row>
    <row r="1152" spans="1:45" x14ac:dyDescent="0.25">
      <c r="A1152" s="27" t="s">
        <v>779</v>
      </c>
      <c r="B1152" s="2">
        <v>36.061500000000002</v>
      </c>
      <c r="C1152" s="2">
        <v>0.498776</v>
      </c>
      <c r="D1152" s="2">
        <v>34.665199999999999</v>
      </c>
      <c r="E1152" s="2">
        <v>10.199999999999999</v>
      </c>
      <c r="F1152" s="2"/>
      <c r="G1152" s="2"/>
      <c r="H1152" s="2"/>
      <c r="I1152" s="2">
        <v>0.49</v>
      </c>
      <c r="J1152" s="2">
        <v>0.51</v>
      </c>
      <c r="K1152" s="2">
        <v>0.1</v>
      </c>
      <c r="L1152" s="2">
        <v>2.48</v>
      </c>
      <c r="M1152" s="2">
        <v>4.8828000000000003E-2</v>
      </c>
      <c r="N1152" s="30"/>
      <c r="O1152" s="30"/>
      <c r="P1152" s="30"/>
      <c r="Q1152" s="41">
        <v>10.33</v>
      </c>
      <c r="R1152" s="2"/>
      <c r="S1152" s="2"/>
      <c r="T1152" s="2"/>
      <c r="U1152" s="30"/>
      <c r="V1152" s="2"/>
      <c r="W1152" s="2">
        <v>0.25</v>
      </c>
      <c r="X1152" s="2"/>
      <c r="Y1152" s="2">
        <v>3.5694300000000001</v>
      </c>
      <c r="Z1152" s="2">
        <v>99.203733999999997</v>
      </c>
      <c r="AA1152" s="4" t="s">
        <v>31</v>
      </c>
      <c r="AB1152" s="4" t="s">
        <v>32</v>
      </c>
      <c r="AC1152" s="27" t="s">
        <v>890</v>
      </c>
      <c r="AD1152" s="27" t="s">
        <v>889</v>
      </c>
      <c r="AE1152" s="4" t="s">
        <v>894</v>
      </c>
      <c r="AF1152" s="44">
        <f t="shared" si="214"/>
        <v>1.2004494007989348</v>
      </c>
      <c r="AG1152" s="44">
        <f t="shared" si="215"/>
        <v>1.2488132198297447E-2</v>
      </c>
      <c r="AH1152" s="44">
        <f t="shared" si="216"/>
        <v>1.0199646920360927</v>
      </c>
      <c r="AI1152" s="44">
        <f t="shared" si="217"/>
        <v>0.14196242171189979</v>
      </c>
      <c r="AJ1152" s="44">
        <f t="shared" si="218"/>
        <v>6.9072455596278547E-3</v>
      </c>
      <c r="AK1152" s="44">
        <f t="shared" si="219"/>
        <v>1.2655086848635236E-2</v>
      </c>
      <c r="AL1152" s="44">
        <f t="shared" si="220"/>
        <v>1.783166904422254E-3</v>
      </c>
      <c r="AM1152" s="44">
        <f t="shared" si="221"/>
        <v>4.0012907389480476E-2</v>
      </c>
      <c r="AN1152" s="44">
        <f t="shared" si="222"/>
        <v>5.1834394904458597E-4</v>
      </c>
      <c r="AO1152" s="44">
        <f t="shared" si="223"/>
        <v>0</v>
      </c>
      <c r="AP1152" s="44">
        <f t="shared" si="224"/>
        <v>2.4367413973964349</v>
      </c>
      <c r="AQ1152" s="44">
        <f t="shared" si="225"/>
        <v>10.054411201031556</v>
      </c>
      <c r="AR1152" s="44">
        <f t="shared" si="226"/>
        <v>6.0349059508322149</v>
      </c>
      <c r="AS1152" s="44">
        <f t="shared" si="227"/>
        <v>9.945883254679326E-2</v>
      </c>
    </row>
    <row r="1153" spans="1:45" x14ac:dyDescent="0.25">
      <c r="A1153" s="27" t="s">
        <v>780</v>
      </c>
      <c r="B1153" s="2">
        <v>36.729999999999997</v>
      </c>
      <c r="C1153" s="2">
        <v>0.51</v>
      </c>
      <c r="D1153" s="2">
        <v>34.6</v>
      </c>
      <c r="E1153" s="2">
        <v>10.7</v>
      </c>
      <c r="F1153" s="2"/>
      <c r="G1153" s="2"/>
      <c r="H1153" s="2"/>
      <c r="I1153" s="2">
        <v>0.54</v>
      </c>
      <c r="J1153" s="2">
        <v>0.56000000000000005</v>
      </c>
      <c r="K1153" s="2">
        <v>0.09</v>
      </c>
      <c r="L1153" s="2">
        <v>2.57</v>
      </c>
      <c r="M1153" s="2">
        <v>2.8965999999999999E-2</v>
      </c>
      <c r="N1153" s="30"/>
      <c r="O1153" s="30"/>
      <c r="P1153" s="30"/>
      <c r="Q1153" s="41">
        <v>10.11</v>
      </c>
      <c r="R1153" s="2"/>
      <c r="S1153" s="2"/>
      <c r="T1153" s="2"/>
      <c r="U1153" s="30"/>
      <c r="V1153" s="2"/>
      <c r="W1153" s="2">
        <v>0.22</v>
      </c>
      <c r="X1153" s="2"/>
      <c r="Y1153" s="2">
        <v>3.55132</v>
      </c>
      <c r="Z1153" s="2">
        <v>100.21028600000001</v>
      </c>
      <c r="AA1153" s="4" t="s">
        <v>31</v>
      </c>
      <c r="AB1153" s="4" t="s">
        <v>32</v>
      </c>
      <c r="AC1153" s="27" t="s">
        <v>890</v>
      </c>
      <c r="AD1153" s="27" t="s">
        <v>889</v>
      </c>
      <c r="AE1153" s="4" t="s">
        <v>894</v>
      </c>
      <c r="AF1153" s="44">
        <f t="shared" si="214"/>
        <v>1.2227030625832223</v>
      </c>
      <c r="AG1153" s="44">
        <f t="shared" si="215"/>
        <v>1.2769153730595895E-2</v>
      </c>
      <c r="AH1153" s="44">
        <f t="shared" si="216"/>
        <v>1.0180462926637897</v>
      </c>
      <c r="AI1153" s="44">
        <f t="shared" si="217"/>
        <v>0.14892136395267919</v>
      </c>
      <c r="AJ1153" s="44">
        <f t="shared" si="218"/>
        <v>7.6120665351000856E-3</v>
      </c>
      <c r="AK1153" s="44">
        <f t="shared" si="219"/>
        <v>1.3895781637717123E-2</v>
      </c>
      <c r="AL1153" s="44">
        <f t="shared" si="220"/>
        <v>1.6048502139800285E-3</v>
      </c>
      <c r="AM1153" s="44">
        <f t="shared" si="221"/>
        <v>4.1464988706034205E-2</v>
      </c>
      <c r="AN1153" s="44">
        <f t="shared" si="222"/>
        <v>3.0749469214437367E-4</v>
      </c>
      <c r="AO1153" s="44">
        <f t="shared" si="223"/>
        <v>0</v>
      </c>
      <c r="AP1153" s="44">
        <f t="shared" si="224"/>
        <v>2.4673250547152628</v>
      </c>
      <c r="AQ1153" s="44">
        <f t="shared" si="225"/>
        <v>9.9297820338582738</v>
      </c>
      <c r="AR1153" s="44">
        <f t="shared" si="226"/>
        <v>6.0705874517911846</v>
      </c>
      <c r="AS1153" s="44">
        <f t="shared" si="227"/>
        <v>0.10070714509041891</v>
      </c>
    </row>
    <row r="1154" spans="1:45" x14ac:dyDescent="0.25">
      <c r="A1154" s="27" t="s">
        <v>781</v>
      </c>
      <c r="B1154" s="2">
        <v>36.44</v>
      </c>
      <c r="C1154" s="2">
        <v>0.44264599999999998</v>
      </c>
      <c r="D1154" s="2">
        <v>34.479999999999997</v>
      </c>
      <c r="E1154" s="2">
        <v>10.71</v>
      </c>
      <c r="F1154" s="2"/>
      <c r="G1154" s="2"/>
      <c r="H1154" s="2"/>
      <c r="I1154" s="2">
        <v>0.62</v>
      </c>
      <c r="J1154" s="2">
        <v>0.42</v>
      </c>
      <c r="K1154" s="2">
        <v>0.08</v>
      </c>
      <c r="L1154" s="2">
        <v>2.62</v>
      </c>
      <c r="M1154" s="2">
        <v>3.3381000000000001E-2</v>
      </c>
      <c r="N1154" s="30"/>
      <c r="O1154" s="30"/>
      <c r="P1154" s="30"/>
      <c r="Q1154" s="41">
        <v>10.23</v>
      </c>
      <c r="R1154" s="2"/>
      <c r="S1154" s="2"/>
      <c r="T1154" s="2"/>
      <c r="U1154" s="30"/>
      <c r="V1154" s="2"/>
      <c r="W1154" s="2">
        <v>0.2</v>
      </c>
      <c r="X1154" s="2"/>
      <c r="Y1154" s="2">
        <v>3.54</v>
      </c>
      <c r="Z1154" s="2">
        <v>99.81602700000002</v>
      </c>
      <c r="AA1154" s="4" t="s">
        <v>31</v>
      </c>
      <c r="AB1154" s="4" t="s">
        <v>32</v>
      </c>
      <c r="AC1154" s="27" t="s">
        <v>890</v>
      </c>
      <c r="AD1154" s="27" t="s">
        <v>889</v>
      </c>
      <c r="AE1154" s="4" t="s">
        <v>894</v>
      </c>
      <c r="AF1154" s="44">
        <f t="shared" si="214"/>
        <v>1.2130492676431424</v>
      </c>
      <c r="AG1154" s="44">
        <f t="shared" si="215"/>
        <v>1.1082774161241864E-2</v>
      </c>
      <c r="AH1154" s="44">
        <f t="shared" si="216"/>
        <v>1.0145154962730483</v>
      </c>
      <c r="AI1154" s="44">
        <f t="shared" si="217"/>
        <v>0.14906054279749481</v>
      </c>
      <c r="AJ1154" s="44">
        <f t="shared" si="218"/>
        <v>8.7397800958556524E-3</v>
      </c>
      <c r="AK1154" s="44">
        <f t="shared" si="219"/>
        <v>1.0421836228287842E-2</v>
      </c>
      <c r="AL1154" s="44">
        <f t="shared" si="220"/>
        <v>1.4265335235378032E-3</v>
      </c>
      <c r="AM1154" s="44">
        <f t="shared" si="221"/>
        <v>4.2271700548564058E-2</v>
      </c>
      <c r="AN1154" s="44">
        <f t="shared" si="222"/>
        <v>3.5436305732484074E-4</v>
      </c>
      <c r="AO1154" s="44">
        <f t="shared" si="223"/>
        <v>0</v>
      </c>
      <c r="AP1154" s="44">
        <f t="shared" si="224"/>
        <v>2.4509222943284978</v>
      </c>
      <c r="AQ1154" s="44">
        <f t="shared" si="225"/>
        <v>9.9962369499407142</v>
      </c>
      <c r="AR1154" s="44">
        <f t="shared" si="226"/>
        <v>6.0629639556564516</v>
      </c>
      <c r="AS1154" s="44">
        <f t="shared" si="227"/>
        <v>0.10003764466646929</v>
      </c>
    </row>
    <row r="1155" spans="1:45" x14ac:dyDescent="0.25">
      <c r="A1155" s="27" t="s">
        <v>782</v>
      </c>
      <c r="B1155" s="2">
        <v>36.33</v>
      </c>
      <c r="C1155" s="2">
        <v>0.36566599999999999</v>
      </c>
      <c r="D1155" s="2">
        <v>34.549999999999997</v>
      </c>
      <c r="E1155" s="2">
        <v>10.741</v>
      </c>
      <c r="F1155" s="2"/>
      <c r="G1155" s="2"/>
      <c r="H1155" s="2"/>
      <c r="I1155" s="2">
        <v>0.55000000000000004</v>
      </c>
      <c r="J1155" s="2">
        <v>0.71</v>
      </c>
      <c r="K1155" s="2">
        <v>0.12</v>
      </c>
      <c r="L1155" s="2">
        <v>2.6</v>
      </c>
      <c r="M1155" s="2">
        <v>5.4604E-2</v>
      </c>
      <c r="N1155" s="30"/>
      <c r="O1155" s="30"/>
      <c r="P1155" s="30"/>
      <c r="Q1155" s="41">
        <v>10.17</v>
      </c>
      <c r="R1155" s="2"/>
      <c r="S1155" s="2"/>
      <c r="T1155" s="2"/>
      <c r="U1155" s="30"/>
      <c r="V1155" s="2"/>
      <c r="W1155" s="2">
        <v>0.2</v>
      </c>
      <c r="X1155" s="2"/>
      <c r="Y1155" s="2">
        <v>3.54</v>
      </c>
      <c r="Z1155" s="2">
        <v>99.931269999999998</v>
      </c>
      <c r="AA1155" s="4" t="s">
        <v>31</v>
      </c>
      <c r="AB1155" s="4" t="s">
        <v>32</v>
      </c>
      <c r="AC1155" s="27" t="s">
        <v>890</v>
      </c>
      <c r="AD1155" s="27" t="s">
        <v>889</v>
      </c>
      <c r="AE1155" s="4" t="s">
        <v>894</v>
      </c>
      <c r="AF1155" s="44">
        <f t="shared" si="214"/>
        <v>1.209387483355526</v>
      </c>
      <c r="AG1155" s="44">
        <f t="shared" si="215"/>
        <v>9.1553830746119187E-3</v>
      </c>
      <c r="AH1155" s="44">
        <f t="shared" si="216"/>
        <v>1.0165751275009807</v>
      </c>
      <c r="AI1155" s="44">
        <f t="shared" si="217"/>
        <v>0.14949199721642312</v>
      </c>
      <c r="AJ1155" s="44">
        <f t="shared" si="218"/>
        <v>7.7530307301945317E-3</v>
      </c>
      <c r="AK1155" s="44">
        <f t="shared" si="219"/>
        <v>1.761786600496278E-2</v>
      </c>
      <c r="AL1155" s="44">
        <f t="shared" si="220"/>
        <v>2.1398002853067048E-3</v>
      </c>
      <c r="AM1155" s="44">
        <f t="shared" si="221"/>
        <v>4.1949015811552116E-2</v>
      </c>
      <c r="AN1155" s="44">
        <f t="shared" si="222"/>
        <v>5.7966029723991504E-4</v>
      </c>
      <c r="AO1155" s="44">
        <f t="shared" si="223"/>
        <v>0</v>
      </c>
      <c r="AP1155" s="44">
        <f t="shared" si="224"/>
        <v>2.4546493642767979</v>
      </c>
      <c r="AQ1155" s="44">
        <f t="shared" si="225"/>
        <v>9.9810589473818077</v>
      </c>
      <c r="AR1155" s="44">
        <f t="shared" si="226"/>
        <v>6.03548388079862</v>
      </c>
      <c r="AS1155" s="44">
        <f t="shared" si="227"/>
        <v>0.10018976997048154</v>
      </c>
    </row>
    <row r="1156" spans="1:45" x14ac:dyDescent="0.25">
      <c r="A1156" s="27" t="s">
        <v>783</v>
      </c>
      <c r="B1156" s="2">
        <v>36.69</v>
      </c>
      <c r="C1156" s="2">
        <v>0.38</v>
      </c>
      <c r="D1156" s="2">
        <v>34.408900000000003</v>
      </c>
      <c r="E1156" s="2">
        <v>10.69</v>
      </c>
      <c r="F1156" s="2"/>
      <c r="G1156" s="2"/>
      <c r="H1156" s="2"/>
      <c r="I1156" s="2">
        <v>0.44</v>
      </c>
      <c r="J1156" s="2">
        <v>0.5</v>
      </c>
      <c r="K1156" s="2">
        <v>0.14000000000000001</v>
      </c>
      <c r="L1156" s="2">
        <v>2.2200000000000002</v>
      </c>
      <c r="M1156" s="2">
        <v>5.3004000000000003E-2</v>
      </c>
      <c r="N1156" s="30"/>
      <c r="O1156" s="30"/>
      <c r="P1156" s="30"/>
      <c r="Q1156" s="41">
        <v>10.33</v>
      </c>
      <c r="R1156" s="2"/>
      <c r="S1156" s="2"/>
      <c r="T1156" s="2"/>
      <c r="U1156" s="30"/>
      <c r="V1156" s="2"/>
      <c r="W1156" s="2">
        <v>0.23</v>
      </c>
      <c r="X1156" s="2"/>
      <c r="Y1156" s="2">
        <v>3.5617299999999998</v>
      </c>
      <c r="Z1156" s="2">
        <v>99.643634000000006</v>
      </c>
      <c r="AA1156" s="4" t="s">
        <v>31</v>
      </c>
      <c r="AB1156" s="4" t="s">
        <v>32</v>
      </c>
      <c r="AC1156" s="27" t="s">
        <v>890</v>
      </c>
      <c r="AD1156" s="27" t="s">
        <v>889</v>
      </c>
      <c r="AE1156" s="4" t="s">
        <v>894</v>
      </c>
      <c r="AF1156" s="44">
        <f t="shared" si="214"/>
        <v>1.2213715046604527</v>
      </c>
      <c r="AG1156" s="44">
        <f t="shared" si="215"/>
        <v>9.5142714071106659E-3</v>
      </c>
      <c r="AH1156" s="44">
        <f t="shared" si="216"/>
        <v>1.012423499411534</v>
      </c>
      <c r="AI1156" s="44">
        <f t="shared" si="217"/>
        <v>0.14878218510786362</v>
      </c>
      <c r="AJ1156" s="44">
        <f t="shared" si="218"/>
        <v>6.2024245841556247E-3</v>
      </c>
      <c r="AK1156" s="44">
        <f t="shared" si="219"/>
        <v>1.2406947890818859E-2</v>
      </c>
      <c r="AL1156" s="44">
        <f t="shared" si="220"/>
        <v>2.4964336661911558E-3</v>
      </c>
      <c r="AM1156" s="44">
        <f t="shared" si="221"/>
        <v>3.5818005808325268E-2</v>
      </c>
      <c r="AN1156" s="44">
        <f t="shared" si="222"/>
        <v>5.6267515923566882E-4</v>
      </c>
      <c r="AO1156" s="44">
        <f t="shared" si="223"/>
        <v>0</v>
      </c>
      <c r="AP1156" s="44">
        <f t="shared" si="224"/>
        <v>2.4495779476956869</v>
      </c>
      <c r="AQ1156" s="44">
        <f t="shared" si="225"/>
        <v>10.001722959274311</v>
      </c>
      <c r="AR1156" s="44">
        <f t="shared" si="226"/>
        <v>6.1079097099829305</v>
      </c>
      <c r="AS1156" s="44">
        <f t="shared" si="227"/>
        <v>9.9982773375334164E-2</v>
      </c>
    </row>
    <row r="1157" spans="1:45" x14ac:dyDescent="0.25">
      <c r="A1157" s="27" t="s">
        <v>784</v>
      </c>
      <c r="B1157" s="2">
        <v>36.6</v>
      </c>
      <c r="C1157" s="2">
        <v>0.50210699999999997</v>
      </c>
      <c r="D1157" s="2">
        <v>34.750300000000003</v>
      </c>
      <c r="E1157" s="2">
        <v>10.8</v>
      </c>
      <c r="F1157" s="2"/>
      <c r="G1157" s="2"/>
      <c r="H1157" s="2"/>
      <c r="I1157" s="2">
        <v>0.6</v>
      </c>
      <c r="J1157" s="2">
        <v>0.45</v>
      </c>
      <c r="K1157" s="2">
        <v>0.06</v>
      </c>
      <c r="L1157" s="2">
        <v>2.6</v>
      </c>
      <c r="M1157" s="2">
        <v>3.1838999999999999E-2</v>
      </c>
      <c r="N1157" s="30"/>
      <c r="O1157" s="30"/>
      <c r="P1157" s="30"/>
      <c r="Q1157" s="41">
        <v>10.32</v>
      </c>
      <c r="R1157" s="2"/>
      <c r="S1157" s="2"/>
      <c r="T1157" s="2"/>
      <c r="U1157" s="30"/>
      <c r="V1157" s="2"/>
      <c r="W1157" s="2">
        <v>0.11</v>
      </c>
      <c r="X1157" s="2"/>
      <c r="Y1157" s="2">
        <v>3.52</v>
      </c>
      <c r="Z1157" s="2">
        <v>100.344246</v>
      </c>
      <c r="AA1157" s="4" t="s">
        <v>31</v>
      </c>
      <c r="AB1157" s="4" t="s">
        <v>32</v>
      </c>
      <c r="AC1157" s="27" t="s">
        <v>890</v>
      </c>
      <c r="AD1157" s="27" t="s">
        <v>889</v>
      </c>
      <c r="AE1157" s="4" t="s">
        <v>894</v>
      </c>
      <c r="AF1157" s="44">
        <f t="shared" si="214"/>
        <v>1.2183754993342211</v>
      </c>
      <c r="AG1157" s="44">
        <f t="shared" si="215"/>
        <v>1.2571532298447671E-2</v>
      </c>
      <c r="AH1157" s="44">
        <f t="shared" si="216"/>
        <v>1.0224686151431936</v>
      </c>
      <c r="AI1157" s="44">
        <f t="shared" si="217"/>
        <v>0.15031315240083509</v>
      </c>
      <c r="AJ1157" s="44">
        <f t="shared" si="218"/>
        <v>8.45785170566676E-3</v>
      </c>
      <c r="AK1157" s="44">
        <f t="shared" si="219"/>
        <v>1.1166253101736974E-2</v>
      </c>
      <c r="AL1157" s="44">
        <f t="shared" si="220"/>
        <v>1.0699001426533524E-3</v>
      </c>
      <c r="AM1157" s="44">
        <f t="shared" si="221"/>
        <v>4.1949015811552116E-2</v>
      </c>
      <c r="AN1157" s="44">
        <f t="shared" si="222"/>
        <v>3.3799363057324838E-4</v>
      </c>
      <c r="AO1157" s="44">
        <f t="shared" si="223"/>
        <v>0</v>
      </c>
      <c r="AP1157" s="44">
        <f t="shared" si="224"/>
        <v>2.466709813568881</v>
      </c>
      <c r="AQ1157" s="44">
        <f t="shared" si="225"/>
        <v>9.9322586974885994</v>
      </c>
      <c r="AR1157" s="44">
        <f t="shared" si="226"/>
        <v>6.0506103250346666</v>
      </c>
      <c r="AS1157" s="44">
        <f t="shared" si="227"/>
        <v>0.1006820332068931</v>
      </c>
    </row>
    <row r="1158" spans="1:45" x14ac:dyDescent="0.25">
      <c r="A1158" s="27" t="s">
        <v>785</v>
      </c>
      <c r="B1158" s="2">
        <v>36.901200000000003</v>
      </c>
      <c r="C1158" s="2">
        <v>0.44</v>
      </c>
      <c r="D1158" s="2">
        <v>34.700000000000003</v>
      </c>
      <c r="E1158" s="2">
        <v>11.2</v>
      </c>
      <c r="F1158" s="2"/>
      <c r="G1158" s="2"/>
      <c r="H1158" s="2"/>
      <c r="I1158" s="2">
        <v>0.23</v>
      </c>
      <c r="J1158" s="2">
        <v>0.24</v>
      </c>
      <c r="K1158" s="2">
        <v>0.09</v>
      </c>
      <c r="L1158" s="2">
        <v>1.89</v>
      </c>
      <c r="M1158" s="2">
        <v>4.0745999999999997E-2</v>
      </c>
      <c r="N1158" s="30"/>
      <c r="O1158" s="30"/>
      <c r="P1158" s="30"/>
      <c r="Q1158" s="41">
        <v>10.1136</v>
      </c>
      <c r="R1158" s="2"/>
      <c r="S1158" s="2"/>
      <c r="T1158" s="2"/>
      <c r="U1158" s="30"/>
      <c r="V1158" s="2"/>
      <c r="W1158" s="2">
        <v>0.22</v>
      </c>
      <c r="X1158" s="2"/>
      <c r="Y1158" s="2">
        <v>3.52</v>
      </c>
      <c r="Z1158" s="2">
        <v>99.585546000000008</v>
      </c>
      <c r="AA1158" s="4" t="s">
        <v>31</v>
      </c>
      <c r="AB1158" s="4" t="s">
        <v>32</v>
      </c>
      <c r="AC1158" s="27" t="s">
        <v>890</v>
      </c>
      <c r="AD1158" s="27" t="s">
        <v>889</v>
      </c>
      <c r="AE1158" s="4" t="s">
        <v>894</v>
      </c>
      <c r="AF1158" s="44">
        <f t="shared" si="214"/>
        <v>1.2284021304926767</v>
      </c>
      <c r="AG1158" s="44">
        <f t="shared" si="215"/>
        <v>1.1016524787180772E-2</v>
      </c>
      <c r="AH1158" s="44">
        <f t="shared" si="216"/>
        <v>1.0209886229894076</v>
      </c>
      <c r="AI1158" s="44">
        <f t="shared" si="217"/>
        <v>0.15588030619345861</v>
      </c>
      <c r="AJ1158" s="44">
        <f t="shared" si="218"/>
        <v>3.2421764871722585E-3</v>
      </c>
      <c r="AK1158" s="44">
        <f t="shared" si="219"/>
        <v>5.9553349875930521E-3</v>
      </c>
      <c r="AL1158" s="44">
        <f t="shared" si="220"/>
        <v>1.6048502139800285E-3</v>
      </c>
      <c r="AM1158" s="44">
        <f t="shared" si="221"/>
        <v>3.0493707647628269E-2</v>
      </c>
      <c r="AN1158" s="44">
        <f t="shared" si="222"/>
        <v>4.3254777070063691E-4</v>
      </c>
      <c r="AO1158" s="44">
        <f t="shared" si="223"/>
        <v>0</v>
      </c>
      <c r="AP1158" s="44">
        <f t="shared" si="224"/>
        <v>2.4580162015697984</v>
      </c>
      <c r="AQ1158" s="44">
        <f t="shared" si="225"/>
        <v>9.9673875153276903</v>
      </c>
      <c r="AR1158" s="44">
        <f t="shared" si="226"/>
        <v>6.1219800296373208</v>
      </c>
      <c r="AS1158" s="44">
        <f t="shared" si="227"/>
        <v>0.10032719190080809</v>
      </c>
    </row>
    <row r="1159" spans="1:45" x14ac:dyDescent="0.25">
      <c r="A1159" s="27" t="s">
        <v>786</v>
      </c>
      <c r="B1159" s="2">
        <v>35.78</v>
      </c>
      <c r="C1159" s="2">
        <v>0.47</v>
      </c>
      <c r="D1159" s="2">
        <v>34.872599999999998</v>
      </c>
      <c r="E1159" s="2">
        <v>11.75</v>
      </c>
      <c r="F1159" s="2"/>
      <c r="G1159" s="2"/>
      <c r="H1159" s="2"/>
      <c r="I1159" s="2">
        <v>3.3000000000000002E-2</v>
      </c>
      <c r="J1159" s="2">
        <v>0.88</v>
      </c>
      <c r="K1159" s="2">
        <v>7.0000000000000007E-2</v>
      </c>
      <c r="L1159" s="2">
        <v>1.98</v>
      </c>
      <c r="M1159" s="2">
        <v>4.6519999999999999E-2</v>
      </c>
      <c r="N1159" s="30"/>
      <c r="O1159" s="30"/>
      <c r="P1159" s="30"/>
      <c r="Q1159" s="41">
        <v>10.1</v>
      </c>
      <c r="R1159" s="2"/>
      <c r="S1159" s="2"/>
      <c r="T1159" s="2"/>
      <c r="U1159" s="30"/>
      <c r="V1159" s="2"/>
      <c r="W1159" s="2">
        <v>0.23</v>
      </c>
      <c r="X1159" s="2"/>
      <c r="Y1159" s="2">
        <v>3.51</v>
      </c>
      <c r="Z1159" s="2">
        <v>99.722120000000004</v>
      </c>
      <c r="AA1159" s="4" t="s">
        <v>31</v>
      </c>
      <c r="AB1159" s="4" t="s">
        <v>32</v>
      </c>
      <c r="AC1159" s="27" t="s">
        <v>890</v>
      </c>
      <c r="AD1159" s="27" t="s">
        <v>889</v>
      </c>
      <c r="AE1159" s="4" t="s">
        <v>894</v>
      </c>
      <c r="AF1159" s="44">
        <f t="shared" si="214"/>
        <v>1.1910785619174435</v>
      </c>
      <c r="AG1159" s="44">
        <f t="shared" si="215"/>
        <v>1.1767651477215823E-2</v>
      </c>
      <c r="AH1159" s="44">
        <f t="shared" si="216"/>
        <v>1.026067085131424</v>
      </c>
      <c r="AI1159" s="44">
        <f t="shared" si="217"/>
        <v>0.16353514265831595</v>
      </c>
      <c r="AJ1159" s="44">
        <f t="shared" si="218"/>
        <v>4.6518184381167185E-4</v>
      </c>
      <c r="AK1159" s="44">
        <f t="shared" si="219"/>
        <v>2.1836228287841191E-2</v>
      </c>
      <c r="AL1159" s="44">
        <f t="shared" si="220"/>
        <v>1.2482168330955779E-3</v>
      </c>
      <c r="AM1159" s="44">
        <f t="shared" si="221"/>
        <v>3.1945788964181994E-2</v>
      </c>
      <c r="AN1159" s="44">
        <f t="shared" si="222"/>
        <v>4.9384288747346069E-4</v>
      </c>
      <c r="AO1159" s="44">
        <f t="shared" si="223"/>
        <v>0</v>
      </c>
      <c r="AP1159" s="44">
        <f t="shared" si="224"/>
        <v>2.4484377000008029</v>
      </c>
      <c r="AQ1159" s="44">
        <f t="shared" si="225"/>
        <v>10.006380803559741</v>
      </c>
      <c r="AR1159" s="44">
        <f t="shared" si="226"/>
        <v>5.9591928287511253</v>
      </c>
      <c r="AS1159" s="44">
        <f t="shared" si="227"/>
        <v>9.9936232653093995E-2</v>
      </c>
    </row>
    <row r="1160" spans="1:45" x14ac:dyDescent="0.25">
      <c r="A1160" s="27" t="s">
        <v>787</v>
      </c>
      <c r="B1160" s="2">
        <v>36.64</v>
      </c>
      <c r="C1160" s="2">
        <v>0.44</v>
      </c>
      <c r="D1160" s="2">
        <v>34.617699999999999</v>
      </c>
      <c r="E1160" s="2">
        <v>10.73</v>
      </c>
      <c r="F1160" s="2"/>
      <c r="G1160" s="2"/>
      <c r="H1160" s="2"/>
      <c r="I1160" s="2">
        <v>0.68</v>
      </c>
      <c r="J1160" s="2">
        <v>0.5</v>
      </c>
      <c r="K1160" s="2">
        <v>0.06</v>
      </c>
      <c r="L1160" s="2">
        <v>2.5</v>
      </c>
      <c r="M1160" s="2">
        <v>5.8063999999999998E-2</v>
      </c>
      <c r="N1160" s="30"/>
      <c r="O1160" s="30"/>
      <c r="P1160" s="30"/>
      <c r="Q1160" s="41">
        <v>10.1</v>
      </c>
      <c r="R1160" s="2"/>
      <c r="S1160" s="2"/>
      <c r="T1160" s="2"/>
      <c r="U1160" s="30"/>
      <c r="V1160" s="2"/>
      <c r="W1160" s="2">
        <v>0.2</v>
      </c>
      <c r="X1160" s="2"/>
      <c r="Y1160" s="2">
        <v>3.55</v>
      </c>
      <c r="Z1160" s="2">
        <v>100.07576400000001</v>
      </c>
      <c r="AA1160" s="4" t="s">
        <v>31</v>
      </c>
      <c r="AB1160" s="4" t="s">
        <v>32</v>
      </c>
      <c r="AC1160" s="27" t="s">
        <v>890</v>
      </c>
      <c r="AD1160" s="27" t="s">
        <v>889</v>
      </c>
      <c r="AE1160" s="4" t="s">
        <v>894</v>
      </c>
      <c r="AF1160" s="44">
        <f t="shared" si="214"/>
        <v>1.2197070572569908</v>
      </c>
      <c r="AG1160" s="44">
        <f t="shared" si="215"/>
        <v>1.1016524787180772E-2</v>
      </c>
      <c r="AH1160" s="44">
        <f t="shared" si="216"/>
        <v>1.0185670851314241</v>
      </c>
      <c r="AI1160" s="44">
        <f t="shared" si="217"/>
        <v>0.14933890048712598</v>
      </c>
      <c r="AJ1160" s="44">
        <f t="shared" si="218"/>
        <v>9.5855652664223294E-3</v>
      </c>
      <c r="AK1160" s="44">
        <f t="shared" si="219"/>
        <v>1.2406947890818859E-2</v>
      </c>
      <c r="AL1160" s="44">
        <f t="shared" si="220"/>
        <v>1.0699001426533524E-3</v>
      </c>
      <c r="AM1160" s="44">
        <f t="shared" si="221"/>
        <v>4.0335592126492417E-2</v>
      </c>
      <c r="AN1160" s="44">
        <f t="shared" si="222"/>
        <v>6.1639065817409766E-4</v>
      </c>
      <c r="AO1160" s="44">
        <f t="shared" si="223"/>
        <v>0</v>
      </c>
      <c r="AP1160" s="44">
        <f t="shared" si="224"/>
        <v>2.4626439637472832</v>
      </c>
      <c r="AQ1160" s="44">
        <f t="shared" si="225"/>
        <v>9.9486569559651503</v>
      </c>
      <c r="AR1160" s="44">
        <f t="shared" si="226"/>
        <v>6.0672235497097731</v>
      </c>
      <c r="AS1160" s="44">
        <f t="shared" si="227"/>
        <v>0.10051608015295033</v>
      </c>
    </row>
    <row r="1161" spans="1:45" x14ac:dyDescent="0.25">
      <c r="A1161" s="27" t="s">
        <v>788</v>
      </c>
      <c r="B1161" s="2">
        <v>36.619999999999997</v>
      </c>
      <c r="C1161" s="2">
        <v>0.49</v>
      </c>
      <c r="D1161" s="2">
        <v>34.247100000000003</v>
      </c>
      <c r="E1161" s="2">
        <v>10.46</v>
      </c>
      <c r="F1161" s="2"/>
      <c r="G1161" s="2"/>
      <c r="H1161" s="2"/>
      <c r="I1161" s="2">
        <v>0.56000000000000005</v>
      </c>
      <c r="J1161" s="2">
        <v>0.6</v>
      </c>
      <c r="K1161" s="2">
        <v>0.1</v>
      </c>
      <c r="L1161" s="2">
        <v>2.64</v>
      </c>
      <c r="M1161" s="2">
        <v>2.3949999999999999E-2</v>
      </c>
      <c r="N1161" s="30"/>
      <c r="O1161" s="30"/>
      <c r="P1161" s="30"/>
      <c r="Q1161" s="41">
        <v>10.24</v>
      </c>
      <c r="R1161" s="2"/>
      <c r="S1161" s="2"/>
      <c r="T1161" s="2"/>
      <c r="U1161" s="30"/>
      <c r="V1161" s="2"/>
      <c r="W1161" s="2">
        <v>0.32</v>
      </c>
      <c r="X1161" s="2"/>
      <c r="Y1161" s="2">
        <v>3.5403099999999998</v>
      </c>
      <c r="Z1161" s="2">
        <v>99.841359999999995</v>
      </c>
      <c r="AA1161" s="4" t="s">
        <v>31</v>
      </c>
      <c r="AB1161" s="4" t="s">
        <v>32</v>
      </c>
      <c r="AC1161" s="27" t="s">
        <v>890</v>
      </c>
      <c r="AD1161" s="27" t="s">
        <v>889</v>
      </c>
      <c r="AE1161" s="4" t="s">
        <v>894</v>
      </c>
      <c r="AF1161" s="44">
        <f t="shared" si="214"/>
        <v>1.2190412782956057</v>
      </c>
      <c r="AG1161" s="44">
        <f t="shared" si="215"/>
        <v>1.2268402603905859E-2</v>
      </c>
      <c r="AH1161" s="44">
        <f t="shared" si="216"/>
        <v>1.0076628089446844</v>
      </c>
      <c r="AI1161" s="44">
        <f t="shared" si="217"/>
        <v>0.1455810716771051</v>
      </c>
      <c r="AJ1161" s="44">
        <f t="shared" si="218"/>
        <v>7.893994925288977E-3</v>
      </c>
      <c r="AK1161" s="44">
        <f t="shared" si="219"/>
        <v>1.488833746898263E-2</v>
      </c>
      <c r="AL1161" s="44">
        <f t="shared" si="220"/>
        <v>1.783166904422254E-3</v>
      </c>
      <c r="AM1161" s="44">
        <f t="shared" si="221"/>
        <v>4.2594385285575999E-2</v>
      </c>
      <c r="AN1161" s="44">
        <f t="shared" si="222"/>
        <v>2.5424628450106156E-4</v>
      </c>
      <c r="AO1161" s="44">
        <f t="shared" si="223"/>
        <v>0</v>
      </c>
      <c r="AP1161" s="44">
        <f t="shared" si="224"/>
        <v>2.4519676923900722</v>
      </c>
      <c r="AQ1161" s="44">
        <f t="shared" si="225"/>
        <v>9.9919750476477365</v>
      </c>
      <c r="AR1161" s="44">
        <f t="shared" si="226"/>
        <v>6.0903150173911467</v>
      </c>
      <c r="AS1161" s="44">
        <f t="shared" si="227"/>
        <v>0.10008031397510497</v>
      </c>
    </row>
    <row r="1162" spans="1:45" x14ac:dyDescent="0.25">
      <c r="A1162" s="27" t="s">
        <v>789</v>
      </c>
      <c r="B1162" s="2">
        <v>36.700000000000003</v>
      </c>
      <c r="C1162" s="2">
        <v>0.5</v>
      </c>
      <c r="D1162" s="2">
        <v>34.64</v>
      </c>
      <c r="E1162" s="2">
        <v>10.5</v>
      </c>
      <c r="F1162" s="2"/>
      <c r="G1162" s="2"/>
      <c r="H1162" s="2"/>
      <c r="I1162" s="2">
        <v>0.55000000000000004</v>
      </c>
      <c r="J1162" s="2">
        <v>0.7</v>
      </c>
      <c r="K1162" s="2">
        <v>0.11</v>
      </c>
      <c r="L1162" s="2">
        <v>2.61</v>
      </c>
      <c r="M1162" s="2">
        <v>3.5587000000000001E-2</v>
      </c>
      <c r="N1162" s="30"/>
      <c r="O1162" s="30"/>
      <c r="P1162" s="30"/>
      <c r="Q1162" s="41">
        <v>10.15</v>
      </c>
      <c r="R1162" s="2"/>
      <c r="S1162" s="2"/>
      <c r="T1162" s="2"/>
      <c r="U1162" s="30"/>
      <c r="V1162" s="2"/>
      <c r="W1162" s="2">
        <v>0.24</v>
      </c>
      <c r="X1162" s="2"/>
      <c r="Y1162" s="2">
        <v>3.50752</v>
      </c>
      <c r="Z1162" s="2">
        <v>100.24310700000001</v>
      </c>
      <c r="AA1162" s="4" t="s">
        <v>31</v>
      </c>
      <c r="AB1162" s="4" t="s">
        <v>32</v>
      </c>
      <c r="AC1162" s="27" t="s">
        <v>890</v>
      </c>
      <c r="AD1162" s="27" t="s">
        <v>889</v>
      </c>
      <c r="AE1162" s="4" t="s">
        <v>894</v>
      </c>
      <c r="AF1162" s="44">
        <f t="shared" si="214"/>
        <v>1.2217043941411452</v>
      </c>
      <c r="AG1162" s="44">
        <f t="shared" si="215"/>
        <v>1.2518778167250878E-2</v>
      </c>
      <c r="AH1162" s="44">
        <f t="shared" si="216"/>
        <v>1.0192232247940369</v>
      </c>
      <c r="AI1162" s="44">
        <f t="shared" si="217"/>
        <v>0.14613778705636746</v>
      </c>
      <c r="AJ1162" s="44">
        <f t="shared" si="218"/>
        <v>7.7530307301945317E-3</v>
      </c>
      <c r="AK1162" s="44">
        <f t="shared" si="219"/>
        <v>1.7369727047146403E-2</v>
      </c>
      <c r="AL1162" s="44">
        <f t="shared" si="220"/>
        <v>1.9614835948644793E-3</v>
      </c>
      <c r="AM1162" s="44">
        <f t="shared" si="221"/>
        <v>4.211035818005808E-2</v>
      </c>
      <c r="AN1162" s="44">
        <f t="shared" si="222"/>
        <v>3.777813163481953E-4</v>
      </c>
      <c r="AO1162" s="44">
        <f t="shared" si="223"/>
        <v>0</v>
      </c>
      <c r="AP1162" s="44">
        <f t="shared" si="224"/>
        <v>2.4691565650274128</v>
      </c>
      <c r="AQ1162" s="44">
        <f t="shared" si="225"/>
        <v>9.9224165640253759</v>
      </c>
      <c r="AR1162" s="44">
        <f t="shared" si="226"/>
        <v>6.0611299583843428</v>
      </c>
      <c r="AS1162" s="44">
        <f t="shared" si="227"/>
        <v>0.1007819006133638</v>
      </c>
    </row>
    <row r="1163" spans="1:45" x14ac:dyDescent="0.25">
      <c r="A1163" s="27" t="s">
        <v>790</v>
      </c>
      <c r="B1163" s="2">
        <v>35.99</v>
      </c>
      <c r="C1163" s="2">
        <v>0.58006800000000003</v>
      </c>
      <c r="D1163" s="2">
        <v>34.235799999999998</v>
      </c>
      <c r="E1163" s="2">
        <v>12.55</v>
      </c>
      <c r="F1163" s="34"/>
      <c r="G1163" s="34"/>
      <c r="H1163" s="34"/>
      <c r="I1163" s="2">
        <v>0.25</v>
      </c>
      <c r="J1163" s="2">
        <v>0.85</v>
      </c>
      <c r="K1163" s="2">
        <v>0.12</v>
      </c>
      <c r="L1163" s="2">
        <v>1.77</v>
      </c>
      <c r="M1163" s="2">
        <v>7.5360999999999997E-2</v>
      </c>
      <c r="N1163" s="30"/>
      <c r="O1163" s="30"/>
      <c r="P1163" s="30"/>
      <c r="Q1163" s="41">
        <v>10.220000000000001</v>
      </c>
      <c r="R1163" s="2"/>
      <c r="S1163" s="2"/>
      <c r="T1163" s="2"/>
      <c r="U1163" s="30"/>
      <c r="V1163" s="2"/>
      <c r="W1163" s="2">
        <v>0.26</v>
      </c>
      <c r="X1163" s="2"/>
      <c r="Y1163" s="2">
        <v>3.5384099999999998</v>
      </c>
      <c r="Z1163" s="2">
        <v>100.439639</v>
      </c>
      <c r="AA1163" s="4" t="s">
        <v>31</v>
      </c>
      <c r="AB1163" s="4" t="s">
        <v>32</v>
      </c>
      <c r="AC1163" s="27" t="s">
        <v>890</v>
      </c>
      <c r="AD1163" s="27" t="s">
        <v>889</v>
      </c>
      <c r="AE1163" s="4" t="s">
        <v>894</v>
      </c>
      <c r="AF1163" s="44">
        <f t="shared" si="214"/>
        <v>1.1980692410119842</v>
      </c>
      <c r="AG1163" s="44">
        <f t="shared" si="215"/>
        <v>1.4523485227841764E-2</v>
      </c>
      <c r="AH1163" s="44">
        <f t="shared" si="216"/>
        <v>1.0073303256178894</v>
      </c>
      <c r="AI1163" s="44">
        <f t="shared" si="217"/>
        <v>0.17466945024356301</v>
      </c>
      <c r="AJ1163" s="44">
        <f t="shared" si="218"/>
        <v>3.5241048773611504E-3</v>
      </c>
      <c r="AK1163" s="44">
        <f t="shared" si="219"/>
        <v>2.1091811414392061E-2</v>
      </c>
      <c r="AL1163" s="44">
        <f t="shared" si="220"/>
        <v>2.1398002853067048E-3</v>
      </c>
      <c r="AM1163" s="44">
        <f t="shared" si="221"/>
        <v>2.8557599225556632E-2</v>
      </c>
      <c r="AN1163" s="44">
        <f t="shared" si="222"/>
        <v>8.0001061571125258E-4</v>
      </c>
      <c r="AO1163" s="44">
        <f t="shared" si="223"/>
        <v>0</v>
      </c>
      <c r="AP1163" s="44">
        <f t="shared" si="224"/>
        <v>2.4507058285196055</v>
      </c>
      <c r="AQ1163" s="44">
        <f t="shared" si="225"/>
        <v>9.9971198970052164</v>
      </c>
      <c r="AR1163" s="44">
        <f t="shared" si="226"/>
        <v>5.9886209236554224</v>
      </c>
      <c r="AS1163" s="44">
        <f t="shared" si="227"/>
        <v>0.10002880932733083</v>
      </c>
    </row>
    <row r="1164" spans="1:45" x14ac:dyDescent="0.25">
      <c r="A1164" s="27" t="s">
        <v>791</v>
      </c>
      <c r="B1164" s="2">
        <v>36.72</v>
      </c>
      <c r="C1164" s="2">
        <v>0.53310599999999997</v>
      </c>
      <c r="D1164" s="2">
        <v>34.231699999999996</v>
      </c>
      <c r="E1164" s="2">
        <v>10.59</v>
      </c>
      <c r="F1164" s="34"/>
      <c r="G1164" s="34"/>
      <c r="H1164" s="34"/>
      <c r="I1164" s="2">
        <v>0.51</v>
      </c>
      <c r="J1164" s="2">
        <v>0.5</v>
      </c>
      <c r="K1164" s="2">
        <v>0.13</v>
      </c>
      <c r="L1164" s="2">
        <v>2.63</v>
      </c>
      <c r="M1164" s="2">
        <v>3.2677999999999999E-2</v>
      </c>
      <c r="N1164" s="30"/>
      <c r="O1164" s="30"/>
      <c r="P1164" s="30"/>
      <c r="Q1164" s="41">
        <v>10.220000000000001</v>
      </c>
      <c r="R1164" s="2"/>
      <c r="S1164" s="2"/>
      <c r="T1164" s="2"/>
      <c r="U1164" s="30"/>
      <c r="V1164" s="2"/>
      <c r="W1164" s="2">
        <v>0.21</v>
      </c>
      <c r="X1164" s="2"/>
      <c r="Y1164" s="2">
        <v>3.52</v>
      </c>
      <c r="Z1164" s="2">
        <v>99.827483999999984</v>
      </c>
      <c r="AA1164" s="4" t="s">
        <v>31</v>
      </c>
      <c r="AB1164" s="4" t="s">
        <v>32</v>
      </c>
      <c r="AC1164" s="27" t="s">
        <v>890</v>
      </c>
      <c r="AD1164" s="27" t="s">
        <v>889</v>
      </c>
      <c r="AE1164" s="4" t="s">
        <v>894</v>
      </c>
      <c r="AF1164" s="44">
        <f t="shared" si="214"/>
        <v>1.22237017310253</v>
      </c>
      <c r="AG1164" s="44">
        <f t="shared" si="215"/>
        <v>1.3347671507260891E-2</v>
      </c>
      <c r="AH1164" s="44">
        <f t="shared" si="216"/>
        <v>1.0072096900745389</v>
      </c>
      <c r="AI1164" s="44">
        <f t="shared" si="217"/>
        <v>0.14739039665970774</v>
      </c>
      <c r="AJ1164" s="44">
        <f t="shared" si="218"/>
        <v>7.189173949816747E-3</v>
      </c>
      <c r="AK1164" s="44">
        <f t="shared" si="219"/>
        <v>1.2406947890818859E-2</v>
      </c>
      <c r="AL1164" s="44">
        <f t="shared" si="220"/>
        <v>2.3181169757489303E-3</v>
      </c>
      <c r="AM1164" s="44">
        <f t="shared" si="221"/>
        <v>4.2433042917070021E-2</v>
      </c>
      <c r="AN1164" s="44">
        <f t="shared" si="222"/>
        <v>3.4690021231422504E-4</v>
      </c>
      <c r="AO1164" s="44">
        <f t="shared" si="223"/>
        <v>0</v>
      </c>
      <c r="AP1164" s="44">
        <f t="shared" si="224"/>
        <v>2.455012113289806</v>
      </c>
      <c r="AQ1164" s="44">
        <f t="shared" si="225"/>
        <v>9.9795841606537348</v>
      </c>
      <c r="AR1164" s="44">
        <f t="shared" si="226"/>
        <v>6.0993730089747862</v>
      </c>
      <c r="AS1164" s="44">
        <f t="shared" si="227"/>
        <v>0.10020457605264514</v>
      </c>
    </row>
    <row r="1165" spans="1:45" x14ac:dyDescent="0.25">
      <c r="A1165" s="27" t="s">
        <v>792</v>
      </c>
      <c r="B1165" s="2">
        <v>36.81</v>
      </c>
      <c r="C1165" s="2">
        <v>0.567666</v>
      </c>
      <c r="D1165" s="2">
        <v>34.274900000000002</v>
      </c>
      <c r="E1165" s="2">
        <v>10.6</v>
      </c>
      <c r="F1165" s="34"/>
      <c r="G1165" s="34"/>
      <c r="H1165" s="34"/>
      <c r="I1165" s="2">
        <v>0.56000000000000005</v>
      </c>
      <c r="J1165" s="2">
        <v>0.56000000000000005</v>
      </c>
      <c r="K1165" s="2">
        <v>0.19076699999999999</v>
      </c>
      <c r="L1165" s="2">
        <v>2.56</v>
      </c>
      <c r="M1165" s="2">
        <v>6.6147999999999998E-2</v>
      </c>
      <c r="N1165" s="30"/>
      <c r="O1165" s="30"/>
      <c r="P1165" s="30"/>
      <c r="Q1165" s="41">
        <v>10.24</v>
      </c>
      <c r="R1165" s="2"/>
      <c r="S1165" s="2"/>
      <c r="T1165" s="2"/>
      <c r="U1165" s="30"/>
      <c r="V1165" s="2"/>
      <c r="W1165" s="2">
        <v>0.34</v>
      </c>
      <c r="X1165" s="2"/>
      <c r="Y1165" s="2">
        <v>3.53064</v>
      </c>
      <c r="Z1165" s="2">
        <v>100.300121</v>
      </c>
      <c r="AA1165" s="4" t="s">
        <v>31</v>
      </c>
      <c r="AB1165" s="4" t="s">
        <v>32</v>
      </c>
      <c r="AC1165" s="27" t="s">
        <v>890</v>
      </c>
      <c r="AD1165" s="27" t="s">
        <v>889</v>
      </c>
      <c r="AE1165" s="4" t="s">
        <v>894</v>
      </c>
      <c r="AF1165" s="44">
        <f t="shared" si="214"/>
        <v>1.2253661784287617</v>
      </c>
      <c r="AG1165" s="44">
        <f t="shared" si="215"/>
        <v>1.4212969454181273E-2</v>
      </c>
      <c r="AH1165" s="44">
        <f t="shared" si="216"/>
        <v>1.008480776775206</v>
      </c>
      <c r="AI1165" s="44">
        <f t="shared" si="217"/>
        <v>0.14752957550452331</v>
      </c>
      <c r="AJ1165" s="44">
        <f t="shared" si="218"/>
        <v>7.893994925288977E-3</v>
      </c>
      <c r="AK1165" s="44">
        <f t="shared" si="219"/>
        <v>1.3895781637717123E-2</v>
      </c>
      <c r="AL1165" s="44">
        <f t="shared" si="220"/>
        <v>3.4016940085592009E-3</v>
      </c>
      <c r="AM1165" s="44">
        <f t="shared" si="221"/>
        <v>4.1303646337528241E-2</v>
      </c>
      <c r="AN1165" s="44">
        <f t="shared" si="222"/>
        <v>7.0220806794055201E-4</v>
      </c>
      <c r="AO1165" s="44">
        <f t="shared" si="223"/>
        <v>0</v>
      </c>
      <c r="AP1165" s="44">
        <f t="shared" si="224"/>
        <v>2.4627868251397058</v>
      </c>
      <c r="AQ1165" s="44">
        <f t="shared" si="225"/>
        <v>9.9480798540532209</v>
      </c>
      <c r="AR1165" s="44">
        <f t="shared" si="226"/>
        <v>6.0950202967326748</v>
      </c>
      <c r="AS1165" s="44">
        <f t="shared" si="227"/>
        <v>0.10052191123019207</v>
      </c>
    </row>
    <row r="1166" spans="1:45" x14ac:dyDescent="0.25">
      <c r="A1166" s="27" t="s">
        <v>793</v>
      </c>
      <c r="B1166" s="2">
        <v>36.409999999999997</v>
      </c>
      <c r="C1166" s="2">
        <v>0.45</v>
      </c>
      <c r="D1166" s="2">
        <v>34.450000000000003</v>
      </c>
      <c r="E1166" s="2">
        <v>10.65</v>
      </c>
      <c r="F1166" s="34"/>
      <c r="G1166" s="34"/>
      <c r="H1166" s="34"/>
      <c r="I1166" s="2">
        <v>0.54</v>
      </c>
      <c r="J1166" s="2">
        <v>0.68</v>
      </c>
      <c r="K1166" s="2">
        <v>0.13213800000000001</v>
      </c>
      <c r="L1166" s="2">
        <v>2.34</v>
      </c>
      <c r="M1166" s="2">
        <v>3.9154000000000001E-2</v>
      </c>
      <c r="N1166" s="30"/>
      <c r="O1166" s="30"/>
      <c r="P1166" s="30"/>
      <c r="Q1166" s="41">
        <v>10.220000000000001</v>
      </c>
      <c r="R1166" s="2"/>
      <c r="S1166" s="2"/>
      <c r="T1166" s="2"/>
      <c r="U1166" s="30"/>
      <c r="V1166" s="2"/>
      <c r="W1166" s="2">
        <v>0.37</v>
      </c>
      <c r="X1166" s="2"/>
      <c r="Y1166" s="2">
        <v>3.52</v>
      </c>
      <c r="Z1166" s="2">
        <v>99.801292000000018</v>
      </c>
      <c r="AA1166" s="4" t="s">
        <v>31</v>
      </c>
      <c r="AB1166" s="4" t="s">
        <v>32</v>
      </c>
      <c r="AC1166" s="27" t="s">
        <v>890</v>
      </c>
      <c r="AD1166" s="27" t="s">
        <v>889</v>
      </c>
      <c r="AE1166" s="4" t="s">
        <v>894</v>
      </c>
      <c r="AF1166" s="44">
        <f t="shared" si="214"/>
        <v>1.2120505992010651</v>
      </c>
      <c r="AG1166" s="44">
        <f t="shared" si="215"/>
        <v>1.1266900350525789E-2</v>
      </c>
      <c r="AH1166" s="44">
        <f t="shared" si="216"/>
        <v>1.0136327971753629</v>
      </c>
      <c r="AI1166" s="44">
        <f t="shared" si="217"/>
        <v>0.14822546972860126</v>
      </c>
      <c r="AJ1166" s="44">
        <f t="shared" si="218"/>
        <v>7.6120665351000856E-3</v>
      </c>
      <c r="AK1166" s="44">
        <f t="shared" si="219"/>
        <v>1.6873449131513649E-2</v>
      </c>
      <c r="AL1166" s="44">
        <f t="shared" si="220"/>
        <v>2.3562410841654782E-3</v>
      </c>
      <c r="AM1166" s="44">
        <f t="shared" si="221"/>
        <v>3.7754114230396901E-2</v>
      </c>
      <c r="AN1166" s="44">
        <f t="shared" si="222"/>
        <v>4.1564755838641187E-4</v>
      </c>
      <c r="AO1166" s="44">
        <f t="shared" si="223"/>
        <v>0</v>
      </c>
      <c r="AP1166" s="44">
        <f t="shared" si="224"/>
        <v>2.450187284995117</v>
      </c>
      <c r="AQ1166" s="44">
        <f t="shared" si="225"/>
        <v>9.9992356298791361</v>
      </c>
      <c r="AR1166" s="44">
        <f t="shared" si="226"/>
        <v>6.0597897683738227</v>
      </c>
      <c r="AS1166" s="44">
        <f t="shared" si="227"/>
        <v>0.10000764428551499</v>
      </c>
    </row>
    <row r="1167" spans="1:45" x14ac:dyDescent="0.25">
      <c r="A1167" s="27" t="s">
        <v>794</v>
      </c>
      <c r="B1167" s="2">
        <v>35.582599999999999</v>
      </c>
      <c r="C1167" s="2">
        <v>0.33661200000000002</v>
      </c>
      <c r="D1167" s="2">
        <v>34.5</v>
      </c>
      <c r="E1167" s="2">
        <v>10.849500000000001</v>
      </c>
      <c r="F1167" s="34"/>
      <c r="G1167" s="34"/>
      <c r="H1167" s="34"/>
      <c r="I1167" s="2">
        <v>0.41</v>
      </c>
      <c r="J1167" s="2">
        <v>0.67</v>
      </c>
      <c r="K1167" s="2">
        <v>7.1656999999999998E-2</v>
      </c>
      <c r="L1167" s="2">
        <v>2.0099999999999998</v>
      </c>
      <c r="M1167" s="2">
        <v>1.7852E-2</v>
      </c>
      <c r="N1167" s="30"/>
      <c r="O1167" s="30"/>
      <c r="P1167" s="30"/>
      <c r="Q1167" s="41">
        <v>10.34</v>
      </c>
      <c r="R1167" s="2"/>
      <c r="S1167" s="2"/>
      <c r="T1167" s="2"/>
      <c r="U1167" s="30"/>
      <c r="V1167" s="30"/>
      <c r="W1167" s="2">
        <v>0.21</v>
      </c>
      <c r="X1167" s="2"/>
      <c r="Y1167" s="2">
        <v>3.58853</v>
      </c>
      <c r="Z1167" s="2">
        <v>98.586751000000021</v>
      </c>
      <c r="AA1167" s="4" t="s">
        <v>31</v>
      </c>
      <c r="AB1167" s="4" t="s">
        <v>32</v>
      </c>
      <c r="AC1167" s="27" t="s">
        <v>890</v>
      </c>
      <c r="AD1167" s="27" t="s">
        <v>889</v>
      </c>
      <c r="AE1167" s="4" t="s">
        <v>894</v>
      </c>
      <c r="AF1167" s="44">
        <f t="shared" si="214"/>
        <v>1.1845073235685752</v>
      </c>
      <c r="AG1167" s="44">
        <f t="shared" si="215"/>
        <v>8.4279419128693057E-3</v>
      </c>
      <c r="AH1167" s="44">
        <f t="shared" si="216"/>
        <v>1.0151039623381719</v>
      </c>
      <c r="AI1167" s="44">
        <f t="shared" si="217"/>
        <v>0.15100208768267226</v>
      </c>
      <c r="AJ1167" s="44">
        <f t="shared" si="218"/>
        <v>5.7795319988722862E-3</v>
      </c>
      <c r="AK1167" s="44">
        <f t="shared" si="219"/>
        <v>1.6625310173697273E-2</v>
      </c>
      <c r="AL1167" s="44">
        <f t="shared" si="220"/>
        <v>1.2777639087018546E-3</v>
      </c>
      <c r="AM1167" s="44">
        <f t="shared" si="221"/>
        <v>3.2429816069699899E-2</v>
      </c>
      <c r="AN1167" s="44">
        <f t="shared" si="222"/>
        <v>1.8951167728237792E-4</v>
      </c>
      <c r="AO1167" s="44">
        <f t="shared" si="223"/>
        <v>0</v>
      </c>
      <c r="AP1167" s="44">
        <f t="shared" si="224"/>
        <v>2.4153432493305429</v>
      </c>
      <c r="AQ1167" s="44">
        <f t="shared" si="225"/>
        <v>10.143485819992925</v>
      </c>
      <c r="AR1167" s="44">
        <f t="shared" si="226"/>
        <v>6.0075166201478076</v>
      </c>
      <c r="AS1167" s="44">
        <f t="shared" si="227"/>
        <v>9.8585438748185428E-2</v>
      </c>
    </row>
    <row r="1168" spans="1:45" x14ac:dyDescent="0.25">
      <c r="A1168" s="27" t="s">
        <v>795</v>
      </c>
      <c r="B1168" s="2">
        <v>35.590000000000003</v>
      </c>
      <c r="C1168" s="2">
        <v>0.32</v>
      </c>
      <c r="D1168" s="2">
        <v>35.200000000000003</v>
      </c>
      <c r="E1168" s="2">
        <v>11.04</v>
      </c>
      <c r="F1168" s="34"/>
      <c r="G1168" s="34"/>
      <c r="H1168" s="34"/>
      <c r="I1168" s="2">
        <v>0.1</v>
      </c>
      <c r="J1168" s="2">
        <v>1.1100000000000001</v>
      </c>
      <c r="K1168" s="2">
        <v>5.7418999999999998E-2</v>
      </c>
      <c r="L1168" s="2">
        <v>1.84</v>
      </c>
      <c r="M1168" s="2">
        <v>4.4871000000000001E-2</v>
      </c>
      <c r="N1168" s="30"/>
      <c r="O1168" s="30"/>
      <c r="P1168" s="30"/>
      <c r="Q1168" s="41">
        <v>10.38</v>
      </c>
      <c r="R1168" s="2"/>
      <c r="S1168" s="2"/>
      <c r="T1168" s="2"/>
      <c r="U1168" s="30"/>
      <c r="V1168" s="30"/>
      <c r="W1168" s="2">
        <v>0.61</v>
      </c>
      <c r="X1168" s="2"/>
      <c r="Y1168" s="2">
        <v>3.5819399999999999</v>
      </c>
      <c r="Z1168" s="2">
        <v>99.874229999999997</v>
      </c>
      <c r="AA1168" s="4" t="s">
        <v>31</v>
      </c>
      <c r="AB1168" s="4" t="s">
        <v>32</v>
      </c>
      <c r="AC1168" s="27" t="s">
        <v>890</v>
      </c>
      <c r="AD1168" s="27" t="s">
        <v>889</v>
      </c>
      <c r="AE1168" s="4" t="s">
        <v>894</v>
      </c>
      <c r="AF1168" s="44">
        <f t="shared" si="214"/>
        <v>1.1847536617842878</v>
      </c>
      <c r="AG1168" s="44">
        <f t="shared" si="215"/>
        <v>8.0120180270405617E-3</v>
      </c>
      <c r="AH1168" s="44">
        <f t="shared" si="216"/>
        <v>1.0357002746174973</v>
      </c>
      <c r="AI1168" s="44">
        <f t="shared" si="217"/>
        <v>0.15365344467640918</v>
      </c>
      <c r="AJ1168" s="44">
        <f t="shared" si="218"/>
        <v>1.4096419509444602E-3</v>
      </c>
      <c r="AK1168" s="44">
        <f t="shared" si="219"/>
        <v>2.754342431761787E-2</v>
      </c>
      <c r="AL1168" s="44">
        <f t="shared" si="220"/>
        <v>1.0238766048502139E-3</v>
      </c>
      <c r="AM1168" s="44">
        <f t="shared" si="221"/>
        <v>2.9686995805098423E-2</v>
      </c>
      <c r="AN1168" s="44">
        <f t="shared" si="222"/>
        <v>4.7633757961783438E-4</v>
      </c>
      <c r="AO1168" s="44">
        <f t="shared" si="223"/>
        <v>0</v>
      </c>
      <c r="AP1168" s="44">
        <f t="shared" si="224"/>
        <v>2.4422596753633639</v>
      </c>
      <c r="AQ1168" s="44">
        <f t="shared" si="225"/>
        <v>10.031693290908898</v>
      </c>
      <c r="AR1168" s="44">
        <f t="shared" si="226"/>
        <v>5.9425426801505941</v>
      </c>
      <c r="AS1168" s="44">
        <f t="shared" si="227"/>
        <v>9.9684068382178123E-2</v>
      </c>
    </row>
    <row r="1169" spans="1:45" x14ac:dyDescent="0.25">
      <c r="A1169" s="27" t="s">
        <v>796</v>
      </c>
      <c r="B1169" s="2">
        <v>35.799999999999997</v>
      </c>
      <c r="C1169" s="2">
        <v>0.41</v>
      </c>
      <c r="D1169" s="2">
        <v>34.799999999999997</v>
      </c>
      <c r="E1169" s="2">
        <v>11.62</v>
      </c>
      <c r="F1169" s="34"/>
      <c r="G1169" s="34"/>
      <c r="H1169" s="34"/>
      <c r="I1169" s="2">
        <v>0.1</v>
      </c>
      <c r="J1169" s="2">
        <v>0.68</v>
      </c>
      <c r="K1169" s="2">
        <v>0.11</v>
      </c>
      <c r="L1169" s="2">
        <v>1.89</v>
      </c>
      <c r="M1169" s="2">
        <v>0.05</v>
      </c>
      <c r="N1169" s="30"/>
      <c r="O1169" s="30"/>
      <c r="P1169" s="30"/>
      <c r="Q1169" s="41">
        <v>10.24</v>
      </c>
      <c r="R1169" s="2"/>
      <c r="S1169" s="2"/>
      <c r="T1169" s="2"/>
      <c r="U1169" s="30"/>
      <c r="V1169" s="2"/>
      <c r="W1169" s="2">
        <v>0.24</v>
      </c>
      <c r="X1169" s="2"/>
      <c r="Y1169" s="2">
        <v>3.62</v>
      </c>
      <c r="Z1169" s="2">
        <v>99.559999999999988</v>
      </c>
      <c r="AA1169" s="4" t="s">
        <v>31</v>
      </c>
      <c r="AB1169" s="4" t="s">
        <v>32</v>
      </c>
      <c r="AC1169" s="27" t="s">
        <v>890</v>
      </c>
      <c r="AD1169" s="27" t="s">
        <v>889</v>
      </c>
      <c r="AE1169" s="4" t="s">
        <v>894</v>
      </c>
      <c r="AF1169" s="44">
        <f t="shared" si="214"/>
        <v>1.1917443408788282</v>
      </c>
      <c r="AG1169" s="44">
        <f t="shared" si="215"/>
        <v>1.0265398097145719E-2</v>
      </c>
      <c r="AH1169" s="44">
        <f t="shared" si="216"/>
        <v>1.0239309533150254</v>
      </c>
      <c r="AI1169" s="44">
        <f t="shared" si="217"/>
        <v>0.16172581767571328</v>
      </c>
      <c r="AJ1169" s="44">
        <f t="shared" si="218"/>
        <v>1.4096419509444602E-3</v>
      </c>
      <c r="AK1169" s="44">
        <f t="shared" si="219"/>
        <v>1.6873449131513649E-2</v>
      </c>
      <c r="AL1169" s="44">
        <f t="shared" si="220"/>
        <v>1.9614835948644793E-3</v>
      </c>
      <c r="AM1169" s="44">
        <f t="shared" si="221"/>
        <v>3.0493707647628269E-2</v>
      </c>
      <c r="AN1169" s="44">
        <f t="shared" si="222"/>
        <v>5.3078556263269638E-4</v>
      </c>
      <c r="AO1169" s="44">
        <f t="shared" si="223"/>
        <v>0</v>
      </c>
      <c r="AP1169" s="44">
        <f t="shared" si="224"/>
        <v>2.4389355778542967</v>
      </c>
      <c r="AQ1169" s="44">
        <f t="shared" si="225"/>
        <v>10.045365782705247</v>
      </c>
      <c r="AR1169" s="44">
        <f t="shared" si="226"/>
        <v>5.9857539117983993</v>
      </c>
      <c r="AS1169" s="44">
        <f t="shared" si="227"/>
        <v>9.9548390932828426E-2</v>
      </c>
    </row>
    <row r="1170" spans="1:45" x14ac:dyDescent="0.25">
      <c r="A1170" s="27" t="s">
        <v>797</v>
      </c>
      <c r="B1170" s="2">
        <v>36.81</v>
      </c>
      <c r="C1170" s="2">
        <v>0.567666</v>
      </c>
      <c r="D1170" s="2">
        <v>34.274900000000002</v>
      </c>
      <c r="E1170" s="2">
        <v>11.6</v>
      </c>
      <c r="F1170" s="34"/>
      <c r="G1170" s="34"/>
      <c r="H1170" s="34"/>
      <c r="I1170" s="2">
        <v>0.17</v>
      </c>
      <c r="J1170" s="2">
        <v>0.84</v>
      </c>
      <c r="K1170" s="2">
        <v>0.19076699999999999</v>
      </c>
      <c r="L1170" s="2">
        <v>2.21</v>
      </c>
      <c r="M1170" s="2">
        <v>6.6147999999999998E-2</v>
      </c>
      <c r="N1170" s="30"/>
      <c r="O1170" s="30"/>
      <c r="P1170" s="30"/>
      <c r="Q1170" s="41">
        <v>10.24</v>
      </c>
      <c r="R1170" s="2"/>
      <c r="S1170" s="2"/>
      <c r="T1170" s="2"/>
      <c r="U1170" s="30"/>
      <c r="V1170" s="2"/>
      <c r="W1170" s="2">
        <v>0.34</v>
      </c>
      <c r="X1170" s="2"/>
      <c r="Y1170" s="2">
        <v>3.53064</v>
      </c>
      <c r="Z1170" s="2">
        <v>100.840121</v>
      </c>
      <c r="AA1170" s="4" t="s">
        <v>31</v>
      </c>
      <c r="AB1170" s="4" t="s">
        <v>32</v>
      </c>
      <c r="AC1170" s="27" t="s">
        <v>890</v>
      </c>
      <c r="AD1170" s="27" t="s">
        <v>889</v>
      </c>
      <c r="AE1170" s="4" t="s">
        <v>894</v>
      </c>
      <c r="AF1170" s="44">
        <f t="shared" si="214"/>
        <v>1.2253661784287617</v>
      </c>
      <c r="AG1170" s="44">
        <f t="shared" si="215"/>
        <v>1.4212969454181273E-2</v>
      </c>
      <c r="AH1170" s="44">
        <f t="shared" si="216"/>
        <v>1.008480776775206</v>
      </c>
      <c r="AI1170" s="44">
        <f t="shared" si="217"/>
        <v>0.16144745998608212</v>
      </c>
      <c r="AJ1170" s="44">
        <f t="shared" si="218"/>
        <v>2.3963913166055823E-3</v>
      </c>
      <c r="AK1170" s="44">
        <f t="shared" si="219"/>
        <v>2.0843672456575684E-2</v>
      </c>
      <c r="AL1170" s="44">
        <f t="shared" si="220"/>
        <v>3.4016940085592009E-3</v>
      </c>
      <c r="AM1170" s="44">
        <f t="shared" si="221"/>
        <v>3.5656663439819297E-2</v>
      </c>
      <c r="AN1170" s="44">
        <f t="shared" si="222"/>
        <v>7.0220806794055201E-4</v>
      </c>
      <c r="AO1170" s="44">
        <f t="shared" si="223"/>
        <v>0</v>
      </c>
      <c r="AP1170" s="44">
        <f t="shared" si="224"/>
        <v>2.472508013933731</v>
      </c>
      <c r="AQ1170" s="44">
        <f t="shared" si="225"/>
        <v>9.9089668716667934</v>
      </c>
      <c r="AR1170" s="44">
        <f t="shared" si="226"/>
        <v>6.0710564338557704</v>
      </c>
      <c r="AS1170" s="44">
        <f t="shared" si="227"/>
        <v>0.10091869444627474</v>
      </c>
    </row>
    <row r="1171" spans="1:45" x14ac:dyDescent="0.25">
      <c r="A1171" s="27" t="s">
        <v>798</v>
      </c>
      <c r="B1171" s="2">
        <v>36.409999999999997</v>
      </c>
      <c r="C1171" s="2">
        <v>0.45</v>
      </c>
      <c r="D1171" s="2">
        <v>34.450000000000003</v>
      </c>
      <c r="E1171" s="2">
        <v>11.25</v>
      </c>
      <c r="F1171" s="34"/>
      <c r="G1171" s="34"/>
      <c r="H1171" s="34"/>
      <c r="I1171" s="2">
        <v>0.54</v>
      </c>
      <c r="J1171" s="2">
        <v>0.68</v>
      </c>
      <c r="K1171" s="2">
        <v>0.13213800000000001</v>
      </c>
      <c r="L1171" s="2">
        <v>2.34</v>
      </c>
      <c r="M1171" s="2">
        <v>3.9154000000000001E-2</v>
      </c>
      <c r="N1171" s="30"/>
      <c r="O1171" s="30"/>
      <c r="P1171" s="30"/>
      <c r="Q1171" s="41">
        <v>10.220000000000001</v>
      </c>
      <c r="R1171" s="2"/>
      <c r="S1171" s="2"/>
      <c r="T1171" s="2"/>
      <c r="U1171" s="30"/>
      <c r="V1171" s="2"/>
      <c r="W1171" s="2">
        <v>0.37</v>
      </c>
      <c r="X1171" s="2"/>
      <c r="Y1171" s="2">
        <v>3.52</v>
      </c>
      <c r="Z1171" s="2">
        <v>100.40129200000001</v>
      </c>
      <c r="AA1171" s="4" t="s">
        <v>31</v>
      </c>
      <c r="AB1171" s="4" t="s">
        <v>32</v>
      </c>
      <c r="AC1171" s="27" t="s">
        <v>890</v>
      </c>
      <c r="AD1171" s="27" t="s">
        <v>889</v>
      </c>
      <c r="AE1171" s="4" t="s">
        <v>894</v>
      </c>
      <c r="AF1171" s="44">
        <f t="shared" si="214"/>
        <v>1.2120505992010651</v>
      </c>
      <c r="AG1171" s="44">
        <f t="shared" si="215"/>
        <v>1.1266900350525789E-2</v>
      </c>
      <c r="AH1171" s="44">
        <f t="shared" si="216"/>
        <v>1.0136327971753629</v>
      </c>
      <c r="AI1171" s="44">
        <f t="shared" si="217"/>
        <v>0.15657620041753656</v>
      </c>
      <c r="AJ1171" s="44">
        <f t="shared" si="218"/>
        <v>7.6120665351000856E-3</v>
      </c>
      <c r="AK1171" s="44">
        <f t="shared" si="219"/>
        <v>1.6873449131513649E-2</v>
      </c>
      <c r="AL1171" s="44">
        <f t="shared" si="220"/>
        <v>2.3562410841654782E-3</v>
      </c>
      <c r="AM1171" s="44">
        <f t="shared" si="221"/>
        <v>3.7754114230396901E-2</v>
      </c>
      <c r="AN1171" s="44">
        <f t="shared" si="222"/>
        <v>4.1564755838641187E-4</v>
      </c>
      <c r="AO1171" s="44">
        <f t="shared" si="223"/>
        <v>0</v>
      </c>
      <c r="AP1171" s="44">
        <f t="shared" si="224"/>
        <v>2.4585380156840522</v>
      </c>
      <c r="AQ1171" s="44">
        <f t="shared" si="225"/>
        <v>9.9652719802192014</v>
      </c>
      <c r="AR1171" s="44">
        <f t="shared" si="226"/>
        <v>6.0392069374131339</v>
      </c>
      <c r="AS1171" s="44">
        <f t="shared" si="227"/>
        <v>0.10034849043608376</v>
      </c>
    </row>
    <row r="1172" spans="1:45" x14ac:dyDescent="0.25">
      <c r="A1172" s="27" t="s">
        <v>799</v>
      </c>
      <c r="B1172" s="2">
        <v>35.277000000000001</v>
      </c>
      <c r="C1172" s="2">
        <v>0.50800000000000001</v>
      </c>
      <c r="D1172" s="2">
        <v>31.216999999999999</v>
      </c>
      <c r="E1172" s="2">
        <v>14.972</v>
      </c>
      <c r="F1172" s="34"/>
      <c r="G1172" s="34"/>
      <c r="H1172" s="34"/>
      <c r="I1172" s="2">
        <v>0.65100000000000002</v>
      </c>
      <c r="J1172" s="2">
        <v>0.88200000000000001</v>
      </c>
      <c r="K1172" s="2">
        <v>0.13</v>
      </c>
      <c r="L1172" s="2">
        <v>2.0419999999999998</v>
      </c>
      <c r="M1172" s="2">
        <v>6.3E-2</v>
      </c>
      <c r="N1172" s="30"/>
      <c r="O1172" s="30"/>
      <c r="P1172" s="30"/>
      <c r="Q1172" s="41">
        <v>10.199999999999999</v>
      </c>
      <c r="R1172" s="2"/>
      <c r="S1172" s="2"/>
      <c r="T1172" s="2"/>
      <c r="U1172" s="30"/>
      <c r="V1172" s="2"/>
      <c r="W1172" s="7">
        <v>0.76800000000000002</v>
      </c>
      <c r="X1172" s="7"/>
      <c r="Y1172" s="2">
        <v>3.41</v>
      </c>
      <c r="Z1172" s="2">
        <v>100.12</v>
      </c>
      <c r="AA1172" s="4" t="s">
        <v>31</v>
      </c>
      <c r="AB1172" s="4" t="s">
        <v>32</v>
      </c>
      <c r="AC1172" s="27" t="s">
        <v>891</v>
      </c>
      <c r="AD1172" s="27" t="s">
        <v>889</v>
      </c>
      <c r="AE1172" s="4" t="s">
        <v>894</v>
      </c>
      <c r="AF1172" s="44">
        <f t="shared" si="214"/>
        <v>1.1743342210386152</v>
      </c>
      <c r="AG1172" s="44">
        <f t="shared" si="215"/>
        <v>1.2719078617926892E-2</v>
      </c>
      <c r="AH1172" s="44">
        <f t="shared" si="216"/>
        <v>0.91850725774813657</v>
      </c>
      <c r="AI1172" s="44">
        <f t="shared" si="217"/>
        <v>0.2083785664578984</v>
      </c>
      <c r="AJ1172" s="44">
        <f t="shared" si="218"/>
        <v>9.1767691006484353E-3</v>
      </c>
      <c r="AK1172" s="44">
        <f t="shared" si="219"/>
        <v>2.1885856079404468E-2</v>
      </c>
      <c r="AL1172" s="44">
        <f t="shared" si="220"/>
        <v>2.3181169757489303E-3</v>
      </c>
      <c r="AM1172" s="44">
        <f t="shared" si="221"/>
        <v>3.2946111648919002E-2</v>
      </c>
      <c r="AN1172" s="44">
        <f t="shared" si="222"/>
        <v>6.6878980891719748E-4</v>
      </c>
      <c r="AO1172" s="44">
        <f t="shared" si="223"/>
        <v>0</v>
      </c>
      <c r="AP1172" s="44">
        <f t="shared" si="224"/>
        <v>2.3809347674762149</v>
      </c>
      <c r="AQ1172" s="44">
        <f t="shared" si="225"/>
        <v>10.290076122484423</v>
      </c>
      <c r="AR1172" s="44">
        <f t="shared" si="226"/>
        <v>6.0419942638628994</v>
      </c>
      <c r="AS1172" s="44">
        <f t="shared" si="227"/>
        <v>9.7181010917396518E-2</v>
      </c>
    </row>
    <row r="1173" spans="1:45" x14ac:dyDescent="0.25">
      <c r="A1173" s="27" t="s">
        <v>800</v>
      </c>
      <c r="B1173" s="2">
        <v>34.366</v>
      </c>
      <c r="C1173" s="2">
        <v>0.71699999999999997</v>
      </c>
      <c r="D1173" s="2">
        <v>30.347000000000001</v>
      </c>
      <c r="E1173" s="2">
        <v>16.280999999999999</v>
      </c>
      <c r="F1173" s="34"/>
      <c r="G1173" s="34"/>
      <c r="H1173" s="34"/>
      <c r="I1173" s="2">
        <v>0.65400000000000003</v>
      </c>
      <c r="J1173" s="2">
        <v>1.115</v>
      </c>
      <c r="K1173" s="2">
        <v>0.26100000000000001</v>
      </c>
      <c r="L1173" s="2">
        <v>2.1920000000000002</v>
      </c>
      <c r="M1173" s="2">
        <v>8.8999999999999996E-2</v>
      </c>
      <c r="N1173" s="30"/>
      <c r="O1173" s="30"/>
      <c r="P1173" s="30"/>
      <c r="Q1173" s="41">
        <v>10.199999999999999</v>
      </c>
      <c r="R1173" s="2"/>
      <c r="S1173" s="2"/>
      <c r="T1173" s="2"/>
      <c r="U1173" s="30"/>
      <c r="V1173" s="2"/>
      <c r="W1173" s="7">
        <v>0.78</v>
      </c>
      <c r="X1173" s="7"/>
      <c r="Y1173" s="2">
        <v>3.4</v>
      </c>
      <c r="Z1173" s="2">
        <v>100.402</v>
      </c>
      <c r="AA1173" s="4" t="s">
        <v>31</v>
      </c>
      <c r="AB1173" s="4" t="s">
        <v>32</v>
      </c>
      <c r="AC1173" s="27" t="s">
        <v>891</v>
      </c>
      <c r="AD1173" s="27" t="s">
        <v>889</v>
      </c>
      <c r="AE1173" s="4" t="s">
        <v>894</v>
      </c>
      <c r="AF1173" s="44">
        <f t="shared" si="214"/>
        <v>1.1440079893475366</v>
      </c>
      <c r="AG1173" s="44">
        <f t="shared" si="215"/>
        <v>1.7951927891837756E-2</v>
      </c>
      <c r="AH1173" s="44">
        <f t="shared" si="216"/>
        <v>0.89290898391526097</v>
      </c>
      <c r="AI1173" s="44">
        <f t="shared" si="217"/>
        <v>0.22659707724425887</v>
      </c>
      <c r="AJ1173" s="44">
        <f t="shared" si="218"/>
        <v>9.2190583591767704E-3</v>
      </c>
      <c r="AK1173" s="44">
        <f t="shared" si="219"/>
        <v>2.7667493796526055E-2</v>
      </c>
      <c r="AL1173" s="44">
        <f t="shared" si="220"/>
        <v>4.6540656205420828E-3</v>
      </c>
      <c r="AM1173" s="44">
        <f t="shared" si="221"/>
        <v>3.5366247176508554E-2</v>
      </c>
      <c r="AN1173" s="44">
        <f t="shared" si="222"/>
        <v>9.4479830148619945E-4</v>
      </c>
      <c r="AO1173" s="44">
        <f t="shared" si="223"/>
        <v>0</v>
      </c>
      <c r="AP1173" s="44">
        <f t="shared" si="224"/>
        <v>2.3593176416531341</v>
      </c>
      <c r="AQ1173" s="44">
        <f t="shared" si="225"/>
        <v>10.384358412559177</v>
      </c>
      <c r="AR1173" s="44">
        <f t="shared" si="226"/>
        <v>5.9398944941080005</v>
      </c>
      <c r="AS1173" s="44">
        <f t="shared" si="227"/>
        <v>9.6298679251148336E-2</v>
      </c>
    </row>
    <row r="1174" spans="1:45" x14ac:dyDescent="0.25">
      <c r="A1174" s="27" t="s">
        <v>801</v>
      </c>
      <c r="B1174" s="2">
        <v>34.732999999999997</v>
      </c>
      <c r="C1174" s="2">
        <v>0.63600000000000001</v>
      </c>
      <c r="D1174" s="2">
        <v>30.11</v>
      </c>
      <c r="E1174" s="2">
        <v>15.84</v>
      </c>
      <c r="F1174" s="34"/>
      <c r="G1174" s="34"/>
      <c r="H1174" s="34"/>
      <c r="I1174" s="2">
        <v>0.63700000000000001</v>
      </c>
      <c r="J1174" s="2">
        <v>0.92800000000000005</v>
      </c>
      <c r="K1174" s="2">
        <v>0.32</v>
      </c>
      <c r="L1174" s="2">
        <v>2.3250000000000002</v>
      </c>
      <c r="M1174" s="2">
        <v>6.9000000000000006E-2</v>
      </c>
      <c r="N1174" s="30"/>
      <c r="O1174" s="30"/>
      <c r="P1174" s="30"/>
      <c r="Q1174" s="41">
        <v>10.4</v>
      </c>
      <c r="R1174" s="2"/>
      <c r="S1174" s="2"/>
      <c r="T1174" s="2"/>
      <c r="U1174" s="30"/>
      <c r="V1174" s="2"/>
      <c r="W1174" s="7">
        <v>0.70399999999999996</v>
      </c>
      <c r="X1174" s="7"/>
      <c r="Y1174" s="2">
        <v>3.5</v>
      </c>
      <c r="Z1174" s="2">
        <v>100.202</v>
      </c>
      <c r="AA1174" s="4" t="s">
        <v>31</v>
      </c>
      <c r="AB1174" s="4" t="s">
        <v>32</v>
      </c>
      <c r="AC1174" s="27" t="s">
        <v>891</v>
      </c>
      <c r="AD1174" s="27" t="s">
        <v>889</v>
      </c>
      <c r="AE1174" s="4" t="s">
        <v>894</v>
      </c>
      <c r="AF1174" s="44">
        <f t="shared" si="214"/>
        <v>1.1562250332889481</v>
      </c>
      <c r="AG1174" s="44">
        <f t="shared" si="215"/>
        <v>1.5923885828743115E-2</v>
      </c>
      <c r="AH1174" s="44">
        <f t="shared" si="216"/>
        <v>0.88593566104354649</v>
      </c>
      <c r="AI1174" s="44">
        <f t="shared" si="217"/>
        <v>0.22045929018789145</v>
      </c>
      <c r="AJ1174" s="44">
        <f t="shared" si="218"/>
        <v>8.9794192275162114E-3</v>
      </c>
      <c r="AK1174" s="44">
        <f t="shared" si="219"/>
        <v>2.3027295285359805E-2</v>
      </c>
      <c r="AL1174" s="44">
        <f t="shared" si="220"/>
        <v>5.7061340941512127E-3</v>
      </c>
      <c r="AM1174" s="44">
        <f t="shared" si="221"/>
        <v>3.7512100677637952E-2</v>
      </c>
      <c r="AN1174" s="44">
        <f t="shared" si="222"/>
        <v>7.3248407643312105E-4</v>
      </c>
      <c r="AO1174" s="44">
        <f t="shared" si="223"/>
        <v>0</v>
      </c>
      <c r="AP1174" s="44">
        <f t="shared" si="224"/>
        <v>2.3545013037102276</v>
      </c>
      <c r="AQ1174" s="44">
        <f t="shared" si="225"/>
        <v>10.405600524150424</v>
      </c>
      <c r="AR1174" s="44">
        <f t="shared" si="226"/>
        <v>6.0156079062136598</v>
      </c>
      <c r="AS1174" s="44">
        <f t="shared" si="227"/>
        <v>9.610209402898888E-2</v>
      </c>
    </row>
    <row r="1175" spans="1:45" x14ac:dyDescent="0.25">
      <c r="A1175" s="27" t="s">
        <v>802</v>
      </c>
      <c r="B1175" s="2">
        <v>34.732999999999997</v>
      </c>
      <c r="C1175" s="2">
        <v>0.63600000000000001</v>
      </c>
      <c r="D1175" s="2">
        <v>30.51</v>
      </c>
      <c r="E1175" s="2">
        <v>15.835000000000001</v>
      </c>
      <c r="F1175" s="34"/>
      <c r="G1175" s="34"/>
      <c r="H1175" s="34"/>
      <c r="I1175" s="2">
        <v>0.63700000000000001</v>
      </c>
      <c r="J1175" s="2">
        <v>0.92800000000000005</v>
      </c>
      <c r="K1175" s="2">
        <v>0.32</v>
      </c>
      <c r="L1175" s="2">
        <v>2.3250000000000002</v>
      </c>
      <c r="M1175" s="2">
        <v>6.9000000000000006E-2</v>
      </c>
      <c r="N1175" s="30"/>
      <c r="O1175" s="30"/>
      <c r="P1175" s="30"/>
      <c r="Q1175" s="41">
        <v>10.33</v>
      </c>
      <c r="R1175" s="2"/>
      <c r="S1175" s="2"/>
      <c r="T1175" s="2"/>
      <c r="U1175" s="30"/>
      <c r="V1175" s="2"/>
      <c r="W1175" s="7">
        <v>0.504</v>
      </c>
      <c r="X1175" s="7"/>
      <c r="Y1175" s="2">
        <v>3.45</v>
      </c>
      <c r="Z1175" s="2">
        <v>100.277</v>
      </c>
      <c r="AA1175" s="4" t="s">
        <v>31</v>
      </c>
      <c r="AB1175" s="4" t="s">
        <v>32</v>
      </c>
      <c r="AC1175" s="27" t="s">
        <v>891</v>
      </c>
      <c r="AD1175" s="27" t="s">
        <v>889</v>
      </c>
      <c r="AE1175" s="4" t="s">
        <v>894</v>
      </c>
      <c r="AF1175" s="44">
        <f t="shared" si="214"/>
        <v>1.1562250332889481</v>
      </c>
      <c r="AG1175" s="44">
        <f t="shared" si="215"/>
        <v>1.5923885828743115E-2</v>
      </c>
      <c r="AH1175" s="44">
        <f t="shared" si="216"/>
        <v>0.89770498234601814</v>
      </c>
      <c r="AI1175" s="44">
        <f t="shared" si="217"/>
        <v>0.22038970076548367</v>
      </c>
      <c r="AJ1175" s="44">
        <f t="shared" si="218"/>
        <v>8.9794192275162114E-3</v>
      </c>
      <c r="AK1175" s="44">
        <f t="shared" si="219"/>
        <v>2.3027295285359805E-2</v>
      </c>
      <c r="AL1175" s="44">
        <f t="shared" si="220"/>
        <v>5.7061340941512127E-3</v>
      </c>
      <c r="AM1175" s="44">
        <f t="shared" si="221"/>
        <v>3.7512100677637952E-2</v>
      </c>
      <c r="AN1175" s="44">
        <f t="shared" si="222"/>
        <v>7.3248407643312105E-4</v>
      </c>
      <c r="AO1175" s="44">
        <f t="shared" si="223"/>
        <v>0</v>
      </c>
      <c r="AP1175" s="44">
        <f t="shared" si="224"/>
        <v>2.3662010355902914</v>
      </c>
      <c r="AQ1175" s="44">
        <f t="shared" si="225"/>
        <v>10.35414980869875</v>
      </c>
      <c r="AR1175" s="44">
        <f t="shared" si="226"/>
        <v>5.985863603620734</v>
      </c>
      <c r="AS1175" s="44">
        <f t="shared" si="227"/>
        <v>9.6579634105726175E-2</v>
      </c>
    </row>
    <row r="1176" spans="1:45" x14ac:dyDescent="0.25">
      <c r="A1176" s="27" t="s">
        <v>803</v>
      </c>
      <c r="B1176" s="2">
        <v>34.255000000000003</v>
      </c>
      <c r="C1176" s="2">
        <v>0.52800000000000002</v>
      </c>
      <c r="D1176" s="2">
        <v>30.641999999999999</v>
      </c>
      <c r="E1176" s="2">
        <v>15.856</v>
      </c>
      <c r="F1176" s="34"/>
      <c r="G1176" s="34"/>
      <c r="H1176" s="34"/>
      <c r="I1176" s="2">
        <v>0.498</v>
      </c>
      <c r="J1176" s="2">
        <v>1.226</v>
      </c>
      <c r="K1176" s="2">
        <v>0.27800000000000002</v>
      </c>
      <c r="L1176" s="2">
        <v>2.419</v>
      </c>
      <c r="M1176" s="2">
        <v>8.6999999999999994E-2</v>
      </c>
      <c r="N1176" s="30"/>
      <c r="O1176" s="30"/>
      <c r="P1176" s="30"/>
      <c r="Q1176" s="41">
        <v>10.27</v>
      </c>
      <c r="R1176" s="2"/>
      <c r="S1176" s="2"/>
      <c r="T1176" s="2"/>
      <c r="U1176" s="30"/>
      <c r="V1176" s="2"/>
      <c r="W1176" s="7">
        <v>0.75</v>
      </c>
      <c r="X1176" s="7"/>
      <c r="Y1176" s="2">
        <v>3.43</v>
      </c>
      <c r="Z1176" s="2">
        <v>100.239</v>
      </c>
      <c r="AA1176" s="4" t="s">
        <v>31</v>
      </c>
      <c r="AB1176" s="4" t="s">
        <v>32</v>
      </c>
      <c r="AC1176" s="27" t="s">
        <v>891</v>
      </c>
      <c r="AD1176" s="27" t="s">
        <v>889</v>
      </c>
      <c r="AE1176" s="4" t="s">
        <v>894</v>
      </c>
      <c r="AF1176" s="44">
        <f t="shared" si="214"/>
        <v>1.140312916111851</v>
      </c>
      <c r="AG1176" s="44">
        <f t="shared" si="215"/>
        <v>1.3219829744616926E-2</v>
      </c>
      <c r="AH1176" s="44">
        <f t="shared" si="216"/>
        <v>0.90158885837583369</v>
      </c>
      <c r="AI1176" s="44">
        <f t="shared" si="217"/>
        <v>0.22068197633959641</v>
      </c>
      <c r="AJ1176" s="44">
        <f t="shared" si="218"/>
        <v>7.0200169157034111E-3</v>
      </c>
      <c r="AK1176" s="44">
        <f t="shared" si="219"/>
        <v>3.0421836228287844E-2</v>
      </c>
      <c r="AL1176" s="44">
        <f t="shared" si="220"/>
        <v>4.9572039942938663E-3</v>
      </c>
      <c r="AM1176" s="44">
        <f t="shared" si="221"/>
        <v>3.9028718941594064E-2</v>
      </c>
      <c r="AN1176" s="44">
        <f t="shared" si="222"/>
        <v>9.2356687898089167E-4</v>
      </c>
      <c r="AO1176" s="44">
        <f t="shared" si="223"/>
        <v>0</v>
      </c>
      <c r="AP1176" s="44">
        <f t="shared" si="224"/>
        <v>2.358154923530758</v>
      </c>
      <c r="AQ1176" s="44">
        <f t="shared" si="225"/>
        <v>10.389478551865993</v>
      </c>
      <c r="AR1176" s="44">
        <f t="shared" si="226"/>
        <v>5.923628292179921</v>
      </c>
      <c r="AS1176" s="44">
        <f t="shared" si="227"/>
        <v>9.6251221368602355E-2</v>
      </c>
    </row>
    <row r="1177" spans="1:45" x14ac:dyDescent="0.25">
      <c r="A1177" s="27" t="s">
        <v>804</v>
      </c>
      <c r="B1177" s="2">
        <v>34.01</v>
      </c>
      <c r="C1177" s="2">
        <v>0.19</v>
      </c>
      <c r="D1177" s="2">
        <v>34.57</v>
      </c>
      <c r="E1177" s="2">
        <v>14.52</v>
      </c>
      <c r="F1177" s="34"/>
      <c r="G1177" s="34"/>
      <c r="H1177" s="34"/>
      <c r="I1177" s="2">
        <v>0.06</v>
      </c>
      <c r="J1177" s="2">
        <v>0.26</v>
      </c>
      <c r="K1177" s="2">
        <v>0.09</v>
      </c>
      <c r="L1177" s="2">
        <v>1.95</v>
      </c>
      <c r="M1177" s="2">
        <v>0.02</v>
      </c>
      <c r="N1177" s="30"/>
      <c r="O1177" s="30"/>
      <c r="P1177" s="30"/>
      <c r="Q1177" s="41">
        <v>10.18</v>
      </c>
      <c r="R1177" s="2"/>
      <c r="S1177" s="2"/>
      <c r="T1177" s="2"/>
      <c r="U1177" s="30"/>
      <c r="V1177" s="2"/>
      <c r="W1177" s="2">
        <v>0.65</v>
      </c>
      <c r="X1177" s="2"/>
      <c r="Y1177" s="2">
        <v>3.52</v>
      </c>
      <c r="Z1177" s="2">
        <v>100.02</v>
      </c>
      <c r="AA1177" s="4" t="s">
        <v>31</v>
      </c>
      <c r="AB1177" s="4" t="s">
        <v>32</v>
      </c>
      <c r="AC1177" s="27" t="s">
        <v>891</v>
      </c>
      <c r="AD1177" s="27" t="s">
        <v>889</v>
      </c>
      <c r="AE1177" s="4" t="s">
        <v>894</v>
      </c>
      <c r="AF1177" s="44">
        <f t="shared" si="214"/>
        <v>1.1321571238348869</v>
      </c>
      <c r="AG1177" s="44">
        <f t="shared" si="215"/>
        <v>4.7571357035553329E-3</v>
      </c>
      <c r="AH1177" s="44">
        <f t="shared" si="216"/>
        <v>1.0171635935661045</v>
      </c>
      <c r="AI1177" s="44">
        <f t="shared" si="217"/>
        <v>0.20208768267223384</v>
      </c>
      <c r="AJ1177" s="44">
        <f t="shared" si="218"/>
        <v>8.4578517056667607E-4</v>
      </c>
      <c r="AK1177" s="44">
        <f t="shared" si="219"/>
        <v>6.4516129032258073E-3</v>
      </c>
      <c r="AL1177" s="44">
        <f t="shared" si="220"/>
        <v>1.6048502139800285E-3</v>
      </c>
      <c r="AM1177" s="44">
        <f t="shared" si="221"/>
        <v>3.1461761858664089E-2</v>
      </c>
      <c r="AN1177" s="44">
        <f t="shared" si="222"/>
        <v>2.1231422505307856E-4</v>
      </c>
      <c r="AO1177" s="44">
        <f t="shared" si="223"/>
        <v>0</v>
      </c>
      <c r="AP1177" s="44">
        <f t="shared" si="224"/>
        <v>2.3967418601482704</v>
      </c>
      <c r="AQ1177" s="44">
        <f t="shared" si="225"/>
        <v>10.222210579859588</v>
      </c>
      <c r="AR1177" s="44">
        <f t="shared" si="226"/>
        <v>5.7865742646641918</v>
      </c>
      <c r="AS1177" s="44">
        <f t="shared" si="227"/>
        <v>9.7826198373398787E-2</v>
      </c>
    </row>
    <row r="1178" spans="1:45" x14ac:dyDescent="0.25">
      <c r="A1178" s="27" t="s">
        <v>805</v>
      </c>
      <c r="B1178" s="2">
        <v>33.94</v>
      </c>
      <c r="C1178" s="2">
        <v>0.15</v>
      </c>
      <c r="D1178" s="2">
        <v>34.229999999999997</v>
      </c>
      <c r="E1178" s="2">
        <v>14.22</v>
      </c>
      <c r="F1178" s="34"/>
      <c r="G1178" s="34"/>
      <c r="H1178" s="34"/>
      <c r="I1178" s="2">
        <v>0.12</v>
      </c>
      <c r="J1178" s="2">
        <v>0.45</v>
      </c>
      <c r="K1178" s="2">
        <v>0.17</v>
      </c>
      <c r="L1178" s="2">
        <v>1.6484000000000001</v>
      </c>
      <c r="M1178" s="2">
        <v>7.0000000000000007E-2</v>
      </c>
      <c r="N1178" s="30"/>
      <c r="O1178" s="30"/>
      <c r="P1178" s="30"/>
      <c r="Q1178" s="41">
        <v>10.32</v>
      </c>
      <c r="R1178" s="2"/>
      <c r="S1178" s="2"/>
      <c r="T1178" s="2"/>
      <c r="U1178" s="30"/>
      <c r="V1178" s="2"/>
      <c r="W1178" s="2">
        <v>0.6</v>
      </c>
      <c r="X1178" s="2"/>
      <c r="Y1178" s="2">
        <v>3.57</v>
      </c>
      <c r="Z1178" s="2">
        <v>99.488399999999984</v>
      </c>
      <c r="AA1178" s="4" t="s">
        <v>31</v>
      </c>
      <c r="AB1178" s="4" t="s">
        <v>32</v>
      </c>
      <c r="AC1178" s="27" t="s">
        <v>891</v>
      </c>
      <c r="AD1178" s="27" t="s">
        <v>889</v>
      </c>
      <c r="AE1178" s="4" t="s">
        <v>894</v>
      </c>
      <c r="AF1178" s="44">
        <f t="shared" si="214"/>
        <v>1.1298268974700398</v>
      </c>
      <c r="AG1178" s="44">
        <f t="shared" si="215"/>
        <v>3.7556334501752629E-3</v>
      </c>
      <c r="AH1178" s="44">
        <f t="shared" si="216"/>
        <v>1.0071596704590036</v>
      </c>
      <c r="AI1178" s="44">
        <f t="shared" si="217"/>
        <v>0.19791231732776621</v>
      </c>
      <c r="AJ1178" s="44">
        <f t="shared" si="218"/>
        <v>1.6915703411333521E-3</v>
      </c>
      <c r="AK1178" s="44">
        <f t="shared" si="219"/>
        <v>1.1166253101736974E-2</v>
      </c>
      <c r="AL1178" s="44">
        <f t="shared" si="220"/>
        <v>3.0313837375178319E-3</v>
      </c>
      <c r="AM1178" s="44">
        <f t="shared" si="221"/>
        <v>2.6595676024524041E-2</v>
      </c>
      <c r="AN1178" s="44">
        <f t="shared" si="222"/>
        <v>7.43099787685775E-4</v>
      </c>
      <c r="AO1178" s="44">
        <f t="shared" si="223"/>
        <v>0</v>
      </c>
      <c r="AP1178" s="44">
        <f t="shared" si="224"/>
        <v>2.3818825016995828</v>
      </c>
      <c r="AQ1178" s="44">
        <f t="shared" si="225"/>
        <v>10.285981773877646</v>
      </c>
      <c r="AR1178" s="44">
        <f t="shared" si="226"/>
        <v>5.8106894375067792</v>
      </c>
      <c r="AS1178" s="44">
        <f t="shared" si="227"/>
        <v>9.7219693946921745E-2</v>
      </c>
    </row>
    <row r="1179" spans="1:45" x14ac:dyDescent="0.25">
      <c r="A1179" s="27" t="s">
        <v>806</v>
      </c>
      <c r="B1179" s="2">
        <v>33.950000000000003</v>
      </c>
      <c r="C1179" s="2">
        <v>0.05</v>
      </c>
      <c r="D1179" s="2">
        <v>34.1</v>
      </c>
      <c r="E1179" s="2">
        <v>14.63</v>
      </c>
      <c r="F1179" s="34"/>
      <c r="G1179" s="34"/>
      <c r="H1179" s="34"/>
      <c r="I1179" s="2">
        <v>0.12</v>
      </c>
      <c r="J1179" s="2">
        <v>0.83</v>
      </c>
      <c r="K1179" s="2">
        <v>0.09</v>
      </c>
      <c r="L1179" s="2">
        <v>1.56</v>
      </c>
      <c r="M1179" s="2">
        <v>0.04</v>
      </c>
      <c r="N1179" s="30"/>
      <c r="O1179" s="30"/>
      <c r="P1179" s="30"/>
      <c r="Q1179" s="41">
        <v>10.199999999999999</v>
      </c>
      <c r="R1179" s="2"/>
      <c r="S1179" s="2"/>
      <c r="T1179" s="2"/>
      <c r="U1179" s="30"/>
      <c r="V1179" s="2"/>
      <c r="W1179" s="2">
        <v>0.46</v>
      </c>
      <c r="X1179" s="2"/>
      <c r="Y1179" s="2">
        <v>3.51</v>
      </c>
      <c r="Z1179" s="2">
        <v>99.54</v>
      </c>
      <c r="AA1179" s="4" t="s">
        <v>31</v>
      </c>
      <c r="AB1179" s="4" t="s">
        <v>32</v>
      </c>
      <c r="AC1179" s="27" t="s">
        <v>891</v>
      </c>
      <c r="AD1179" s="27" t="s">
        <v>889</v>
      </c>
      <c r="AE1179" s="4" t="s">
        <v>894</v>
      </c>
      <c r="AF1179" s="44">
        <f t="shared" si="214"/>
        <v>1.1301597869507325</v>
      </c>
      <c r="AG1179" s="44">
        <f t="shared" si="215"/>
        <v>1.2518778167250877E-3</v>
      </c>
      <c r="AH1179" s="44">
        <f t="shared" si="216"/>
        <v>1.0033346410357002</v>
      </c>
      <c r="AI1179" s="44">
        <f t="shared" si="217"/>
        <v>0.20361864996520532</v>
      </c>
      <c r="AJ1179" s="44">
        <f t="shared" si="218"/>
        <v>1.6915703411333521E-3</v>
      </c>
      <c r="AK1179" s="44">
        <f t="shared" si="219"/>
        <v>2.0595533498759307E-2</v>
      </c>
      <c r="AL1179" s="44">
        <f t="shared" si="220"/>
        <v>1.6048502139800285E-3</v>
      </c>
      <c r="AM1179" s="44">
        <f t="shared" si="221"/>
        <v>2.516940948693127E-2</v>
      </c>
      <c r="AN1179" s="44">
        <f t="shared" si="222"/>
        <v>4.2462845010615713E-4</v>
      </c>
      <c r="AO1179" s="44">
        <f t="shared" si="223"/>
        <v>0</v>
      </c>
      <c r="AP1179" s="44">
        <f t="shared" si="224"/>
        <v>2.3878509477592731</v>
      </c>
      <c r="AQ1179" s="44">
        <f t="shared" si="225"/>
        <v>10.260271908089768</v>
      </c>
      <c r="AR1179" s="44">
        <f t="shared" si="226"/>
        <v>5.7978733568516594</v>
      </c>
      <c r="AS1179" s="44">
        <f t="shared" si="227"/>
        <v>9.7463303990174416E-2</v>
      </c>
    </row>
    <row r="1180" spans="1:45" x14ac:dyDescent="0.25">
      <c r="A1180" s="27" t="s">
        <v>807</v>
      </c>
      <c r="B1180" s="2">
        <v>34.19</v>
      </c>
      <c r="C1180" s="2">
        <v>0.49</v>
      </c>
      <c r="D1180" s="2">
        <v>31.28</v>
      </c>
      <c r="E1180" s="2">
        <v>16.54</v>
      </c>
      <c r="F1180" s="34"/>
      <c r="G1180" s="34"/>
      <c r="H1180" s="34"/>
      <c r="I1180" s="2">
        <v>0.43</v>
      </c>
      <c r="J1180" s="2">
        <v>0.95</v>
      </c>
      <c r="K1180" s="2">
        <v>0.134828</v>
      </c>
      <c r="L1180" s="2">
        <v>2.2000000000000002</v>
      </c>
      <c r="M1180" s="2">
        <v>3.7457999999999998E-2</v>
      </c>
      <c r="N1180" s="30"/>
      <c r="O1180" s="30"/>
      <c r="P1180" s="30"/>
      <c r="Q1180" s="41">
        <v>10.23</v>
      </c>
      <c r="R1180" s="2"/>
      <c r="S1180" s="2"/>
      <c r="T1180" s="2"/>
      <c r="U1180" s="30"/>
      <c r="V1180" s="2"/>
      <c r="W1180" s="2">
        <v>0.42</v>
      </c>
      <c r="X1180" s="2"/>
      <c r="Y1180" s="2">
        <v>3.41</v>
      </c>
      <c r="Z1180" s="2">
        <v>100.31228600000001</v>
      </c>
      <c r="AA1180" s="4" t="s">
        <v>31</v>
      </c>
      <c r="AB1180" s="4" t="s">
        <v>32</v>
      </c>
      <c r="AC1180" s="27" t="s">
        <v>891</v>
      </c>
      <c r="AD1180" s="27" t="s">
        <v>889</v>
      </c>
      <c r="AE1180" s="4" t="s">
        <v>894</v>
      </c>
      <c r="AF1180" s="44">
        <f t="shared" si="214"/>
        <v>1.1381491344873502</v>
      </c>
      <c r="AG1180" s="44">
        <f t="shared" si="215"/>
        <v>1.2268402603905859E-2</v>
      </c>
      <c r="AH1180" s="44">
        <f t="shared" si="216"/>
        <v>0.92036092585327589</v>
      </c>
      <c r="AI1180" s="44">
        <f t="shared" si="217"/>
        <v>0.2302018093249826</v>
      </c>
      <c r="AJ1180" s="44">
        <f t="shared" si="218"/>
        <v>6.0614603890611785E-3</v>
      </c>
      <c r="AK1180" s="44">
        <f t="shared" si="219"/>
        <v>2.3573200992555832E-2</v>
      </c>
      <c r="AL1180" s="44">
        <f t="shared" si="220"/>
        <v>2.4042082738944368E-3</v>
      </c>
      <c r="AM1180" s="44">
        <f t="shared" si="221"/>
        <v>3.5495321071313334E-2</v>
      </c>
      <c r="AN1180" s="44">
        <f t="shared" si="222"/>
        <v>3.9764331210191082E-4</v>
      </c>
      <c r="AO1180" s="44">
        <f t="shared" si="223"/>
        <v>0</v>
      </c>
      <c r="AP1180" s="44">
        <f t="shared" si="224"/>
        <v>2.3689121063084411</v>
      </c>
      <c r="AQ1180" s="44">
        <f t="shared" si="225"/>
        <v>10.342300136318359</v>
      </c>
      <c r="AR1180" s="44">
        <f t="shared" si="226"/>
        <v>5.8855399743795722</v>
      </c>
      <c r="AS1180" s="44">
        <f t="shared" si="227"/>
        <v>9.669029005340575E-2</v>
      </c>
    </row>
    <row r="1181" spans="1:45" x14ac:dyDescent="0.25">
      <c r="A1181" s="27" t="s">
        <v>808</v>
      </c>
      <c r="B1181" s="2">
        <v>33.950000000000003</v>
      </c>
      <c r="C1181" s="2">
        <v>0.42</v>
      </c>
      <c r="D1181" s="2">
        <v>32.1</v>
      </c>
      <c r="E1181" s="2">
        <v>15.23</v>
      </c>
      <c r="F1181" s="34"/>
      <c r="G1181" s="34"/>
      <c r="H1181" s="34"/>
      <c r="I1181" s="2">
        <v>0.31</v>
      </c>
      <c r="J1181" s="2">
        <v>0.95</v>
      </c>
      <c r="K1181" s="2">
        <v>0.13</v>
      </c>
      <c r="L1181" s="2">
        <v>2.0099999999999998</v>
      </c>
      <c r="M1181" s="2">
        <v>3.2202000000000001E-2</v>
      </c>
      <c r="N1181" s="30"/>
      <c r="O1181" s="30"/>
      <c r="P1181" s="30"/>
      <c r="Q1181" s="41">
        <v>10.210000000000001</v>
      </c>
      <c r="R1181" s="2"/>
      <c r="S1181" s="2"/>
      <c r="T1181" s="2"/>
      <c r="U1181" s="30"/>
      <c r="V1181" s="2"/>
      <c r="W1181" s="2">
        <v>0.66003699999999998</v>
      </c>
      <c r="X1181" s="2"/>
      <c r="Y1181" s="2">
        <v>3.57</v>
      </c>
      <c r="Z1181" s="2">
        <v>99.57223900000001</v>
      </c>
      <c r="AA1181" s="4" t="s">
        <v>31</v>
      </c>
      <c r="AB1181" s="4" t="s">
        <v>32</v>
      </c>
      <c r="AC1181" s="27" t="s">
        <v>891</v>
      </c>
      <c r="AD1181" s="27" t="s">
        <v>889</v>
      </c>
      <c r="AE1181" s="4" t="s">
        <v>894</v>
      </c>
      <c r="AF1181" s="44">
        <f t="shared" si="214"/>
        <v>1.1301597869507325</v>
      </c>
      <c r="AG1181" s="44">
        <f t="shared" si="215"/>
        <v>1.0515773660490736E-2</v>
      </c>
      <c r="AH1181" s="44">
        <f t="shared" si="216"/>
        <v>0.94448803452334262</v>
      </c>
      <c r="AI1181" s="44">
        <f t="shared" si="217"/>
        <v>0.21196938065414059</v>
      </c>
      <c r="AJ1181" s="44">
        <f t="shared" si="218"/>
        <v>4.3698900479278262E-3</v>
      </c>
      <c r="AK1181" s="44">
        <f t="shared" si="219"/>
        <v>2.3573200992555832E-2</v>
      </c>
      <c r="AL1181" s="44">
        <f t="shared" si="220"/>
        <v>2.3181169757489303E-3</v>
      </c>
      <c r="AM1181" s="44">
        <f t="shared" si="221"/>
        <v>3.2429816069699899E-2</v>
      </c>
      <c r="AN1181" s="44">
        <f t="shared" si="222"/>
        <v>3.4184713375796179E-4</v>
      </c>
      <c r="AO1181" s="44">
        <f t="shared" si="223"/>
        <v>0</v>
      </c>
      <c r="AP1181" s="44">
        <f t="shared" si="224"/>
        <v>2.360165847008397</v>
      </c>
      <c r="AQ1181" s="44">
        <f t="shared" si="225"/>
        <v>10.380626442440354</v>
      </c>
      <c r="AR1181" s="44">
        <f t="shared" si="226"/>
        <v>5.8658832843017654</v>
      </c>
      <c r="AS1181" s="44">
        <f t="shared" si="227"/>
        <v>9.6333299877893741E-2</v>
      </c>
    </row>
    <row r="1182" spans="1:45" x14ac:dyDescent="0.25">
      <c r="A1182" s="27" t="s">
        <v>809</v>
      </c>
      <c r="B1182" s="2">
        <v>33.78</v>
      </c>
      <c r="C1182" s="2">
        <v>0.42</v>
      </c>
      <c r="D1182" s="2">
        <v>32.14</v>
      </c>
      <c r="E1182" s="2">
        <v>15.24</v>
      </c>
      <c r="F1182" s="34"/>
      <c r="G1182" s="34"/>
      <c r="H1182" s="34"/>
      <c r="I1182" s="2">
        <v>0.31</v>
      </c>
      <c r="J1182" s="2">
        <v>0.87</v>
      </c>
      <c r="K1182" s="2">
        <v>0.14000000000000001</v>
      </c>
      <c r="L1182" s="2">
        <v>2.2400000000000002</v>
      </c>
      <c r="M1182" s="2">
        <v>1.8280000000000001E-2</v>
      </c>
      <c r="N1182" s="30"/>
      <c r="O1182" s="30"/>
      <c r="P1182" s="30"/>
      <c r="Q1182" s="41">
        <v>10.210000000000001</v>
      </c>
      <c r="R1182" s="2"/>
      <c r="S1182" s="2"/>
      <c r="T1182" s="2"/>
      <c r="U1182" s="30"/>
      <c r="V1182" s="2"/>
      <c r="W1182" s="2">
        <v>0.64318500000000001</v>
      </c>
      <c r="X1182" s="2"/>
      <c r="Y1182" s="2">
        <v>3.5303100000000001</v>
      </c>
      <c r="Z1182" s="2">
        <v>99.541775000000001</v>
      </c>
      <c r="AA1182" s="4" t="s">
        <v>31</v>
      </c>
      <c r="AB1182" s="4" t="s">
        <v>32</v>
      </c>
      <c r="AC1182" s="27" t="s">
        <v>891</v>
      </c>
      <c r="AD1182" s="27" t="s">
        <v>889</v>
      </c>
      <c r="AE1182" s="4" t="s">
        <v>894</v>
      </c>
      <c r="AF1182" s="44">
        <f t="shared" si="214"/>
        <v>1.1245006657789614</v>
      </c>
      <c r="AG1182" s="44">
        <f t="shared" si="215"/>
        <v>1.0515773660490736E-2</v>
      </c>
      <c r="AH1182" s="44">
        <f t="shared" si="216"/>
        <v>0.94566496665358968</v>
      </c>
      <c r="AI1182" s="44">
        <f t="shared" si="217"/>
        <v>0.21210855949895618</v>
      </c>
      <c r="AJ1182" s="44">
        <f t="shared" si="218"/>
        <v>4.3698900479278262E-3</v>
      </c>
      <c r="AK1182" s="44">
        <f t="shared" si="219"/>
        <v>2.1588089330024814E-2</v>
      </c>
      <c r="AL1182" s="44">
        <f t="shared" si="220"/>
        <v>2.4964336661911558E-3</v>
      </c>
      <c r="AM1182" s="44">
        <f t="shared" si="221"/>
        <v>3.6140690545337209E-2</v>
      </c>
      <c r="AN1182" s="44">
        <f t="shared" si="222"/>
        <v>1.9405520169851382E-4</v>
      </c>
      <c r="AO1182" s="44">
        <f t="shared" si="223"/>
        <v>0</v>
      </c>
      <c r="AP1182" s="44">
        <f t="shared" si="224"/>
        <v>2.3575791243831778</v>
      </c>
      <c r="AQ1182" s="44">
        <f t="shared" si="225"/>
        <v>10.392016007696041</v>
      </c>
      <c r="AR1182" s="44">
        <f t="shared" si="226"/>
        <v>5.8429144597199114</v>
      </c>
      <c r="AS1182" s="44">
        <f t="shared" si="227"/>
        <v>9.6227719362578679E-2</v>
      </c>
    </row>
    <row r="1183" spans="1:45" x14ac:dyDescent="0.25">
      <c r="A1183" s="27" t="s">
        <v>810</v>
      </c>
      <c r="B1183" s="2">
        <v>33.97</v>
      </c>
      <c r="C1183" s="2">
        <v>0.24</v>
      </c>
      <c r="D1183" s="2">
        <v>31.99</v>
      </c>
      <c r="E1183" s="2">
        <v>15.69</v>
      </c>
      <c r="F1183" s="34"/>
      <c r="G1183" s="34"/>
      <c r="H1183" s="34"/>
      <c r="I1183" s="2">
        <v>0.24</v>
      </c>
      <c r="J1183" s="2">
        <v>1.42</v>
      </c>
      <c r="K1183" s="2">
        <v>0.3</v>
      </c>
      <c r="L1183" s="2">
        <v>2.21</v>
      </c>
      <c r="M1183" s="2">
        <v>0.03</v>
      </c>
      <c r="N1183" s="30"/>
      <c r="O1183" s="30"/>
      <c r="P1183" s="30"/>
      <c r="Q1183" s="41">
        <v>10.220000000000001</v>
      </c>
      <c r="R1183" s="2"/>
      <c r="S1183" s="2"/>
      <c r="T1183" s="2"/>
      <c r="U1183" s="30"/>
      <c r="V1183" s="2"/>
      <c r="W1183" s="2">
        <v>0.51</v>
      </c>
      <c r="X1183" s="2"/>
      <c r="Y1183" s="2">
        <v>3.5</v>
      </c>
      <c r="Z1183" s="2">
        <v>100.32</v>
      </c>
      <c r="AA1183" s="4" t="s">
        <v>31</v>
      </c>
      <c r="AB1183" s="4" t="s">
        <v>32</v>
      </c>
      <c r="AC1183" s="27" t="s">
        <v>891</v>
      </c>
      <c r="AD1183" s="27" t="s">
        <v>889</v>
      </c>
      <c r="AE1183" s="4" t="s">
        <v>894</v>
      </c>
      <c r="AF1183" s="44">
        <f t="shared" si="214"/>
        <v>1.1308255659121171</v>
      </c>
      <c r="AG1183" s="44">
        <f t="shared" si="215"/>
        <v>6.0090135202804209E-3</v>
      </c>
      <c r="AH1183" s="44">
        <f t="shared" si="216"/>
        <v>0.94125147116516272</v>
      </c>
      <c r="AI1183" s="44">
        <f t="shared" si="217"/>
        <v>0.21837160751565762</v>
      </c>
      <c r="AJ1183" s="44">
        <f t="shared" si="218"/>
        <v>3.3831406822667043E-3</v>
      </c>
      <c r="AK1183" s="44">
        <f t="shared" si="219"/>
        <v>3.5235732009925559E-2</v>
      </c>
      <c r="AL1183" s="44">
        <f t="shared" si="220"/>
        <v>5.3495007132667617E-3</v>
      </c>
      <c r="AM1183" s="44">
        <f t="shared" si="221"/>
        <v>3.5656663439819297E-2</v>
      </c>
      <c r="AN1183" s="44">
        <f t="shared" si="222"/>
        <v>3.1847133757961782E-4</v>
      </c>
      <c r="AO1183" s="44">
        <f t="shared" si="223"/>
        <v>0</v>
      </c>
      <c r="AP1183" s="44">
        <f t="shared" si="224"/>
        <v>2.376401166296076</v>
      </c>
      <c r="AQ1183" s="44">
        <f t="shared" si="225"/>
        <v>10.30970710984222</v>
      </c>
      <c r="AR1183" s="44">
        <f t="shared" si="226"/>
        <v>5.8292401884377529</v>
      </c>
      <c r="AS1183" s="44">
        <f t="shared" si="227"/>
        <v>9.699596597126843E-2</v>
      </c>
    </row>
    <row r="1184" spans="1:45" x14ac:dyDescent="0.25">
      <c r="A1184" s="27" t="s">
        <v>811</v>
      </c>
      <c r="B1184" s="2">
        <v>34.74</v>
      </c>
      <c r="C1184" s="2">
        <v>0.53</v>
      </c>
      <c r="D1184" s="2">
        <v>31.2</v>
      </c>
      <c r="E1184" s="2">
        <v>16.440000000000001</v>
      </c>
      <c r="F1184" s="34"/>
      <c r="G1184" s="34"/>
      <c r="H1184" s="34"/>
      <c r="I1184" s="2">
        <v>5.5399999999999998E-2</v>
      </c>
      <c r="J1184" s="2">
        <v>1.1000000000000001</v>
      </c>
      <c r="K1184" s="2">
        <v>0.04</v>
      </c>
      <c r="L1184" s="2">
        <v>2.23</v>
      </c>
      <c r="M1184" s="2">
        <v>4.4483000000000002E-2</v>
      </c>
      <c r="N1184" s="30"/>
      <c r="O1184" s="30"/>
      <c r="P1184" s="30"/>
      <c r="Q1184" s="41">
        <v>10.25</v>
      </c>
      <c r="R1184" s="2"/>
      <c r="S1184" s="2"/>
      <c r="T1184" s="2"/>
      <c r="U1184" s="30"/>
      <c r="V1184" s="2"/>
      <c r="W1184" s="2">
        <v>0.21</v>
      </c>
      <c r="X1184" s="2"/>
      <c r="Y1184" s="2">
        <v>3.52</v>
      </c>
      <c r="Z1184" s="2">
        <v>100.359883</v>
      </c>
      <c r="AA1184" s="4" t="s">
        <v>31</v>
      </c>
      <c r="AB1184" s="4" t="s">
        <v>32</v>
      </c>
      <c r="AC1184" s="27" t="s">
        <v>891</v>
      </c>
      <c r="AD1184" s="27" t="s">
        <v>889</v>
      </c>
      <c r="AE1184" s="4" t="s">
        <v>894</v>
      </c>
      <c r="AF1184" s="44">
        <f t="shared" ref="AF1184:AF1247" si="228">B1184/60.08*2</f>
        <v>1.1564580559254329</v>
      </c>
      <c r="AG1184" s="44">
        <f t="shared" ref="AG1184:AG1247" si="229">C1184/79.88*2</f>
        <v>1.3269904857285931E-2</v>
      </c>
      <c r="AH1184" s="44">
        <f t="shared" ref="AH1184:AH1247" si="230">D1184/101.96*3</f>
        <v>0.91800706159278156</v>
      </c>
      <c r="AI1184" s="44">
        <f t="shared" ref="AI1184:AI1247" si="231">E1184/71.85</f>
        <v>0.22881002087682675</v>
      </c>
      <c r="AJ1184" s="44">
        <f t="shared" ref="AJ1184:AJ1247" si="232">I1184/70.94</f>
        <v>7.8094164082323091E-4</v>
      </c>
      <c r="AK1184" s="44">
        <f t="shared" ref="AK1184:AK1247" si="233">J1184/40.3</f>
        <v>2.7295285359801493E-2</v>
      </c>
      <c r="AL1184" s="44">
        <f t="shared" ref="AL1184:AL1247" si="234">K1184/56.08</f>
        <v>7.1326676176890159E-4</v>
      </c>
      <c r="AM1184" s="44">
        <f t="shared" ref="AM1184:AM1247" si="235">L1184/61.98</f>
        <v>3.5979348176831238E-2</v>
      </c>
      <c r="AN1184" s="44">
        <f t="shared" ref="AN1184:AN1247" si="236">M1184/94.2</f>
        <v>4.7221868365180465E-4</v>
      </c>
      <c r="AO1184" s="44">
        <f t="shared" ref="AO1184:AO1247" si="237">O1184/151.99</f>
        <v>0</v>
      </c>
      <c r="AP1184" s="44">
        <f t="shared" ref="AP1184:AP1247" si="238">SUM(AF1184:AO1184)</f>
        <v>2.381786103875204</v>
      </c>
      <c r="AQ1184" s="44">
        <f t="shared" ref="AQ1184:AQ1247" si="239">24.5/AP1184</f>
        <v>10.286398077534381</v>
      </c>
      <c r="AR1184" s="44">
        <f t="shared" ref="AR1184:AR1247" si="240">AF1184*AQ1184/2</f>
        <v>5.9478939616102604</v>
      </c>
      <c r="AS1184" s="44">
        <f t="shared" ref="AS1184:AS1247" si="241">B1184/(AR1184*60.08)</f>
        <v>9.7215759341845051E-2</v>
      </c>
    </row>
    <row r="1185" spans="1:45" x14ac:dyDescent="0.25">
      <c r="A1185" s="27" t="s">
        <v>812</v>
      </c>
      <c r="B1185" s="2">
        <v>34.06</v>
      </c>
      <c r="C1185" s="2">
        <v>0.56000000000000005</v>
      </c>
      <c r="D1185" s="2">
        <v>31.48</v>
      </c>
      <c r="E1185" s="2">
        <v>16.03</v>
      </c>
      <c r="F1185" s="34"/>
      <c r="G1185" s="34"/>
      <c r="H1185" s="34"/>
      <c r="I1185" s="2">
        <v>0.35</v>
      </c>
      <c r="J1185" s="2">
        <v>1.1399999999999999</v>
      </c>
      <c r="K1185" s="2">
        <v>0.18</v>
      </c>
      <c r="L1185" s="2">
        <v>2.37</v>
      </c>
      <c r="M1185" s="2">
        <v>4.0223000000000002E-2</v>
      </c>
      <c r="N1185" s="30"/>
      <c r="O1185" s="30"/>
      <c r="P1185" s="30"/>
      <c r="Q1185" s="41">
        <v>10.23</v>
      </c>
      <c r="R1185" s="2"/>
      <c r="S1185" s="2"/>
      <c r="T1185" s="2"/>
      <c r="U1185" s="30"/>
      <c r="V1185" s="2"/>
      <c r="W1185" s="2">
        <v>0.24</v>
      </c>
      <c r="X1185" s="2"/>
      <c r="Y1185" s="2">
        <v>3.51</v>
      </c>
      <c r="Z1185" s="2">
        <v>100.19022300000002</v>
      </c>
      <c r="AA1185" s="4" t="s">
        <v>31</v>
      </c>
      <c r="AB1185" s="4" t="s">
        <v>32</v>
      </c>
      <c r="AC1185" s="27" t="s">
        <v>891</v>
      </c>
      <c r="AD1185" s="27" t="s">
        <v>889</v>
      </c>
      <c r="AE1185" s="4" t="s">
        <v>894</v>
      </c>
      <c r="AF1185" s="44">
        <f t="shared" si="228"/>
        <v>1.133821571238349</v>
      </c>
      <c r="AG1185" s="44">
        <f t="shared" si="229"/>
        <v>1.4021031547320983E-2</v>
      </c>
      <c r="AH1185" s="44">
        <f t="shared" si="230"/>
        <v>0.92624558650451161</v>
      </c>
      <c r="AI1185" s="44">
        <f t="shared" si="231"/>
        <v>0.22310368823938764</v>
      </c>
      <c r="AJ1185" s="44">
        <f t="shared" si="232"/>
        <v>4.93374682830561E-3</v>
      </c>
      <c r="AK1185" s="44">
        <f t="shared" si="233"/>
        <v>2.8287841191066997E-2</v>
      </c>
      <c r="AL1185" s="44">
        <f t="shared" si="234"/>
        <v>3.2097004279600569E-3</v>
      </c>
      <c r="AM1185" s="44">
        <f t="shared" si="235"/>
        <v>3.8238141335914813E-2</v>
      </c>
      <c r="AN1185" s="44">
        <f t="shared" si="236"/>
        <v>4.2699575371549892E-4</v>
      </c>
      <c r="AO1185" s="44">
        <f t="shared" si="237"/>
        <v>0</v>
      </c>
      <c r="AP1185" s="44">
        <f t="shared" si="238"/>
        <v>2.3722883030665325</v>
      </c>
      <c r="AQ1185" s="44">
        <f t="shared" si="239"/>
        <v>10.327581166391175</v>
      </c>
      <c r="AR1185" s="44">
        <f t="shared" si="240"/>
        <v>5.8548171525846113</v>
      </c>
      <c r="AS1185" s="44">
        <f t="shared" si="241"/>
        <v>9.6828094002715609E-2</v>
      </c>
    </row>
    <row r="1186" spans="1:45" x14ac:dyDescent="0.25">
      <c r="A1186" s="27" t="s">
        <v>813</v>
      </c>
      <c r="B1186" s="2">
        <v>34.17</v>
      </c>
      <c r="C1186" s="2">
        <v>0.56000000000000005</v>
      </c>
      <c r="D1186" s="2">
        <v>31.74</v>
      </c>
      <c r="E1186" s="2">
        <v>16</v>
      </c>
      <c r="F1186" s="34"/>
      <c r="G1186" s="34"/>
      <c r="H1186" s="34"/>
      <c r="I1186" s="2">
        <v>0.4</v>
      </c>
      <c r="J1186" s="2">
        <v>1.1599999999999999</v>
      </c>
      <c r="K1186" s="2">
        <v>0.28000000000000003</v>
      </c>
      <c r="L1186" s="2">
        <v>2.12</v>
      </c>
      <c r="M1186" s="2">
        <v>3.1933999999999997E-2</v>
      </c>
      <c r="N1186" s="30"/>
      <c r="O1186" s="30"/>
      <c r="P1186" s="30"/>
      <c r="Q1186" s="41">
        <v>10.24</v>
      </c>
      <c r="R1186" s="2"/>
      <c r="S1186" s="2"/>
      <c r="T1186" s="2"/>
      <c r="U1186" s="30"/>
      <c r="V1186" s="2"/>
      <c r="W1186" s="2">
        <v>0.23</v>
      </c>
      <c r="X1186" s="2"/>
      <c r="Y1186" s="2">
        <v>3.52</v>
      </c>
      <c r="Z1186" s="2">
        <v>100.45193400000001</v>
      </c>
      <c r="AA1186" s="4" t="s">
        <v>31</v>
      </c>
      <c r="AB1186" s="4" t="s">
        <v>32</v>
      </c>
      <c r="AC1186" s="27" t="s">
        <v>891</v>
      </c>
      <c r="AD1186" s="27" t="s">
        <v>889</v>
      </c>
      <c r="AE1186" s="4" t="s">
        <v>894</v>
      </c>
      <c r="AF1186" s="44">
        <f t="shared" si="228"/>
        <v>1.1374833555259656</v>
      </c>
      <c r="AG1186" s="44">
        <f t="shared" si="229"/>
        <v>1.4021031547320983E-2</v>
      </c>
      <c r="AH1186" s="44">
        <f t="shared" si="230"/>
        <v>0.93389564535111802</v>
      </c>
      <c r="AI1186" s="44">
        <f t="shared" si="231"/>
        <v>0.22268615170494085</v>
      </c>
      <c r="AJ1186" s="44">
        <f t="shared" si="232"/>
        <v>5.6385678037778409E-3</v>
      </c>
      <c r="AK1186" s="44">
        <f t="shared" si="233"/>
        <v>2.8784119106699754E-2</v>
      </c>
      <c r="AL1186" s="44">
        <f t="shared" si="234"/>
        <v>4.9928673323823116E-3</v>
      </c>
      <c r="AM1186" s="44">
        <f t="shared" si="235"/>
        <v>3.4204582123265576E-2</v>
      </c>
      <c r="AN1186" s="44">
        <f t="shared" si="236"/>
        <v>3.390021231422505E-4</v>
      </c>
      <c r="AO1186" s="44">
        <f t="shared" si="237"/>
        <v>0</v>
      </c>
      <c r="AP1186" s="44">
        <f t="shared" si="238"/>
        <v>2.3820453226186133</v>
      </c>
      <c r="AQ1186" s="44">
        <f t="shared" si="239"/>
        <v>10.285278691954876</v>
      </c>
      <c r="AR1186" s="44">
        <f t="shared" si="240"/>
        <v>5.8496666595222733</v>
      </c>
      <c r="AS1186" s="44">
        <f t="shared" si="241"/>
        <v>9.7226339698718897E-2</v>
      </c>
    </row>
    <row r="1187" spans="1:45" x14ac:dyDescent="0.25">
      <c r="A1187" s="27" t="s">
        <v>814</v>
      </c>
      <c r="B1187" s="2">
        <v>33.96</v>
      </c>
      <c r="C1187" s="2">
        <v>0.57999999999999996</v>
      </c>
      <c r="D1187" s="2">
        <v>31.31</v>
      </c>
      <c r="E1187" s="2">
        <v>16.059999999999999</v>
      </c>
      <c r="F1187" s="34"/>
      <c r="G1187" s="34"/>
      <c r="H1187" s="34"/>
      <c r="I1187" s="2">
        <v>0.28999999999999998</v>
      </c>
      <c r="J1187" s="2">
        <v>1.53</v>
      </c>
      <c r="K1187" s="2">
        <v>0.39</v>
      </c>
      <c r="L1187" s="2">
        <v>2</v>
      </c>
      <c r="M1187" s="2">
        <v>2.8774999999999998E-2</v>
      </c>
      <c r="N1187" s="30"/>
      <c r="O1187" s="30"/>
      <c r="P1187" s="30"/>
      <c r="Q1187" s="41">
        <v>10.199999999999999</v>
      </c>
      <c r="R1187" s="2"/>
      <c r="S1187" s="2"/>
      <c r="T1187" s="2"/>
      <c r="U1187" s="30"/>
      <c r="V1187" s="2"/>
      <c r="W1187" s="2">
        <v>0.41</v>
      </c>
      <c r="X1187" s="2"/>
      <c r="Y1187" s="2">
        <v>3.54</v>
      </c>
      <c r="Z1187" s="2">
        <v>100.29877500000001</v>
      </c>
      <c r="AA1187" s="4" t="s">
        <v>31</v>
      </c>
      <c r="AB1187" s="4" t="s">
        <v>32</v>
      </c>
      <c r="AC1187" s="27" t="s">
        <v>891</v>
      </c>
      <c r="AD1187" s="27" t="s">
        <v>889</v>
      </c>
      <c r="AE1187" s="4" t="s">
        <v>894</v>
      </c>
      <c r="AF1187" s="44">
        <f t="shared" si="228"/>
        <v>1.1304926764314249</v>
      </c>
      <c r="AG1187" s="44">
        <f t="shared" si="229"/>
        <v>1.4521782674011016E-2</v>
      </c>
      <c r="AH1187" s="44">
        <f t="shared" si="230"/>
        <v>0.92124362495096113</v>
      </c>
      <c r="AI1187" s="44">
        <f t="shared" si="231"/>
        <v>0.22352122477383438</v>
      </c>
      <c r="AJ1187" s="44">
        <f t="shared" si="232"/>
        <v>4.0879616577389338E-3</v>
      </c>
      <c r="AK1187" s="44">
        <f t="shared" si="233"/>
        <v>3.796526054590571E-2</v>
      </c>
      <c r="AL1187" s="44">
        <f t="shared" si="234"/>
        <v>6.9543509272467904E-3</v>
      </c>
      <c r="AM1187" s="44">
        <f t="shared" si="235"/>
        <v>3.2268473701193935E-2</v>
      </c>
      <c r="AN1187" s="44">
        <f t="shared" si="236"/>
        <v>3.0546709129511672E-4</v>
      </c>
      <c r="AO1187" s="44">
        <f t="shared" si="237"/>
        <v>0</v>
      </c>
      <c r="AP1187" s="44">
        <f t="shared" si="238"/>
        <v>2.3713608227536116</v>
      </c>
      <c r="AQ1187" s="44">
        <f t="shared" si="239"/>
        <v>10.331620462359975</v>
      </c>
      <c r="AR1187" s="44">
        <f t="shared" si="240"/>
        <v>5.8399106341835019</v>
      </c>
      <c r="AS1187" s="44">
        <f t="shared" si="241"/>
        <v>9.6790237663412715E-2</v>
      </c>
    </row>
    <row r="1188" spans="1:45" x14ac:dyDescent="0.25">
      <c r="A1188" s="27" t="s">
        <v>815</v>
      </c>
      <c r="B1188" s="2">
        <v>34.06</v>
      </c>
      <c r="C1188" s="2">
        <v>0.48</v>
      </c>
      <c r="D1188" s="2">
        <v>31.37</v>
      </c>
      <c r="E1188" s="2">
        <v>16</v>
      </c>
      <c r="F1188" s="34"/>
      <c r="G1188" s="34"/>
      <c r="H1188" s="34"/>
      <c r="I1188" s="2">
        <v>0.27</v>
      </c>
      <c r="J1188" s="2">
        <v>1.3</v>
      </c>
      <c r="K1188" s="2">
        <v>0.34</v>
      </c>
      <c r="L1188" s="2">
        <v>1.98</v>
      </c>
      <c r="M1188" s="2">
        <v>4.2738999999999999E-2</v>
      </c>
      <c r="N1188" s="30"/>
      <c r="O1188" s="30"/>
      <c r="P1188" s="30"/>
      <c r="Q1188" s="41">
        <v>10.220000000000001</v>
      </c>
      <c r="R1188" s="2"/>
      <c r="S1188" s="2"/>
      <c r="T1188" s="2"/>
      <c r="U1188" s="30"/>
      <c r="V1188" s="2"/>
      <c r="W1188" s="2">
        <v>0.64</v>
      </c>
      <c r="X1188" s="2"/>
      <c r="Y1188" s="2">
        <v>3.56</v>
      </c>
      <c r="Z1188" s="2">
        <v>100.262739</v>
      </c>
      <c r="AA1188" s="4" t="s">
        <v>31</v>
      </c>
      <c r="AB1188" s="4" t="s">
        <v>32</v>
      </c>
      <c r="AC1188" s="27" t="s">
        <v>891</v>
      </c>
      <c r="AD1188" s="27" t="s">
        <v>889</v>
      </c>
      <c r="AE1188" s="4" t="s">
        <v>894</v>
      </c>
      <c r="AF1188" s="44">
        <f t="shared" si="228"/>
        <v>1.133821571238349</v>
      </c>
      <c r="AG1188" s="44">
        <f t="shared" si="229"/>
        <v>1.2018027040560842E-2</v>
      </c>
      <c r="AH1188" s="44">
        <f t="shared" si="230"/>
        <v>0.92300902314633204</v>
      </c>
      <c r="AI1188" s="44">
        <f t="shared" si="231"/>
        <v>0.22268615170494085</v>
      </c>
      <c r="AJ1188" s="44">
        <f t="shared" si="232"/>
        <v>3.8060332675500428E-3</v>
      </c>
      <c r="AK1188" s="44">
        <f t="shared" si="233"/>
        <v>3.2258064516129038E-2</v>
      </c>
      <c r="AL1188" s="44">
        <f t="shared" si="234"/>
        <v>6.0627674750356637E-3</v>
      </c>
      <c r="AM1188" s="44">
        <f t="shared" si="235"/>
        <v>3.1945788964181994E-2</v>
      </c>
      <c r="AN1188" s="44">
        <f t="shared" si="236"/>
        <v>4.5370488322717622E-4</v>
      </c>
      <c r="AO1188" s="44">
        <f t="shared" si="237"/>
        <v>0</v>
      </c>
      <c r="AP1188" s="44">
        <f t="shared" si="238"/>
        <v>2.3660611322363065</v>
      </c>
      <c r="AQ1188" s="44">
        <f t="shared" si="239"/>
        <v>10.354762041521546</v>
      </c>
      <c r="AR1188" s="44">
        <f t="shared" si="240"/>
        <v>5.870226283858587</v>
      </c>
      <c r="AS1188" s="44">
        <f t="shared" si="241"/>
        <v>9.6573923764747202E-2</v>
      </c>
    </row>
    <row r="1189" spans="1:45" x14ac:dyDescent="0.25">
      <c r="A1189" s="27" t="s">
        <v>816</v>
      </c>
      <c r="B1189" s="2">
        <v>34.25</v>
      </c>
      <c r="C1189" s="2">
        <v>0.51</v>
      </c>
      <c r="D1189" s="2">
        <v>31.73</v>
      </c>
      <c r="E1189" s="2">
        <v>15.23</v>
      </c>
      <c r="F1189" s="34"/>
      <c r="G1189" s="34"/>
      <c r="H1189" s="34"/>
      <c r="I1189" s="2">
        <v>0.19</v>
      </c>
      <c r="J1189" s="2">
        <v>1.63</v>
      </c>
      <c r="K1189" s="2">
        <v>0.141877</v>
      </c>
      <c r="L1189" s="2">
        <v>2.21</v>
      </c>
      <c r="M1189" s="2">
        <v>3.6198000000000001E-2</v>
      </c>
      <c r="N1189" s="30"/>
      <c r="O1189" s="30"/>
      <c r="P1189" s="30"/>
      <c r="Q1189" s="41">
        <v>10.220000000000001</v>
      </c>
      <c r="R1189" s="2"/>
      <c r="S1189" s="2"/>
      <c r="T1189" s="2"/>
      <c r="U1189" s="30"/>
      <c r="V1189" s="2"/>
      <c r="W1189" s="2">
        <v>0.35</v>
      </c>
      <c r="X1189" s="2"/>
      <c r="Y1189" s="2">
        <v>3.5384899999999999</v>
      </c>
      <c r="Z1189" s="2">
        <v>100.03656499999997</v>
      </c>
      <c r="AA1189" s="4" t="s">
        <v>31</v>
      </c>
      <c r="AB1189" s="4" t="s">
        <v>32</v>
      </c>
      <c r="AC1189" s="27" t="s">
        <v>891</v>
      </c>
      <c r="AD1189" s="27" t="s">
        <v>889</v>
      </c>
      <c r="AE1189" s="4" t="s">
        <v>894</v>
      </c>
      <c r="AF1189" s="44">
        <f t="shared" si="228"/>
        <v>1.1401464713715046</v>
      </c>
      <c r="AG1189" s="44">
        <f t="shared" si="229"/>
        <v>1.2769153730595895E-2</v>
      </c>
      <c r="AH1189" s="44">
        <f t="shared" si="230"/>
        <v>0.93360141231855631</v>
      </c>
      <c r="AI1189" s="44">
        <f t="shared" si="231"/>
        <v>0.21196938065414059</v>
      </c>
      <c r="AJ1189" s="44">
        <f t="shared" si="232"/>
        <v>2.6783197067944743E-3</v>
      </c>
      <c r="AK1189" s="44">
        <f t="shared" si="233"/>
        <v>4.0446650124069478E-2</v>
      </c>
      <c r="AL1189" s="44">
        <f t="shared" si="234"/>
        <v>2.5299037089871615E-3</v>
      </c>
      <c r="AM1189" s="44">
        <f t="shared" si="235"/>
        <v>3.5656663439819297E-2</v>
      </c>
      <c r="AN1189" s="44">
        <f t="shared" si="236"/>
        <v>3.8426751592356687E-4</v>
      </c>
      <c r="AO1189" s="44">
        <f t="shared" si="237"/>
        <v>0</v>
      </c>
      <c r="AP1189" s="44">
        <f t="shared" si="238"/>
        <v>2.380182222570391</v>
      </c>
      <c r="AQ1189" s="44">
        <f t="shared" si="239"/>
        <v>10.293329547492426</v>
      </c>
      <c r="AR1189" s="44">
        <f t="shared" si="240"/>
        <v>5.8679516811187682</v>
      </c>
      <c r="AS1189" s="44">
        <f t="shared" si="241"/>
        <v>9.7150294798791462E-2</v>
      </c>
    </row>
    <row r="1190" spans="1:45" x14ac:dyDescent="0.25">
      <c r="A1190" s="27" t="s">
        <v>817</v>
      </c>
      <c r="B1190" s="2">
        <v>33.65</v>
      </c>
      <c r="C1190" s="2">
        <v>0.67</v>
      </c>
      <c r="D1190" s="2">
        <v>31.45</v>
      </c>
      <c r="E1190" s="2">
        <v>15.52</v>
      </c>
      <c r="F1190" s="34"/>
      <c r="G1190" s="34"/>
      <c r="H1190" s="34"/>
      <c r="I1190" s="2">
        <v>0.16</v>
      </c>
      <c r="J1190" s="2">
        <v>1.34</v>
      </c>
      <c r="K1190" s="2">
        <v>0.22637699999999999</v>
      </c>
      <c r="L1190" s="2">
        <v>1.8257000000000001</v>
      </c>
      <c r="M1190" s="2">
        <v>2.5295999999999999E-2</v>
      </c>
      <c r="N1190" s="30"/>
      <c r="O1190" s="30"/>
      <c r="P1190" s="30"/>
      <c r="Q1190" s="41">
        <v>10.29</v>
      </c>
      <c r="R1190" s="2"/>
      <c r="S1190" s="2"/>
      <c r="T1190" s="2"/>
      <c r="U1190" s="30"/>
      <c r="V1190" s="2"/>
      <c r="W1190" s="2">
        <v>0.77</v>
      </c>
      <c r="X1190" s="2"/>
      <c r="Y1190" s="2">
        <v>3.57</v>
      </c>
      <c r="Z1190" s="2">
        <v>99.497372999999968</v>
      </c>
      <c r="AA1190" s="4" t="s">
        <v>31</v>
      </c>
      <c r="AB1190" s="4" t="s">
        <v>32</v>
      </c>
      <c r="AC1190" s="27" t="s">
        <v>891</v>
      </c>
      <c r="AD1190" s="27" t="s">
        <v>889</v>
      </c>
      <c r="AE1190" s="4" t="s">
        <v>894</v>
      </c>
      <c r="AF1190" s="44">
        <f t="shared" si="228"/>
        <v>1.1201731025299599</v>
      </c>
      <c r="AG1190" s="44">
        <f t="shared" si="229"/>
        <v>1.6775162744116175E-2</v>
      </c>
      <c r="AH1190" s="44">
        <f t="shared" si="230"/>
        <v>0.92536288740682626</v>
      </c>
      <c r="AI1190" s="44">
        <f t="shared" si="231"/>
        <v>0.21600556715379263</v>
      </c>
      <c r="AJ1190" s="44">
        <f t="shared" si="232"/>
        <v>2.2554271215111362E-3</v>
      </c>
      <c r="AK1190" s="44">
        <f t="shared" si="233"/>
        <v>3.3250620347394545E-2</v>
      </c>
      <c r="AL1190" s="44">
        <f t="shared" si="234"/>
        <v>4.0366797432239655E-3</v>
      </c>
      <c r="AM1190" s="44">
        <f t="shared" si="235"/>
        <v>2.9456276218134885E-2</v>
      </c>
      <c r="AN1190" s="44">
        <f t="shared" si="236"/>
        <v>2.6853503184713374E-4</v>
      </c>
      <c r="AO1190" s="44">
        <f t="shared" si="237"/>
        <v>0</v>
      </c>
      <c r="AP1190" s="44">
        <f t="shared" si="238"/>
        <v>2.3475842582968065</v>
      </c>
      <c r="AQ1190" s="44">
        <f t="shared" si="239"/>
        <v>10.436260131414823</v>
      </c>
      <c r="AR1190" s="44">
        <f t="shared" si="240"/>
        <v>5.8452089451083351</v>
      </c>
      <c r="AS1190" s="44">
        <f t="shared" si="241"/>
        <v>9.5819765644767615E-2</v>
      </c>
    </row>
    <row r="1191" spans="1:45" x14ac:dyDescent="0.25">
      <c r="A1191" s="27" t="s">
        <v>818</v>
      </c>
      <c r="B1191" s="2">
        <v>34.22</v>
      </c>
      <c r="C1191" s="2">
        <v>0.56999999999999995</v>
      </c>
      <c r="D1191" s="2">
        <v>32</v>
      </c>
      <c r="E1191" s="2">
        <v>15.2</v>
      </c>
      <c r="F1191" s="34"/>
      <c r="G1191" s="34"/>
      <c r="H1191" s="34"/>
      <c r="I1191" s="2">
        <v>0.21</v>
      </c>
      <c r="J1191" s="2">
        <v>1.39</v>
      </c>
      <c r="K1191" s="2">
        <v>0.199771</v>
      </c>
      <c r="L1191" s="2">
        <v>1.84</v>
      </c>
      <c r="M1191" s="2">
        <v>5.5986000000000001E-2</v>
      </c>
      <c r="N1191" s="30"/>
      <c r="O1191" s="30"/>
      <c r="P1191" s="30"/>
      <c r="Q1191" s="41">
        <v>10.119999999999999</v>
      </c>
      <c r="R1191" s="2"/>
      <c r="S1191" s="2"/>
      <c r="T1191" s="2"/>
      <c r="U1191" s="30"/>
      <c r="V1191" s="2"/>
      <c r="W1191" s="2">
        <v>0.65</v>
      </c>
      <c r="X1191" s="2"/>
      <c r="Y1191" s="2">
        <v>3.46</v>
      </c>
      <c r="Z1191" s="2">
        <v>99.915756999999999</v>
      </c>
      <c r="AA1191" s="4" t="s">
        <v>31</v>
      </c>
      <c r="AB1191" s="4" t="s">
        <v>32</v>
      </c>
      <c r="AC1191" s="27" t="s">
        <v>891</v>
      </c>
      <c r="AD1191" s="27" t="s">
        <v>889</v>
      </c>
      <c r="AE1191" s="4" t="s">
        <v>894</v>
      </c>
      <c r="AF1191" s="44">
        <f t="shared" si="228"/>
        <v>1.1391478029294275</v>
      </c>
      <c r="AG1191" s="44">
        <f t="shared" si="229"/>
        <v>1.4271407110665999E-2</v>
      </c>
      <c r="AH1191" s="44">
        <f t="shared" si="230"/>
        <v>0.94154570419772465</v>
      </c>
      <c r="AI1191" s="44">
        <f t="shared" si="231"/>
        <v>0.21155184411969383</v>
      </c>
      <c r="AJ1191" s="44">
        <f t="shared" si="232"/>
        <v>2.9602480969833662E-3</v>
      </c>
      <c r="AK1191" s="44">
        <f t="shared" si="233"/>
        <v>3.4491315136476429E-2</v>
      </c>
      <c r="AL1191" s="44">
        <f t="shared" si="234"/>
        <v>3.5622503566333811E-3</v>
      </c>
      <c r="AM1191" s="44">
        <f t="shared" si="235"/>
        <v>2.9686995805098423E-2</v>
      </c>
      <c r="AN1191" s="44">
        <f t="shared" si="236"/>
        <v>5.9433121019108277E-4</v>
      </c>
      <c r="AO1191" s="44">
        <f t="shared" si="237"/>
        <v>0</v>
      </c>
      <c r="AP1191" s="44">
        <f t="shared" si="238"/>
        <v>2.3778118989628942</v>
      </c>
      <c r="AQ1191" s="44">
        <f t="shared" si="239"/>
        <v>10.30359046091321</v>
      </c>
      <c r="AR1191" s="44">
        <f t="shared" si="240"/>
        <v>5.8686562179169455</v>
      </c>
      <c r="AS1191" s="44">
        <f t="shared" si="241"/>
        <v>9.7053546896444645E-2</v>
      </c>
    </row>
    <row r="1192" spans="1:45" x14ac:dyDescent="0.25">
      <c r="A1192" s="27" t="s">
        <v>819</v>
      </c>
      <c r="B1192" s="2">
        <v>34.51</v>
      </c>
      <c r="C1192" s="2">
        <v>0.2</v>
      </c>
      <c r="D1192" s="2">
        <v>34.1</v>
      </c>
      <c r="E1192" s="2">
        <v>14.2</v>
      </c>
      <c r="F1192" s="34"/>
      <c r="G1192" s="34"/>
      <c r="H1192" s="34"/>
      <c r="I1192" s="2">
        <v>6.0123000000000003E-2</v>
      </c>
      <c r="J1192" s="2">
        <v>0.4</v>
      </c>
      <c r="K1192" s="2">
        <v>0.12</v>
      </c>
      <c r="L1192" s="2">
        <v>1.91</v>
      </c>
      <c r="M1192" s="2">
        <v>0.03</v>
      </c>
      <c r="N1192" s="30"/>
      <c r="O1192" s="30"/>
      <c r="P1192" s="30"/>
      <c r="Q1192" s="41">
        <v>10.24</v>
      </c>
      <c r="R1192" s="2"/>
      <c r="S1192" s="2"/>
      <c r="T1192" s="2"/>
      <c r="U1192" s="30"/>
      <c r="V1192" s="2"/>
      <c r="W1192" s="2">
        <v>0.71</v>
      </c>
      <c r="X1192" s="2"/>
      <c r="Y1192" s="2">
        <v>3.52</v>
      </c>
      <c r="Z1192" s="2">
        <v>100.000123</v>
      </c>
      <c r="AA1192" s="4" t="s">
        <v>31</v>
      </c>
      <c r="AB1192" s="4" t="s">
        <v>32</v>
      </c>
      <c r="AC1192" s="27" t="s">
        <v>891</v>
      </c>
      <c r="AD1192" s="27" t="s">
        <v>889</v>
      </c>
      <c r="AE1192" s="4" t="s">
        <v>894</v>
      </c>
      <c r="AF1192" s="44">
        <f t="shared" si="228"/>
        <v>1.1488015978695072</v>
      </c>
      <c r="AG1192" s="44">
        <f t="shared" si="229"/>
        <v>5.0075112669003509E-3</v>
      </c>
      <c r="AH1192" s="44">
        <f t="shared" si="230"/>
        <v>1.0033346410357002</v>
      </c>
      <c r="AI1192" s="44">
        <f t="shared" si="231"/>
        <v>0.19763395963813501</v>
      </c>
      <c r="AJ1192" s="44">
        <f t="shared" si="232"/>
        <v>8.4751903016633777E-4</v>
      </c>
      <c r="AK1192" s="44">
        <f t="shared" si="233"/>
        <v>9.9255583126550886E-3</v>
      </c>
      <c r="AL1192" s="44">
        <f t="shared" si="234"/>
        <v>2.1398002853067048E-3</v>
      </c>
      <c r="AM1192" s="44">
        <f t="shared" si="235"/>
        <v>3.0816392384640207E-2</v>
      </c>
      <c r="AN1192" s="44">
        <f t="shared" si="236"/>
        <v>3.1847133757961782E-4</v>
      </c>
      <c r="AO1192" s="44">
        <f t="shared" si="237"/>
        <v>0</v>
      </c>
      <c r="AP1192" s="44">
        <f t="shared" si="238"/>
        <v>2.3988254511605906</v>
      </c>
      <c r="AQ1192" s="44">
        <f t="shared" si="239"/>
        <v>10.213331690368094</v>
      </c>
      <c r="AR1192" s="44">
        <f t="shared" si="240"/>
        <v>5.8665458827330701</v>
      </c>
      <c r="AS1192" s="44">
        <f t="shared" si="241"/>
        <v>9.7911242904513918E-2</v>
      </c>
    </row>
    <row r="1193" spans="1:45" x14ac:dyDescent="0.25">
      <c r="A1193" s="27" t="s">
        <v>820</v>
      </c>
      <c r="B1193" s="2">
        <v>34.17</v>
      </c>
      <c r="C1193" s="2">
        <v>0.23</v>
      </c>
      <c r="D1193" s="2">
        <v>35.1</v>
      </c>
      <c r="E1193" s="2">
        <v>14.08</v>
      </c>
      <c r="F1193" s="34"/>
      <c r="G1193" s="34"/>
      <c r="H1193" s="34"/>
      <c r="I1193" s="2">
        <v>0.16</v>
      </c>
      <c r="J1193" s="2">
        <v>0.33</v>
      </c>
      <c r="K1193" s="2">
        <v>0.2</v>
      </c>
      <c r="L1193" s="2">
        <v>1.87</v>
      </c>
      <c r="M1193" s="2">
        <v>0.05</v>
      </c>
      <c r="N1193" s="30"/>
      <c r="O1193" s="30"/>
      <c r="P1193" s="30"/>
      <c r="Q1193" s="41">
        <v>10.119999999999999</v>
      </c>
      <c r="R1193" s="2"/>
      <c r="S1193" s="2"/>
      <c r="T1193" s="2"/>
      <c r="U1193" s="30"/>
      <c r="V1193" s="2"/>
      <c r="W1193" s="2">
        <v>0.65</v>
      </c>
      <c r="X1193" s="2"/>
      <c r="Y1193" s="2">
        <v>3.4577100000000001</v>
      </c>
      <c r="Z1193" s="2">
        <v>100.41771000000001</v>
      </c>
      <c r="AA1193" s="4" t="s">
        <v>31</v>
      </c>
      <c r="AB1193" s="4" t="s">
        <v>32</v>
      </c>
      <c r="AC1193" s="27" t="s">
        <v>891</v>
      </c>
      <c r="AD1193" s="27" t="s">
        <v>889</v>
      </c>
      <c r="AE1193" s="4" t="s">
        <v>894</v>
      </c>
      <c r="AF1193" s="44">
        <f t="shared" si="228"/>
        <v>1.1374833555259656</v>
      </c>
      <c r="AG1193" s="44">
        <f t="shared" si="229"/>
        <v>5.7586379569354038E-3</v>
      </c>
      <c r="AH1193" s="44">
        <f t="shared" si="230"/>
        <v>1.0327579442918793</v>
      </c>
      <c r="AI1193" s="44">
        <f t="shared" si="231"/>
        <v>0.19596381350034797</v>
      </c>
      <c r="AJ1193" s="44">
        <f t="shared" si="232"/>
        <v>2.2554271215111362E-3</v>
      </c>
      <c r="AK1193" s="44">
        <f t="shared" si="233"/>
        <v>8.1885856079404479E-3</v>
      </c>
      <c r="AL1193" s="44">
        <f t="shared" si="234"/>
        <v>3.566333808844508E-3</v>
      </c>
      <c r="AM1193" s="44">
        <f t="shared" si="235"/>
        <v>3.0171022910616331E-2</v>
      </c>
      <c r="AN1193" s="44">
        <f t="shared" si="236"/>
        <v>5.3078556263269638E-4</v>
      </c>
      <c r="AO1193" s="44">
        <f t="shared" si="237"/>
        <v>0</v>
      </c>
      <c r="AP1193" s="44">
        <f t="shared" si="238"/>
        <v>2.4166759062866729</v>
      </c>
      <c r="AQ1193" s="44">
        <f t="shared" si="239"/>
        <v>10.137892274370092</v>
      </c>
      <c r="AR1193" s="44">
        <f t="shared" si="240"/>
        <v>5.7658418611056277</v>
      </c>
      <c r="AS1193" s="44">
        <f t="shared" si="241"/>
        <v>9.8639832909660094E-2</v>
      </c>
    </row>
    <row r="1194" spans="1:45" x14ac:dyDescent="0.25">
      <c r="A1194" s="27" t="s">
        <v>821</v>
      </c>
      <c r="B1194" s="2">
        <v>34.32</v>
      </c>
      <c r="C1194" s="2">
        <v>0.3</v>
      </c>
      <c r="D1194" s="2">
        <v>34.5</v>
      </c>
      <c r="E1194" s="2">
        <v>14.7</v>
      </c>
      <c r="F1194" s="34"/>
      <c r="G1194" s="34"/>
      <c r="H1194" s="34"/>
      <c r="I1194" s="2">
        <v>0.12</v>
      </c>
      <c r="J1194" s="2">
        <v>0.24</v>
      </c>
      <c r="K1194" s="2">
        <v>0.11</v>
      </c>
      <c r="L1194" s="2">
        <v>1.76</v>
      </c>
      <c r="M1194" s="2">
        <v>0.04</v>
      </c>
      <c r="N1194" s="30"/>
      <c r="O1194" s="30"/>
      <c r="P1194" s="30"/>
      <c r="Q1194" s="41">
        <v>10.07</v>
      </c>
      <c r="R1194" s="2"/>
      <c r="S1194" s="2"/>
      <c r="T1194" s="2"/>
      <c r="U1194" s="30"/>
      <c r="V1194" s="2"/>
      <c r="W1194" s="2">
        <v>0.45</v>
      </c>
      <c r="X1194" s="2"/>
      <c r="Y1194" s="2">
        <v>3.45</v>
      </c>
      <c r="Z1194" s="2">
        <v>100.06000000000003</v>
      </c>
      <c r="AA1194" s="4" t="s">
        <v>31</v>
      </c>
      <c r="AB1194" s="4" t="s">
        <v>32</v>
      </c>
      <c r="AC1194" s="27" t="s">
        <v>891</v>
      </c>
      <c r="AD1194" s="27" t="s">
        <v>889</v>
      </c>
      <c r="AE1194" s="4" t="s">
        <v>894</v>
      </c>
      <c r="AF1194" s="44">
        <f t="shared" si="228"/>
        <v>1.1424766977363516</v>
      </c>
      <c r="AG1194" s="44">
        <f t="shared" si="229"/>
        <v>7.5112669003505259E-3</v>
      </c>
      <c r="AH1194" s="44">
        <f t="shared" si="230"/>
        <v>1.0151039623381719</v>
      </c>
      <c r="AI1194" s="44">
        <f t="shared" si="231"/>
        <v>0.20459290187891441</v>
      </c>
      <c r="AJ1194" s="44">
        <f t="shared" si="232"/>
        <v>1.6915703411333521E-3</v>
      </c>
      <c r="AK1194" s="44">
        <f t="shared" si="233"/>
        <v>5.9553349875930521E-3</v>
      </c>
      <c r="AL1194" s="44">
        <f t="shared" si="234"/>
        <v>1.9614835948644793E-3</v>
      </c>
      <c r="AM1194" s="44">
        <f t="shared" si="235"/>
        <v>2.8396256857050665E-2</v>
      </c>
      <c r="AN1194" s="44">
        <f t="shared" si="236"/>
        <v>4.2462845010615713E-4</v>
      </c>
      <c r="AO1194" s="44">
        <f t="shared" si="237"/>
        <v>0</v>
      </c>
      <c r="AP1194" s="44">
        <f t="shared" si="238"/>
        <v>2.4081141030845368</v>
      </c>
      <c r="AQ1194" s="44">
        <f t="shared" si="239"/>
        <v>10.173936512650343</v>
      </c>
      <c r="AR1194" s="44">
        <f t="shared" si="240"/>
        <v>5.8117426949760285</v>
      </c>
      <c r="AS1194" s="44">
        <f t="shared" si="241"/>
        <v>9.8290371554470873E-2</v>
      </c>
    </row>
    <row r="1195" spans="1:45" x14ac:dyDescent="0.25">
      <c r="A1195" s="27" t="s">
        <v>822</v>
      </c>
      <c r="B1195" s="2">
        <v>34.119999999999997</v>
      </c>
      <c r="C1195" s="2">
        <v>0.33</v>
      </c>
      <c r="D1195" s="2">
        <v>34.200000000000003</v>
      </c>
      <c r="E1195" s="2">
        <v>14.5</v>
      </c>
      <c r="F1195" s="34"/>
      <c r="G1195" s="34"/>
      <c r="H1195" s="34"/>
      <c r="I1195" s="2">
        <v>0.16</v>
      </c>
      <c r="J1195" s="2">
        <v>0.24</v>
      </c>
      <c r="K1195" s="2">
        <v>0.13</v>
      </c>
      <c r="L1195" s="2">
        <v>1.72</v>
      </c>
      <c r="M1195" s="2">
        <v>0.05</v>
      </c>
      <c r="N1195" s="30"/>
      <c r="O1195" s="30"/>
      <c r="P1195" s="30"/>
      <c r="Q1195" s="41">
        <v>10.119999999999999</v>
      </c>
      <c r="R1195" s="2"/>
      <c r="S1195" s="2"/>
      <c r="T1195" s="2"/>
      <c r="U1195" s="30"/>
      <c r="V1195" s="2"/>
      <c r="W1195" s="2">
        <v>0.78</v>
      </c>
      <c r="X1195" s="2"/>
      <c r="Y1195" s="2">
        <v>3.55</v>
      </c>
      <c r="Z1195" s="2">
        <v>99.899999999999991</v>
      </c>
      <c r="AA1195" s="4" t="s">
        <v>31</v>
      </c>
      <c r="AB1195" s="4" t="s">
        <v>32</v>
      </c>
      <c r="AC1195" s="27" t="s">
        <v>891</v>
      </c>
      <c r="AD1195" s="27" t="s">
        <v>889</v>
      </c>
      <c r="AE1195" s="4" t="s">
        <v>894</v>
      </c>
      <c r="AF1195" s="44">
        <f t="shared" si="228"/>
        <v>1.1358189081225032</v>
      </c>
      <c r="AG1195" s="44">
        <f t="shared" si="229"/>
        <v>8.2623935903855788E-3</v>
      </c>
      <c r="AH1195" s="44">
        <f t="shared" si="230"/>
        <v>1.0062769713613182</v>
      </c>
      <c r="AI1195" s="44">
        <f t="shared" si="231"/>
        <v>0.20180932498260265</v>
      </c>
      <c r="AJ1195" s="44">
        <f t="shared" si="232"/>
        <v>2.2554271215111362E-3</v>
      </c>
      <c r="AK1195" s="44">
        <f t="shared" si="233"/>
        <v>5.9553349875930521E-3</v>
      </c>
      <c r="AL1195" s="44">
        <f t="shared" si="234"/>
        <v>2.3181169757489303E-3</v>
      </c>
      <c r="AM1195" s="44">
        <f t="shared" si="235"/>
        <v>2.7750887383026782E-2</v>
      </c>
      <c r="AN1195" s="44">
        <f t="shared" si="236"/>
        <v>5.3078556263269638E-4</v>
      </c>
      <c r="AO1195" s="44">
        <f t="shared" si="237"/>
        <v>0</v>
      </c>
      <c r="AP1195" s="44">
        <f t="shared" si="238"/>
        <v>2.3909781500873217</v>
      </c>
      <c r="AQ1195" s="44">
        <f t="shared" si="239"/>
        <v>10.246852318205095</v>
      </c>
      <c r="AR1195" s="44">
        <f t="shared" si="240"/>
        <v>5.8192843058781261</v>
      </c>
      <c r="AS1195" s="44">
        <f t="shared" si="241"/>
        <v>9.7590944901523327E-2</v>
      </c>
    </row>
    <row r="1196" spans="1:45" x14ac:dyDescent="0.25">
      <c r="A1196" s="27" t="s">
        <v>823</v>
      </c>
      <c r="B1196" s="2">
        <v>34.67</v>
      </c>
      <c r="C1196" s="2">
        <v>0.22</v>
      </c>
      <c r="D1196" s="2">
        <v>35.229999999999997</v>
      </c>
      <c r="E1196" s="2">
        <v>14.23</v>
      </c>
      <c r="F1196" s="34"/>
      <c r="G1196" s="34"/>
      <c r="H1196" s="34"/>
      <c r="I1196" s="2">
        <v>0.12</v>
      </c>
      <c r="J1196" s="2">
        <v>0.34</v>
      </c>
      <c r="K1196" s="2">
        <v>0.1</v>
      </c>
      <c r="L1196" s="2">
        <v>1.2</v>
      </c>
      <c r="M1196" s="2">
        <v>2.1319999999999999E-2</v>
      </c>
      <c r="N1196" s="30"/>
      <c r="O1196" s="30"/>
      <c r="P1196" s="30"/>
      <c r="Q1196" s="41">
        <v>10.199999999999999</v>
      </c>
      <c r="R1196" s="2"/>
      <c r="S1196" s="2"/>
      <c r="T1196" s="2"/>
      <c r="U1196" s="30"/>
      <c r="V1196" s="2"/>
      <c r="W1196" s="2">
        <v>0.42</v>
      </c>
      <c r="X1196" s="2"/>
      <c r="Y1196" s="2">
        <v>3.5</v>
      </c>
      <c r="Z1196" s="2">
        <v>100.25132000000002</v>
      </c>
      <c r="AA1196" s="4" t="s">
        <v>31</v>
      </c>
      <c r="AB1196" s="4" t="s">
        <v>32</v>
      </c>
      <c r="AC1196" s="27" t="s">
        <v>891</v>
      </c>
      <c r="AD1196" s="27" t="s">
        <v>889</v>
      </c>
      <c r="AE1196" s="4" t="s">
        <v>894</v>
      </c>
      <c r="AF1196" s="44">
        <f t="shared" si="228"/>
        <v>1.1541278295605859</v>
      </c>
      <c r="AG1196" s="44">
        <f t="shared" si="229"/>
        <v>5.5082623935903859E-3</v>
      </c>
      <c r="AH1196" s="44">
        <f t="shared" si="230"/>
        <v>1.0365829737151824</v>
      </c>
      <c r="AI1196" s="44">
        <f t="shared" si="231"/>
        <v>0.19805149617258178</v>
      </c>
      <c r="AJ1196" s="44">
        <f t="shared" si="232"/>
        <v>1.6915703411333521E-3</v>
      </c>
      <c r="AK1196" s="44">
        <f t="shared" si="233"/>
        <v>8.4367245657568247E-3</v>
      </c>
      <c r="AL1196" s="44">
        <f t="shared" si="234"/>
        <v>1.783166904422254E-3</v>
      </c>
      <c r="AM1196" s="44">
        <f t="shared" si="235"/>
        <v>1.9361084220716359E-2</v>
      </c>
      <c r="AN1196" s="44">
        <f t="shared" si="236"/>
        <v>2.2632696390658172E-4</v>
      </c>
      <c r="AO1196" s="44">
        <f t="shared" si="237"/>
        <v>0</v>
      </c>
      <c r="AP1196" s="44">
        <f t="shared" si="238"/>
        <v>2.4257694348378762</v>
      </c>
      <c r="AQ1196" s="44">
        <f t="shared" si="239"/>
        <v>10.099888162552197</v>
      </c>
      <c r="AR1196" s="44">
        <f t="shared" si="240"/>
        <v>5.8282810019255109</v>
      </c>
      <c r="AS1196" s="44">
        <f t="shared" si="241"/>
        <v>9.9010997340321483E-2</v>
      </c>
    </row>
    <row r="1197" spans="1:45" x14ac:dyDescent="0.25">
      <c r="A1197" s="27" t="s">
        <v>824</v>
      </c>
      <c r="B1197" s="2">
        <v>34.18</v>
      </c>
      <c r="C1197" s="2">
        <v>0.1</v>
      </c>
      <c r="D1197" s="2">
        <v>35.21</v>
      </c>
      <c r="E1197" s="2">
        <v>14.51</v>
      </c>
      <c r="F1197" s="34"/>
      <c r="G1197" s="34"/>
      <c r="H1197" s="34"/>
      <c r="I1197" s="2">
        <v>0.11</v>
      </c>
      <c r="J1197" s="2">
        <v>0.33</v>
      </c>
      <c r="K1197" s="2">
        <v>0.09</v>
      </c>
      <c r="L1197" s="2">
        <v>1.56</v>
      </c>
      <c r="M1197" s="2">
        <v>0.01</v>
      </c>
      <c r="N1197" s="30"/>
      <c r="O1197" s="30"/>
      <c r="P1197" s="30"/>
      <c r="Q1197" s="41">
        <v>10.14</v>
      </c>
      <c r="R1197" s="2"/>
      <c r="S1197" s="2"/>
      <c r="T1197" s="2"/>
      <c r="U1197" s="30"/>
      <c r="V1197" s="2"/>
      <c r="W1197" s="2">
        <v>0.54</v>
      </c>
      <c r="X1197" s="2"/>
      <c r="Y1197" s="2">
        <v>3.51</v>
      </c>
      <c r="Z1197" s="2">
        <v>100.29000000000003</v>
      </c>
      <c r="AA1197" s="4" t="s">
        <v>31</v>
      </c>
      <c r="AB1197" s="4" t="s">
        <v>32</v>
      </c>
      <c r="AC1197" s="27" t="s">
        <v>891</v>
      </c>
      <c r="AD1197" s="27" t="s">
        <v>889</v>
      </c>
      <c r="AE1197" s="4" t="s">
        <v>894</v>
      </c>
      <c r="AF1197" s="44">
        <f t="shared" si="228"/>
        <v>1.1378162450066578</v>
      </c>
      <c r="AG1197" s="44">
        <f t="shared" si="229"/>
        <v>2.5037556334501754E-3</v>
      </c>
      <c r="AH1197" s="44">
        <f t="shared" si="230"/>
        <v>1.035994507650059</v>
      </c>
      <c r="AI1197" s="44">
        <f t="shared" si="231"/>
        <v>0.20194850382741825</v>
      </c>
      <c r="AJ1197" s="44">
        <f t="shared" si="232"/>
        <v>1.5506061460389062E-3</v>
      </c>
      <c r="AK1197" s="44">
        <f t="shared" si="233"/>
        <v>8.1885856079404479E-3</v>
      </c>
      <c r="AL1197" s="44">
        <f t="shared" si="234"/>
        <v>1.6048502139800285E-3</v>
      </c>
      <c r="AM1197" s="44">
        <f t="shared" si="235"/>
        <v>2.516940948693127E-2</v>
      </c>
      <c r="AN1197" s="44">
        <f t="shared" si="236"/>
        <v>1.0615711252653928E-4</v>
      </c>
      <c r="AO1197" s="44">
        <f t="shared" si="237"/>
        <v>0</v>
      </c>
      <c r="AP1197" s="44">
        <f t="shared" si="238"/>
        <v>2.4148826206850029</v>
      </c>
      <c r="AQ1197" s="44">
        <f t="shared" si="239"/>
        <v>10.145420647008656</v>
      </c>
      <c r="AR1197" s="44">
        <f t="shared" si="240"/>
        <v>5.7718122122962026</v>
      </c>
      <c r="AS1197" s="44">
        <f t="shared" si="241"/>
        <v>9.856663757897971E-2</v>
      </c>
    </row>
    <row r="1198" spans="1:45" x14ac:dyDescent="0.25">
      <c r="A1198" s="27" t="s">
        <v>825</v>
      </c>
      <c r="B1198" s="2">
        <v>34.630000000000003</v>
      </c>
      <c r="C1198" s="2">
        <v>0.12</v>
      </c>
      <c r="D1198" s="2">
        <v>34.11</v>
      </c>
      <c r="E1198" s="2">
        <v>14.29</v>
      </c>
      <c r="F1198" s="34"/>
      <c r="G1198" s="34"/>
      <c r="H1198" s="34"/>
      <c r="I1198" s="2">
        <v>0.11</v>
      </c>
      <c r="J1198" s="2">
        <v>0.32</v>
      </c>
      <c r="K1198" s="2">
        <v>0.11</v>
      </c>
      <c r="L1198" s="2">
        <v>1.72</v>
      </c>
      <c r="M1198" s="2">
        <v>0.06</v>
      </c>
      <c r="N1198" s="30"/>
      <c r="O1198" s="30"/>
      <c r="P1198" s="30"/>
      <c r="Q1198" s="41">
        <v>10.08</v>
      </c>
      <c r="R1198" s="2"/>
      <c r="S1198" s="2"/>
      <c r="T1198" s="2"/>
      <c r="U1198" s="30"/>
      <c r="V1198" s="2"/>
      <c r="W1198" s="2">
        <v>0.84</v>
      </c>
      <c r="X1198" s="2"/>
      <c r="Y1198" s="2">
        <v>3.5</v>
      </c>
      <c r="Z1198" s="2">
        <v>99.89</v>
      </c>
      <c r="AA1198" s="4" t="s">
        <v>31</v>
      </c>
      <c r="AB1198" s="4" t="s">
        <v>32</v>
      </c>
      <c r="AC1198" s="27" t="s">
        <v>891</v>
      </c>
      <c r="AD1198" s="27" t="s">
        <v>889</v>
      </c>
      <c r="AE1198" s="4" t="s">
        <v>894</v>
      </c>
      <c r="AF1198" s="44">
        <f t="shared" si="228"/>
        <v>1.1527962716378164</v>
      </c>
      <c r="AG1198" s="44">
        <f t="shared" si="229"/>
        <v>3.0045067601402104E-3</v>
      </c>
      <c r="AH1198" s="44">
        <f t="shared" si="230"/>
        <v>1.0036288740682622</v>
      </c>
      <c r="AI1198" s="44">
        <f t="shared" si="231"/>
        <v>0.1988865692414753</v>
      </c>
      <c r="AJ1198" s="44">
        <f t="shared" si="232"/>
        <v>1.5506061460389062E-3</v>
      </c>
      <c r="AK1198" s="44">
        <f t="shared" si="233"/>
        <v>7.9404466501240695E-3</v>
      </c>
      <c r="AL1198" s="44">
        <f t="shared" si="234"/>
        <v>1.9614835948644793E-3</v>
      </c>
      <c r="AM1198" s="44">
        <f t="shared" si="235"/>
        <v>2.7750887383026782E-2</v>
      </c>
      <c r="AN1198" s="44">
        <f t="shared" si="236"/>
        <v>6.3694267515923564E-4</v>
      </c>
      <c r="AO1198" s="44">
        <f t="shared" si="237"/>
        <v>0</v>
      </c>
      <c r="AP1198" s="44">
        <f t="shared" si="238"/>
        <v>2.3981565881569082</v>
      </c>
      <c r="AQ1198" s="44">
        <f t="shared" si="239"/>
        <v>10.216180261535531</v>
      </c>
      <c r="AR1198" s="44">
        <f t="shared" si="240"/>
        <v>5.8885872579390055</v>
      </c>
      <c r="AS1198" s="44">
        <f t="shared" si="241"/>
        <v>9.7883942373751365E-2</v>
      </c>
    </row>
    <row r="1199" spans="1:45" x14ac:dyDescent="0.25">
      <c r="A1199" s="27" t="s">
        <v>826</v>
      </c>
      <c r="B1199" s="2">
        <v>34.4</v>
      </c>
      <c r="C1199" s="2">
        <v>0.50415600000000005</v>
      </c>
      <c r="D1199" s="2">
        <v>31</v>
      </c>
      <c r="E1199" s="2">
        <v>15.7</v>
      </c>
      <c r="F1199" s="34"/>
      <c r="G1199" s="34"/>
      <c r="H1199" s="34"/>
      <c r="I1199" s="2">
        <v>0.63</v>
      </c>
      <c r="J1199" s="2">
        <v>0.92</v>
      </c>
      <c r="K1199" s="2">
        <v>0.22067899999999999</v>
      </c>
      <c r="L1199" s="2">
        <v>2.2000000000000002</v>
      </c>
      <c r="M1199" s="2">
        <v>1.7897E-2</v>
      </c>
      <c r="N1199" s="30"/>
      <c r="O1199" s="30"/>
      <c r="P1199" s="30"/>
      <c r="Q1199" s="41">
        <v>10.220000000000001</v>
      </c>
      <c r="R1199" s="2"/>
      <c r="S1199" s="2"/>
      <c r="T1199" s="2"/>
      <c r="U1199" s="30"/>
      <c r="V1199" s="2"/>
      <c r="W1199" s="2">
        <v>0.66</v>
      </c>
      <c r="X1199" s="2"/>
      <c r="Y1199" s="2">
        <v>3.54</v>
      </c>
      <c r="Z1199" s="2">
        <v>100.01273200000001</v>
      </c>
      <c r="AA1199" s="4" t="s">
        <v>31</v>
      </c>
      <c r="AB1199" s="4" t="s">
        <v>32</v>
      </c>
      <c r="AC1199" s="27" t="s">
        <v>891</v>
      </c>
      <c r="AD1199" s="27" t="s">
        <v>889</v>
      </c>
      <c r="AE1199" s="4" t="s">
        <v>894</v>
      </c>
      <c r="AF1199" s="44">
        <f t="shared" si="228"/>
        <v>1.1451398135818909</v>
      </c>
      <c r="AG1199" s="44">
        <f t="shared" si="229"/>
        <v>1.2622834251377068E-2</v>
      </c>
      <c r="AH1199" s="44">
        <f t="shared" si="230"/>
        <v>0.91212240094154584</v>
      </c>
      <c r="AI1199" s="44">
        <f t="shared" si="231"/>
        <v>0.21851078636047322</v>
      </c>
      <c r="AJ1199" s="44">
        <f t="shared" si="232"/>
        <v>8.8807442909500985E-3</v>
      </c>
      <c r="AK1199" s="44">
        <f t="shared" si="233"/>
        <v>2.2828784119106701E-2</v>
      </c>
      <c r="AL1199" s="44">
        <f t="shared" si="234"/>
        <v>3.9350748930099856E-3</v>
      </c>
      <c r="AM1199" s="44">
        <f t="shared" si="235"/>
        <v>3.5495321071313334E-2</v>
      </c>
      <c r="AN1199" s="44">
        <f t="shared" si="236"/>
        <v>1.8998938428874734E-4</v>
      </c>
      <c r="AO1199" s="44">
        <f t="shared" si="237"/>
        <v>0</v>
      </c>
      <c r="AP1199" s="44">
        <f t="shared" si="238"/>
        <v>2.3597257488939558</v>
      </c>
      <c r="AQ1199" s="44">
        <f t="shared" si="239"/>
        <v>10.382562470017362</v>
      </c>
      <c r="AR1199" s="44">
        <f t="shared" si="240"/>
        <v>5.9447428257090094</v>
      </c>
      <c r="AS1199" s="44">
        <f t="shared" si="241"/>
        <v>9.6315336689549211E-2</v>
      </c>
    </row>
    <row r="1200" spans="1:45" x14ac:dyDescent="0.25">
      <c r="A1200" s="27" t="s">
        <v>827</v>
      </c>
      <c r="B1200" s="2">
        <v>33.856499999999997</v>
      </c>
      <c r="C1200" s="2">
        <v>0.519432</v>
      </c>
      <c r="D1200" s="2">
        <v>31.530999999999999</v>
      </c>
      <c r="E1200" s="2">
        <v>16.04</v>
      </c>
      <c r="F1200" s="34"/>
      <c r="G1200" s="34"/>
      <c r="H1200" s="34"/>
      <c r="I1200" s="2">
        <v>0.68</v>
      </c>
      <c r="J1200" s="2">
        <v>0.98</v>
      </c>
      <c r="K1200" s="2">
        <v>0.21083099999999999</v>
      </c>
      <c r="L1200" s="2">
        <v>2.23</v>
      </c>
      <c r="M1200" s="2">
        <v>3.8392999999999997E-2</v>
      </c>
      <c r="N1200" s="30"/>
      <c r="O1200" s="30"/>
      <c r="P1200" s="30"/>
      <c r="Q1200" s="41">
        <v>10.28</v>
      </c>
      <c r="R1200" s="2"/>
      <c r="S1200" s="2"/>
      <c r="T1200" s="2"/>
      <c r="U1200" s="30"/>
      <c r="V1200" s="2"/>
      <c r="W1200" s="2">
        <v>0.55000000000000004</v>
      </c>
      <c r="X1200" s="2"/>
      <c r="Y1200" s="2">
        <v>3.5527199999999999</v>
      </c>
      <c r="Z1200" s="2">
        <v>100.46887600000001</v>
      </c>
      <c r="AA1200" s="4" t="s">
        <v>31</v>
      </c>
      <c r="AB1200" s="4" t="s">
        <v>32</v>
      </c>
      <c r="AC1200" s="27" t="s">
        <v>891</v>
      </c>
      <c r="AD1200" s="27" t="s">
        <v>889</v>
      </c>
      <c r="AE1200" s="4" t="s">
        <v>894</v>
      </c>
      <c r="AF1200" s="44">
        <f t="shared" si="228"/>
        <v>1.1270472703062582</v>
      </c>
      <c r="AG1200" s="44">
        <f t="shared" si="229"/>
        <v>1.3005307961942915E-2</v>
      </c>
      <c r="AH1200" s="44">
        <f t="shared" si="230"/>
        <v>0.92774617497057665</v>
      </c>
      <c r="AI1200" s="44">
        <f t="shared" si="231"/>
        <v>0.22324286708420321</v>
      </c>
      <c r="AJ1200" s="44">
        <f t="shared" si="232"/>
        <v>9.5855652664223294E-3</v>
      </c>
      <c r="AK1200" s="44">
        <f t="shared" si="233"/>
        <v>2.4317617866004965E-2</v>
      </c>
      <c r="AL1200" s="44">
        <f t="shared" si="234"/>
        <v>3.7594686162624822E-3</v>
      </c>
      <c r="AM1200" s="44">
        <f t="shared" si="235"/>
        <v>3.5979348176831238E-2</v>
      </c>
      <c r="AN1200" s="44">
        <f t="shared" si="236"/>
        <v>4.075690021231422E-4</v>
      </c>
      <c r="AO1200" s="44">
        <f t="shared" si="237"/>
        <v>0</v>
      </c>
      <c r="AP1200" s="44">
        <f t="shared" si="238"/>
        <v>2.365091189250625</v>
      </c>
      <c r="AQ1200" s="44">
        <f t="shared" si="239"/>
        <v>10.359008613009456</v>
      </c>
      <c r="AR1200" s="44">
        <f t="shared" si="240"/>
        <v>5.8375461901856625</v>
      </c>
      <c r="AS1200" s="44">
        <f t="shared" si="241"/>
        <v>9.6534334255127557E-2</v>
      </c>
    </row>
    <row r="1201" spans="1:45" x14ac:dyDescent="0.25">
      <c r="A1201" s="27" t="s">
        <v>828</v>
      </c>
      <c r="B1201" s="2">
        <v>34.24</v>
      </c>
      <c r="C1201" s="2">
        <v>0.56000000000000005</v>
      </c>
      <c r="D1201" s="2">
        <v>30.89</v>
      </c>
      <c r="E1201" s="2">
        <v>16.34</v>
      </c>
      <c r="F1201" s="34"/>
      <c r="G1201" s="34"/>
      <c r="H1201" s="34"/>
      <c r="I1201" s="2">
        <v>0.66</v>
      </c>
      <c r="J1201" s="2">
        <v>0.92</v>
      </c>
      <c r="K1201" s="2">
        <v>0.19</v>
      </c>
      <c r="L1201" s="2">
        <v>2.23</v>
      </c>
      <c r="M1201" s="2">
        <v>4.7065999999999997E-2</v>
      </c>
      <c r="N1201" s="30"/>
      <c r="O1201" s="30"/>
      <c r="P1201" s="30"/>
      <c r="Q1201" s="41">
        <v>10.220000000000001</v>
      </c>
      <c r="R1201" s="2"/>
      <c r="S1201" s="2"/>
      <c r="T1201" s="2"/>
      <c r="U1201" s="30"/>
      <c r="V1201" s="2"/>
      <c r="W1201" s="2">
        <v>0.4</v>
      </c>
      <c r="X1201" s="2"/>
      <c r="Y1201" s="2">
        <v>3.5</v>
      </c>
      <c r="Z1201" s="2">
        <v>100.19706600000001</v>
      </c>
      <c r="AA1201" s="4" t="s">
        <v>31</v>
      </c>
      <c r="AB1201" s="4" t="s">
        <v>32</v>
      </c>
      <c r="AC1201" s="27" t="s">
        <v>891</v>
      </c>
      <c r="AD1201" s="27" t="s">
        <v>889</v>
      </c>
      <c r="AE1201" s="4" t="s">
        <v>894</v>
      </c>
      <c r="AF1201" s="44">
        <f t="shared" si="228"/>
        <v>1.1398135818908124</v>
      </c>
      <c r="AG1201" s="44">
        <f t="shared" si="229"/>
        <v>1.4021031547320983E-2</v>
      </c>
      <c r="AH1201" s="44">
        <f t="shared" si="230"/>
        <v>0.90888583758336605</v>
      </c>
      <c r="AI1201" s="44">
        <f t="shared" si="231"/>
        <v>0.22741823242867085</v>
      </c>
      <c r="AJ1201" s="44">
        <f t="shared" si="232"/>
        <v>9.303636876233437E-3</v>
      </c>
      <c r="AK1201" s="44">
        <f t="shared" si="233"/>
        <v>2.2828784119106701E-2</v>
      </c>
      <c r="AL1201" s="44">
        <f t="shared" si="234"/>
        <v>3.3880171184022824E-3</v>
      </c>
      <c r="AM1201" s="44">
        <f t="shared" si="235"/>
        <v>3.5979348176831238E-2</v>
      </c>
      <c r="AN1201" s="44">
        <f t="shared" si="236"/>
        <v>4.9963906581740975E-4</v>
      </c>
      <c r="AO1201" s="44">
        <f t="shared" si="237"/>
        <v>0</v>
      </c>
      <c r="AP1201" s="44">
        <f t="shared" si="238"/>
        <v>2.3621381088065614</v>
      </c>
      <c r="AQ1201" s="44">
        <f t="shared" si="239"/>
        <v>10.371959162192383</v>
      </c>
      <c r="AR1201" s="44">
        <f t="shared" si="240"/>
        <v>5.9110499619418642</v>
      </c>
      <c r="AS1201" s="44">
        <f t="shared" si="241"/>
        <v>9.6413800359451476E-2</v>
      </c>
    </row>
    <row r="1202" spans="1:45" x14ac:dyDescent="0.25">
      <c r="A1202" s="27" t="s">
        <v>829</v>
      </c>
      <c r="B1202" s="7">
        <v>34.293999999999997</v>
      </c>
      <c r="C1202" s="7">
        <v>0.59399999999999997</v>
      </c>
      <c r="D1202" s="7">
        <v>31.155999999999999</v>
      </c>
      <c r="E1202" s="7">
        <v>16.117999999999999</v>
      </c>
      <c r="F1202" s="34"/>
      <c r="G1202" s="34"/>
      <c r="H1202" s="34"/>
      <c r="I1202" s="7">
        <v>0.71299999999999997</v>
      </c>
      <c r="J1202" s="7">
        <v>0.73</v>
      </c>
      <c r="K1202" s="7">
        <v>0.23499999999999999</v>
      </c>
      <c r="L1202" s="7">
        <v>2.3250000000000002</v>
      </c>
      <c r="M1202" s="7">
        <v>7.0000000000000007E-2</v>
      </c>
      <c r="N1202" s="30"/>
      <c r="O1202" s="30"/>
      <c r="P1202" s="30"/>
      <c r="Q1202" s="39">
        <v>10.220000000000001</v>
      </c>
      <c r="R1202" s="7"/>
      <c r="S1202" s="7"/>
      <c r="T1202" s="7"/>
      <c r="U1202" s="30"/>
      <c r="V1202" s="7"/>
      <c r="W1202" s="7">
        <v>0.68899999999999995</v>
      </c>
      <c r="X1202" s="7"/>
      <c r="Y1202" s="7">
        <v>3.5</v>
      </c>
      <c r="Z1202" s="2">
        <v>100.64399999999998</v>
      </c>
      <c r="AA1202" s="4" t="s">
        <v>31</v>
      </c>
      <c r="AB1202" s="4" t="s">
        <v>32</v>
      </c>
      <c r="AC1202" s="27" t="s">
        <v>892</v>
      </c>
      <c r="AD1202" s="27" t="s">
        <v>889</v>
      </c>
      <c r="AE1202" s="4" t="s">
        <v>894</v>
      </c>
      <c r="AF1202" s="44">
        <f t="shared" si="228"/>
        <v>1.1416111850865511</v>
      </c>
      <c r="AG1202" s="44">
        <f t="shared" si="229"/>
        <v>1.4872308462694042E-2</v>
      </c>
      <c r="AH1202" s="44">
        <f t="shared" si="230"/>
        <v>0.9167124362495096</v>
      </c>
      <c r="AI1202" s="44">
        <f t="shared" si="231"/>
        <v>0.22432846207376478</v>
      </c>
      <c r="AJ1202" s="44">
        <f t="shared" si="232"/>
        <v>1.0050747110234001E-2</v>
      </c>
      <c r="AK1202" s="44">
        <f t="shared" si="233"/>
        <v>1.8114143920595533E-2</v>
      </c>
      <c r="AL1202" s="44">
        <f t="shared" si="234"/>
        <v>4.1904422253922968E-3</v>
      </c>
      <c r="AM1202" s="44">
        <f t="shared" si="235"/>
        <v>3.7512100677637952E-2</v>
      </c>
      <c r="AN1202" s="44">
        <f t="shared" si="236"/>
        <v>7.43099787685775E-4</v>
      </c>
      <c r="AO1202" s="44">
        <f t="shared" si="237"/>
        <v>0</v>
      </c>
      <c r="AP1202" s="44">
        <f t="shared" si="238"/>
        <v>2.3681349255940645</v>
      </c>
      <c r="AQ1202" s="44">
        <f t="shared" si="239"/>
        <v>10.345694299430169</v>
      </c>
      <c r="AR1202" s="44">
        <f t="shared" si="240"/>
        <v>5.9053801648578261</v>
      </c>
      <c r="AS1202" s="44">
        <f t="shared" si="241"/>
        <v>9.6658568391594465E-2</v>
      </c>
    </row>
    <row r="1203" spans="1:45" x14ac:dyDescent="0.25">
      <c r="A1203" s="27" t="s">
        <v>830</v>
      </c>
      <c r="B1203" s="2">
        <v>35.005000000000003</v>
      </c>
      <c r="C1203" s="2">
        <v>0.49299999999999999</v>
      </c>
      <c r="D1203" s="2">
        <v>30.5</v>
      </c>
      <c r="E1203" s="2">
        <v>15.595000000000001</v>
      </c>
      <c r="F1203" s="34"/>
      <c r="G1203" s="34"/>
      <c r="H1203" s="34"/>
      <c r="I1203" s="2">
        <v>0.51100000000000001</v>
      </c>
      <c r="J1203" s="2">
        <v>0.88</v>
      </c>
      <c r="K1203" s="2">
        <v>0.314</v>
      </c>
      <c r="L1203" s="2">
        <v>2.355</v>
      </c>
      <c r="M1203" s="2">
        <v>6.0999999999999999E-2</v>
      </c>
      <c r="N1203" s="30"/>
      <c r="O1203" s="30"/>
      <c r="P1203" s="30"/>
      <c r="Q1203" s="41">
        <v>10.3</v>
      </c>
      <c r="R1203" s="2"/>
      <c r="S1203" s="2"/>
      <c r="T1203" s="2"/>
      <c r="U1203" s="30"/>
      <c r="V1203" s="2"/>
      <c r="W1203" s="7">
        <v>0.83399999999999996</v>
      </c>
      <c r="X1203" s="7"/>
      <c r="Y1203" s="2">
        <v>3.42</v>
      </c>
      <c r="Z1203" s="2">
        <v>100.268</v>
      </c>
      <c r="AA1203" s="4" t="s">
        <v>31</v>
      </c>
      <c r="AB1203" s="4" t="s">
        <v>32</v>
      </c>
      <c r="AC1203" s="27" t="s">
        <v>892</v>
      </c>
      <c r="AD1203" s="27" t="s">
        <v>889</v>
      </c>
      <c r="AE1203" s="4" t="s">
        <v>894</v>
      </c>
      <c r="AF1203" s="44">
        <f t="shared" si="228"/>
        <v>1.1652796271637818</v>
      </c>
      <c r="AG1203" s="44">
        <f t="shared" si="229"/>
        <v>1.2343515272909365E-2</v>
      </c>
      <c r="AH1203" s="44">
        <f t="shared" si="230"/>
        <v>0.89741074931345621</v>
      </c>
      <c r="AI1203" s="44">
        <f t="shared" si="231"/>
        <v>0.21704940848990956</v>
      </c>
      <c r="AJ1203" s="44">
        <f t="shared" si="232"/>
        <v>7.2032703693261915E-3</v>
      </c>
      <c r="AK1203" s="44">
        <f t="shared" si="233"/>
        <v>2.1836228287841191E-2</v>
      </c>
      <c r="AL1203" s="44">
        <f t="shared" si="234"/>
        <v>5.5991440798858778E-3</v>
      </c>
      <c r="AM1203" s="44">
        <f t="shared" si="235"/>
        <v>3.7996127783155857E-2</v>
      </c>
      <c r="AN1203" s="44">
        <f t="shared" si="236"/>
        <v>6.4755838641188958E-4</v>
      </c>
      <c r="AO1203" s="44">
        <f t="shared" si="237"/>
        <v>0</v>
      </c>
      <c r="AP1203" s="44">
        <f t="shared" si="238"/>
        <v>2.365365629146678</v>
      </c>
      <c r="AQ1203" s="44">
        <f t="shared" si="239"/>
        <v>10.357806716265909</v>
      </c>
      <c r="AR1203" s="44">
        <f t="shared" si="240"/>
        <v>6.0348705742824267</v>
      </c>
      <c r="AS1203" s="44">
        <f t="shared" si="241"/>
        <v>9.6545535883537884E-2</v>
      </c>
    </row>
    <row r="1204" spans="1:45" x14ac:dyDescent="0.25">
      <c r="A1204" s="27" t="s">
        <v>831</v>
      </c>
      <c r="B1204" s="2">
        <v>34.29</v>
      </c>
      <c r="C1204" s="2">
        <v>0.5</v>
      </c>
      <c r="D1204" s="2">
        <v>31.22</v>
      </c>
      <c r="E1204" s="2">
        <v>16</v>
      </c>
      <c r="F1204" s="34"/>
      <c r="G1204" s="34"/>
      <c r="H1204" s="34"/>
      <c r="I1204" s="2">
        <v>0.73</v>
      </c>
      <c r="J1204" s="2">
        <v>0.7</v>
      </c>
      <c r="K1204" s="2">
        <v>0.28999999999999998</v>
      </c>
      <c r="L1204" s="2">
        <v>2.2999999999999998</v>
      </c>
      <c r="M1204" s="2">
        <v>2.222E-2</v>
      </c>
      <c r="N1204" s="30"/>
      <c r="O1204" s="30"/>
      <c r="P1204" s="30"/>
      <c r="Q1204" s="41">
        <v>10.23</v>
      </c>
      <c r="R1204" s="2"/>
      <c r="S1204" s="2"/>
      <c r="T1204" s="2"/>
      <c r="U1204" s="30"/>
      <c r="V1204" s="2"/>
      <c r="W1204" s="2">
        <v>0.37</v>
      </c>
      <c r="X1204" s="2"/>
      <c r="Y1204" s="2">
        <v>3.5</v>
      </c>
      <c r="Z1204" s="2">
        <v>100.15222000000001</v>
      </c>
      <c r="AA1204" s="4" t="s">
        <v>31</v>
      </c>
      <c r="AB1204" s="4" t="s">
        <v>32</v>
      </c>
      <c r="AC1204" s="27" t="s">
        <v>892</v>
      </c>
      <c r="AD1204" s="27" t="s">
        <v>889</v>
      </c>
      <c r="AE1204" s="4" t="s">
        <v>894</v>
      </c>
      <c r="AF1204" s="44">
        <f t="shared" si="228"/>
        <v>1.1414780292942743</v>
      </c>
      <c r="AG1204" s="44">
        <f t="shared" si="229"/>
        <v>1.2518778167250878E-2</v>
      </c>
      <c r="AH1204" s="44">
        <f t="shared" si="230"/>
        <v>0.91859552765790509</v>
      </c>
      <c r="AI1204" s="44">
        <f t="shared" si="231"/>
        <v>0.22268615170494085</v>
      </c>
      <c r="AJ1204" s="44">
        <f t="shared" si="232"/>
        <v>1.0290386241894559E-2</v>
      </c>
      <c r="AK1204" s="44">
        <f t="shared" si="233"/>
        <v>1.7369727047146403E-2</v>
      </c>
      <c r="AL1204" s="44">
        <f t="shared" si="234"/>
        <v>5.1711840228245362E-3</v>
      </c>
      <c r="AM1204" s="44">
        <f t="shared" si="235"/>
        <v>3.7108744756373026E-2</v>
      </c>
      <c r="AN1204" s="44">
        <f t="shared" si="236"/>
        <v>2.3588110403397028E-4</v>
      </c>
      <c r="AO1204" s="44">
        <f t="shared" si="237"/>
        <v>0</v>
      </c>
      <c r="AP1204" s="44">
        <f t="shared" si="238"/>
        <v>2.3654544099966435</v>
      </c>
      <c r="AQ1204" s="44">
        <f t="shared" si="239"/>
        <v>10.357417964371068</v>
      </c>
      <c r="AR1204" s="44">
        <f t="shared" si="240"/>
        <v>5.9113825232737005</v>
      </c>
      <c r="AS1204" s="44">
        <f t="shared" si="241"/>
        <v>9.6549159591699726E-2</v>
      </c>
    </row>
    <row r="1205" spans="1:45" x14ac:dyDescent="0.25">
      <c r="A1205" s="27" t="s">
        <v>832</v>
      </c>
      <c r="B1205" s="2">
        <v>34.21</v>
      </c>
      <c r="C1205" s="2">
        <v>0.52</v>
      </c>
      <c r="D1205" s="2">
        <v>31.2</v>
      </c>
      <c r="E1205" s="2">
        <v>15.67</v>
      </c>
      <c r="F1205" s="34"/>
      <c r="G1205" s="34"/>
      <c r="H1205" s="34"/>
      <c r="I1205" s="2">
        <v>0.56999999999999995</v>
      </c>
      <c r="J1205" s="2">
        <v>0.8</v>
      </c>
      <c r="K1205" s="2">
        <v>0.14000000000000001</v>
      </c>
      <c r="L1205" s="2">
        <v>2.2999999999999998</v>
      </c>
      <c r="M1205" s="2">
        <v>0.04</v>
      </c>
      <c r="N1205" s="30"/>
      <c r="O1205" s="30"/>
      <c r="P1205" s="30"/>
      <c r="Q1205" s="41">
        <v>10.15</v>
      </c>
      <c r="R1205" s="2"/>
      <c r="S1205" s="2"/>
      <c r="T1205" s="2"/>
      <c r="U1205" s="30"/>
      <c r="V1205" s="2"/>
      <c r="W1205" s="2">
        <v>0.56025499999999995</v>
      </c>
      <c r="X1205" s="2"/>
      <c r="Y1205" s="2">
        <v>3.48</v>
      </c>
      <c r="Z1205" s="2">
        <v>99.64025500000001</v>
      </c>
      <c r="AA1205" s="4" t="s">
        <v>31</v>
      </c>
      <c r="AB1205" s="4" t="s">
        <v>32</v>
      </c>
      <c r="AC1205" s="27" t="s">
        <v>892</v>
      </c>
      <c r="AD1205" s="27" t="s">
        <v>889</v>
      </c>
      <c r="AE1205" s="4" t="s">
        <v>894</v>
      </c>
      <c r="AF1205" s="44">
        <f t="shared" si="228"/>
        <v>1.1388149134487351</v>
      </c>
      <c r="AG1205" s="44">
        <f t="shared" si="229"/>
        <v>1.3019529293940912E-2</v>
      </c>
      <c r="AH1205" s="44">
        <f t="shared" si="230"/>
        <v>0.91800706159278156</v>
      </c>
      <c r="AI1205" s="44">
        <f t="shared" si="231"/>
        <v>0.21809324982602646</v>
      </c>
      <c r="AJ1205" s="44">
        <f t="shared" si="232"/>
        <v>8.0349591203834215E-3</v>
      </c>
      <c r="AK1205" s="44">
        <f t="shared" si="233"/>
        <v>1.9851116625310177E-2</v>
      </c>
      <c r="AL1205" s="44">
        <f t="shared" si="234"/>
        <v>2.4964336661911558E-3</v>
      </c>
      <c r="AM1205" s="44">
        <f t="shared" si="235"/>
        <v>3.7108744756373026E-2</v>
      </c>
      <c r="AN1205" s="44">
        <f t="shared" si="236"/>
        <v>4.2462845010615713E-4</v>
      </c>
      <c r="AO1205" s="44">
        <f t="shared" si="237"/>
        <v>0</v>
      </c>
      <c r="AP1205" s="44">
        <f t="shared" si="238"/>
        <v>2.3558506367798486</v>
      </c>
      <c r="AQ1205" s="44">
        <f t="shared" si="239"/>
        <v>10.399640629801734</v>
      </c>
      <c r="AR1205" s="44">
        <f t="shared" si="240"/>
        <v>5.9216329218628054</v>
      </c>
      <c r="AS1205" s="44">
        <f t="shared" si="241"/>
        <v>9.6157168848157074E-2</v>
      </c>
    </row>
    <row r="1206" spans="1:45" x14ac:dyDescent="0.25">
      <c r="A1206" s="27" t="s">
        <v>833</v>
      </c>
      <c r="B1206" s="2">
        <v>34.514000000000003</v>
      </c>
      <c r="C1206" s="2">
        <v>0.42399999999999999</v>
      </c>
      <c r="D1206" s="2">
        <v>30.623000000000001</v>
      </c>
      <c r="E1206" s="2">
        <v>15.968999999999999</v>
      </c>
      <c r="F1206" s="34"/>
      <c r="G1206" s="34"/>
      <c r="H1206" s="34"/>
      <c r="I1206" s="2">
        <v>0.63700000000000001</v>
      </c>
      <c r="J1206" s="2">
        <v>0.78800000000000003</v>
      </c>
      <c r="K1206" s="2">
        <v>0.106</v>
      </c>
      <c r="L1206" s="2">
        <v>2.4380000000000002</v>
      </c>
      <c r="M1206" s="2">
        <v>5.7000000000000002E-2</v>
      </c>
      <c r="N1206" s="30"/>
      <c r="O1206" s="30"/>
      <c r="P1206" s="30"/>
      <c r="Q1206" s="41">
        <v>10.11</v>
      </c>
      <c r="R1206" s="2"/>
      <c r="S1206" s="2"/>
      <c r="T1206" s="2"/>
      <c r="U1206" s="30"/>
      <c r="V1206" s="2"/>
      <c r="W1206" s="7">
        <v>0.94699999999999995</v>
      </c>
      <c r="X1206" s="7"/>
      <c r="Y1206" s="2">
        <v>3.42</v>
      </c>
      <c r="Z1206" s="2">
        <v>100.033</v>
      </c>
      <c r="AA1206" s="4" t="s">
        <v>31</v>
      </c>
      <c r="AB1206" s="4" t="s">
        <v>32</v>
      </c>
      <c r="AC1206" s="27" t="s">
        <v>892</v>
      </c>
      <c r="AD1206" s="27" t="s">
        <v>889</v>
      </c>
      <c r="AE1206" s="4" t="s">
        <v>894</v>
      </c>
      <c r="AF1206" s="44">
        <f t="shared" si="228"/>
        <v>1.1489347536617844</v>
      </c>
      <c r="AG1206" s="44">
        <f t="shared" si="229"/>
        <v>1.0615923885828743E-2</v>
      </c>
      <c r="AH1206" s="44">
        <f t="shared" si="230"/>
        <v>0.90102981561396622</v>
      </c>
      <c r="AI1206" s="44">
        <f t="shared" si="231"/>
        <v>0.22225469728601255</v>
      </c>
      <c r="AJ1206" s="44">
        <f t="shared" si="232"/>
        <v>8.9794192275162114E-3</v>
      </c>
      <c r="AK1206" s="44">
        <f t="shared" si="233"/>
        <v>1.9553349875930524E-2</v>
      </c>
      <c r="AL1206" s="44">
        <f t="shared" si="234"/>
        <v>1.8901569186875892E-3</v>
      </c>
      <c r="AM1206" s="44">
        <f t="shared" si="235"/>
        <v>3.9335269441755409E-2</v>
      </c>
      <c r="AN1206" s="44">
        <f t="shared" si="236"/>
        <v>6.050955414012739E-4</v>
      </c>
      <c r="AO1206" s="44">
        <f t="shared" si="237"/>
        <v>0</v>
      </c>
      <c r="AP1206" s="44">
        <f t="shared" si="238"/>
        <v>2.3531984814528832</v>
      </c>
      <c r="AQ1206" s="44">
        <f t="shared" si="239"/>
        <v>10.411361469549099</v>
      </c>
      <c r="AR1206" s="44">
        <f t="shared" si="240"/>
        <v>5.9809875126500947</v>
      </c>
      <c r="AS1206" s="44">
        <f t="shared" si="241"/>
        <v>9.6048917610321763E-2</v>
      </c>
    </row>
    <row r="1207" spans="1:45" x14ac:dyDescent="0.25">
      <c r="A1207" s="27" t="s">
        <v>834</v>
      </c>
      <c r="B1207" s="2">
        <v>34.613999999999997</v>
      </c>
      <c r="C1207" s="2">
        <v>0.59099999999999997</v>
      </c>
      <c r="D1207" s="2">
        <v>30.905000000000001</v>
      </c>
      <c r="E1207" s="2">
        <v>15.657999999999999</v>
      </c>
      <c r="F1207" s="34"/>
      <c r="G1207" s="34"/>
      <c r="H1207" s="34"/>
      <c r="I1207" s="2">
        <v>0.628</v>
      </c>
      <c r="J1207" s="2">
        <v>0.84699999999999998</v>
      </c>
      <c r="K1207" s="2">
        <v>0.20799999999999999</v>
      </c>
      <c r="L1207" s="2">
        <v>2.4940000000000002</v>
      </c>
      <c r="M1207" s="2">
        <v>7.6999999999999999E-2</v>
      </c>
      <c r="N1207" s="30"/>
      <c r="O1207" s="30"/>
      <c r="P1207" s="30"/>
      <c r="Q1207" s="41">
        <v>10.1</v>
      </c>
      <c r="R1207" s="2"/>
      <c r="S1207" s="2"/>
      <c r="T1207" s="2"/>
      <c r="U1207" s="30"/>
      <c r="V1207" s="2"/>
      <c r="W1207" s="7">
        <v>0.81</v>
      </c>
      <c r="X1207" s="7"/>
      <c r="Y1207" s="2">
        <v>3.5</v>
      </c>
      <c r="Z1207" s="2">
        <v>100.43199999999999</v>
      </c>
      <c r="AA1207" s="4" t="s">
        <v>31</v>
      </c>
      <c r="AB1207" s="4" t="s">
        <v>32</v>
      </c>
      <c r="AC1207" s="27" t="s">
        <v>892</v>
      </c>
      <c r="AD1207" s="27" t="s">
        <v>889</v>
      </c>
      <c r="AE1207" s="4" t="s">
        <v>894</v>
      </c>
      <c r="AF1207" s="44">
        <f t="shared" si="228"/>
        <v>1.1522636484687083</v>
      </c>
      <c r="AG1207" s="44">
        <f t="shared" si="229"/>
        <v>1.4797195793690536E-2</v>
      </c>
      <c r="AH1207" s="44">
        <f t="shared" si="230"/>
        <v>0.90932718713220884</v>
      </c>
      <c r="AI1207" s="44">
        <f t="shared" si="231"/>
        <v>0.21792623521224774</v>
      </c>
      <c r="AJ1207" s="44">
        <f t="shared" si="232"/>
        <v>8.8525514519312096E-3</v>
      </c>
      <c r="AK1207" s="44">
        <f t="shared" si="233"/>
        <v>2.1017369727047146E-2</v>
      </c>
      <c r="AL1207" s="44">
        <f t="shared" si="234"/>
        <v>3.7089871611982882E-3</v>
      </c>
      <c r="AM1207" s="44">
        <f t="shared" si="235"/>
        <v>4.0238786705388843E-2</v>
      </c>
      <c r="AN1207" s="44">
        <f t="shared" si="236"/>
        <v>8.1740976645435241E-4</v>
      </c>
      <c r="AO1207" s="44">
        <f t="shared" si="237"/>
        <v>0</v>
      </c>
      <c r="AP1207" s="44">
        <f t="shared" si="238"/>
        <v>2.368949371418875</v>
      </c>
      <c r="AQ1207" s="44">
        <f t="shared" si="239"/>
        <v>10.342137445227797</v>
      </c>
      <c r="AR1207" s="44">
        <f t="shared" si="240"/>
        <v>5.9584345128015137</v>
      </c>
      <c r="AS1207" s="44">
        <f t="shared" si="241"/>
        <v>9.6691811078321435E-2</v>
      </c>
    </row>
    <row r="1208" spans="1:45" x14ac:dyDescent="0.25">
      <c r="A1208" s="27" t="s">
        <v>835</v>
      </c>
      <c r="B1208" s="2">
        <v>34.616999999999997</v>
      </c>
      <c r="C1208" s="2">
        <v>0.57399999999999995</v>
      </c>
      <c r="D1208" s="2">
        <v>31.224</v>
      </c>
      <c r="E1208" s="2">
        <v>15.005000000000001</v>
      </c>
      <c r="F1208" s="34"/>
      <c r="G1208" s="34"/>
      <c r="H1208" s="34"/>
      <c r="I1208" s="2">
        <v>0.60399999999999998</v>
      </c>
      <c r="J1208" s="2">
        <v>0.80700000000000005</v>
      </c>
      <c r="K1208" s="2">
        <v>0.12</v>
      </c>
      <c r="L1208" s="2">
        <v>2.4359999999999999</v>
      </c>
      <c r="M1208" s="2">
        <v>5.7000000000000002E-2</v>
      </c>
      <c r="N1208" s="30"/>
      <c r="O1208" s="30"/>
      <c r="P1208" s="30"/>
      <c r="Q1208" s="41">
        <v>10.11</v>
      </c>
      <c r="R1208" s="2"/>
      <c r="S1208" s="2"/>
      <c r="T1208" s="2"/>
      <c r="U1208" s="30"/>
      <c r="V1208" s="2"/>
      <c r="W1208" s="7">
        <v>0.95</v>
      </c>
      <c r="X1208" s="7"/>
      <c r="Y1208" s="2">
        <v>3.5</v>
      </c>
      <c r="Z1208" s="2">
        <v>100.004</v>
      </c>
      <c r="AA1208" s="4" t="s">
        <v>31</v>
      </c>
      <c r="AB1208" s="4" t="s">
        <v>32</v>
      </c>
      <c r="AC1208" s="27" t="s">
        <v>892</v>
      </c>
      <c r="AD1208" s="27" t="s">
        <v>889</v>
      </c>
      <c r="AE1208" s="4" t="s">
        <v>894</v>
      </c>
      <c r="AF1208" s="44">
        <f t="shared" si="228"/>
        <v>1.1523635153129161</v>
      </c>
      <c r="AG1208" s="44">
        <f t="shared" si="229"/>
        <v>1.4371557336004006E-2</v>
      </c>
      <c r="AH1208" s="44">
        <f t="shared" si="230"/>
        <v>0.91871322087092977</v>
      </c>
      <c r="AI1208" s="44">
        <f t="shared" si="231"/>
        <v>0.20883785664578985</v>
      </c>
      <c r="AJ1208" s="44">
        <f t="shared" si="232"/>
        <v>8.5142373837045395E-3</v>
      </c>
      <c r="AK1208" s="44">
        <f t="shared" si="233"/>
        <v>2.0024813895781639E-2</v>
      </c>
      <c r="AL1208" s="44">
        <f t="shared" si="234"/>
        <v>2.1398002853067048E-3</v>
      </c>
      <c r="AM1208" s="44">
        <f t="shared" si="235"/>
        <v>3.9303000968054211E-2</v>
      </c>
      <c r="AN1208" s="44">
        <f t="shared" si="236"/>
        <v>6.050955414012739E-4</v>
      </c>
      <c r="AO1208" s="44">
        <f t="shared" si="237"/>
        <v>0</v>
      </c>
      <c r="AP1208" s="44">
        <f t="shared" si="238"/>
        <v>2.364873098239888</v>
      </c>
      <c r="AQ1208" s="44">
        <f t="shared" si="239"/>
        <v>10.359963931356273</v>
      </c>
      <c r="AR1208" s="44">
        <f t="shared" si="240"/>
        <v>5.9692222272263669</v>
      </c>
      <c r="AS1208" s="44">
        <f t="shared" si="241"/>
        <v>9.6525432581219914E-2</v>
      </c>
    </row>
    <row r="1209" spans="1:45" x14ac:dyDescent="0.25">
      <c r="A1209" s="27" t="s">
        <v>836</v>
      </c>
      <c r="B1209" s="2">
        <v>34.652000000000001</v>
      </c>
      <c r="C1209" s="2">
        <v>0.66100000000000003</v>
      </c>
      <c r="D1209" s="2">
        <v>30.164999999999999</v>
      </c>
      <c r="E1209" s="2">
        <v>16.236999999999998</v>
      </c>
      <c r="F1209" s="34"/>
      <c r="G1209" s="34"/>
      <c r="H1209" s="34"/>
      <c r="I1209" s="2">
        <v>0.625</v>
      </c>
      <c r="J1209" s="2">
        <v>0.88300000000000001</v>
      </c>
      <c r="K1209" s="2">
        <v>0.219</v>
      </c>
      <c r="L1209" s="2">
        <v>2.4129999999999998</v>
      </c>
      <c r="M1209" s="2">
        <v>5.8000000000000003E-2</v>
      </c>
      <c r="N1209" s="30"/>
      <c r="O1209" s="30"/>
      <c r="P1209" s="30"/>
      <c r="Q1209" s="41">
        <v>10.199999999999999</v>
      </c>
      <c r="R1209" s="2"/>
      <c r="S1209" s="2"/>
      <c r="T1209" s="2"/>
      <c r="U1209" s="30"/>
      <c r="V1209" s="2"/>
      <c r="W1209" s="7">
        <v>0.71699999999999997</v>
      </c>
      <c r="X1209" s="7"/>
      <c r="Y1209" s="2">
        <v>3.51</v>
      </c>
      <c r="Z1209" s="2">
        <v>100.34</v>
      </c>
      <c r="AA1209" s="4" t="s">
        <v>31</v>
      </c>
      <c r="AB1209" s="4" t="s">
        <v>32</v>
      </c>
      <c r="AC1209" s="27" t="s">
        <v>892</v>
      </c>
      <c r="AD1209" s="27" t="s">
        <v>889</v>
      </c>
      <c r="AE1209" s="4" t="s">
        <v>894</v>
      </c>
      <c r="AF1209" s="44">
        <f t="shared" si="228"/>
        <v>1.1535286284953397</v>
      </c>
      <c r="AG1209" s="44">
        <f t="shared" si="229"/>
        <v>1.6549824737105659E-2</v>
      </c>
      <c r="AH1209" s="44">
        <f t="shared" si="230"/>
        <v>0.88755394272263644</v>
      </c>
      <c r="AI1209" s="44">
        <f t="shared" si="231"/>
        <v>0.22598469032707028</v>
      </c>
      <c r="AJ1209" s="44">
        <f t="shared" si="232"/>
        <v>8.8102621934028763E-3</v>
      </c>
      <c r="AK1209" s="44">
        <f t="shared" si="233"/>
        <v>2.1910669975186106E-2</v>
      </c>
      <c r="AL1209" s="44">
        <f t="shared" si="234"/>
        <v>3.9051355206847363E-3</v>
      </c>
      <c r="AM1209" s="44">
        <f t="shared" si="235"/>
        <v>3.8931913520490483E-2</v>
      </c>
      <c r="AN1209" s="44">
        <f t="shared" si="236"/>
        <v>6.1571125265392785E-4</v>
      </c>
      <c r="AO1209" s="44">
        <f t="shared" si="237"/>
        <v>0</v>
      </c>
      <c r="AP1209" s="44">
        <f t="shared" si="238"/>
        <v>2.3577907787445707</v>
      </c>
      <c r="AQ1209" s="44">
        <f t="shared" si="239"/>
        <v>10.391083136326994</v>
      </c>
      <c r="AR1209" s="44">
        <f t="shared" si="240"/>
        <v>5.9932059394141648</v>
      </c>
      <c r="AS1209" s="44">
        <f t="shared" si="241"/>
        <v>9.6236358316104928E-2</v>
      </c>
    </row>
    <row r="1210" spans="1:45" x14ac:dyDescent="0.25">
      <c r="A1210" s="27" t="s">
        <v>837</v>
      </c>
      <c r="B1210" s="2">
        <v>34.78</v>
      </c>
      <c r="C1210" s="2">
        <v>0.17</v>
      </c>
      <c r="D1210" s="2">
        <v>34.04</v>
      </c>
      <c r="E1210" s="2">
        <v>14.09</v>
      </c>
      <c r="F1210" s="34"/>
      <c r="G1210" s="34"/>
      <c r="H1210" s="34"/>
      <c r="I1210" s="2">
        <v>0.129994</v>
      </c>
      <c r="J1210" s="2">
        <v>0.76</v>
      </c>
      <c r="K1210" s="2">
        <v>7.0000000000000007E-2</v>
      </c>
      <c r="L1210" s="2">
        <v>1.78</v>
      </c>
      <c r="M1210" s="2">
        <v>0.02</v>
      </c>
      <c r="N1210" s="30"/>
      <c r="O1210" s="30"/>
      <c r="P1210" s="30"/>
      <c r="Q1210" s="41">
        <v>10.244999999999999</v>
      </c>
      <c r="R1210" s="2"/>
      <c r="S1210" s="2"/>
      <c r="T1210" s="2"/>
      <c r="U1210" s="30"/>
      <c r="V1210" s="2"/>
      <c r="W1210" s="2">
        <v>0.5</v>
      </c>
      <c r="X1210" s="2"/>
      <c r="Y1210" s="2">
        <v>3.53</v>
      </c>
      <c r="Z1210" s="2">
        <v>100.11499400000001</v>
      </c>
      <c r="AA1210" s="4" t="s">
        <v>31</v>
      </c>
      <c r="AB1210" s="4" t="s">
        <v>32</v>
      </c>
      <c r="AC1210" s="27" t="s">
        <v>892</v>
      </c>
      <c r="AD1210" s="27" t="s">
        <v>889</v>
      </c>
      <c r="AE1210" s="4" t="s">
        <v>894</v>
      </c>
      <c r="AF1210" s="44">
        <f t="shared" si="228"/>
        <v>1.1577896138482024</v>
      </c>
      <c r="AG1210" s="44">
        <f t="shared" si="229"/>
        <v>4.2563845768652988E-3</v>
      </c>
      <c r="AH1210" s="44">
        <f t="shared" si="230"/>
        <v>1.0015692428403296</v>
      </c>
      <c r="AI1210" s="44">
        <f t="shared" si="231"/>
        <v>0.19610299234516354</v>
      </c>
      <c r="AJ1210" s="44">
        <f t="shared" si="232"/>
        <v>1.8324499577107415E-3</v>
      </c>
      <c r="AK1210" s="44">
        <f t="shared" si="233"/>
        <v>1.8858560794044667E-2</v>
      </c>
      <c r="AL1210" s="44">
        <f t="shared" si="234"/>
        <v>1.2482168330955779E-3</v>
      </c>
      <c r="AM1210" s="44">
        <f t="shared" si="235"/>
        <v>2.8718941594062602E-2</v>
      </c>
      <c r="AN1210" s="44">
        <f t="shared" si="236"/>
        <v>2.1231422505307856E-4</v>
      </c>
      <c r="AO1210" s="44">
        <f t="shared" si="237"/>
        <v>0</v>
      </c>
      <c r="AP1210" s="44">
        <f t="shared" si="238"/>
        <v>2.4105887170145275</v>
      </c>
      <c r="AQ1210" s="44">
        <f t="shared" si="239"/>
        <v>10.163492356482456</v>
      </c>
      <c r="AR1210" s="44">
        <f t="shared" si="240"/>
        <v>5.8835929453804896</v>
      </c>
      <c r="AS1210" s="44">
        <f t="shared" si="241"/>
        <v>9.8391376204674599E-2</v>
      </c>
    </row>
    <row r="1211" spans="1:45" x14ac:dyDescent="0.25">
      <c r="A1211" s="27" t="s">
        <v>838</v>
      </c>
      <c r="B1211" s="2">
        <v>34.21</v>
      </c>
      <c r="C1211" s="2">
        <v>0.04</v>
      </c>
      <c r="D1211" s="2">
        <v>34.07</v>
      </c>
      <c r="E1211" s="2">
        <v>14.77</v>
      </c>
      <c r="F1211" s="34"/>
      <c r="G1211" s="34"/>
      <c r="H1211" s="34"/>
      <c r="I1211" s="2">
        <v>0.11</v>
      </c>
      <c r="J1211" s="2">
        <v>0.63</v>
      </c>
      <c r="K1211" s="2">
        <v>0.12</v>
      </c>
      <c r="L1211" s="2">
        <v>1.66387</v>
      </c>
      <c r="M1211" s="2">
        <v>0.05</v>
      </c>
      <c r="N1211" s="30"/>
      <c r="O1211" s="30"/>
      <c r="P1211" s="30"/>
      <c r="Q1211" s="41">
        <v>10.17</v>
      </c>
      <c r="R1211" s="2"/>
      <c r="S1211" s="2"/>
      <c r="T1211" s="2"/>
      <c r="U1211" s="30"/>
      <c r="V1211" s="2"/>
      <c r="W1211" s="2">
        <v>0.65</v>
      </c>
      <c r="X1211" s="2"/>
      <c r="Y1211" s="2">
        <v>3.52</v>
      </c>
      <c r="Z1211" s="2">
        <v>100.00386999999999</v>
      </c>
      <c r="AA1211" s="4" t="s">
        <v>31</v>
      </c>
      <c r="AB1211" s="4" t="s">
        <v>32</v>
      </c>
      <c r="AC1211" s="27" t="s">
        <v>892</v>
      </c>
      <c r="AD1211" s="27" t="s">
        <v>889</v>
      </c>
      <c r="AE1211" s="4" t="s">
        <v>894</v>
      </c>
      <c r="AF1211" s="44">
        <f t="shared" si="228"/>
        <v>1.1388149134487351</v>
      </c>
      <c r="AG1211" s="44">
        <f t="shared" si="229"/>
        <v>1.0015022533800702E-3</v>
      </c>
      <c r="AH1211" s="44">
        <f t="shared" si="230"/>
        <v>1.0024519419380149</v>
      </c>
      <c r="AI1211" s="44">
        <f t="shared" si="231"/>
        <v>0.20556715379262352</v>
      </c>
      <c r="AJ1211" s="44">
        <f t="shared" si="232"/>
        <v>1.5506061460389062E-3</v>
      </c>
      <c r="AK1211" s="44">
        <f t="shared" si="233"/>
        <v>1.5632754342431762E-2</v>
      </c>
      <c r="AL1211" s="44">
        <f t="shared" si="234"/>
        <v>2.1398002853067048E-3</v>
      </c>
      <c r="AM1211" s="44">
        <f t="shared" si="235"/>
        <v>2.6845272668602777E-2</v>
      </c>
      <c r="AN1211" s="44">
        <f t="shared" si="236"/>
        <v>5.3078556263269638E-4</v>
      </c>
      <c r="AO1211" s="44">
        <f t="shared" si="237"/>
        <v>0</v>
      </c>
      <c r="AP1211" s="44">
        <f t="shared" si="238"/>
        <v>2.394534730437766</v>
      </c>
      <c r="AQ1211" s="44">
        <f t="shared" si="239"/>
        <v>10.231632762963073</v>
      </c>
      <c r="AR1211" s="44">
        <f t="shared" si="240"/>
        <v>5.8259679896965171</v>
      </c>
      <c r="AS1211" s="44">
        <f t="shared" si="241"/>
        <v>9.7736111446439441E-2</v>
      </c>
    </row>
    <row r="1212" spans="1:45" x14ac:dyDescent="0.25">
      <c r="A1212" s="27" t="s">
        <v>839</v>
      </c>
      <c r="B1212" s="2">
        <v>34.25</v>
      </c>
      <c r="C1212" s="2">
        <v>0.06</v>
      </c>
      <c r="D1212" s="2">
        <v>34.08</v>
      </c>
      <c r="E1212" s="2">
        <v>14.79</v>
      </c>
      <c r="F1212" s="34"/>
      <c r="G1212" s="34"/>
      <c r="H1212" s="34"/>
      <c r="I1212" s="2">
        <v>0.12</v>
      </c>
      <c r="J1212" s="2">
        <v>0.7</v>
      </c>
      <c r="K1212" s="2">
        <v>0.09</v>
      </c>
      <c r="L1212" s="2">
        <v>1.78</v>
      </c>
      <c r="M1212" s="2">
        <v>4.2622E-2</v>
      </c>
      <c r="N1212" s="30"/>
      <c r="O1212" s="30"/>
      <c r="P1212" s="30"/>
      <c r="Q1212" s="41">
        <v>10.16</v>
      </c>
      <c r="R1212" s="2"/>
      <c r="S1212" s="2"/>
      <c r="T1212" s="2"/>
      <c r="U1212" s="30"/>
      <c r="V1212" s="2"/>
      <c r="W1212" s="2">
        <v>0.6</v>
      </c>
      <c r="X1212" s="2"/>
      <c r="Y1212" s="2">
        <v>3.5071300000000001</v>
      </c>
      <c r="Z1212" s="2">
        <v>100.17975200000001</v>
      </c>
      <c r="AA1212" s="4" t="s">
        <v>31</v>
      </c>
      <c r="AB1212" s="4" t="s">
        <v>32</v>
      </c>
      <c r="AC1212" s="27" t="s">
        <v>892</v>
      </c>
      <c r="AD1212" s="27" t="s">
        <v>889</v>
      </c>
      <c r="AE1212" s="4" t="s">
        <v>894</v>
      </c>
      <c r="AF1212" s="44">
        <f t="shared" si="228"/>
        <v>1.1401464713715046</v>
      </c>
      <c r="AG1212" s="44">
        <f t="shared" si="229"/>
        <v>1.5022533800701052E-3</v>
      </c>
      <c r="AH1212" s="44">
        <f t="shared" si="230"/>
        <v>1.0027461749705768</v>
      </c>
      <c r="AI1212" s="44">
        <f t="shared" si="231"/>
        <v>0.20584551148225469</v>
      </c>
      <c r="AJ1212" s="44">
        <f t="shared" si="232"/>
        <v>1.6915703411333521E-3</v>
      </c>
      <c r="AK1212" s="44">
        <f t="shared" si="233"/>
        <v>1.7369727047146403E-2</v>
      </c>
      <c r="AL1212" s="44">
        <f t="shared" si="234"/>
        <v>1.6048502139800285E-3</v>
      </c>
      <c r="AM1212" s="44">
        <f t="shared" si="235"/>
        <v>2.8718941594062602E-2</v>
      </c>
      <c r="AN1212" s="44">
        <f t="shared" si="236"/>
        <v>4.5246284501061573E-4</v>
      </c>
      <c r="AO1212" s="44">
        <f t="shared" si="237"/>
        <v>0</v>
      </c>
      <c r="AP1212" s="44">
        <f t="shared" si="238"/>
        <v>2.4000779632457396</v>
      </c>
      <c r="AQ1212" s="44">
        <f t="shared" si="239"/>
        <v>10.208001729605268</v>
      </c>
      <c r="AR1212" s="44">
        <f t="shared" si="240"/>
        <v>5.8193085758818315</v>
      </c>
      <c r="AS1212" s="44">
        <f t="shared" si="241"/>
        <v>9.796236584676489E-2</v>
      </c>
    </row>
    <row r="1213" spans="1:45" x14ac:dyDescent="0.25">
      <c r="A1213" s="27" t="s">
        <v>840</v>
      </c>
      <c r="B1213" s="2">
        <v>34.200000000000003</v>
      </c>
      <c r="C1213" s="2">
        <v>0.06</v>
      </c>
      <c r="D1213" s="2">
        <v>34.5</v>
      </c>
      <c r="E1213" s="2">
        <v>14.72</v>
      </c>
      <c r="F1213" s="34"/>
      <c r="G1213" s="34"/>
      <c r="H1213" s="34"/>
      <c r="I1213" s="2">
        <v>0.09</v>
      </c>
      <c r="J1213" s="2">
        <v>0.67</v>
      </c>
      <c r="K1213" s="2">
        <v>0.08</v>
      </c>
      <c r="L1213" s="2">
        <v>1.71</v>
      </c>
      <c r="M1213" s="2">
        <v>0.06</v>
      </c>
      <c r="N1213" s="30"/>
      <c r="O1213" s="30"/>
      <c r="P1213" s="30"/>
      <c r="Q1213" s="41">
        <v>10.18</v>
      </c>
      <c r="R1213" s="2"/>
      <c r="S1213" s="2"/>
      <c r="T1213" s="2"/>
      <c r="U1213" s="30"/>
      <c r="V1213" s="2"/>
      <c r="W1213" s="2">
        <v>0.41</v>
      </c>
      <c r="X1213" s="2"/>
      <c r="Y1213" s="2">
        <v>3.56</v>
      </c>
      <c r="Z1213" s="2">
        <v>100.24000000000001</v>
      </c>
      <c r="AA1213" s="4" t="s">
        <v>31</v>
      </c>
      <c r="AB1213" s="4" t="s">
        <v>32</v>
      </c>
      <c r="AC1213" s="27" t="s">
        <v>892</v>
      </c>
      <c r="AD1213" s="27" t="s">
        <v>889</v>
      </c>
      <c r="AE1213" s="4" t="s">
        <v>894</v>
      </c>
      <c r="AF1213" s="44">
        <f t="shared" si="228"/>
        <v>1.1384820239680427</v>
      </c>
      <c r="AG1213" s="44">
        <f t="shared" si="229"/>
        <v>1.5022533800701052E-3</v>
      </c>
      <c r="AH1213" s="44">
        <f t="shared" si="230"/>
        <v>1.0151039623381719</v>
      </c>
      <c r="AI1213" s="44">
        <f t="shared" si="231"/>
        <v>0.2048712595685456</v>
      </c>
      <c r="AJ1213" s="44">
        <f t="shared" si="232"/>
        <v>1.268677755850014E-3</v>
      </c>
      <c r="AK1213" s="44">
        <f t="shared" si="233"/>
        <v>1.6625310173697273E-2</v>
      </c>
      <c r="AL1213" s="44">
        <f t="shared" si="234"/>
        <v>1.4265335235378032E-3</v>
      </c>
      <c r="AM1213" s="44">
        <f t="shared" si="235"/>
        <v>2.7589545014520815E-2</v>
      </c>
      <c r="AN1213" s="44">
        <f t="shared" si="236"/>
        <v>6.3694267515923564E-4</v>
      </c>
      <c r="AO1213" s="44">
        <f t="shared" si="237"/>
        <v>0</v>
      </c>
      <c r="AP1213" s="44">
        <f t="shared" si="238"/>
        <v>2.4075065083975957</v>
      </c>
      <c r="AQ1213" s="44">
        <f t="shared" si="239"/>
        <v>10.176504160857647</v>
      </c>
      <c r="AR1213" s="44">
        <f t="shared" si="240"/>
        <v>5.7928835269862109</v>
      </c>
      <c r="AS1213" s="44">
        <f t="shared" si="241"/>
        <v>9.8265571771330454E-2</v>
      </c>
    </row>
    <row r="1214" spans="1:45" x14ac:dyDescent="0.25">
      <c r="A1214" s="27" t="s">
        <v>841</v>
      </c>
      <c r="B1214" s="2">
        <v>34.29</v>
      </c>
      <c r="C1214" s="2">
        <v>0.05</v>
      </c>
      <c r="D1214" s="2">
        <v>35.01</v>
      </c>
      <c r="E1214" s="2">
        <v>14.4</v>
      </c>
      <c r="F1214" s="34"/>
      <c r="G1214" s="34"/>
      <c r="H1214" s="34"/>
      <c r="I1214" s="2">
        <v>0.12</v>
      </c>
      <c r="J1214" s="2">
        <v>0.6</v>
      </c>
      <c r="K1214" s="2">
        <v>0.04</v>
      </c>
      <c r="L1214" s="2">
        <v>1.61</v>
      </c>
      <c r="M1214" s="2">
        <v>0.06</v>
      </c>
      <c r="N1214" s="30"/>
      <c r="O1214" s="30"/>
      <c r="P1214" s="30"/>
      <c r="Q1214" s="41">
        <v>10.119999999999999</v>
      </c>
      <c r="R1214" s="2"/>
      <c r="S1214" s="2"/>
      <c r="T1214" s="2"/>
      <c r="U1214" s="30"/>
      <c r="V1214" s="2"/>
      <c r="W1214" s="2">
        <v>0.6</v>
      </c>
      <c r="X1214" s="2"/>
      <c r="Y1214" s="2">
        <v>3.5</v>
      </c>
      <c r="Z1214" s="2">
        <v>100.4</v>
      </c>
      <c r="AA1214" s="4" t="s">
        <v>31</v>
      </c>
      <c r="AB1214" s="4" t="s">
        <v>32</v>
      </c>
      <c r="AC1214" s="27" t="s">
        <v>892</v>
      </c>
      <c r="AD1214" s="27" t="s">
        <v>889</v>
      </c>
      <c r="AE1214" s="4" t="s">
        <v>894</v>
      </c>
      <c r="AF1214" s="44">
        <f t="shared" si="228"/>
        <v>1.1414780292942743</v>
      </c>
      <c r="AG1214" s="44">
        <f t="shared" si="229"/>
        <v>1.2518778167250877E-3</v>
      </c>
      <c r="AH1214" s="44">
        <f t="shared" si="230"/>
        <v>1.030109846998823</v>
      </c>
      <c r="AI1214" s="44">
        <f t="shared" si="231"/>
        <v>0.20041753653444677</v>
      </c>
      <c r="AJ1214" s="44">
        <f t="shared" si="232"/>
        <v>1.6915703411333521E-3</v>
      </c>
      <c r="AK1214" s="44">
        <f t="shared" si="233"/>
        <v>1.488833746898263E-2</v>
      </c>
      <c r="AL1214" s="44">
        <f t="shared" si="234"/>
        <v>7.1326676176890159E-4</v>
      </c>
      <c r="AM1214" s="44">
        <f t="shared" si="235"/>
        <v>2.5976121329461119E-2</v>
      </c>
      <c r="AN1214" s="44">
        <f t="shared" si="236"/>
        <v>6.3694267515923564E-4</v>
      </c>
      <c r="AO1214" s="44">
        <f t="shared" si="237"/>
        <v>0</v>
      </c>
      <c r="AP1214" s="44">
        <f t="shared" si="238"/>
        <v>2.4171635292207747</v>
      </c>
      <c r="AQ1214" s="44">
        <f t="shared" si="239"/>
        <v>10.135847121563227</v>
      </c>
      <c r="AR1214" s="44">
        <f t="shared" si="240"/>
        <v>5.7849233987750175</v>
      </c>
      <c r="AS1214" s="44">
        <f t="shared" si="241"/>
        <v>9.8659735886562225E-2</v>
      </c>
    </row>
    <row r="1215" spans="1:45" x14ac:dyDescent="0.25">
      <c r="A1215" s="27" t="s">
        <v>842</v>
      </c>
      <c r="B1215" s="2">
        <v>34.049999999999997</v>
      </c>
      <c r="C1215" s="2">
        <v>0.43</v>
      </c>
      <c r="D1215" s="2">
        <v>32.61</v>
      </c>
      <c r="E1215" s="2">
        <v>15.11</v>
      </c>
      <c r="F1215" s="34"/>
      <c r="G1215" s="34"/>
      <c r="H1215" s="34"/>
      <c r="I1215" s="2">
        <v>0.37</v>
      </c>
      <c r="J1215" s="2">
        <v>0.67</v>
      </c>
      <c r="K1215" s="2">
        <v>5.3463999999999998E-2</v>
      </c>
      <c r="L1215" s="2">
        <v>2.23</v>
      </c>
      <c r="M1215" s="2">
        <v>4.2657E-2</v>
      </c>
      <c r="N1215" s="30"/>
      <c r="O1215" s="30"/>
      <c r="P1215" s="30"/>
      <c r="Q1215" s="41">
        <v>10.23</v>
      </c>
      <c r="R1215" s="2"/>
      <c r="S1215" s="2"/>
      <c r="T1215" s="2"/>
      <c r="U1215" s="30"/>
      <c r="V1215" s="2"/>
      <c r="W1215" s="2">
        <v>0.56999999999999995</v>
      </c>
      <c r="X1215" s="2"/>
      <c r="Y1215" s="2">
        <v>3.52</v>
      </c>
      <c r="Z1215" s="2">
        <v>99.886121000000017</v>
      </c>
      <c r="AA1215" s="4" t="s">
        <v>31</v>
      </c>
      <c r="AB1215" s="4" t="s">
        <v>32</v>
      </c>
      <c r="AC1215" s="27" t="s">
        <v>892</v>
      </c>
      <c r="AD1215" s="27" t="s">
        <v>889</v>
      </c>
      <c r="AE1215" s="4" t="s">
        <v>894</v>
      </c>
      <c r="AF1215" s="44">
        <f t="shared" si="228"/>
        <v>1.1334886817576564</v>
      </c>
      <c r="AG1215" s="44">
        <f t="shared" si="229"/>
        <v>1.0766149223835755E-2</v>
      </c>
      <c r="AH1215" s="44">
        <f t="shared" si="230"/>
        <v>0.95949391918399374</v>
      </c>
      <c r="AI1215" s="44">
        <f t="shared" si="231"/>
        <v>0.21029923451635352</v>
      </c>
      <c r="AJ1215" s="44">
        <f t="shared" si="232"/>
        <v>5.2156752184945024E-3</v>
      </c>
      <c r="AK1215" s="44">
        <f t="shared" si="233"/>
        <v>1.6625310173697273E-2</v>
      </c>
      <c r="AL1215" s="44">
        <f t="shared" si="234"/>
        <v>9.5335235378031383E-4</v>
      </c>
      <c r="AM1215" s="44">
        <f t="shared" si="235"/>
        <v>3.5979348176831238E-2</v>
      </c>
      <c r="AN1215" s="44">
        <f t="shared" si="236"/>
        <v>4.5283439490445858E-4</v>
      </c>
      <c r="AO1215" s="44">
        <f t="shared" si="237"/>
        <v>0</v>
      </c>
      <c r="AP1215" s="44">
        <f t="shared" si="238"/>
        <v>2.373274504999547</v>
      </c>
      <c r="AQ1215" s="44">
        <f t="shared" si="239"/>
        <v>10.323289593508138</v>
      </c>
      <c r="AR1215" s="44">
        <f t="shared" si="240"/>
        <v>5.8506659563740353</v>
      </c>
      <c r="AS1215" s="44">
        <f t="shared" si="241"/>
        <v>9.6868347142838665E-2</v>
      </c>
    </row>
    <row r="1216" spans="1:45" x14ac:dyDescent="0.25">
      <c r="A1216" s="27" t="s">
        <v>843</v>
      </c>
      <c r="B1216" s="2">
        <v>33.85</v>
      </c>
      <c r="C1216" s="2">
        <v>0.43</v>
      </c>
      <c r="D1216" s="2">
        <v>32.01</v>
      </c>
      <c r="E1216" s="2">
        <v>16.11</v>
      </c>
      <c r="F1216" s="34"/>
      <c r="G1216" s="34"/>
      <c r="H1216" s="34"/>
      <c r="I1216" s="2">
        <v>0.35</v>
      </c>
      <c r="J1216" s="2">
        <v>0.76</v>
      </c>
      <c r="K1216" s="2">
        <v>0.1</v>
      </c>
      <c r="L1216" s="2">
        <v>2.13</v>
      </c>
      <c r="M1216" s="2">
        <v>2.3935000000000001E-2</v>
      </c>
      <c r="N1216" s="30"/>
      <c r="O1216" s="30"/>
      <c r="P1216" s="30"/>
      <c r="Q1216" s="41">
        <v>10.220000000000001</v>
      </c>
      <c r="R1216" s="2"/>
      <c r="S1216" s="2"/>
      <c r="T1216" s="2"/>
      <c r="U1216" s="30"/>
      <c r="V1216" s="2"/>
      <c r="W1216" s="2">
        <v>0.65</v>
      </c>
      <c r="X1216" s="2"/>
      <c r="Y1216" s="2">
        <v>3.54</v>
      </c>
      <c r="Z1216" s="2">
        <v>100.17393499999999</v>
      </c>
      <c r="AA1216" s="4" t="s">
        <v>31</v>
      </c>
      <c r="AB1216" s="4" t="s">
        <v>32</v>
      </c>
      <c r="AC1216" s="27" t="s">
        <v>892</v>
      </c>
      <c r="AD1216" s="27" t="s">
        <v>889</v>
      </c>
      <c r="AE1216" s="4" t="s">
        <v>894</v>
      </c>
      <c r="AF1216" s="44">
        <f t="shared" si="228"/>
        <v>1.1268308921438084</v>
      </c>
      <c r="AG1216" s="44">
        <f t="shared" si="229"/>
        <v>1.0766149223835755E-2</v>
      </c>
      <c r="AH1216" s="44">
        <f t="shared" si="230"/>
        <v>0.94183993723028636</v>
      </c>
      <c r="AI1216" s="44">
        <f t="shared" si="231"/>
        <v>0.22421711899791233</v>
      </c>
      <c r="AJ1216" s="44">
        <f t="shared" si="232"/>
        <v>4.93374682830561E-3</v>
      </c>
      <c r="AK1216" s="44">
        <f t="shared" si="233"/>
        <v>1.8858560794044667E-2</v>
      </c>
      <c r="AL1216" s="44">
        <f t="shared" si="234"/>
        <v>1.783166904422254E-3</v>
      </c>
      <c r="AM1216" s="44">
        <f t="shared" si="235"/>
        <v>3.4365924491771539E-2</v>
      </c>
      <c r="AN1216" s="44">
        <f t="shared" si="236"/>
        <v>2.5408704883227179E-4</v>
      </c>
      <c r="AO1216" s="44">
        <f t="shared" si="237"/>
        <v>0</v>
      </c>
      <c r="AP1216" s="44">
        <f t="shared" si="238"/>
        <v>2.3638495836632192</v>
      </c>
      <c r="AQ1216" s="44">
        <f t="shared" si="239"/>
        <v>10.364449654208856</v>
      </c>
      <c r="AR1216" s="44">
        <f t="shared" si="240"/>
        <v>5.8394910252158763</v>
      </c>
      <c r="AS1216" s="44">
        <f t="shared" si="241"/>
        <v>9.6483656476049742E-2</v>
      </c>
    </row>
    <row r="1217" spans="1:45" x14ac:dyDescent="0.25">
      <c r="A1217" s="27" t="s">
        <v>844</v>
      </c>
      <c r="B1217" s="2">
        <v>34.020000000000003</v>
      </c>
      <c r="C1217" s="2">
        <v>0.22</v>
      </c>
      <c r="D1217" s="2">
        <v>34.75</v>
      </c>
      <c r="E1217" s="2">
        <v>14.66</v>
      </c>
      <c r="F1217" s="34"/>
      <c r="G1217" s="34"/>
      <c r="H1217" s="34"/>
      <c r="I1217" s="2">
        <v>0.1</v>
      </c>
      <c r="J1217" s="2">
        <v>0.65</v>
      </c>
      <c r="K1217" s="2">
        <v>0.06</v>
      </c>
      <c r="L1217" s="2">
        <v>1.78</v>
      </c>
      <c r="M1217" s="2">
        <v>0.02</v>
      </c>
      <c r="N1217" s="30"/>
      <c r="O1217" s="30"/>
      <c r="P1217" s="30"/>
      <c r="Q1217" s="41">
        <v>10.17</v>
      </c>
      <c r="R1217" s="2"/>
      <c r="S1217" s="2"/>
      <c r="T1217" s="2"/>
      <c r="U1217" s="30"/>
      <c r="V1217" s="2"/>
      <c r="W1217" s="2">
        <v>0.46</v>
      </c>
      <c r="X1217" s="2"/>
      <c r="Y1217" s="2">
        <v>3.43</v>
      </c>
      <c r="Z1217" s="2">
        <v>100.32000000000001</v>
      </c>
      <c r="AA1217" s="4" t="s">
        <v>31</v>
      </c>
      <c r="AB1217" s="4" t="s">
        <v>32</v>
      </c>
      <c r="AC1217" s="27" t="s">
        <v>892</v>
      </c>
      <c r="AD1217" s="27" t="s">
        <v>889</v>
      </c>
      <c r="AE1217" s="4" t="s">
        <v>894</v>
      </c>
      <c r="AF1217" s="44">
        <f t="shared" si="228"/>
        <v>1.1324900133155793</v>
      </c>
      <c r="AG1217" s="44">
        <f t="shared" si="229"/>
        <v>5.5082623935903859E-3</v>
      </c>
      <c r="AH1217" s="44">
        <f t="shared" si="230"/>
        <v>1.0224597881522166</v>
      </c>
      <c r="AI1217" s="44">
        <f t="shared" si="231"/>
        <v>0.20403618649965208</v>
      </c>
      <c r="AJ1217" s="44">
        <f t="shared" si="232"/>
        <v>1.4096419509444602E-3</v>
      </c>
      <c r="AK1217" s="44">
        <f t="shared" si="233"/>
        <v>1.6129032258064519E-2</v>
      </c>
      <c r="AL1217" s="44">
        <f t="shared" si="234"/>
        <v>1.0699001426533524E-3</v>
      </c>
      <c r="AM1217" s="44">
        <f t="shared" si="235"/>
        <v>2.8718941594062602E-2</v>
      </c>
      <c r="AN1217" s="44">
        <f t="shared" si="236"/>
        <v>2.1231422505307856E-4</v>
      </c>
      <c r="AO1217" s="44">
        <f t="shared" si="237"/>
        <v>0</v>
      </c>
      <c r="AP1217" s="44">
        <f t="shared" si="238"/>
        <v>2.412034080531817</v>
      </c>
      <c r="AQ1217" s="44">
        <f t="shared" si="239"/>
        <v>10.157402085545209</v>
      </c>
      <c r="AR1217" s="44">
        <f t="shared" si="240"/>
        <v>5.7515782115553939</v>
      </c>
      <c r="AS1217" s="44">
        <f t="shared" si="241"/>
        <v>9.845037063395172E-2</v>
      </c>
    </row>
    <row r="1218" spans="1:45" x14ac:dyDescent="0.25">
      <c r="A1218" s="27" t="s">
        <v>845</v>
      </c>
      <c r="B1218" s="2">
        <v>33.482700000000001</v>
      </c>
      <c r="C1218" s="2">
        <v>0.37609999999999999</v>
      </c>
      <c r="D1218" s="2">
        <v>31.25</v>
      </c>
      <c r="E1218" s="2">
        <v>16.12</v>
      </c>
      <c r="F1218" s="34"/>
      <c r="G1218" s="34"/>
      <c r="H1218" s="34"/>
      <c r="I1218" s="2">
        <v>0.68</v>
      </c>
      <c r="J1218" s="2">
        <v>0.74</v>
      </c>
      <c r="K1218" s="2">
        <v>0.204295</v>
      </c>
      <c r="L1218" s="2">
        <v>2.21</v>
      </c>
      <c r="M1218" s="2">
        <v>1.9186999999999999E-2</v>
      </c>
      <c r="N1218" s="30"/>
      <c r="O1218" s="30"/>
      <c r="P1218" s="30"/>
      <c r="Q1218" s="41">
        <v>10.3</v>
      </c>
      <c r="R1218" s="2"/>
      <c r="S1218" s="2"/>
      <c r="T1218" s="2"/>
      <c r="U1218" s="30"/>
      <c r="V1218" s="2"/>
      <c r="W1218" s="2">
        <v>0.77</v>
      </c>
      <c r="X1218" s="2"/>
      <c r="Y1218" s="2">
        <v>3.55</v>
      </c>
      <c r="Z1218" s="2">
        <v>99.702281999999997</v>
      </c>
      <c r="AA1218" s="4" t="s">
        <v>31</v>
      </c>
      <c r="AB1218" s="4" t="s">
        <v>32</v>
      </c>
      <c r="AC1218" s="27" t="s">
        <v>892</v>
      </c>
      <c r="AD1218" s="27" t="s">
        <v>889</v>
      </c>
      <c r="AE1218" s="4" t="s">
        <v>894</v>
      </c>
      <c r="AF1218" s="44">
        <f t="shared" si="228"/>
        <v>1.1146038615179761</v>
      </c>
      <c r="AG1218" s="44">
        <f t="shared" si="229"/>
        <v>9.4166249374061095E-3</v>
      </c>
      <c r="AH1218" s="44">
        <f t="shared" si="230"/>
        <v>0.91947822675559054</v>
      </c>
      <c r="AI1218" s="44">
        <f t="shared" si="231"/>
        <v>0.22435629784272793</v>
      </c>
      <c r="AJ1218" s="44">
        <f t="shared" si="232"/>
        <v>9.5855652664223294E-3</v>
      </c>
      <c r="AK1218" s="44">
        <f t="shared" si="233"/>
        <v>1.8362282878411913E-2</v>
      </c>
      <c r="AL1218" s="44">
        <f t="shared" si="234"/>
        <v>3.6429208273894439E-3</v>
      </c>
      <c r="AM1218" s="44">
        <f t="shared" si="235"/>
        <v>3.5656663439819297E-2</v>
      </c>
      <c r="AN1218" s="44">
        <f t="shared" si="236"/>
        <v>2.0368365180467089E-4</v>
      </c>
      <c r="AO1218" s="44">
        <f t="shared" si="237"/>
        <v>0</v>
      </c>
      <c r="AP1218" s="44">
        <f t="shared" si="238"/>
        <v>2.3353061271175486</v>
      </c>
      <c r="AQ1218" s="44">
        <f t="shared" si="239"/>
        <v>10.491129927467014</v>
      </c>
      <c r="AR1218" s="44">
        <f t="shared" si="240"/>
        <v>5.8467269644207693</v>
      </c>
      <c r="AS1218" s="44">
        <f t="shared" si="241"/>
        <v>9.5318617433369321E-2</v>
      </c>
    </row>
    <row r="1219" spans="1:45" x14ac:dyDescent="0.25">
      <c r="A1219" s="27" t="s">
        <v>846</v>
      </c>
      <c r="B1219" s="2">
        <v>33.310400000000001</v>
      </c>
      <c r="C1219" s="2">
        <v>0.55058300000000004</v>
      </c>
      <c r="D1219" s="2">
        <v>30.89</v>
      </c>
      <c r="E1219" s="2">
        <v>16.22</v>
      </c>
      <c r="F1219" s="34"/>
      <c r="G1219" s="34"/>
      <c r="H1219" s="34"/>
      <c r="I1219" s="2">
        <v>0.65</v>
      </c>
      <c r="J1219" s="2">
        <v>0.99</v>
      </c>
      <c r="K1219" s="2">
        <v>0.18</v>
      </c>
      <c r="L1219" s="2">
        <v>2.33</v>
      </c>
      <c r="M1219" s="2">
        <v>4.4463999999999997E-2</v>
      </c>
      <c r="N1219" s="30"/>
      <c r="O1219" s="30"/>
      <c r="P1219" s="30"/>
      <c r="Q1219" s="41">
        <v>10.25</v>
      </c>
      <c r="R1219" s="2"/>
      <c r="S1219" s="2"/>
      <c r="T1219" s="2"/>
      <c r="U1219" s="30"/>
      <c r="V1219" s="2"/>
      <c r="W1219" s="2">
        <v>0.73</v>
      </c>
      <c r="X1219" s="2"/>
      <c r="Y1219" s="2">
        <v>3.53</v>
      </c>
      <c r="Z1219" s="2">
        <v>99.67544700000002</v>
      </c>
      <c r="AA1219" s="4" t="s">
        <v>31</v>
      </c>
      <c r="AB1219" s="4" t="s">
        <v>32</v>
      </c>
      <c r="AC1219" s="27" t="s">
        <v>892</v>
      </c>
      <c r="AD1219" s="27" t="s">
        <v>889</v>
      </c>
      <c r="AE1219" s="4" t="s">
        <v>894</v>
      </c>
      <c r="AF1219" s="44">
        <f t="shared" si="228"/>
        <v>1.1088681757656458</v>
      </c>
      <c r="AG1219" s="44">
        <f t="shared" si="229"/>
        <v>1.378525287931898E-2</v>
      </c>
      <c r="AH1219" s="44">
        <f t="shared" si="230"/>
        <v>0.90888583758336605</v>
      </c>
      <c r="AI1219" s="44">
        <f t="shared" si="231"/>
        <v>0.22574808629088378</v>
      </c>
      <c r="AJ1219" s="44">
        <f t="shared" si="232"/>
        <v>9.1626726811389909E-3</v>
      </c>
      <c r="AK1219" s="44">
        <f t="shared" si="233"/>
        <v>2.4565756823821342E-2</v>
      </c>
      <c r="AL1219" s="44">
        <f t="shared" si="234"/>
        <v>3.2097004279600569E-3</v>
      </c>
      <c r="AM1219" s="44">
        <f t="shared" si="235"/>
        <v>3.7592771861890938E-2</v>
      </c>
      <c r="AN1219" s="44">
        <f t="shared" si="236"/>
        <v>4.7201698513800417E-4</v>
      </c>
      <c r="AO1219" s="44">
        <f t="shared" si="237"/>
        <v>0</v>
      </c>
      <c r="AP1219" s="44">
        <f t="shared" si="238"/>
        <v>2.332290271299164</v>
      </c>
      <c r="AQ1219" s="44">
        <f t="shared" si="239"/>
        <v>10.504695878336223</v>
      </c>
      <c r="AR1219" s="44">
        <f t="shared" si="240"/>
        <v>5.8241614777917929</v>
      </c>
      <c r="AS1219" s="44">
        <f t="shared" si="241"/>
        <v>9.5195521277516917E-2</v>
      </c>
    </row>
    <row r="1220" spans="1:45" x14ac:dyDescent="0.25">
      <c r="A1220" s="27" t="s">
        <v>847</v>
      </c>
      <c r="B1220" s="2">
        <v>34.07</v>
      </c>
      <c r="C1220" s="2">
        <v>0.57999999999999996</v>
      </c>
      <c r="D1220" s="2">
        <v>32.01</v>
      </c>
      <c r="E1220" s="2">
        <v>15.89</v>
      </c>
      <c r="F1220" s="34"/>
      <c r="G1220" s="34"/>
      <c r="H1220" s="34"/>
      <c r="I1220" s="2">
        <v>0.66</v>
      </c>
      <c r="J1220" s="2">
        <v>0.66</v>
      </c>
      <c r="K1220" s="2">
        <v>0.23</v>
      </c>
      <c r="L1220" s="2">
        <v>1.89</v>
      </c>
      <c r="M1220" s="2">
        <v>0.05</v>
      </c>
      <c r="N1220" s="30"/>
      <c r="O1220" s="30"/>
      <c r="P1220" s="30"/>
      <c r="Q1220" s="41">
        <v>10.220000000000001</v>
      </c>
      <c r="R1220" s="2"/>
      <c r="S1220" s="2"/>
      <c r="T1220" s="2"/>
      <c r="U1220" s="30"/>
      <c r="V1220" s="2"/>
      <c r="W1220" s="2">
        <v>0.43</v>
      </c>
      <c r="X1220" s="2"/>
      <c r="Y1220" s="2">
        <v>3.57</v>
      </c>
      <c r="Z1220" s="2">
        <v>100.25999999999999</v>
      </c>
      <c r="AA1220" s="4" t="s">
        <v>31</v>
      </c>
      <c r="AB1220" s="4" t="s">
        <v>32</v>
      </c>
      <c r="AC1220" s="27" t="s">
        <v>892</v>
      </c>
      <c r="AD1220" s="27" t="s">
        <v>889</v>
      </c>
      <c r="AE1220" s="4" t="s">
        <v>894</v>
      </c>
      <c r="AF1220" s="44">
        <f t="shared" si="228"/>
        <v>1.1341544607190412</v>
      </c>
      <c r="AG1220" s="44">
        <f t="shared" si="229"/>
        <v>1.4521782674011016E-2</v>
      </c>
      <c r="AH1220" s="44">
        <f t="shared" si="230"/>
        <v>0.94183993723028636</v>
      </c>
      <c r="AI1220" s="44">
        <f t="shared" si="231"/>
        <v>0.22115518441196941</v>
      </c>
      <c r="AJ1220" s="44">
        <f t="shared" si="232"/>
        <v>9.303636876233437E-3</v>
      </c>
      <c r="AK1220" s="44">
        <f t="shared" si="233"/>
        <v>1.6377171215880896E-2</v>
      </c>
      <c r="AL1220" s="44">
        <f t="shared" si="234"/>
        <v>4.101283880171184E-3</v>
      </c>
      <c r="AM1220" s="44">
        <f t="shared" si="235"/>
        <v>3.0493707647628269E-2</v>
      </c>
      <c r="AN1220" s="44">
        <f t="shared" si="236"/>
        <v>5.3078556263269638E-4</v>
      </c>
      <c r="AO1220" s="44">
        <f t="shared" si="237"/>
        <v>0</v>
      </c>
      <c r="AP1220" s="44">
        <f t="shared" si="238"/>
        <v>2.3724779502178546</v>
      </c>
      <c r="AQ1220" s="44">
        <f t="shared" si="239"/>
        <v>10.3267556175813</v>
      </c>
      <c r="AR1220" s="44">
        <f t="shared" si="240"/>
        <v>5.8560679742176243</v>
      </c>
      <c r="AS1220" s="44">
        <f t="shared" si="241"/>
        <v>9.6835834702769602E-2</v>
      </c>
    </row>
    <row r="1221" spans="1:45" x14ac:dyDescent="0.25">
      <c r="A1221" s="27" t="s">
        <v>848</v>
      </c>
      <c r="B1221" s="2">
        <v>34.229999999999997</v>
      </c>
      <c r="C1221" s="2">
        <v>0.48718899999999998</v>
      </c>
      <c r="D1221" s="2">
        <v>31.28</v>
      </c>
      <c r="E1221" s="2">
        <v>15.8</v>
      </c>
      <c r="F1221" s="34"/>
      <c r="G1221" s="34"/>
      <c r="H1221" s="34"/>
      <c r="I1221" s="2">
        <v>0.53</v>
      </c>
      <c r="J1221" s="2">
        <v>0.94</v>
      </c>
      <c r="K1221" s="2">
        <v>0.24</v>
      </c>
      <c r="L1221" s="2">
        <v>2.23</v>
      </c>
      <c r="M1221" s="2">
        <v>4.3984000000000002E-2</v>
      </c>
      <c r="N1221" s="30"/>
      <c r="O1221" s="30"/>
      <c r="P1221" s="30"/>
      <c r="Q1221" s="41">
        <v>10.19</v>
      </c>
      <c r="R1221" s="2"/>
      <c r="S1221" s="2"/>
      <c r="T1221" s="2"/>
      <c r="U1221" s="30"/>
      <c r="V1221" s="2"/>
      <c r="W1221" s="2">
        <v>0.91</v>
      </c>
      <c r="X1221" s="2"/>
      <c r="Y1221" s="2">
        <v>3.5</v>
      </c>
      <c r="Z1221" s="2">
        <v>100.38117299999998</v>
      </c>
      <c r="AA1221" s="4" t="s">
        <v>31</v>
      </c>
      <c r="AB1221" s="4" t="s">
        <v>32</v>
      </c>
      <c r="AC1221" s="27" t="s">
        <v>892</v>
      </c>
      <c r="AD1221" s="27" t="s">
        <v>889</v>
      </c>
      <c r="AE1221" s="4" t="s">
        <v>894</v>
      </c>
      <c r="AF1221" s="44">
        <f t="shared" si="228"/>
        <v>1.1394806924101197</v>
      </c>
      <c r="AG1221" s="44">
        <f t="shared" si="229"/>
        <v>1.2198022033049575E-2</v>
      </c>
      <c r="AH1221" s="44">
        <f t="shared" si="230"/>
        <v>0.92036092585327589</v>
      </c>
      <c r="AI1221" s="44">
        <f t="shared" si="231"/>
        <v>0.21990257480862913</v>
      </c>
      <c r="AJ1221" s="44">
        <f t="shared" si="232"/>
        <v>7.4711023400056394E-3</v>
      </c>
      <c r="AK1221" s="44">
        <f t="shared" si="233"/>
        <v>2.3325062034739455E-2</v>
      </c>
      <c r="AL1221" s="44">
        <f t="shared" si="234"/>
        <v>4.2796005706134095E-3</v>
      </c>
      <c r="AM1221" s="44">
        <f t="shared" si="235"/>
        <v>3.5979348176831238E-2</v>
      </c>
      <c r="AN1221" s="44">
        <f t="shared" si="236"/>
        <v>4.6692144373673038E-4</v>
      </c>
      <c r="AO1221" s="44">
        <f t="shared" si="237"/>
        <v>0</v>
      </c>
      <c r="AP1221" s="44">
        <f t="shared" si="238"/>
        <v>2.3634642496710008</v>
      </c>
      <c r="AQ1221" s="44">
        <f t="shared" si="239"/>
        <v>10.366139451193497</v>
      </c>
      <c r="AR1221" s="44">
        <f t="shared" si="240"/>
        <v>5.9060078797329121</v>
      </c>
      <c r="AS1221" s="44">
        <f t="shared" si="241"/>
        <v>9.6467928558000043E-2</v>
      </c>
    </row>
    <row r="1222" spans="1:45" x14ac:dyDescent="0.25">
      <c r="A1222" s="27" t="s">
        <v>849</v>
      </c>
      <c r="B1222" s="2">
        <v>34.299999999999997</v>
      </c>
      <c r="C1222" s="2">
        <v>0.35062199999999999</v>
      </c>
      <c r="D1222" s="2">
        <v>31.2</v>
      </c>
      <c r="E1222" s="2">
        <v>15.68</v>
      </c>
      <c r="F1222" s="34"/>
      <c r="G1222" s="34"/>
      <c r="H1222" s="34"/>
      <c r="I1222" s="2">
        <v>0.46</v>
      </c>
      <c r="J1222" s="2">
        <v>0.89</v>
      </c>
      <c r="K1222" s="2">
        <v>0.2</v>
      </c>
      <c r="L1222" s="2">
        <v>2.2000000000000002</v>
      </c>
      <c r="M1222" s="2">
        <v>3.6548999999999998E-2</v>
      </c>
      <c r="N1222" s="30"/>
      <c r="O1222" s="30"/>
      <c r="P1222" s="30"/>
      <c r="Q1222" s="41">
        <v>10.232200000000001</v>
      </c>
      <c r="R1222" s="2"/>
      <c r="S1222" s="2"/>
      <c r="T1222" s="2"/>
      <c r="U1222" s="30"/>
      <c r="V1222" s="2"/>
      <c r="W1222" s="2">
        <v>0.66</v>
      </c>
      <c r="X1222" s="2"/>
      <c r="Y1222" s="2">
        <v>3.5</v>
      </c>
      <c r="Z1222" s="2">
        <v>99.70937099999999</v>
      </c>
      <c r="AA1222" s="4" t="s">
        <v>31</v>
      </c>
      <c r="AB1222" s="4" t="s">
        <v>32</v>
      </c>
      <c r="AC1222" s="27" t="s">
        <v>892</v>
      </c>
      <c r="AD1222" s="27" t="s">
        <v>889</v>
      </c>
      <c r="AE1222" s="4" t="s">
        <v>894</v>
      </c>
      <c r="AF1222" s="44">
        <f t="shared" si="228"/>
        <v>1.1418109187749665</v>
      </c>
      <c r="AG1222" s="44">
        <f t="shared" si="229"/>
        <v>8.7787180771156745E-3</v>
      </c>
      <c r="AH1222" s="44">
        <f t="shared" si="230"/>
        <v>0.91800706159278156</v>
      </c>
      <c r="AI1222" s="44">
        <f t="shared" si="231"/>
        <v>0.21823242867084205</v>
      </c>
      <c r="AJ1222" s="44">
        <f t="shared" si="232"/>
        <v>6.484352974344517E-3</v>
      </c>
      <c r="AK1222" s="44">
        <f t="shared" si="233"/>
        <v>2.2084367245657571E-2</v>
      </c>
      <c r="AL1222" s="44">
        <f t="shared" si="234"/>
        <v>3.566333808844508E-3</v>
      </c>
      <c r="AM1222" s="44">
        <f t="shared" si="235"/>
        <v>3.5495321071313334E-2</v>
      </c>
      <c r="AN1222" s="44">
        <f t="shared" si="236"/>
        <v>3.879936305732484E-4</v>
      </c>
      <c r="AO1222" s="44">
        <f t="shared" si="237"/>
        <v>0</v>
      </c>
      <c r="AP1222" s="44">
        <f t="shared" si="238"/>
        <v>2.3548474958464385</v>
      </c>
      <c r="AQ1222" s="44">
        <f t="shared" si="239"/>
        <v>10.404070770278732</v>
      </c>
      <c r="AR1222" s="44">
        <f t="shared" si="240"/>
        <v>5.9397408026058667</v>
      </c>
      <c r="AS1222" s="44">
        <f t="shared" si="241"/>
        <v>9.6116224320262802E-2</v>
      </c>
    </row>
    <row r="1223" spans="1:45" x14ac:dyDescent="0.25">
      <c r="A1223" s="27" t="s">
        <v>850</v>
      </c>
      <c r="B1223" s="2">
        <v>35.04</v>
      </c>
      <c r="C1223" s="2">
        <v>0.57708099999999996</v>
      </c>
      <c r="D1223" s="2">
        <v>31.2</v>
      </c>
      <c r="E1223" s="2">
        <v>15.39</v>
      </c>
      <c r="F1223" s="34"/>
      <c r="G1223" s="34"/>
      <c r="H1223" s="34"/>
      <c r="I1223" s="2">
        <v>0.56000000000000005</v>
      </c>
      <c r="J1223" s="2">
        <v>0.67</v>
      </c>
      <c r="K1223" s="2">
        <v>0.19</v>
      </c>
      <c r="L1223" s="2">
        <v>2.17</v>
      </c>
      <c r="M1223" s="2">
        <v>5.8215000000000003E-2</v>
      </c>
      <c r="N1223" s="30"/>
      <c r="O1223" s="30"/>
      <c r="P1223" s="30"/>
      <c r="Q1223" s="41">
        <v>10.17</v>
      </c>
      <c r="R1223" s="2"/>
      <c r="S1223" s="2"/>
      <c r="T1223" s="2"/>
      <c r="U1223" s="30"/>
      <c r="V1223" s="2"/>
      <c r="W1223" s="2">
        <v>0.68</v>
      </c>
      <c r="X1223" s="2"/>
      <c r="Y1223" s="2">
        <v>3.48</v>
      </c>
      <c r="Z1223" s="2">
        <v>100.18529600000002</v>
      </c>
      <c r="AA1223" s="4" t="s">
        <v>31</v>
      </c>
      <c r="AB1223" s="4" t="s">
        <v>32</v>
      </c>
      <c r="AC1223" s="27" t="s">
        <v>892</v>
      </c>
      <c r="AD1223" s="27" t="s">
        <v>889</v>
      </c>
      <c r="AE1223" s="4" t="s">
        <v>894</v>
      </c>
      <c r="AF1223" s="44">
        <f t="shared" si="228"/>
        <v>1.166444740346205</v>
      </c>
      <c r="AG1223" s="44">
        <f t="shared" si="229"/>
        <v>1.4448698047070605E-2</v>
      </c>
      <c r="AH1223" s="44">
        <f t="shared" si="230"/>
        <v>0.91800706159278156</v>
      </c>
      <c r="AI1223" s="44">
        <f t="shared" si="231"/>
        <v>0.21419624217119002</v>
      </c>
      <c r="AJ1223" s="44">
        <f t="shared" si="232"/>
        <v>7.893994925288977E-3</v>
      </c>
      <c r="AK1223" s="44">
        <f t="shared" si="233"/>
        <v>1.6625310173697273E-2</v>
      </c>
      <c r="AL1223" s="44">
        <f t="shared" si="234"/>
        <v>3.3880171184022824E-3</v>
      </c>
      <c r="AM1223" s="44">
        <f t="shared" si="235"/>
        <v>3.5011293965795422E-2</v>
      </c>
      <c r="AN1223" s="44">
        <f t="shared" si="236"/>
        <v>6.1799363057324841E-4</v>
      </c>
      <c r="AO1223" s="44">
        <f t="shared" si="237"/>
        <v>0</v>
      </c>
      <c r="AP1223" s="44">
        <f t="shared" si="238"/>
        <v>2.3766333519710052</v>
      </c>
      <c r="AQ1223" s="44">
        <f t="shared" si="239"/>
        <v>10.308699900925609</v>
      </c>
      <c r="AR1223" s="44">
        <f t="shared" si="240"/>
        <v>6.0122643896210608</v>
      </c>
      <c r="AS1223" s="44">
        <f t="shared" si="241"/>
        <v>9.7005442937592043E-2</v>
      </c>
    </row>
    <row r="1224" spans="1:45" x14ac:dyDescent="0.25">
      <c r="A1224" s="27" t="s">
        <v>851</v>
      </c>
      <c r="B1224" s="2">
        <v>34.659999999999997</v>
      </c>
      <c r="C1224" s="2">
        <v>0.6</v>
      </c>
      <c r="D1224" s="2">
        <v>31.2</v>
      </c>
      <c r="E1224" s="2">
        <v>15.22</v>
      </c>
      <c r="F1224" s="34"/>
      <c r="G1224" s="34"/>
      <c r="H1224" s="34"/>
      <c r="I1224" s="2">
        <v>0.47</v>
      </c>
      <c r="J1224" s="2">
        <v>0.45</v>
      </c>
      <c r="K1224" s="2">
        <v>0.26842700000000003</v>
      </c>
      <c r="L1224" s="2">
        <v>2.09</v>
      </c>
      <c r="M1224" s="2">
        <v>3.8829000000000002E-2</v>
      </c>
      <c r="N1224" s="30"/>
      <c r="O1224" s="30"/>
      <c r="P1224" s="30"/>
      <c r="Q1224" s="41">
        <v>10.23</v>
      </c>
      <c r="R1224" s="2"/>
      <c r="S1224" s="2"/>
      <c r="T1224" s="2"/>
      <c r="U1224" s="30"/>
      <c r="V1224" s="2"/>
      <c r="W1224" s="2">
        <v>0.77</v>
      </c>
      <c r="X1224" s="2"/>
      <c r="Y1224" s="2">
        <v>3.56</v>
      </c>
      <c r="Z1224" s="2">
        <v>99.55725600000001</v>
      </c>
      <c r="AA1224" s="4" t="s">
        <v>31</v>
      </c>
      <c r="AB1224" s="4" t="s">
        <v>32</v>
      </c>
      <c r="AC1224" s="27" t="s">
        <v>892</v>
      </c>
      <c r="AD1224" s="27" t="s">
        <v>889</v>
      </c>
      <c r="AE1224" s="4" t="s">
        <v>894</v>
      </c>
      <c r="AF1224" s="44">
        <f t="shared" si="228"/>
        <v>1.1537949400798935</v>
      </c>
      <c r="AG1224" s="44">
        <f t="shared" si="229"/>
        <v>1.5022533800701052E-2</v>
      </c>
      <c r="AH1224" s="44">
        <f t="shared" si="230"/>
        <v>0.91800706159278156</v>
      </c>
      <c r="AI1224" s="44">
        <f t="shared" si="231"/>
        <v>0.21183020180932502</v>
      </c>
      <c r="AJ1224" s="44">
        <f t="shared" si="232"/>
        <v>6.6253171694389624E-3</v>
      </c>
      <c r="AK1224" s="44">
        <f t="shared" si="233"/>
        <v>1.1166253101736974E-2</v>
      </c>
      <c r="AL1224" s="44">
        <f t="shared" si="234"/>
        <v>4.7865014265335241E-3</v>
      </c>
      <c r="AM1224" s="44">
        <f t="shared" si="235"/>
        <v>3.3720555017747657E-2</v>
      </c>
      <c r="AN1224" s="44">
        <f t="shared" si="236"/>
        <v>4.1219745222929936E-4</v>
      </c>
      <c r="AO1224" s="44">
        <f t="shared" si="237"/>
        <v>0</v>
      </c>
      <c r="AP1224" s="44">
        <f t="shared" si="238"/>
        <v>2.355365561450387</v>
      </c>
      <c r="AQ1224" s="44">
        <f t="shared" si="239"/>
        <v>10.401782381887841</v>
      </c>
      <c r="AR1224" s="44">
        <f t="shared" si="240"/>
        <v>6.0007619400171865</v>
      </c>
      <c r="AS1224" s="44">
        <f t="shared" si="241"/>
        <v>9.6137369855117838E-2</v>
      </c>
    </row>
    <row r="1225" spans="1:45" x14ac:dyDescent="0.25">
      <c r="A1225" s="27" t="s">
        <v>852</v>
      </c>
      <c r="B1225" s="2">
        <v>34.39</v>
      </c>
      <c r="C1225" s="2">
        <v>0.65307099999999996</v>
      </c>
      <c r="D1225" s="2">
        <v>31.02</v>
      </c>
      <c r="E1225" s="2">
        <v>15.36</v>
      </c>
      <c r="F1225" s="34"/>
      <c r="G1225" s="34"/>
      <c r="H1225" s="34"/>
      <c r="I1225" s="2">
        <v>0.6</v>
      </c>
      <c r="J1225" s="2">
        <v>0.67</v>
      </c>
      <c r="K1225" s="2">
        <v>0.20449800000000001</v>
      </c>
      <c r="L1225" s="2">
        <v>2.06</v>
      </c>
      <c r="M1225" s="2">
        <v>5.9700000000000003E-2</v>
      </c>
      <c r="N1225" s="30"/>
      <c r="O1225" s="30"/>
      <c r="P1225" s="30"/>
      <c r="Q1225" s="41">
        <v>10.23</v>
      </c>
      <c r="R1225" s="2"/>
      <c r="S1225" s="2"/>
      <c r="T1225" s="2"/>
      <c r="U1225" s="30"/>
      <c r="V1225" s="2"/>
      <c r="W1225" s="2">
        <v>0.76601699999999995</v>
      </c>
      <c r="X1225" s="2"/>
      <c r="Y1225" s="2">
        <v>3.56</v>
      </c>
      <c r="Z1225" s="2">
        <v>99.57328600000001</v>
      </c>
      <c r="AA1225" s="4" t="s">
        <v>31</v>
      </c>
      <c r="AB1225" s="4" t="s">
        <v>32</v>
      </c>
      <c r="AC1225" s="27" t="s">
        <v>892</v>
      </c>
      <c r="AD1225" s="27" t="s">
        <v>889</v>
      </c>
      <c r="AE1225" s="4" t="s">
        <v>894</v>
      </c>
      <c r="AF1225" s="44">
        <f t="shared" si="228"/>
        <v>1.1448069241011984</v>
      </c>
      <c r="AG1225" s="44">
        <f t="shared" si="229"/>
        <v>1.6351301952929394E-2</v>
      </c>
      <c r="AH1225" s="44">
        <f t="shared" si="230"/>
        <v>0.91271086700666926</v>
      </c>
      <c r="AI1225" s="44">
        <f t="shared" si="231"/>
        <v>0.21377870563674323</v>
      </c>
      <c r="AJ1225" s="44">
        <f t="shared" si="232"/>
        <v>8.45785170566676E-3</v>
      </c>
      <c r="AK1225" s="44">
        <f t="shared" si="233"/>
        <v>1.6625310173697273E-2</v>
      </c>
      <c r="AL1225" s="44">
        <f t="shared" si="234"/>
        <v>3.6465406562054214E-3</v>
      </c>
      <c r="AM1225" s="44">
        <f t="shared" si="235"/>
        <v>3.3236527912229752E-2</v>
      </c>
      <c r="AN1225" s="44">
        <f t="shared" si="236"/>
        <v>6.3375796178343955E-4</v>
      </c>
      <c r="AO1225" s="44">
        <f t="shared" si="237"/>
        <v>0</v>
      </c>
      <c r="AP1225" s="44">
        <f t="shared" si="238"/>
        <v>2.3502477871071226</v>
      </c>
      <c r="AQ1225" s="44">
        <f t="shared" si="239"/>
        <v>10.424432748921596</v>
      </c>
      <c r="AR1225" s="44">
        <f t="shared" si="240"/>
        <v>5.9669813953963668</v>
      </c>
      <c r="AS1225" s="44">
        <f t="shared" si="241"/>
        <v>9.5928481106413166E-2</v>
      </c>
    </row>
    <row r="1226" spans="1:45" x14ac:dyDescent="0.25">
      <c r="A1226" s="27" t="s">
        <v>853</v>
      </c>
      <c r="B1226" s="2">
        <v>33.86</v>
      </c>
      <c r="C1226" s="2">
        <v>0.36</v>
      </c>
      <c r="D1226" s="2">
        <v>34.68</v>
      </c>
      <c r="E1226" s="2">
        <v>14.46</v>
      </c>
      <c r="F1226" s="34"/>
      <c r="G1226" s="34"/>
      <c r="H1226" s="34"/>
      <c r="I1226" s="2">
        <v>0.16</v>
      </c>
      <c r="J1226" s="2">
        <v>0.2</v>
      </c>
      <c r="K1226" s="2">
        <v>0.1</v>
      </c>
      <c r="L1226" s="2">
        <v>1.74</v>
      </c>
      <c r="M1226" s="2">
        <v>0.01</v>
      </c>
      <c r="N1226" s="30"/>
      <c r="O1226" s="30"/>
      <c r="P1226" s="30"/>
      <c r="Q1226" s="41">
        <v>10.130000000000001</v>
      </c>
      <c r="R1226" s="2"/>
      <c r="S1226" s="2"/>
      <c r="T1226" s="2"/>
      <c r="U1226" s="30"/>
      <c r="V1226" s="2"/>
      <c r="W1226" s="2">
        <v>0.7</v>
      </c>
      <c r="X1226" s="2"/>
      <c r="Y1226" s="2">
        <v>3.46</v>
      </c>
      <c r="Z1226" s="2">
        <v>99.86</v>
      </c>
      <c r="AA1226" s="4" t="s">
        <v>31</v>
      </c>
      <c r="AB1226" s="4" t="s">
        <v>32</v>
      </c>
      <c r="AC1226" s="27" t="s">
        <v>892</v>
      </c>
      <c r="AD1226" s="27" t="s">
        <v>889</v>
      </c>
      <c r="AE1226" s="4" t="s">
        <v>894</v>
      </c>
      <c r="AF1226" s="44">
        <f t="shared" si="228"/>
        <v>1.1271637816245006</v>
      </c>
      <c r="AG1226" s="44">
        <f t="shared" si="229"/>
        <v>9.0135202804206317E-3</v>
      </c>
      <c r="AH1226" s="44">
        <f t="shared" si="230"/>
        <v>1.0204001569242842</v>
      </c>
      <c r="AI1226" s="44">
        <f t="shared" si="231"/>
        <v>0.20125260960334032</v>
      </c>
      <c r="AJ1226" s="44">
        <f t="shared" si="232"/>
        <v>2.2554271215111362E-3</v>
      </c>
      <c r="AK1226" s="44">
        <f t="shared" si="233"/>
        <v>4.9627791563275443E-3</v>
      </c>
      <c r="AL1226" s="44">
        <f t="shared" si="234"/>
        <v>1.783166904422254E-3</v>
      </c>
      <c r="AM1226" s="44">
        <f t="shared" si="235"/>
        <v>2.8073572120038724E-2</v>
      </c>
      <c r="AN1226" s="44">
        <f t="shared" si="236"/>
        <v>1.0615711252653928E-4</v>
      </c>
      <c r="AO1226" s="44">
        <f t="shared" si="237"/>
        <v>0</v>
      </c>
      <c r="AP1226" s="44">
        <f t="shared" si="238"/>
        <v>2.395011170847372</v>
      </c>
      <c r="AQ1226" s="44">
        <f t="shared" si="239"/>
        <v>10.229597380680159</v>
      </c>
      <c r="AR1226" s="44">
        <f t="shared" si="240"/>
        <v>5.7652158340517676</v>
      </c>
      <c r="AS1226" s="44">
        <f t="shared" si="241"/>
        <v>9.7755557993770295E-2</v>
      </c>
    </row>
    <row r="1227" spans="1:45" x14ac:dyDescent="0.25">
      <c r="A1227" s="27" t="s">
        <v>854</v>
      </c>
      <c r="B1227" s="2">
        <v>33.86</v>
      </c>
      <c r="C1227" s="2">
        <v>0.53215400000000002</v>
      </c>
      <c r="D1227" s="2">
        <v>34.520000000000003</v>
      </c>
      <c r="E1227" s="2">
        <v>14.8</v>
      </c>
      <c r="F1227" s="34"/>
      <c r="G1227" s="34"/>
      <c r="H1227" s="34"/>
      <c r="I1227" s="2">
        <v>0.23</v>
      </c>
      <c r="J1227" s="2">
        <v>0.4</v>
      </c>
      <c r="K1227" s="2">
        <v>0.22</v>
      </c>
      <c r="L1227" s="2">
        <v>1.8</v>
      </c>
      <c r="M1227" s="2">
        <v>0.04</v>
      </c>
      <c r="N1227" s="30"/>
      <c r="O1227" s="30"/>
      <c r="P1227" s="30"/>
      <c r="Q1227" s="41">
        <v>10.020099999999999</v>
      </c>
      <c r="R1227" s="2"/>
      <c r="S1227" s="2"/>
      <c r="T1227" s="2"/>
      <c r="U1227" s="30"/>
      <c r="V1227" s="2"/>
      <c r="W1227" s="2">
        <v>0.6</v>
      </c>
      <c r="X1227" s="2"/>
      <c r="Y1227" s="2">
        <v>3.43</v>
      </c>
      <c r="Z1227" s="2">
        <v>100.45225400000001</v>
      </c>
      <c r="AA1227" s="4" t="s">
        <v>31</v>
      </c>
      <c r="AB1227" s="4" t="s">
        <v>32</v>
      </c>
      <c r="AC1227" s="27" t="s">
        <v>892</v>
      </c>
      <c r="AD1227" s="27" t="s">
        <v>889</v>
      </c>
      <c r="AE1227" s="4" t="s">
        <v>894</v>
      </c>
      <c r="AF1227" s="44">
        <f t="shared" si="228"/>
        <v>1.1271637816245006</v>
      </c>
      <c r="AG1227" s="44">
        <f t="shared" si="229"/>
        <v>1.3323835753630447E-2</v>
      </c>
      <c r="AH1227" s="44">
        <f t="shared" si="230"/>
        <v>1.0156924284032955</v>
      </c>
      <c r="AI1227" s="44">
        <f t="shared" si="231"/>
        <v>0.20598469032707031</v>
      </c>
      <c r="AJ1227" s="44">
        <f t="shared" si="232"/>
        <v>3.2421764871722585E-3</v>
      </c>
      <c r="AK1227" s="44">
        <f t="shared" si="233"/>
        <v>9.9255583126550886E-3</v>
      </c>
      <c r="AL1227" s="44">
        <f t="shared" si="234"/>
        <v>3.9229671897289585E-3</v>
      </c>
      <c r="AM1227" s="44">
        <f t="shared" si="235"/>
        <v>2.9041626331074544E-2</v>
      </c>
      <c r="AN1227" s="44">
        <f t="shared" si="236"/>
        <v>4.2462845010615713E-4</v>
      </c>
      <c r="AO1227" s="44">
        <f t="shared" si="237"/>
        <v>0</v>
      </c>
      <c r="AP1227" s="44">
        <f t="shared" si="238"/>
        <v>2.4087216928792339</v>
      </c>
      <c r="AQ1227" s="44">
        <f t="shared" si="239"/>
        <v>10.171370180468731</v>
      </c>
      <c r="AR1227" s="44">
        <f t="shared" si="240"/>
        <v>5.7324000384599074</v>
      </c>
      <c r="AS1227" s="44">
        <f t="shared" si="241"/>
        <v>9.8315171137927912E-2</v>
      </c>
    </row>
    <row r="1228" spans="1:45" x14ac:dyDescent="0.25">
      <c r="A1228" s="27" t="s">
        <v>855</v>
      </c>
      <c r="B1228" s="2">
        <v>34.049999999999997</v>
      </c>
      <c r="C1228" s="2">
        <v>0.4</v>
      </c>
      <c r="D1228" s="2">
        <v>34.56</v>
      </c>
      <c r="E1228" s="2">
        <v>14.01</v>
      </c>
      <c r="F1228" s="34"/>
      <c r="G1228" s="34"/>
      <c r="H1228" s="34"/>
      <c r="I1228" s="2">
        <v>0.16</v>
      </c>
      <c r="J1228" s="2">
        <v>0.65</v>
      </c>
      <c r="K1228" s="2">
        <v>0.16</v>
      </c>
      <c r="L1228" s="2">
        <v>1.85</v>
      </c>
      <c r="M1228" s="2">
        <v>0.08</v>
      </c>
      <c r="N1228" s="30"/>
      <c r="O1228" s="30"/>
      <c r="P1228" s="30"/>
      <c r="Q1228" s="41">
        <v>10.119999999999999</v>
      </c>
      <c r="R1228" s="2"/>
      <c r="S1228" s="2"/>
      <c r="T1228" s="2"/>
      <c r="U1228" s="30"/>
      <c r="V1228" s="2"/>
      <c r="W1228" s="2">
        <v>0.56000000000000005</v>
      </c>
      <c r="X1228" s="2"/>
      <c r="Y1228" s="2">
        <v>3.45</v>
      </c>
      <c r="Z1228" s="2">
        <v>100.05</v>
      </c>
      <c r="AA1228" s="4" t="s">
        <v>31</v>
      </c>
      <c r="AB1228" s="4" t="s">
        <v>32</v>
      </c>
      <c r="AC1228" s="27" t="s">
        <v>892</v>
      </c>
      <c r="AD1228" s="27" t="s">
        <v>889</v>
      </c>
      <c r="AE1228" s="4" t="s">
        <v>894</v>
      </c>
      <c r="AF1228" s="44">
        <f t="shared" si="228"/>
        <v>1.1334886817576564</v>
      </c>
      <c r="AG1228" s="44">
        <f t="shared" si="229"/>
        <v>1.0015022533800702E-2</v>
      </c>
      <c r="AH1228" s="44">
        <f t="shared" si="230"/>
        <v>1.0168693605335428</v>
      </c>
      <c r="AI1228" s="44">
        <f t="shared" si="231"/>
        <v>0.19498956158663885</v>
      </c>
      <c r="AJ1228" s="44">
        <f t="shared" si="232"/>
        <v>2.2554271215111362E-3</v>
      </c>
      <c r="AK1228" s="44">
        <f t="shared" si="233"/>
        <v>1.6129032258064519E-2</v>
      </c>
      <c r="AL1228" s="44">
        <f t="shared" si="234"/>
        <v>2.8530670470756064E-3</v>
      </c>
      <c r="AM1228" s="44">
        <f t="shared" si="235"/>
        <v>2.984833817360439E-2</v>
      </c>
      <c r="AN1228" s="44">
        <f t="shared" si="236"/>
        <v>8.4925690021231425E-4</v>
      </c>
      <c r="AO1228" s="44">
        <f t="shared" si="237"/>
        <v>0</v>
      </c>
      <c r="AP1228" s="44">
        <f t="shared" si="238"/>
        <v>2.4072977479121067</v>
      </c>
      <c r="AQ1228" s="44">
        <f t="shared" si="239"/>
        <v>10.177386665712332</v>
      </c>
      <c r="AR1228" s="44">
        <f t="shared" si="240"/>
        <v>5.7679762977281106</v>
      </c>
      <c r="AS1228" s="44">
        <f t="shared" si="241"/>
        <v>9.8257050935188023E-2</v>
      </c>
    </row>
    <row r="1229" spans="1:45" x14ac:dyDescent="0.25">
      <c r="A1229" s="27" t="s">
        <v>856</v>
      </c>
      <c r="B1229" s="2">
        <v>33.950000000000003</v>
      </c>
      <c r="C1229" s="2">
        <v>0.4</v>
      </c>
      <c r="D1229" s="2">
        <v>34.119999999999997</v>
      </c>
      <c r="E1229" s="2">
        <v>14.25</v>
      </c>
      <c r="F1229" s="34"/>
      <c r="G1229" s="34"/>
      <c r="H1229" s="34"/>
      <c r="I1229" s="2">
        <v>0.2</v>
      </c>
      <c r="J1229" s="2">
        <v>0.55000000000000004</v>
      </c>
      <c r="K1229" s="2">
        <v>0.25</v>
      </c>
      <c r="L1229" s="2">
        <v>1.88</v>
      </c>
      <c r="M1229" s="2">
        <v>0.04</v>
      </c>
      <c r="N1229" s="30"/>
      <c r="O1229" s="30"/>
      <c r="P1229" s="30"/>
      <c r="Q1229" s="41">
        <v>10.1</v>
      </c>
      <c r="R1229" s="2"/>
      <c r="S1229" s="2"/>
      <c r="T1229" s="2"/>
      <c r="U1229" s="30"/>
      <c r="V1229" s="2"/>
      <c r="W1229" s="2">
        <v>0.68</v>
      </c>
      <c r="X1229" s="2"/>
      <c r="Y1229" s="2">
        <v>3.5</v>
      </c>
      <c r="Z1229" s="2">
        <v>99.92</v>
      </c>
      <c r="AA1229" s="4" t="s">
        <v>31</v>
      </c>
      <c r="AB1229" s="4" t="s">
        <v>32</v>
      </c>
      <c r="AC1229" s="27" t="s">
        <v>892</v>
      </c>
      <c r="AD1229" s="27" t="s">
        <v>889</v>
      </c>
      <c r="AE1229" s="4" t="s">
        <v>894</v>
      </c>
      <c r="AF1229" s="44">
        <f t="shared" si="228"/>
        <v>1.1301597869507325</v>
      </c>
      <c r="AG1229" s="44">
        <f t="shared" si="229"/>
        <v>1.0015022533800702E-2</v>
      </c>
      <c r="AH1229" s="44">
        <f t="shared" si="230"/>
        <v>1.0039231071008237</v>
      </c>
      <c r="AI1229" s="44">
        <f t="shared" si="231"/>
        <v>0.19832985386221297</v>
      </c>
      <c r="AJ1229" s="44">
        <f t="shared" si="232"/>
        <v>2.8192839018889204E-3</v>
      </c>
      <c r="AK1229" s="44">
        <f t="shared" si="233"/>
        <v>1.3647642679900747E-2</v>
      </c>
      <c r="AL1229" s="44">
        <f t="shared" si="234"/>
        <v>4.4579172610556351E-3</v>
      </c>
      <c r="AM1229" s="44">
        <f t="shared" si="235"/>
        <v>3.0332365279122298E-2</v>
      </c>
      <c r="AN1229" s="44">
        <f t="shared" si="236"/>
        <v>4.2462845010615713E-4</v>
      </c>
      <c r="AO1229" s="44">
        <f t="shared" si="237"/>
        <v>0</v>
      </c>
      <c r="AP1229" s="44">
        <f t="shared" si="238"/>
        <v>2.3941096080196429</v>
      </c>
      <c r="AQ1229" s="44">
        <f t="shared" si="239"/>
        <v>10.233449595595536</v>
      </c>
      <c r="AR1229" s="44">
        <f t="shared" si="240"/>
        <v>5.7827166073646552</v>
      </c>
      <c r="AS1229" s="44">
        <f t="shared" si="241"/>
        <v>9.7718759511005823E-2</v>
      </c>
    </row>
    <row r="1230" spans="1:45" x14ac:dyDescent="0.25">
      <c r="A1230" s="27" t="s">
        <v>857</v>
      </c>
      <c r="B1230" s="2">
        <v>34.479999999999997</v>
      </c>
      <c r="C1230" s="2">
        <v>0.4</v>
      </c>
      <c r="D1230" s="2">
        <v>35.1</v>
      </c>
      <c r="E1230" s="2">
        <v>14.23</v>
      </c>
      <c r="F1230" s="34"/>
      <c r="G1230" s="34"/>
      <c r="H1230" s="34"/>
      <c r="I1230" s="2">
        <v>0.14572599999999999</v>
      </c>
      <c r="J1230" s="2">
        <v>0.32</v>
      </c>
      <c r="K1230" s="2">
        <v>0.11</v>
      </c>
      <c r="L1230" s="2">
        <v>1.89</v>
      </c>
      <c r="M1230" s="2">
        <v>2.2079000000000001E-2</v>
      </c>
      <c r="N1230" s="30"/>
      <c r="O1230" s="30"/>
      <c r="P1230" s="30"/>
      <c r="Q1230" s="41">
        <v>9.9694500000000001</v>
      </c>
      <c r="R1230" s="2"/>
      <c r="S1230" s="2"/>
      <c r="T1230" s="2"/>
      <c r="U1230" s="30"/>
      <c r="V1230" s="2"/>
      <c r="W1230" s="2">
        <v>0.45</v>
      </c>
      <c r="X1230" s="2"/>
      <c r="Y1230" s="2">
        <v>3.4405199999999998</v>
      </c>
      <c r="Z1230" s="2">
        <v>100.55777499999999</v>
      </c>
      <c r="AA1230" s="4" t="s">
        <v>31</v>
      </c>
      <c r="AB1230" s="4" t="s">
        <v>32</v>
      </c>
      <c r="AC1230" s="27" t="s">
        <v>892</v>
      </c>
      <c r="AD1230" s="27" t="s">
        <v>889</v>
      </c>
      <c r="AE1230" s="4" t="s">
        <v>894</v>
      </c>
      <c r="AF1230" s="44">
        <f t="shared" si="228"/>
        <v>1.1478029294274301</v>
      </c>
      <c r="AG1230" s="44">
        <f t="shared" si="229"/>
        <v>1.0015022533800702E-2</v>
      </c>
      <c r="AH1230" s="44">
        <f t="shared" si="230"/>
        <v>1.0327579442918793</v>
      </c>
      <c r="AI1230" s="44">
        <f t="shared" si="231"/>
        <v>0.19805149617258178</v>
      </c>
      <c r="AJ1230" s="44">
        <f t="shared" si="232"/>
        <v>2.0542148294333241E-3</v>
      </c>
      <c r="AK1230" s="44">
        <f t="shared" si="233"/>
        <v>7.9404466501240695E-3</v>
      </c>
      <c r="AL1230" s="44">
        <f t="shared" si="234"/>
        <v>1.9614835948644793E-3</v>
      </c>
      <c r="AM1230" s="44">
        <f t="shared" si="235"/>
        <v>3.0493707647628269E-2</v>
      </c>
      <c r="AN1230" s="44">
        <f t="shared" si="236"/>
        <v>2.3438428874734607E-4</v>
      </c>
      <c r="AO1230" s="44">
        <f t="shared" si="237"/>
        <v>0</v>
      </c>
      <c r="AP1230" s="44">
        <f t="shared" si="238"/>
        <v>2.4313116294364892</v>
      </c>
      <c r="AQ1230" s="44">
        <f t="shared" si="239"/>
        <v>10.076865385486773</v>
      </c>
      <c r="AR1230" s="44">
        <f t="shared" si="240"/>
        <v>5.7831278044537937</v>
      </c>
      <c r="AS1230" s="44">
        <f t="shared" si="241"/>
        <v>9.923720936475465E-2</v>
      </c>
    </row>
    <row r="1231" spans="1:45" x14ac:dyDescent="0.25">
      <c r="A1231" s="27" t="s">
        <v>858</v>
      </c>
      <c r="B1231" s="2">
        <v>34.159999999999997</v>
      </c>
      <c r="C1231" s="2">
        <v>0.45</v>
      </c>
      <c r="D1231" s="2">
        <v>34.4</v>
      </c>
      <c r="E1231" s="2">
        <v>14.2</v>
      </c>
      <c r="F1231" s="34"/>
      <c r="G1231" s="34"/>
      <c r="H1231" s="34"/>
      <c r="I1231" s="2">
        <v>0.22</v>
      </c>
      <c r="J1231" s="2">
        <v>0.55000000000000004</v>
      </c>
      <c r="K1231" s="2">
        <v>0.3</v>
      </c>
      <c r="L1231" s="2">
        <v>1.66</v>
      </c>
      <c r="M1231" s="2">
        <v>0.06</v>
      </c>
      <c r="N1231" s="30"/>
      <c r="O1231" s="30"/>
      <c r="P1231" s="30"/>
      <c r="Q1231" s="41">
        <v>10.17</v>
      </c>
      <c r="R1231" s="2"/>
      <c r="S1231" s="2"/>
      <c r="T1231" s="2"/>
      <c r="U1231" s="30"/>
      <c r="V1231" s="2"/>
      <c r="W1231" s="2">
        <v>0.55000000000000004</v>
      </c>
      <c r="X1231" s="2"/>
      <c r="Y1231" s="2">
        <v>3.4</v>
      </c>
      <c r="Z1231" s="2">
        <v>100.11999999999999</v>
      </c>
      <c r="AA1231" s="4" t="s">
        <v>31</v>
      </c>
      <c r="AB1231" s="4" t="s">
        <v>32</v>
      </c>
      <c r="AC1231" s="27" t="s">
        <v>892</v>
      </c>
      <c r="AD1231" s="27" t="s">
        <v>889</v>
      </c>
      <c r="AE1231" s="4" t="s">
        <v>894</v>
      </c>
      <c r="AF1231" s="44">
        <f t="shared" si="228"/>
        <v>1.1371504660452729</v>
      </c>
      <c r="AG1231" s="44">
        <f t="shared" si="229"/>
        <v>1.1266900350525789E-2</v>
      </c>
      <c r="AH1231" s="44">
        <f t="shared" si="230"/>
        <v>1.0121616320125539</v>
      </c>
      <c r="AI1231" s="44">
        <f t="shared" si="231"/>
        <v>0.19763395963813501</v>
      </c>
      <c r="AJ1231" s="44">
        <f t="shared" si="232"/>
        <v>3.1012122920778123E-3</v>
      </c>
      <c r="AK1231" s="44">
        <f t="shared" si="233"/>
        <v>1.3647642679900747E-2</v>
      </c>
      <c r="AL1231" s="44">
        <f t="shared" si="234"/>
        <v>5.3495007132667617E-3</v>
      </c>
      <c r="AM1231" s="44">
        <f t="shared" si="235"/>
        <v>2.6782833171990966E-2</v>
      </c>
      <c r="AN1231" s="44">
        <f t="shared" si="236"/>
        <v>6.3694267515923564E-4</v>
      </c>
      <c r="AO1231" s="44">
        <f t="shared" si="237"/>
        <v>0</v>
      </c>
      <c r="AP1231" s="44">
        <f t="shared" si="238"/>
        <v>2.4077310895788826</v>
      </c>
      <c r="AQ1231" s="44">
        <f t="shared" si="239"/>
        <v>10.175554947161936</v>
      </c>
      <c r="AR1231" s="44">
        <f t="shared" si="240"/>
        <v>5.7855685252172391</v>
      </c>
      <c r="AS1231" s="44">
        <f t="shared" si="241"/>
        <v>9.8274738350158486E-2</v>
      </c>
    </row>
    <row r="1232" spans="1:45" x14ac:dyDescent="0.25">
      <c r="A1232" s="27" t="s">
        <v>859</v>
      </c>
      <c r="B1232" s="2">
        <v>35.200000000000003</v>
      </c>
      <c r="C1232" s="2">
        <v>0.44</v>
      </c>
      <c r="D1232" s="2">
        <v>31</v>
      </c>
      <c r="E1232" s="2">
        <v>15.1</v>
      </c>
      <c r="F1232" s="34"/>
      <c r="G1232" s="34"/>
      <c r="H1232" s="34"/>
      <c r="I1232" s="2">
        <v>0.64</v>
      </c>
      <c r="J1232" s="2">
        <v>0.4</v>
      </c>
      <c r="K1232" s="2">
        <v>0.1</v>
      </c>
      <c r="L1232" s="2">
        <v>2.2000000000000002</v>
      </c>
      <c r="M1232" s="2">
        <v>0.02</v>
      </c>
      <c r="N1232" s="30"/>
      <c r="O1232" s="30"/>
      <c r="P1232" s="30"/>
      <c r="Q1232" s="41">
        <v>10.3</v>
      </c>
      <c r="R1232" s="2"/>
      <c r="S1232" s="2"/>
      <c r="T1232" s="2"/>
      <c r="U1232" s="30"/>
      <c r="V1232" s="2"/>
      <c r="W1232" s="2">
        <v>0.77</v>
      </c>
      <c r="X1232" s="2"/>
      <c r="Y1232" s="2">
        <v>3.43</v>
      </c>
      <c r="Z1232" s="2">
        <v>99.6</v>
      </c>
      <c r="AA1232" s="4" t="s">
        <v>31</v>
      </c>
      <c r="AB1232" s="4" t="s">
        <v>32</v>
      </c>
      <c r="AC1232" s="27" t="s">
        <v>893</v>
      </c>
      <c r="AD1232" s="27" t="s">
        <v>889</v>
      </c>
      <c r="AE1232" s="4" t="s">
        <v>894</v>
      </c>
      <c r="AF1232" s="44">
        <f t="shared" si="228"/>
        <v>1.1717709720372838</v>
      </c>
      <c r="AG1232" s="44">
        <f t="shared" si="229"/>
        <v>1.1016524787180772E-2</v>
      </c>
      <c r="AH1232" s="44">
        <f t="shared" si="230"/>
        <v>0.91212240094154584</v>
      </c>
      <c r="AI1232" s="44">
        <f t="shared" si="231"/>
        <v>0.21016005567153795</v>
      </c>
      <c r="AJ1232" s="44">
        <f t="shared" si="232"/>
        <v>9.0217084860445447E-3</v>
      </c>
      <c r="AK1232" s="44">
        <f t="shared" si="233"/>
        <v>9.9255583126550886E-3</v>
      </c>
      <c r="AL1232" s="44">
        <f t="shared" si="234"/>
        <v>1.783166904422254E-3</v>
      </c>
      <c r="AM1232" s="44">
        <f t="shared" si="235"/>
        <v>3.5495321071313334E-2</v>
      </c>
      <c r="AN1232" s="44">
        <f t="shared" si="236"/>
        <v>2.1231422505307856E-4</v>
      </c>
      <c r="AO1232" s="44">
        <f t="shared" si="237"/>
        <v>0</v>
      </c>
      <c r="AP1232" s="44">
        <f t="shared" si="238"/>
        <v>2.3615080224370364</v>
      </c>
      <c r="AQ1232" s="44">
        <f t="shared" si="239"/>
        <v>10.374726559140127</v>
      </c>
      <c r="AR1232" s="44">
        <f t="shared" si="240"/>
        <v>6.0784017124123251</v>
      </c>
      <c r="AS1232" s="44">
        <f t="shared" si="241"/>
        <v>9.6388082548450479E-2</v>
      </c>
    </row>
    <row r="1233" spans="1:45" x14ac:dyDescent="0.25">
      <c r="A1233" s="27" t="s">
        <v>860</v>
      </c>
      <c r="B1233" s="2">
        <v>34.299999999999997</v>
      </c>
      <c r="C1233" s="2">
        <v>0.55000000000000004</v>
      </c>
      <c r="D1233" s="2">
        <v>31</v>
      </c>
      <c r="E1233" s="2">
        <v>16.149999999999999</v>
      </c>
      <c r="F1233" s="34"/>
      <c r="G1233" s="34"/>
      <c r="H1233" s="34"/>
      <c r="I1233" s="2">
        <v>0.6</v>
      </c>
      <c r="J1233" s="2">
        <v>0.6</v>
      </c>
      <c r="K1233" s="2">
        <v>0.2</v>
      </c>
      <c r="L1233" s="2">
        <v>2.2000000000000002</v>
      </c>
      <c r="M1233" s="2">
        <v>0.05</v>
      </c>
      <c r="N1233" s="30"/>
      <c r="O1233" s="30"/>
      <c r="P1233" s="30"/>
      <c r="Q1233" s="41">
        <v>10.1</v>
      </c>
      <c r="R1233" s="2"/>
      <c r="S1233" s="2"/>
      <c r="T1233" s="2"/>
      <c r="U1233" s="30"/>
      <c r="V1233" s="2"/>
      <c r="W1233" s="2">
        <v>0.64022900000000005</v>
      </c>
      <c r="X1233" s="2"/>
      <c r="Y1233" s="2">
        <v>3.5682499999999999</v>
      </c>
      <c r="Z1233" s="2">
        <v>99.958478999999997</v>
      </c>
      <c r="AA1233" s="4" t="s">
        <v>31</v>
      </c>
      <c r="AB1233" s="4" t="s">
        <v>32</v>
      </c>
      <c r="AC1233" s="27" t="s">
        <v>893</v>
      </c>
      <c r="AD1233" s="27" t="s">
        <v>889</v>
      </c>
      <c r="AE1233" s="4" t="s">
        <v>894</v>
      </c>
      <c r="AF1233" s="44">
        <f t="shared" si="228"/>
        <v>1.1418109187749665</v>
      </c>
      <c r="AG1233" s="44">
        <f t="shared" si="229"/>
        <v>1.3770655983975966E-2</v>
      </c>
      <c r="AH1233" s="44">
        <f t="shared" si="230"/>
        <v>0.91212240094154584</v>
      </c>
      <c r="AI1233" s="44">
        <f t="shared" si="231"/>
        <v>0.22477383437717466</v>
      </c>
      <c r="AJ1233" s="44">
        <f t="shared" si="232"/>
        <v>8.45785170566676E-3</v>
      </c>
      <c r="AK1233" s="44">
        <f t="shared" si="233"/>
        <v>1.488833746898263E-2</v>
      </c>
      <c r="AL1233" s="44">
        <f t="shared" si="234"/>
        <v>3.566333808844508E-3</v>
      </c>
      <c r="AM1233" s="44">
        <f t="shared" si="235"/>
        <v>3.5495321071313334E-2</v>
      </c>
      <c r="AN1233" s="44">
        <f t="shared" si="236"/>
        <v>5.3078556263269638E-4</v>
      </c>
      <c r="AO1233" s="44">
        <f t="shared" si="237"/>
        <v>0</v>
      </c>
      <c r="AP1233" s="44">
        <f t="shared" si="238"/>
        <v>2.3554164396951025</v>
      </c>
      <c r="AQ1233" s="44">
        <f t="shared" si="239"/>
        <v>10.40155769786994</v>
      </c>
      <c r="AR1233" s="44">
        <f t="shared" si="240"/>
        <v>5.9383060758478514</v>
      </c>
      <c r="AS1233" s="44">
        <f t="shared" si="241"/>
        <v>9.6139446518167443E-2</v>
      </c>
    </row>
    <row r="1234" spans="1:45" x14ac:dyDescent="0.25">
      <c r="A1234" s="27" t="s">
        <v>861</v>
      </c>
      <c r="B1234" s="2">
        <v>33.450000000000003</v>
      </c>
      <c r="C1234" s="2">
        <v>0.11</v>
      </c>
      <c r="D1234" s="2">
        <v>34.549999999999997</v>
      </c>
      <c r="E1234" s="2">
        <v>15.31</v>
      </c>
      <c r="F1234" s="34"/>
      <c r="G1234" s="34"/>
      <c r="H1234" s="34"/>
      <c r="I1234" s="2">
        <v>0.11</v>
      </c>
      <c r="J1234" s="2">
        <v>0.33</v>
      </c>
      <c r="K1234" s="2">
        <v>0.14000000000000001</v>
      </c>
      <c r="L1234" s="2">
        <v>1.6</v>
      </c>
      <c r="M1234" s="2">
        <v>0.04</v>
      </c>
      <c r="N1234" s="30"/>
      <c r="O1234" s="30"/>
      <c r="P1234" s="30"/>
      <c r="Q1234" s="41">
        <v>10.16</v>
      </c>
      <c r="R1234" s="2"/>
      <c r="S1234" s="2"/>
      <c r="T1234" s="2"/>
      <c r="U1234" s="30"/>
      <c r="V1234" s="2"/>
      <c r="W1234" s="2">
        <v>0.5</v>
      </c>
      <c r="X1234" s="2"/>
      <c r="Y1234" s="2">
        <v>3.5</v>
      </c>
      <c r="Z1234" s="2">
        <v>99.8</v>
      </c>
      <c r="AA1234" s="4" t="s">
        <v>31</v>
      </c>
      <c r="AB1234" s="4" t="s">
        <v>32</v>
      </c>
      <c r="AC1234" s="27" t="s">
        <v>893</v>
      </c>
      <c r="AD1234" s="27" t="s">
        <v>889</v>
      </c>
      <c r="AE1234" s="4" t="s">
        <v>894</v>
      </c>
      <c r="AF1234" s="44">
        <f t="shared" si="228"/>
        <v>1.1135153129161119</v>
      </c>
      <c r="AG1234" s="44">
        <f t="shared" si="229"/>
        <v>2.7541311967951929E-3</v>
      </c>
      <c r="AH1234" s="44">
        <f t="shared" si="230"/>
        <v>1.0165751275009807</v>
      </c>
      <c r="AI1234" s="44">
        <f t="shared" si="231"/>
        <v>0.2130828114126653</v>
      </c>
      <c r="AJ1234" s="44">
        <f t="shared" si="232"/>
        <v>1.5506061460389062E-3</v>
      </c>
      <c r="AK1234" s="44">
        <f t="shared" si="233"/>
        <v>8.1885856079404479E-3</v>
      </c>
      <c r="AL1234" s="44">
        <f t="shared" si="234"/>
        <v>2.4964336661911558E-3</v>
      </c>
      <c r="AM1234" s="44">
        <f t="shared" si="235"/>
        <v>2.5814778960955149E-2</v>
      </c>
      <c r="AN1234" s="44">
        <f t="shared" si="236"/>
        <v>4.2462845010615713E-4</v>
      </c>
      <c r="AO1234" s="44">
        <f t="shared" si="237"/>
        <v>0</v>
      </c>
      <c r="AP1234" s="44">
        <f t="shared" si="238"/>
        <v>2.3844024158577852</v>
      </c>
      <c r="AQ1234" s="44">
        <f t="shared" si="239"/>
        <v>10.275111213216148</v>
      </c>
      <c r="AR1234" s="44">
        <f t="shared" si="240"/>
        <v>5.7207468389161145</v>
      </c>
      <c r="AS1234" s="44">
        <f t="shared" si="241"/>
        <v>9.7322547586032052E-2</v>
      </c>
    </row>
    <row r="1235" spans="1:45" x14ac:dyDescent="0.25">
      <c r="A1235" s="27" t="s">
        <v>862</v>
      </c>
      <c r="B1235" s="2">
        <v>34.18</v>
      </c>
      <c r="C1235" s="2">
        <v>0.05</v>
      </c>
      <c r="D1235" s="2">
        <v>35.200000000000003</v>
      </c>
      <c r="E1235" s="2">
        <v>14.5</v>
      </c>
      <c r="F1235" s="34"/>
      <c r="G1235" s="34"/>
      <c r="H1235" s="34"/>
      <c r="I1235" s="2">
        <v>0.11</v>
      </c>
      <c r="J1235" s="2">
        <v>0.3</v>
      </c>
      <c r="K1235" s="2">
        <v>0.08</v>
      </c>
      <c r="L1235" s="2">
        <v>1.44</v>
      </c>
      <c r="M1235" s="2">
        <v>0.06</v>
      </c>
      <c r="N1235" s="30"/>
      <c r="O1235" s="30"/>
      <c r="P1235" s="30"/>
      <c r="Q1235" s="41">
        <v>10.23</v>
      </c>
      <c r="R1235" s="2"/>
      <c r="S1235" s="2"/>
      <c r="T1235" s="2"/>
      <c r="U1235" s="30"/>
      <c r="V1235" s="2"/>
      <c r="W1235" s="2">
        <v>0.54</v>
      </c>
      <c r="X1235" s="2"/>
      <c r="Y1235" s="2">
        <v>3.55</v>
      </c>
      <c r="Z1235" s="2">
        <v>100.24000000000001</v>
      </c>
      <c r="AA1235" s="4" t="s">
        <v>31</v>
      </c>
      <c r="AB1235" s="4" t="s">
        <v>32</v>
      </c>
      <c r="AC1235" s="27" t="s">
        <v>893</v>
      </c>
      <c r="AD1235" s="27" t="s">
        <v>889</v>
      </c>
      <c r="AE1235" s="4" t="s">
        <v>894</v>
      </c>
      <c r="AF1235" s="44">
        <f t="shared" si="228"/>
        <v>1.1378162450066578</v>
      </c>
      <c r="AG1235" s="44">
        <f t="shared" si="229"/>
        <v>1.2518778167250877E-3</v>
      </c>
      <c r="AH1235" s="44">
        <f t="shared" si="230"/>
        <v>1.0357002746174973</v>
      </c>
      <c r="AI1235" s="44">
        <f t="shared" si="231"/>
        <v>0.20180932498260265</v>
      </c>
      <c r="AJ1235" s="44">
        <f t="shared" si="232"/>
        <v>1.5506061460389062E-3</v>
      </c>
      <c r="AK1235" s="44">
        <f t="shared" si="233"/>
        <v>7.4441687344913151E-3</v>
      </c>
      <c r="AL1235" s="44">
        <f t="shared" si="234"/>
        <v>1.4265335235378032E-3</v>
      </c>
      <c r="AM1235" s="44">
        <f t="shared" si="235"/>
        <v>2.3233301064859633E-2</v>
      </c>
      <c r="AN1235" s="44">
        <f t="shared" si="236"/>
        <v>6.3694267515923564E-4</v>
      </c>
      <c r="AO1235" s="44">
        <f t="shared" si="237"/>
        <v>0</v>
      </c>
      <c r="AP1235" s="44">
        <f t="shared" si="238"/>
        <v>2.4108692745675695</v>
      </c>
      <c r="AQ1235" s="44">
        <f t="shared" si="239"/>
        <v>10.162309611081875</v>
      </c>
      <c r="AR1235" s="44">
        <f t="shared" si="240"/>
        <v>5.7814204811381238</v>
      </c>
      <c r="AS1235" s="44">
        <f t="shared" si="241"/>
        <v>9.8402827533370194E-2</v>
      </c>
    </row>
    <row r="1236" spans="1:45" x14ac:dyDescent="0.25">
      <c r="A1236" s="27" t="s">
        <v>863</v>
      </c>
      <c r="B1236" s="2">
        <v>33.979999999999997</v>
      </c>
      <c r="C1236" s="2">
        <v>0.05</v>
      </c>
      <c r="D1236" s="2">
        <v>34.200000000000003</v>
      </c>
      <c r="E1236" s="2">
        <v>15.4</v>
      </c>
      <c r="F1236" s="34"/>
      <c r="G1236" s="34"/>
      <c r="H1236" s="34"/>
      <c r="I1236" s="2">
        <v>0.16</v>
      </c>
      <c r="J1236" s="2">
        <v>0.32</v>
      </c>
      <c r="K1236" s="2">
        <v>0.11</v>
      </c>
      <c r="L1236" s="2">
        <v>1.7</v>
      </c>
      <c r="M1236" s="2">
        <v>7.0000000000000007E-2</v>
      </c>
      <c r="N1236" s="30"/>
      <c r="O1236" s="30"/>
      <c r="P1236" s="30"/>
      <c r="Q1236" s="41">
        <v>10.130000000000001</v>
      </c>
      <c r="R1236" s="2"/>
      <c r="S1236" s="2"/>
      <c r="T1236" s="2"/>
      <c r="U1236" s="30"/>
      <c r="V1236" s="2"/>
      <c r="W1236" s="2">
        <v>0.66</v>
      </c>
      <c r="X1236" s="2"/>
      <c r="Y1236" s="2">
        <v>3.45</v>
      </c>
      <c r="Z1236" s="2">
        <v>100.22999999999998</v>
      </c>
      <c r="AA1236" s="4" t="s">
        <v>31</v>
      </c>
      <c r="AB1236" s="4" t="s">
        <v>32</v>
      </c>
      <c r="AC1236" s="27" t="s">
        <v>893</v>
      </c>
      <c r="AD1236" s="27" t="s">
        <v>889</v>
      </c>
      <c r="AE1236" s="4" t="s">
        <v>894</v>
      </c>
      <c r="AF1236" s="44">
        <f t="shared" si="228"/>
        <v>1.1311584553928096</v>
      </c>
      <c r="AG1236" s="44">
        <f t="shared" si="229"/>
        <v>1.2518778167250877E-3</v>
      </c>
      <c r="AH1236" s="44">
        <f t="shared" si="230"/>
        <v>1.0062769713613182</v>
      </c>
      <c r="AI1236" s="44">
        <f t="shared" si="231"/>
        <v>0.21433542101600558</v>
      </c>
      <c r="AJ1236" s="44">
        <f t="shared" si="232"/>
        <v>2.2554271215111362E-3</v>
      </c>
      <c r="AK1236" s="44">
        <f t="shared" si="233"/>
        <v>7.9404466501240695E-3</v>
      </c>
      <c r="AL1236" s="44">
        <f t="shared" si="234"/>
        <v>1.9614835948644793E-3</v>
      </c>
      <c r="AM1236" s="44">
        <f t="shared" si="235"/>
        <v>2.7428202646014845E-2</v>
      </c>
      <c r="AN1236" s="44">
        <f t="shared" si="236"/>
        <v>7.43099787685775E-4</v>
      </c>
      <c r="AO1236" s="44">
        <f t="shared" si="237"/>
        <v>0</v>
      </c>
      <c r="AP1236" s="44">
        <f t="shared" si="238"/>
        <v>2.3933513853870587</v>
      </c>
      <c r="AQ1236" s="44">
        <f t="shared" si="239"/>
        <v>10.236691590540433</v>
      </c>
      <c r="AR1236" s="44">
        <f t="shared" si="240"/>
        <v>5.7896601239441399</v>
      </c>
      <c r="AS1236" s="44">
        <f t="shared" si="241"/>
        <v>9.7687811648451375E-2</v>
      </c>
    </row>
    <row r="1237" spans="1:45" x14ac:dyDescent="0.25">
      <c r="A1237" s="27" t="s">
        <v>864</v>
      </c>
      <c r="B1237" s="2">
        <v>34.1</v>
      </c>
      <c r="C1237" s="2">
        <v>0.04</v>
      </c>
      <c r="D1237" s="2">
        <v>35.1</v>
      </c>
      <c r="E1237" s="2">
        <v>14.6</v>
      </c>
      <c r="F1237" s="34"/>
      <c r="G1237" s="34"/>
      <c r="H1237" s="34"/>
      <c r="I1237" s="2">
        <v>0.12</v>
      </c>
      <c r="J1237" s="2">
        <v>0.5</v>
      </c>
      <c r="K1237" s="2">
        <v>9.1448000000000002E-2</v>
      </c>
      <c r="L1237" s="2">
        <v>1.65</v>
      </c>
      <c r="M1237" s="2">
        <v>3.3924999999999997E-2</v>
      </c>
      <c r="N1237" s="30"/>
      <c r="O1237" s="30"/>
      <c r="P1237" s="30"/>
      <c r="Q1237" s="41">
        <v>10.15</v>
      </c>
      <c r="R1237" s="2"/>
      <c r="S1237" s="2"/>
      <c r="T1237" s="2"/>
      <c r="U1237" s="30"/>
      <c r="V1237" s="2"/>
      <c r="W1237" s="2">
        <v>0.34</v>
      </c>
      <c r="X1237" s="2"/>
      <c r="Y1237" s="2">
        <v>3.41</v>
      </c>
      <c r="Z1237" s="2">
        <v>100.13537300000002</v>
      </c>
      <c r="AA1237" s="4" t="s">
        <v>31</v>
      </c>
      <c r="AB1237" s="4" t="s">
        <v>32</v>
      </c>
      <c r="AC1237" s="27" t="s">
        <v>893</v>
      </c>
      <c r="AD1237" s="27" t="s">
        <v>889</v>
      </c>
      <c r="AE1237" s="4" t="s">
        <v>894</v>
      </c>
      <c r="AF1237" s="44">
        <f t="shared" si="228"/>
        <v>1.1351531291611185</v>
      </c>
      <c r="AG1237" s="44">
        <f t="shared" si="229"/>
        <v>1.0015022533800702E-3</v>
      </c>
      <c r="AH1237" s="44">
        <f t="shared" si="230"/>
        <v>1.0327579442918793</v>
      </c>
      <c r="AI1237" s="44">
        <f t="shared" si="231"/>
        <v>0.20320111343075853</v>
      </c>
      <c r="AJ1237" s="44">
        <f t="shared" si="232"/>
        <v>1.6915703411333521E-3</v>
      </c>
      <c r="AK1237" s="44">
        <f t="shared" si="233"/>
        <v>1.2406947890818859E-2</v>
      </c>
      <c r="AL1237" s="44">
        <f t="shared" si="234"/>
        <v>1.6306704707560629E-3</v>
      </c>
      <c r="AM1237" s="44">
        <f t="shared" si="235"/>
        <v>2.6621490803484995E-2</v>
      </c>
      <c r="AN1237" s="44">
        <f t="shared" si="236"/>
        <v>3.6013800424628445E-4</v>
      </c>
      <c r="AO1237" s="44">
        <f t="shared" si="237"/>
        <v>0</v>
      </c>
      <c r="AP1237" s="44">
        <f t="shared" si="238"/>
        <v>2.4148245066475762</v>
      </c>
      <c r="AQ1237" s="44">
        <f t="shared" si="239"/>
        <v>10.14566480195804</v>
      </c>
      <c r="AR1237" s="44">
        <f t="shared" si="240"/>
        <v>5.7584415736812442</v>
      </c>
      <c r="AS1237" s="44">
        <f t="shared" si="241"/>
        <v>9.8564265577452098E-2</v>
      </c>
    </row>
    <row r="1238" spans="1:45" x14ac:dyDescent="0.25">
      <c r="A1238" s="27" t="s">
        <v>865</v>
      </c>
      <c r="B1238" s="2">
        <v>33.86</v>
      </c>
      <c r="C1238" s="2">
        <v>0.14000000000000001</v>
      </c>
      <c r="D1238" s="2">
        <v>34.869999999999997</v>
      </c>
      <c r="E1238" s="2">
        <v>14.2</v>
      </c>
      <c r="F1238" s="34"/>
      <c r="G1238" s="34"/>
      <c r="H1238" s="34"/>
      <c r="I1238" s="2">
        <v>0.06</v>
      </c>
      <c r="J1238" s="2">
        <v>0.47</v>
      </c>
      <c r="K1238" s="2">
        <v>0.12</v>
      </c>
      <c r="L1238" s="2">
        <v>1.89</v>
      </c>
      <c r="M1238" s="2">
        <v>0.04</v>
      </c>
      <c r="N1238" s="30"/>
      <c r="O1238" s="30"/>
      <c r="P1238" s="30"/>
      <c r="Q1238" s="41">
        <v>10.23</v>
      </c>
      <c r="R1238" s="2"/>
      <c r="S1238" s="2"/>
      <c r="T1238" s="2"/>
      <c r="U1238" s="30"/>
      <c r="V1238" s="2"/>
      <c r="W1238" s="2">
        <v>0.66</v>
      </c>
      <c r="X1238" s="2"/>
      <c r="Y1238" s="2">
        <v>3.56</v>
      </c>
      <c r="Z1238" s="2">
        <v>100.10000000000002</v>
      </c>
      <c r="AA1238" s="4" t="s">
        <v>31</v>
      </c>
      <c r="AB1238" s="4" t="s">
        <v>32</v>
      </c>
      <c r="AC1238" s="27" t="s">
        <v>893</v>
      </c>
      <c r="AD1238" s="27" t="s">
        <v>889</v>
      </c>
      <c r="AE1238" s="4" t="s">
        <v>894</v>
      </c>
      <c r="AF1238" s="44">
        <f t="shared" si="228"/>
        <v>1.1271637816245006</v>
      </c>
      <c r="AG1238" s="44">
        <f t="shared" si="229"/>
        <v>3.5052578868302459E-3</v>
      </c>
      <c r="AH1238" s="44">
        <f t="shared" si="230"/>
        <v>1.025990584542958</v>
      </c>
      <c r="AI1238" s="44">
        <f t="shared" si="231"/>
        <v>0.19763395963813501</v>
      </c>
      <c r="AJ1238" s="44">
        <f t="shared" si="232"/>
        <v>8.4578517056667607E-4</v>
      </c>
      <c r="AK1238" s="44">
        <f t="shared" si="233"/>
        <v>1.1662531017369727E-2</v>
      </c>
      <c r="AL1238" s="44">
        <f t="shared" si="234"/>
        <v>2.1398002853067048E-3</v>
      </c>
      <c r="AM1238" s="44">
        <f t="shared" si="235"/>
        <v>3.0493707647628269E-2</v>
      </c>
      <c r="AN1238" s="44">
        <f t="shared" si="236"/>
        <v>4.2462845010615713E-4</v>
      </c>
      <c r="AO1238" s="44">
        <f t="shared" si="237"/>
        <v>0</v>
      </c>
      <c r="AP1238" s="44">
        <f t="shared" si="238"/>
        <v>2.3998600362634015</v>
      </c>
      <c r="AQ1238" s="44">
        <f t="shared" si="239"/>
        <v>10.208928699919795</v>
      </c>
      <c r="AR1238" s="44">
        <f t="shared" si="240"/>
        <v>5.7535673398682468</v>
      </c>
      <c r="AS1238" s="44">
        <f t="shared" si="241"/>
        <v>9.7953470867893952E-2</v>
      </c>
    </row>
    <row r="1239" spans="1:45" x14ac:dyDescent="0.25">
      <c r="A1239" s="27" t="s">
        <v>866</v>
      </c>
      <c r="B1239" s="2">
        <v>33.46</v>
      </c>
      <c r="C1239" s="2">
        <v>0.03</v>
      </c>
      <c r="D1239" s="2">
        <v>34.549999999999997</v>
      </c>
      <c r="E1239" s="2">
        <v>15.3</v>
      </c>
      <c r="F1239" s="34"/>
      <c r="G1239" s="34"/>
      <c r="H1239" s="34"/>
      <c r="I1239" s="2">
        <v>0.1</v>
      </c>
      <c r="J1239" s="2">
        <v>0.36</v>
      </c>
      <c r="K1239" s="2">
        <v>0.12</v>
      </c>
      <c r="L1239" s="2">
        <v>1.61</v>
      </c>
      <c r="M1239" s="2">
        <v>0.04</v>
      </c>
      <c r="N1239" s="30"/>
      <c r="O1239" s="30"/>
      <c r="P1239" s="30"/>
      <c r="Q1239" s="41">
        <v>10.119999999999999</v>
      </c>
      <c r="R1239" s="2"/>
      <c r="S1239" s="2"/>
      <c r="T1239" s="2"/>
      <c r="U1239" s="30"/>
      <c r="V1239" s="2"/>
      <c r="W1239" s="2">
        <v>0.6</v>
      </c>
      <c r="X1239" s="2"/>
      <c r="Y1239" s="2">
        <v>3.51</v>
      </c>
      <c r="Z1239" s="2">
        <v>99.8</v>
      </c>
      <c r="AA1239" s="4" t="s">
        <v>31</v>
      </c>
      <c r="AB1239" s="4" t="s">
        <v>32</v>
      </c>
      <c r="AC1239" s="27" t="s">
        <v>893</v>
      </c>
      <c r="AD1239" s="27" t="s">
        <v>889</v>
      </c>
      <c r="AE1239" s="4" t="s">
        <v>894</v>
      </c>
      <c r="AF1239" s="44">
        <f t="shared" si="228"/>
        <v>1.1138482023968044</v>
      </c>
      <c r="AG1239" s="44">
        <f t="shared" si="229"/>
        <v>7.5112669003505261E-4</v>
      </c>
      <c r="AH1239" s="44">
        <f t="shared" si="230"/>
        <v>1.0165751275009807</v>
      </c>
      <c r="AI1239" s="44">
        <f t="shared" si="231"/>
        <v>0.21294363256784971</v>
      </c>
      <c r="AJ1239" s="44">
        <f t="shared" si="232"/>
        <v>1.4096419509444602E-3</v>
      </c>
      <c r="AK1239" s="44">
        <f t="shared" si="233"/>
        <v>8.9330024813895782E-3</v>
      </c>
      <c r="AL1239" s="44">
        <f t="shared" si="234"/>
        <v>2.1398002853067048E-3</v>
      </c>
      <c r="AM1239" s="44">
        <f t="shared" si="235"/>
        <v>2.5976121329461119E-2</v>
      </c>
      <c r="AN1239" s="44">
        <f t="shared" si="236"/>
        <v>4.2462845010615713E-4</v>
      </c>
      <c r="AO1239" s="44">
        <f t="shared" si="237"/>
        <v>0</v>
      </c>
      <c r="AP1239" s="44">
        <f t="shared" si="238"/>
        <v>2.3830012836528782</v>
      </c>
      <c r="AQ1239" s="44">
        <f t="shared" si="239"/>
        <v>10.281152665786315</v>
      </c>
      <c r="AR1239" s="44">
        <f t="shared" si="240"/>
        <v>5.7258217076766007</v>
      </c>
      <c r="AS1239" s="44">
        <f t="shared" si="241"/>
        <v>9.7265358516443995E-2</v>
      </c>
    </row>
    <row r="1240" spans="1:45" x14ac:dyDescent="0.25">
      <c r="A1240" s="27" t="s">
        <v>867</v>
      </c>
      <c r="B1240" s="2">
        <v>33.53</v>
      </c>
      <c r="C1240" s="2">
        <v>0.1</v>
      </c>
      <c r="D1240" s="2">
        <v>33.950000000000003</v>
      </c>
      <c r="E1240" s="2">
        <v>15.43</v>
      </c>
      <c r="F1240" s="34"/>
      <c r="G1240" s="34"/>
      <c r="H1240" s="34"/>
      <c r="I1240" s="2">
        <v>0.16</v>
      </c>
      <c r="J1240" s="2">
        <v>0.39</v>
      </c>
      <c r="K1240" s="2">
        <v>0.10761800000000001</v>
      </c>
      <c r="L1240" s="2">
        <v>1.86</v>
      </c>
      <c r="M1240" s="2">
        <v>0.02</v>
      </c>
      <c r="N1240" s="30"/>
      <c r="O1240" s="30"/>
      <c r="P1240" s="30"/>
      <c r="Q1240" s="41">
        <v>10.119999999999999</v>
      </c>
      <c r="R1240" s="2"/>
      <c r="S1240" s="2"/>
      <c r="T1240" s="2"/>
      <c r="U1240" s="30"/>
      <c r="V1240" s="2"/>
      <c r="W1240" s="2">
        <v>0.67</v>
      </c>
      <c r="X1240" s="2"/>
      <c r="Y1240" s="2">
        <v>3.5</v>
      </c>
      <c r="Z1240" s="2">
        <v>99.83761800000002</v>
      </c>
      <c r="AA1240" s="4" t="s">
        <v>31</v>
      </c>
      <c r="AB1240" s="4" t="s">
        <v>32</v>
      </c>
      <c r="AC1240" s="27" t="s">
        <v>893</v>
      </c>
      <c r="AD1240" s="27" t="s">
        <v>889</v>
      </c>
      <c r="AE1240" s="4" t="s">
        <v>894</v>
      </c>
      <c r="AF1240" s="44">
        <f t="shared" si="228"/>
        <v>1.1161784287616512</v>
      </c>
      <c r="AG1240" s="44">
        <f t="shared" si="229"/>
        <v>2.5037556334501754E-3</v>
      </c>
      <c r="AH1240" s="44">
        <f t="shared" si="230"/>
        <v>0.99892114554727351</v>
      </c>
      <c r="AI1240" s="44">
        <f t="shared" si="231"/>
        <v>0.21475295755045234</v>
      </c>
      <c r="AJ1240" s="44">
        <f t="shared" si="232"/>
        <v>2.2554271215111362E-3</v>
      </c>
      <c r="AK1240" s="44">
        <f t="shared" si="233"/>
        <v>9.6774193548387101E-3</v>
      </c>
      <c r="AL1240" s="44">
        <f t="shared" si="234"/>
        <v>1.9190085592011414E-3</v>
      </c>
      <c r="AM1240" s="44">
        <f t="shared" si="235"/>
        <v>3.000968054211036E-2</v>
      </c>
      <c r="AN1240" s="44">
        <f t="shared" si="236"/>
        <v>2.1231422505307856E-4</v>
      </c>
      <c r="AO1240" s="44">
        <f t="shared" si="237"/>
        <v>0</v>
      </c>
      <c r="AP1240" s="44">
        <f t="shared" si="238"/>
        <v>2.3764301372955416</v>
      </c>
      <c r="AQ1240" s="44">
        <f t="shared" si="239"/>
        <v>10.309581424464611</v>
      </c>
      <c r="AR1240" s="44">
        <f t="shared" si="240"/>
        <v>5.7536661977746073</v>
      </c>
      <c r="AS1240" s="44">
        <f t="shared" si="241"/>
        <v>9.6997148461042515E-2</v>
      </c>
    </row>
    <row r="1241" spans="1:45" x14ac:dyDescent="0.25">
      <c r="A1241" s="27" t="s">
        <v>868</v>
      </c>
      <c r="B1241" s="2">
        <v>34.21</v>
      </c>
      <c r="C1241" s="2">
        <v>0.21</v>
      </c>
      <c r="D1241" s="2">
        <v>32.22</v>
      </c>
      <c r="E1241" s="2">
        <v>16.170000000000002</v>
      </c>
      <c r="F1241" s="34"/>
      <c r="G1241" s="34"/>
      <c r="H1241" s="34"/>
      <c r="I1241" s="2">
        <v>0.5</v>
      </c>
      <c r="J1241" s="2">
        <v>0.44</v>
      </c>
      <c r="K1241" s="2">
        <v>0.12</v>
      </c>
      <c r="L1241" s="2">
        <v>2.0299999999999998</v>
      </c>
      <c r="M1241" s="2">
        <v>5.8552E-2</v>
      </c>
      <c r="N1241" s="30"/>
      <c r="O1241" s="30"/>
      <c r="P1241" s="30"/>
      <c r="Q1241" s="41">
        <v>10.16</v>
      </c>
      <c r="R1241" s="2"/>
      <c r="S1241" s="2"/>
      <c r="T1241" s="2"/>
      <c r="U1241" s="30"/>
      <c r="V1241" s="2"/>
      <c r="W1241" s="2">
        <v>0.43</v>
      </c>
      <c r="X1241" s="2"/>
      <c r="Y1241" s="2">
        <v>3.44</v>
      </c>
      <c r="Z1241" s="2">
        <v>99.988552000000013</v>
      </c>
      <c r="AA1241" s="4" t="s">
        <v>31</v>
      </c>
      <c r="AB1241" s="4" t="s">
        <v>32</v>
      </c>
      <c r="AC1241" s="27" t="s">
        <v>893</v>
      </c>
      <c r="AD1241" s="27" t="s">
        <v>889</v>
      </c>
      <c r="AE1241" s="4" t="s">
        <v>894</v>
      </c>
      <c r="AF1241" s="44">
        <f t="shared" si="228"/>
        <v>1.1388149134487351</v>
      </c>
      <c r="AG1241" s="44">
        <f t="shared" si="229"/>
        <v>5.2578868302453679E-3</v>
      </c>
      <c r="AH1241" s="44">
        <f t="shared" si="230"/>
        <v>0.9480188309140839</v>
      </c>
      <c r="AI1241" s="44">
        <f t="shared" si="231"/>
        <v>0.22505219206680588</v>
      </c>
      <c r="AJ1241" s="44">
        <f t="shared" si="232"/>
        <v>7.0482097547223009E-3</v>
      </c>
      <c r="AK1241" s="44">
        <f t="shared" si="233"/>
        <v>1.0918114143920596E-2</v>
      </c>
      <c r="AL1241" s="44">
        <f t="shared" si="234"/>
        <v>2.1398002853067048E-3</v>
      </c>
      <c r="AM1241" s="44">
        <f t="shared" si="235"/>
        <v>3.275250080671184E-2</v>
      </c>
      <c r="AN1241" s="44">
        <f t="shared" si="236"/>
        <v>6.215711252653928E-4</v>
      </c>
      <c r="AO1241" s="44">
        <f t="shared" si="237"/>
        <v>0</v>
      </c>
      <c r="AP1241" s="44">
        <f t="shared" si="238"/>
        <v>2.3706240193757973</v>
      </c>
      <c r="AQ1241" s="44">
        <f t="shared" si="239"/>
        <v>10.334831588541412</v>
      </c>
      <c r="AR1241" s="44">
        <f t="shared" si="240"/>
        <v>5.8847301705060211</v>
      </c>
      <c r="AS1241" s="44">
        <f t="shared" si="241"/>
        <v>9.6760164056154993E-2</v>
      </c>
    </row>
    <row r="1242" spans="1:45" x14ac:dyDescent="0.25">
      <c r="A1242" s="27" t="s">
        <v>869</v>
      </c>
      <c r="B1242" s="2">
        <v>34.85</v>
      </c>
      <c r="C1242" s="2">
        <v>0.14000000000000001</v>
      </c>
      <c r="D1242" s="2">
        <v>34.1</v>
      </c>
      <c r="E1242" s="2">
        <v>14.5</v>
      </c>
      <c r="F1242" s="34"/>
      <c r="G1242" s="34"/>
      <c r="H1242" s="34"/>
      <c r="I1242" s="2">
        <v>0.121338</v>
      </c>
      <c r="J1242" s="2">
        <v>0.32</v>
      </c>
      <c r="K1242" s="2">
        <v>0.14000000000000001</v>
      </c>
      <c r="L1242" s="2">
        <v>1.65</v>
      </c>
      <c r="M1242" s="2">
        <v>6.6526000000000002E-2</v>
      </c>
      <c r="N1242" s="30"/>
      <c r="O1242" s="30"/>
      <c r="P1242" s="30"/>
      <c r="Q1242" s="41">
        <v>10.26</v>
      </c>
      <c r="R1242" s="2"/>
      <c r="S1242" s="2"/>
      <c r="T1242" s="2"/>
      <c r="U1242" s="30"/>
      <c r="V1242" s="2"/>
      <c r="W1242" s="2">
        <v>0.66153899999999999</v>
      </c>
      <c r="X1242" s="2"/>
      <c r="Y1242" s="2">
        <v>3.56</v>
      </c>
      <c r="Z1242" s="2">
        <v>100.36940300000001</v>
      </c>
      <c r="AA1242" s="4" t="s">
        <v>31</v>
      </c>
      <c r="AB1242" s="4" t="s">
        <v>32</v>
      </c>
      <c r="AC1242" s="27" t="s">
        <v>893</v>
      </c>
      <c r="AD1242" s="27" t="s">
        <v>889</v>
      </c>
      <c r="AE1242" s="4" t="s">
        <v>894</v>
      </c>
      <c r="AF1242" s="44">
        <f t="shared" si="228"/>
        <v>1.1601198402130493</v>
      </c>
      <c r="AG1242" s="44">
        <f t="shared" si="229"/>
        <v>3.5052578868302459E-3</v>
      </c>
      <c r="AH1242" s="44">
        <f t="shared" si="230"/>
        <v>1.0033346410357002</v>
      </c>
      <c r="AI1242" s="44">
        <f t="shared" si="231"/>
        <v>0.20180932498260265</v>
      </c>
      <c r="AJ1242" s="44">
        <f t="shared" si="232"/>
        <v>1.710431350436989E-3</v>
      </c>
      <c r="AK1242" s="44">
        <f t="shared" si="233"/>
        <v>7.9404466501240695E-3</v>
      </c>
      <c r="AL1242" s="44">
        <f t="shared" si="234"/>
        <v>2.4964336661911558E-3</v>
      </c>
      <c r="AM1242" s="44">
        <f t="shared" si="235"/>
        <v>2.6621490803484995E-2</v>
      </c>
      <c r="AN1242" s="44">
        <f t="shared" si="236"/>
        <v>7.062208067940552E-4</v>
      </c>
      <c r="AO1242" s="44">
        <f t="shared" si="237"/>
        <v>0</v>
      </c>
      <c r="AP1242" s="44">
        <f t="shared" si="238"/>
        <v>2.4082440873952131</v>
      </c>
      <c r="AQ1242" s="44">
        <f t="shared" si="239"/>
        <v>10.173387377231975</v>
      </c>
      <c r="AR1242" s="44">
        <f t="shared" si="240"/>
        <v>5.9011742692499061</v>
      </c>
      <c r="AS1242" s="44">
        <f t="shared" si="241"/>
        <v>9.8295677036539311E-2</v>
      </c>
    </row>
    <row r="1243" spans="1:45" x14ac:dyDescent="0.25">
      <c r="A1243" s="27" t="s">
        <v>870</v>
      </c>
      <c r="B1243" s="2">
        <v>33.53</v>
      </c>
      <c r="C1243" s="2">
        <v>0.24</v>
      </c>
      <c r="D1243" s="2">
        <v>34.75</v>
      </c>
      <c r="E1243" s="2">
        <v>15.055400000000001</v>
      </c>
      <c r="F1243" s="34"/>
      <c r="G1243" s="34"/>
      <c r="H1243" s="34"/>
      <c r="I1243" s="2">
        <v>0.142819</v>
      </c>
      <c r="J1243" s="2">
        <v>0.34</v>
      </c>
      <c r="K1243" s="2">
        <v>8.8549000000000003E-2</v>
      </c>
      <c r="L1243" s="2">
        <v>1.9758500000000001</v>
      </c>
      <c r="M1243" s="2">
        <v>4.5527999999999999E-2</v>
      </c>
      <c r="N1243" s="30"/>
      <c r="O1243" s="30"/>
      <c r="P1243" s="30"/>
      <c r="Q1243" s="41">
        <v>10.063000000000001</v>
      </c>
      <c r="R1243" s="2"/>
      <c r="S1243" s="2"/>
      <c r="T1243" s="2"/>
      <c r="U1243" s="30"/>
      <c r="V1243" s="2"/>
      <c r="W1243" s="2">
        <v>0.54</v>
      </c>
      <c r="X1243" s="2"/>
      <c r="Y1243" s="2">
        <v>3.47228</v>
      </c>
      <c r="Z1243" s="2">
        <v>100.24342600000003</v>
      </c>
      <c r="AA1243" s="4" t="s">
        <v>31</v>
      </c>
      <c r="AB1243" s="4" t="s">
        <v>32</v>
      </c>
      <c r="AC1243" s="27" t="s">
        <v>893</v>
      </c>
      <c r="AD1243" s="27" t="s">
        <v>889</v>
      </c>
      <c r="AE1243" s="4" t="s">
        <v>894</v>
      </c>
      <c r="AF1243" s="44">
        <f t="shared" si="228"/>
        <v>1.1161784287616512</v>
      </c>
      <c r="AG1243" s="44">
        <f t="shared" si="229"/>
        <v>6.0090135202804209E-3</v>
      </c>
      <c r="AH1243" s="44">
        <f t="shared" si="230"/>
        <v>1.0224597881522166</v>
      </c>
      <c r="AI1243" s="44">
        <f t="shared" si="231"/>
        <v>0.20953931802366044</v>
      </c>
      <c r="AJ1243" s="44">
        <f t="shared" si="232"/>
        <v>2.0132365379193686E-3</v>
      </c>
      <c r="AK1243" s="44">
        <f t="shared" si="233"/>
        <v>8.4367245657568247E-3</v>
      </c>
      <c r="AL1243" s="44">
        <f t="shared" si="234"/>
        <v>1.5789764621968617E-3</v>
      </c>
      <c r="AM1243" s="44">
        <f t="shared" si="235"/>
        <v>3.1878831881252019E-2</v>
      </c>
      <c r="AN1243" s="44">
        <f t="shared" si="236"/>
        <v>4.8331210191082799E-4</v>
      </c>
      <c r="AO1243" s="44">
        <f t="shared" si="237"/>
        <v>0</v>
      </c>
      <c r="AP1243" s="44">
        <f t="shared" si="238"/>
        <v>2.3985776300068444</v>
      </c>
      <c r="AQ1243" s="44">
        <f t="shared" si="239"/>
        <v>10.214386932279565</v>
      </c>
      <c r="AR1243" s="44">
        <f t="shared" si="240"/>
        <v>5.7005391784176735</v>
      </c>
      <c r="AS1243" s="44">
        <f t="shared" si="241"/>
        <v>9.7901127755381401E-2</v>
      </c>
    </row>
    <row r="1244" spans="1:45" x14ac:dyDescent="0.25">
      <c r="A1244" s="27" t="s">
        <v>871</v>
      </c>
      <c r="B1244" s="2">
        <v>33.619999999999997</v>
      </c>
      <c r="C1244" s="2">
        <v>0.09</v>
      </c>
      <c r="D1244" s="2">
        <v>34.92</v>
      </c>
      <c r="E1244" s="2">
        <v>14.62</v>
      </c>
      <c r="F1244" s="34"/>
      <c r="G1244" s="34"/>
      <c r="H1244" s="34"/>
      <c r="I1244" s="2">
        <v>0.16</v>
      </c>
      <c r="J1244" s="2">
        <v>0.33</v>
      </c>
      <c r="K1244" s="2">
        <v>7.0000000000000007E-2</v>
      </c>
      <c r="L1244" s="2">
        <v>1.85</v>
      </c>
      <c r="M1244" s="2">
        <v>0.08</v>
      </c>
      <c r="N1244" s="30"/>
      <c r="O1244" s="30"/>
      <c r="P1244" s="30"/>
      <c r="Q1244" s="41">
        <v>10.18</v>
      </c>
      <c r="R1244" s="2"/>
      <c r="S1244" s="2"/>
      <c r="T1244" s="2"/>
      <c r="U1244" s="30"/>
      <c r="V1244" s="2"/>
      <c r="W1244" s="2">
        <v>0.66</v>
      </c>
      <c r="X1244" s="2"/>
      <c r="Y1244" s="2">
        <v>3.52</v>
      </c>
      <c r="Z1244" s="2">
        <v>100.09999999999998</v>
      </c>
      <c r="AA1244" s="4" t="s">
        <v>31</v>
      </c>
      <c r="AB1244" s="4" t="s">
        <v>32</v>
      </c>
      <c r="AC1244" s="27" t="s">
        <v>893</v>
      </c>
      <c r="AD1244" s="27" t="s">
        <v>889</v>
      </c>
      <c r="AE1244" s="4" t="s">
        <v>894</v>
      </c>
      <c r="AF1244" s="44">
        <f t="shared" si="228"/>
        <v>1.1191744340878829</v>
      </c>
      <c r="AG1244" s="44">
        <f t="shared" si="229"/>
        <v>2.2533800701051579E-3</v>
      </c>
      <c r="AH1244" s="44">
        <f t="shared" si="230"/>
        <v>1.027461749705767</v>
      </c>
      <c r="AI1244" s="44">
        <f t="shared" si="231"/>
        <v>0.20347947112038969</v>
      </c>
      <c r="AJ1244" s="44">
        <f t="shared" si="232"/>
        <v>2.2554271215111362E-3</v>
      </c>
      <c r="AK1244" s="44">
        <f t="shared" si="233"/>
        <v>8.1885856079404479E-3</v>
      </c>
      <c r="AL1244" s="44">
        <f t="shared" si="234"/>
        <v>1.2482168330955779E-3</v>
      </c>
      <c r="AM1244" s="44">
        <f t="shared" si="235"/>
        <v>2.984833817360439E-2</v>
      </c>
      <c r="AN1244" s="44">
        <f t="shared" si="236"/>
        <v>8.4925690021231425E-4</v>
      </c>
      <c r="AO1244" s="44">
        <f t="shared" si="237"/>
        <v>0</v>
      </c>
      <c r="AP1244" s="44">
        <f t="shared" si="238"/>
        <v>2.3947588596205085</v>
      </c>
      <c r="AQ1244" s="44">
        <f t="shared" si="239"/>
        <v>10.230675168639925</v>
      </c>
      <c r="AR1244" s="44">
        <f t="shared" si="240"/>
        <v>5.7249550460997716</v>
      </c>
      <c r="AS1244" s="44">
        <f t="shared" si="241"/>
        <v>9.7745259576347276E-2</v>
      </c>
    </row>
    <row r="1245" spans="1:45" x14ac:dyDescent="0.25">
      <c r="A1245" s="27" t="s">
        <v>872</v>
      </c>
      <c r="B1245" s="2">
        <v>33.35</v>
      </c>
      <c r="C1245" s="2">
        <v>0.04</v>
      </c>
      <c r="D1245" s="2">
        <v>34.36</v>
      </c>
      <c r="E1245" s="2">
        <v>15.89</v>
      </c>
      <c r="F1245" s="34"/>
      <c r="G1245" s="34"/>
      <c r="H1245" s="34"/>
      <c r="I1245" s="2">
        <v>0.21</v>
      </c>
      <c r="J1245" s="2">
        <v>0.12</v>
      </c>
      <c r="K1245" s="2">
        <v>0.12</v>
      </c>
      <c r="L1245" s="2">
        <v>1.71</v>
      </c>
      <c r="M1245" s="2">
        <v>0.03</v>
      </c>
      <c r="N1245" s="30"/>
      <c r="O1245" s="30"/>
      <c r="P1245" s="30"/>
      <c r="Q1245" s="41">
        <v>10.119999999999999</v>
      </c>
      <c r="R1245" s="2"/>
      <c r="S1245" s="2"/>
      <c r="T1245" s="2"/>
      <c r="U1245" s="30"/>
      <c r="V1245" s="2"/>
      <c r="W1245" s="2">
        <v>0.5</v>
      </c>
      <c r="X1245" s="2"/>
      <c r="Y1245" s="2">
        <v>3.48</v>
      </c>
      <c r="Z1245" s="2">
        <v>99.93</v>
      </c>
      <c r="AA1245" s="4" t="s">
        <v>31</v>
      </c>
      <c r="AB1245" s="4" t="s">
        <v>32</v>
      </c>
      <c r="AC1245" s="27" t="s">
        <v>893</v>
      </c>
      <c r="AD1245" s="27" t="s">
        <v>889</v>
      </c>
      <c r="AE1245" s="4" t="s">
        <v>894</v>
      </c>
      <c r="AF1245" s="44">
        <f t="shared" si="228"/>
        <v>1.1101864181091878</v>
      </c>
      <c r="AG1245" s="44">
        <f t="shared" si="229"/>
        <v>1.0015022533800702E-3</v>
      </c>
      <c r="AH1245" s="44">
        <f t="shared" si="230"/>
        <v>1.0109846998823069</v>
      </c>
      <c r="AI1245" s="44">
        <f t="shared" si="231"/>
        <v>0.22115518441196941</v>
      </c>
      <c r="AJ1245" s="44">
        <f t="shared" si="232"/>
        <v>2.9602480969833662E-3</v>
      </c>
      <c r="AK1245" s="44">
        <f t="shared" si="233"/>
        <v>2.9776674937965261E-3</v>
      </c>
      <c r="AL1245" s="44">
        <f t="shared" si="234"/>
        <v>2.1398002853067048E-3</v>
      </c>
      <c r="AM1245" s="44">
        <f t="shared" si="235"/>
        <v>2.7589545014520815E-2</v>
      </c>
      <c r="AN1245" s="44">
        <f t="shared" si="236"/>
        <v>3.1847133757961782E-4</v>
      </c>
      <c r="AO1245" s="44">
        <f t="shared" si="237"/>
        <v>0</v>
      </c>
      <c r="AP1245" s="44">
        <f t="shared" si="238"/>
        <v>2.3793135368850313</v>
      </c>
      <c r="AQ1245" s="44">
        <f t="shared" si="239"/>
        <v>10.297087634812142</v>
      </c>
      <c r="AR1245" s="44">
        <f t="shared" si="240"/>
        <v>5.7158434191242504</v>
      </c>
      <c r="AS1245" s="44">
        <f t="shared" si="241"/>
        <v>9.7114838240205364E-2</v>
      </c>
    </row>
    <row r="1246" spans="1:45" x14ac:dyDescent="0.25">
      <c r="A1246" s="27" t="s">
        <v>873</v>
      </c>
      <c r="B1246" s="2">
        <v>32.56</v>
      </c>
      <c r="C1246" s="2">
        <v>0.23</v>
      </c>
      <c r="D1246" s="2">
        <v>35.86</v>
      </c>
      <c r="E1246" s="2">
        <v>14.57</v>
      </c>
      <c r="F1246" s="34"/>
      <c r="G1246" s="34"/>
      <c r="H1246" s="34"/>
      <c r="I1246" s="2">
        <v>0.31</v>
      </c>
      <c r="J1246" s="2">
        <v>0.16</v>
      </c>
      <c r="K1246" s="2">
        <v>0.12</v>
      </c>
      <c r="L1246" s="2">
        <v>1.64</v>
      </c>
      <c r="M1246" s="2">
        <v>0.02</v>
      </c>
      <c r="N1246" s="30"/>
      <c r="O1246" s="30"/>
      <c r="P1246" s="30"/>
      <c r="Q1246" s="41">
        <v>10.130000000000001</v>
      </c>
      <c r="R1246" s="2"/>
      <c r="S1246" s="2"/>
      <c r="T1246" s="2"/>
      <c r="U1246" s="30"/>
      <c r="V1246" s="2"/>
      <c r="W1246" s="2">
        <v>0.65</v>
      </c>
      <c r="X1246" s="2"/>
      <c r="Y1246" s="2">
        <v>3.45</v>
      </c>
      <c r="Z1246" s="2">
        <v>99.7</v>
      </c>
      <c r="AA1246" s="4" t="s">
        <v>31</v>
      </c>
      <c r="AB1246" s="4" t="s">
        <v>32</v>
      </c>
      <c r="AC1246" s="27" t="s">
        <v>893</v>
      </c>
      <c r="AD1246" s="27" t="s">
        <v>889</v>
      </c>
      <c r="AE1246" s="4" t="s">
        <v>894</v>
      </c>
      <c r="AF1246" s="44">
        <f t="shared" si="228"/>
        <v>1.0838881491344874</v>
      </c>
      <c r="AG1246" s="44">
        <f t="shared" si="229"/>
        <v>5.7586379569354038E-3</v>
      </c>
      <c r="AH1246" s="44">
        <f t="shared" si="230"/>
        <v>1.0551196547665751</v>
      </c>
      <c r="AI1246" s="44">
        <f t="shared" si="231"/>
        <v>0.20278357689631177</v>
      </c>
      <c r="AJ1246" s="44">
        <f t="shared" si="232"/>
        <v>4.3698900479278262E-3</v>
      </c>
      <c r="AK1246" s="44">
        <f t="shared" si="233"/>
        <v>3.9702233250620347E-3</v>
      </c>
      <c r="AL1246" s="44">
        <f t="shared" si="234"/>
        <v>2.1398002853067048E-3</v>
      </c>
      <c r="AM1246" s="44">
        <f t="shared" si="235"/>
        <v>2.6460148434979024E-2</v>
      </c>
      <c r="AN1246" s="44">
        <f t="shared" si="236"/>
        <v>2.1231422505307856E-4</v>
      </c>
      <c r="AO1246" s="44">
        <f t="shared" si="237"/>
        <v>0</v>
      </c>
      <c r="AP1246" s="44">
        <f t="shared" si="238"/>
        <v>2.3847023950726385</v>
      </c>
      <c r="AQ1246" s="44">
        <f t="shared" si="239"/>
        <v>10.273818674658447</v>
      </c>
      <c r="AR1246" s="44">
        <f t="shared" si="240"/>
        <v>5.5678351539094377</v>
      </c>
      <c r="AS1246" s="44">
        <f t="shared" si="241"/>
        <v>9.7334791635617923E-2</v>
      </c>
    </row>
    <row r="1247" spans="1:45" x14ac:dyDescent="0.25">
      <c r="A1247" s="27" t="s">
        <v>874</v>
      </c>
      <c r="B1247" s="2">
        <v>34.090000000000003</v>
      </c>
      <c r="C1247" s="2">
        <v>0.25</v>
      </c>
      <c r="D1247" s="2">
        <v>35.200000000000003</v>
      </c>
      <c r="E1247" s="2">
        <v>14.23</v>
      </c>
      <c r="F1247" s="34"/>
      <c r="G1247" s="34"/>
      <c r="H1247" s="34"/>
      <c r="I1247" s="2">
        <v>0.11</v>
      </c>
      <c r="J1247" s="2">
        <v>0.27</v>
      </c>
      <c r="K1247" s="2">
        <v>0.01</v>
      </c>
      <c r="L1247" s="2">
        <v>1.46</v>
      </c>
      <c r="M1247" s="2">
        <v>0.03</v>
      </c>
      <c r="N1247" s="30"/>
      <c r="O1247" s="30"/>
      <c r="P1247" s="30"/>
      <c r="Q1247" s="41">
        <v>10.16</v>
      </c>
      <c r="R1247" s="2"/>
      <c r="S1247" s="2"/>
      <c r="T1247" s="2"/>
      <c r="U1247" s="30"/>
      <c r="V1247" s="2"/>
      <c r="W1247" s="2">
        <v>0.73</v>
      </c>
      <c r="X1247" s="2"/>
      <c r="Y1247" s="2">
        <v>3.51</v>
      </c>
      <c r="Z1247" s="2">
        <v>100.05000000000001</v>
      </c>
      <c r="AA1247" s="4" t="s">
        <v>31</v>
      </c>
      <c r="AB1247" s="4" t="s">
        <v>32</v>
      </c>
      <c r="AC1247" s="27" t="s">
        <v>893</v>
      </c>
      <c r="AD1247" s="27" t="s">
        <v>889</v>
      </c>
      <c r="AE1247" s="4" t="s">
        <v>894</v>
      </c>
      <c r="AF1247" s="44">
        <f t="shared" si="228"/>
        <v>1.1348202396804263</v>
      </c>
      <c r="AG1247" s="44">
        <f t="shared" si="229"/>
        <v>6.2593890836254388E-3</v>
      </c>
      <c r="AH1247" s="44">
        <f t="shared" si="230"/>
        <v>1.0357002746174973</v>
      </c>
      <c r="AI1247" s="44">
        <f t="shared" si="231"/>
        <v>0.19805149617258178</v>
      </c>
      <c r="AJ1247" s="44">
        <f t="shared" si="232"/>
        <v>1.5506061460389062E-3</v>
      </c>
      <c r="AK1247" s="44">
        <f t="shared" si="233"/>
        <v>6.6997518610421849E-3</v>
      </c>
      <c r="AL1247" s="44">
        <f t="shared" si="234"/>
        <v>1.783166904422254E-4</v>
      </c>
      <c r="AM1247" s="44">
        <f t="shared" si="235"/>
        <v>2.3555985801871571E-2</v>
      </c>
      <c r="AN1247" s="44">
        <f t="shared" si="236"/>
        <v>3.1847133757961782E-4</v>
      </c>
      <c r="AO1247" s="44">
        <f t="shared" si="237"/>
        <v>0</v>
      </c>
      <c r="AP1247" s="44">
        <f t="shared" si="238"/>
        <v>2.4071345313911054</v>
      </c>
      <c r="AQ1247" s="44">
        <f t="shared" si="239"/>
        <v>10.178076746645823</v>
      </c>
      <c r="AR1247" s="44">
        <f t="shared" si="240"/>
        <v>5.7751437465571938</v>
      </c>
      <c r="AS1247" s="44">
        <f t="shared" si="241"/>
        <v>9.8250389036371635E-2</v>
      </c>
    </row>
    <row r="1248" spans="1:45" x14ac:dyDescent="0.25">
      <c r="A1248" s="27" t="s">
        <v>875</v>
      </c>
      <c r="B1248" s="2">
        <v>34.6</v>
      </c>
      <c r="C1248" s="2">
        <v>0.08</v>
      </c>
      <c r="D1248" s="2">
        <v>34</v>
      </c>
      <c r="E1248" s="2">
        <v>14.29</v>
      </c>
      <c r="F1248" s="34"/>
      <c r="G1248" s="34"/>
      <c r="H1248" s="34"/>
      <c r="I1248" s="2">
        <v>0.12</v>
      </c>
      <c r="J1248" s="2">
        <v>0.08</v>
      </c>
      <c r="K1248" s="2">
        <v>0.11</v>
      </c>
      <c r="L1248" s="2">
        <v>1.69</v>
      </c>
      <c r="M1248" s="2">
        <v>7.0000000000000007E-2</v>
      </c>
      <c r="N1248" s="30"/>
      <c r="O1248" s="30"/>
      <c r="P1248" s="30"/>
      <c r="Q1248" s="41">
        <v>10.27</v>
      </c>
      <c r="R1248" s="2"/>
      <c r="S1248" s="2"/>
      <c r="T1248" s="2"/>
      <c r="U1248" s="30"/>
      <c r="V1248" s="2"/>
      <c r="W1248" s="2">
        <v>0.67</v>
      </c>
      <c r="X1248" s="2"/>
      <c r="Y1248" s="2">
        <v>3.55</v>
      </c>
      <c r="Z1248" s="2">
        <v>99.529999999999987</v>
      </c>
      <c r="AA1248" s="4" t="s">
        <v>31</v>
      </c>
      <c r="AB1248" s="4" t="s">
        <v>32</v>
      </c>
      <c r="AC1248" s="27" t="s">
        <v>893</v>
      </c>
      <c r="AD1248" s="27" t="s">
        <v>889</v>
      </c>
      <c r="AE1248" s="4" t="s">
        <v>894</v>
      </c>
      <c r="AF1248" s="44">
        <f t="shared" ref="AF1248:AF1261" si="242">B1248/60.08*2</f>
        <v>1.1517976031957391</v>
      </c>
      <c r="AG1248" s="44">
        <f t="shared" ref="AG1248:AG1261" si="243">C1248/79.88*2</f>
        <v>2.0030045067601404E-3</v>
      </c>
      <c r="AH1248" s="44">
        <f t="shared" ref="AH1248:AH1261" si="244">D1248/101.96*3</f>
        <v>1.0003923107100825</v>
      </c>
      <c r="AI1248" s="44">
        <f t="shared" ref="AI1248:AI1261" si="245">E1248/71.85</f>
        <v>0.1988865692414753</v>
      </c>
      <c r="AJ1248" s="44">
        <f t="shared" ref="AJ1248:AJ1261" si="246">I1248/70.94</f>
        <v>1.6915703411333521E-3</v>
      </c>
      <c r="AK1248" s="44">
        <f t="shared" ref="AK1248:AK1261" si="247">J1248/40.3</f>
        <v>1.9851116625310174E-3</v>
      </c>
      <c r="AL1248" s="44">
        <f t="shared" ref="AL1248:AL1261" si="248">K1248/56.08</f>
        <v>1.9614835948644793E-3</v>
      </c>
      <c r="AM1248" s="44">
        <f t="shared" ref="AM1248:AM1261" si="249">L1248/61.98</f>
        <v>2.7266860277508874E-2</v>
      </c>
      <c r="AN1248" s="44">
        <f t="shared" ref="AN1248:AN1261" si="250">M1248/94.2</f>
        <v>7.43099787685775E-4</v>
      </c>
      <c r="AO1248" s="44">
        <f t="shared" ref="AO1248:AO1261" si="251">O1248/151.99</f>
        <v>0</v>
      </c>
      <c r="AP1248" s="44">
        <f t="shared" ref="AP1248:AP1261" si="252">SUM(AF1248:AO1248)</f>
        <v>2.3867276133177806</v>
      </c>
      <c r="AQ1248" s="44">
        <f t="shared" ref="AQ1248:AQ1261" si="253">24.5/AP1248</f>
        <v>10.265100995728057</v>
      </c>
      <c r="AR1248" s="44">
        <f t="shared" ref="AR1248:AR1261" si="254">AF1248*AQ1248/2</f>
        <v>5.9116593617208855</v>
      </c>
      <c r="AS1248" s="44">
        <f t="shared" ref="AS1248:AS1261" si="255">B1248/(AR1248*60.08)</f>
        <v>9.7417453604807372E-2</v>
      </c>
    </row>
    <row r="1249" spans="1:45" x14ac:dyDescent="0.25">
      <c r="A1249" s="27" t="s">
        <v>876</v>
      </c>
      <c r="B1249" s="2">
        <v>34.119999999999997</v>
      </c>
      <c r="C1249" s="2">
        <v>0.43891000000000002</v>
      </c>
      <c r="D1249" s="2">
        <v>31.02</v>
      </c>
      <c r="E1249" s="2">
        <v>16.190000000000001</v>
      </c>
      <c r="F1249" s="34"/>
      <c r="G1249" s="34"/>
      <c r="H1249" s="34"/>
      <c r="I1249" s="2">
        <v>0.47</v>
      </c>
      <c r="J1249" s="2">
        <v>0.56999999999999995</v>
      </c>
      <c r="K1249" s="2">
        <v>0.26</v>
      </c>
      <c r="L1249" s="2">
        <v>2.1</v>
      </c>
      <c r="M1249" s="2">
        <v>0.04</v>
      </c>
      <c r="N1249" s="30"/>
      <c r="O1249" s="30"/>
      <c r="P1249" s="30"/>
      <c r="Q1249" s="41">
        <v>10.199999999999999</v>
      </c>
      <c r="R1249" s="2"/>
      <c r="S1249" s="2"/>
      <c r="T1249" s="2"/>
      <c r="U1249" s="30"/>
      <c r="V1249" s="2"/>
      <c r="W1249" s="2">
        <v>0.91471499999999994</v>
      </c>
      <c r="X1249" s="2"/>
      <c r="Y1249" s="2">
        <v>3.4</v>
      </c>
      <c r="Z1249" s="2">
        <v>99.723624999999998</v>
      </c>
      <c r="AA1249" s="4" t="s">
        <v>31</v>
      </c>
      <c r="AB1249" s="4" t="s">
        <v>32</v>
      </c>
      <c r="AC1249" s="27" t="s">
        <v>893</v>
      </c>
      <c r="AD1249" s="27" t="s">
        <v>889</v>
      </c>
      <c r="AE1249" s="4" t="s">
        <v>894</v>
      </c>
      <c r="AF1249" s="44">
        <f t="shared" si="242"/>
        <v>1.1358189081225032</v>
      </c>
      <c r="AG1249" s="44">
        <f t="shared" si="243"/>
        <v>1.0989233850776166E-2</v>
      </c>
      <c r="AH1249" s="44">
        <f t="shared" si="244"/>
        <v>0.91271086700666926</v>
      </c>
      <c r="AI1249" s="44">
        <f t="shared" si="245"/>
        <v>0.22533054975643707</v>
      </c>
      <c r="AJ1249" s="44">
        <f t="shared" si="246"/>
        <v>6.6253171694389624E-3</v>
      </c>
      <c r="AK1249" s="44">
        <f t="shared" si="247"/>
        <v>1.4143920595533498E-2</v>
      </c>
      <c r="AL1249" s="44">
        <f t="shared" si="248"/>
        <v>4.6362339514978606E-3</v>
      </c>
      <c r="AM1249" s="44">
        <f t="shared" si="249"/>
        <v>3.3881897386253634E-2</v>
      </c>
      <c r="AN1249" s="44">
        <f t="shared" si="250"/>
        <v>4.2462845010615713E-4</v>
      </c>
      <c r="AO1249" s="44">
        <f t="shared" si="251"/>
        <v>0</v>
      </c>
      <c r="AP1249" s="44">
        <f t="shared" si="252"/>
        <v>2.3445615562892153</v>
      </c>
      <c r="AQ1249" s="44">
        <f t="shared" si="253"/>
        <v>10.449714973053061</v>
      </c>
      <c r="AR1249" s="44">
        <f t="shared" si="254"/>
        <v>5.9344919254422503</v>
      </c>
      <c r="AS1249" s="44">
        <f t="shared" si="255"/>
        <v>9.5696390052621039E-2</v>
      </c>
    </row>
    <row r="1250" spans="1:45" x14ac:dyDescent="0.25">
      <c r="A1250" s="27" t="s">
        <v>877</v>
      </c>
      <c r="B1250" s="2">
        <v>34.4</v>
      </c>
      <c r="C1250" s="2">
        <v>0.30424499999999999</v>
      </c>
      <c r="D1250" s="2">
        <v>31.06</v>
      </c>
      <c r="E1250" s="2">
        <v>16.100000000000001</v>
      </c>
      <c r="F1250" s="34"/>
      <c r="G1250" s="34"/>
      <c r="H1250" s="34"/>
      <c r="I1250" s="2">
        <v>0.6</v>
      </c>
      <c r="J1250" s="2">
        <v>0.4</v>
      </c>
      <c r="K1250" s="2">
        <v>0.24</v>
      </c>
      <c r="L1250" s="2">
        <v>2.2999999999999998</v>
      </c>
      <c r="M1250" s="2">
        <v>7.0000000000000007E-2</v>
      </c>
      <c r="N1250" s="30"/>
      <c r="O1250" s="30"/>
      <c r="P1250" s="30"/>
      <c r="Q1250" s="41">
        <v>10.19</v>
      </c>
      <c r="R1250" s="2"/>
      <c r="S1250" s="2"/>
      <c r="T1250" s="2"/>
      <c r="U1250" s="30"/>
      <c r="V1250" s="2"/>
      <c r="W1250" s="2">
        <v>0.55000000000000004</v>
      </c>
      <c r="X1250" s="2"/>
      <c r="Y1250" s="2">
        <v>3.57</v>
      </c>
      <c r="Z1250" s="2">
        <v>99.784244999999984</v>
      </c>
      <c r="AA1250" s="4" t="s">
        <v>31</v>
      </c>
      <c r="AB1250" s="4" t="s">
        <v>32</v>
      </c>
      <c r="AC1250" s="27" t="s">
        <v>893</v>
      </c>
      <c r="AD1250" s="27" t="s">
        <v>889</v>
      </c>
      <c r="AE1250" s="4" t="s">
        <v>894</v>
      </c>
      <c r="AF1250" s="44">
        <f t="shared" si="242"/>
        <v>1.1451398135818909</v>
      </c>
      <c r="AG1250" s="44">
        <f t="shared" si="243"/>
        <v>7.6175513269904861E-3</v>
      </c>
      <c r="AH1250" s="44">
        <f t="shared" si="244"/>
        <v>0.91388779913691642</v>
      </c>
      <c r="AI1250" s="44">
        <f t="shared" si="245"/>
        <v>0.22407794015309676</v>
      </c>
      <c r="AJ1250" s="44">
        <f t="shared" si="246"/>
        <v>8.45785170566676E-3</v>
      </c>
      <c r="AK1250" s="44">
        <f t="shared" si="247"/>
        <v>9.9255583126550886E-3</v>
      </c>
      <c r="AL1250" s="44">
        <f t="shared" si="248"/>
        <v>4.2796005706134095E-3</v>
      </c>
      <c r="AM1250" s="44">
        <f t="shared" si="249"/>
        <v>3.7108744756373026E-2</v>
      </c>
      <c r="AN1250" s="44">
        <f t="shared" si="250"/>
        <v>7.43099787685775E-4</v>
      </c>
      <c r="AO1250" s="44">
        <f t="shared" si="251"/>
        <v>0</v>
      </c>
      <c r="AP1250" s="44">
        <f t="shared" si="252"/>
        <v>2.3512379593318884</v>
      </c>
      <c r="AQ1250" s="44">
        <f t="shared" si="253"/>
        <v>10.420042728028154</v>
      </c>
      <c r="AR1250" s="44">
        <f t="shared" si="254"/>
        <v>5.9662028935447484</v>
      </c>
      <c r="AS1250" s="44">
        <f t="shared" si="255"/>
        <v>9.5968896299260753E-2</v>
      </c>
    </row>
    <row r="1251" spans="1:45" x14ac:dyDescent="0.25">
      <c r="A1251" s="27" t="s">
        <v>878</v>
      </c>
      <c r="B1251" s="2">
        <v>34.270000000000003</v>
      </c>
      <c r="C1251" s="2">
        <v>0.49</v>
      </c>
      <c r="D1251" s="2">
        <v>31.49</v>
      </c>
      <c r="E1251" s="2">
        <v>15.67</v>
      </c>
      <c r="F1251" s="34"/>
      <c r="G1251" s="34"/>
      <c r="H1251" s="34"/>
      <c r="I1251" s="2">
        <v>0.51</v>
      </c>
      <c r="J1251" s="2">
        <v>0.64</v>
      </c>
      <c r="K1251" s="2">
        <v>0.17060700000000001</v>
      </c>
      <c r="L1251" s="2">
        <v>1.99</v>
      </c>
      <c r="M1251" s="2">
        <v>0.08</v>
      </c>
      <c r="N1251" s="30"/>
      <c r="O1251" s="30"/>
      <c r="P1251" s="30"/>
      <c r="Q1251" s="41">
        <v>10.24</v>
      </c>
      <c r="R1251" s="2"/>
      <c r="S1251" s="2"/>
      <c r="T1251" s="2"/>
      <c r="U1251" s="30"/>
      <c r="V1251" s="2"/>
      <c r="W1251" s="2">
        <v>0.60242799999999996</v>
      </c>
      <c r="X1251" s="2"/>
      <c r="Y1251" s="2">
        <v>3.5</v>
      </c>
      <c r="Z1251" s="2">
        <v>99.653035000000003</v>
      </c>
      <c r="AA1251" s="4" t="s">
        <v>31</v>
      </c>
      <c r="AB1251" s="4" t="s">
        <v>32</v>
      </c>
      <c r="AC1251" s="27" t="s">
        <v>893</v>
      </c>
      <c r="AD1251" s="27" t="s">
        <v>889</v>
      </c>
      <c r="AE1251" s="4" t="s">
        <v>894</v>
      </c>
      <c r="AF1251" s="44">
        <f t="shared" si="242"/>
        <v>1.1408122503328897</v>
      </c>
      <c r="AG1251" s="44">
        <f t="shared" si="243"/>
        <v>1.2268402603905859E-2</v>
      </c>
      <c r="AH1251" s="44">
        <f t="shared" si="244"/>
        <v>0.92653981953707332</v>
      </c>
      <c r="AI1251" s="44">
        <f t="shared" si="245"/>
        <v>0.21809324982602646</v>
      </c>
      <c r="AJ1251" s="44">
        <f t="shared" si="246"/>
        <v>7.189173949816747E-3</v>
      </c>
      <c r="AK1251" s="44">
        <f t="shared" si="247"/>
        <v>1.5880893300248139E-2</v>
      </c>
      <c r="AL1251" s="44">
        <f t="shared" si="248"/>
        <v>3.0422075606276748E-3</v>
      </c>
      <c r="AM1251" s="44">
        <f t="shared" si="249"/>
        <v>3.2107131332687965E-2</v>
      </c>
      <c r="AN1251" s="44">
        <f t="shared" si="250"/>
        <v>8.4925690021231425E-4</v>
      </c>
      <c r="AO1251" s="44">
        <f t="shared" si="251"/>
        <v>0</v>
      </c>
      <c r="AP1251" s="44">
        <f t="shared" si="252"/>
        <v>2.3567823853434886</v>
      </c>
      <c r="AQ1251" s="44">
        <f t="shared" si="253"/>
        <v>10.395529155497</v>
      </c>
      <c r="AR1251" s="44">
        <f t="shared" si="254"/>
        <v>5.9296735046418485</v>
      </c>
      <c r="AS1251" s="44">
        <f t="shared" si="255"/>
        <v>9.6195199401775025E-2</v>
      </c>
    </row>
    <row r="1252" spans="1:45" x14ac:dyDescent="0.25">
      <c r="A1252" s="27" t="s">
        <v>879</v>
      </c>
      <c r="B1252" s="2">
        <v>34.200000000000003</v>
      </c>
      <c r="C1252" s="2">
        <v>0.6</v>
      </c>
      <c r="D1252" s="2">
        <v>31.14</v>
      </c>
      <c r="E1252" s="2">
        <v>16.11</v>
      </c>
      <c r="F1252" s="34"/>
      <c r="G1252" s="34"/>
      <c r="H1252" s="34"/>
      <c r="I1252" s="2">
        <v>0.71</v>
      </c>
      <c r="J1252" s="2">
        <v>0.65</v>
      </c>
      <c r="K1252" s="2">
        <v>0.197384</v>
      </c>
      <c r="L1252" s="2">
        <v>2.23</v>
      </c>
      <c r="M1252" s="2">
        <v>0.04</v>
      </c>
      <c r="N1252" s="30"/>
      <c r="O1252" s="30"/>
      <c r="P1252" s="30"/>
      <c r="Q1252" s="41">
        <v>10.25</v>
      </c>
      <c r="R1252" s="2"/>
      <c r="S1252" s="2"/>
      <c r="T1252" s="2"/>
      <c r="U1252" s="30"/>
      <c r="V1252" s="2"/>
      <c r="W1252" s="2">
        <v>0.72</v>
      </c>
      <c r="X1252" s="2"/>
      <c r="Y1252" s="2">
        <v>3.5</v>
      </c>
      <c r="Z1252" s="2">
        <v>100.34738400000001</v>
      </c>
      <c r="AA1252" s="4" t="s">
        <v>31</v>
      </c>
      <c r="AB1252" s="4" t="s">
        <v>32</v>
      </c>
      <c r="AC1252" s="27" t="s">
        <v>893</v>
      </c>
      <c r="AD1252" s="27" t="s">
        <v>889</v>
      </c>
      <c r="AE1252" s="4" t="s">
        <v>894</v>
      </c>
      <c r="AF1252" s="44">
        <f t="shared" si="242"/>
        <v>1.1384820239680427</v>
      </c>
      <c r="AG1252" s="44">
        <f t="shared" si="243"/>
        <v>1.5022533800701052E-2</v>
      </c>
      <c r="AH1252" s="44">
        <f t="shared" si="244"/>
        <v>0.91624166339741075</v>
      </c>
      <c r="AI1252" s="44">
        <f t="shared" si="245"/>
        <v>0.22421711899791233</v>
      </c>
      <c r="AJ1252" s="44">
        <f t="shared" si="246"/>
        <v>1.0008457851705666E-2</v>
      </c>
      <c r="AK1252" s="44">
        <f t="shared" si="247"/>
        <v>1.6129032258064519E-2</v>
      </c>
      <c r="AL1252" s="44">
        <f t="shared" si="248"/>
        <v>3.5196861626248218E-3</v>
      </c>
      <c r="AM1252" s="44">
        <f t="shared" si="249"/>
        <v>3.5979348176831238E-2</v>
      </c>
      <c r="AN1252" s="44">
        <f t="shared" si="250"/>
        <v>4.2462845010615713E-4</v>
      </c>
      <c r="AO1252" s="44">
        <f t="shared" si="251"/>
        <v>0</v>
      </c>
      <c r="AP1252" s="44">
        <f t="shared" si="252"/>
        <v>2.3600244930633991</v>
      </c>
      <c r="AQ1252" s="44">
        <f t="shared" si="253"/>
        <v>10.38124819128385</v>
      </c>
      <c r="AR1252" s="44">
        <f t="shared" si="254"/>
        <v>5.9094322260637098</v>
      </c>
      <c r="AS1252" s="44">
        <f t="shared" si="255"/>
        <v>9.6327530329118338E-2</v>
      </c>
    </row>
    <row r="1253" spans="1:45" x14ac:dyDescent="0.25">
      <c r="A1253" s="27" t="s">
        <v>880</v>
      </c>
      <c r="B1253" s="2">
        <v>34.1</v>
      </c>
      <c r="C1253" s="2">
        <v>0.56999999999999995</v>
      </c>
      <c r="D1253" s="2">
        <v>34.49</v>
      </c>
      <c r="E1253" s="2">
        <v>14.28</v>
      </c>
      <c r="F1253" s="34"/>
      <c r="G1253" s="34"/>
      <c r="H1253" s="34"/>
      <c r="I1253" s="2">
        <v>0.2</v>
      </c>
      <c r="J1253" s="2">
        <v>0.35</v>
      </c>
      <c r="K1253" s="2">
        <v>0.22</v>
      </c>
      <c r="L1253" s="2">
        <v>1.9</v>
      </c>
      <c r="M1253" s="2">
        <v>0.06</v>
      </c>
      <c r="N1253" s="30"/>
      <c r="O1253" s="30"/>
      <c r="P1253" s="30"/>
      <c r="Q1253" s="41">
        <v>10.029999999999999</v>
      </c>
      <c r="R1253" s="2"/>
      <c r="S1253" s="2"/>
      <c r="T1253" s="2"/>
      <c r="U1253" s="30"/>
      <c r="V1253" s="2"/>
      <c r="W1253" s="2">
        <v>0.6</v>
      </c>
      <c r="X1253" s="2"/>
      <c r="Y1253" s="2">
        <v>3.45</v>
      </c>
      <c r="Z1253" s="2">
        <v>100.25</v>
      </c>
      <c r="AA1253" s="4" t="s">
        <v>31</v>
      </c>
      <c r="AB1253" s="4" t="s">
        <v>32</v>
      </c>
      <c r="AC1253" s="27" t="s">
        <v>893</v>
      </c>
      <c r="AD1253" s="27" t="s">
        <v>889</v>
      </c>
      <c r="AE1253" s="4" t="s">
        <v>894</v>
      </c>
      <c r="AF1253" s="44">
        <f t="shared" si="242"/>
        <v>1.1351531291611185</v>
      </c>
      <c r="AG1253" s="44">
        <f t="shared" si="243"/>
        <v>1.4271407110665999E-2</v>
      </c>
      <c r="AH1253" s="44">
        <f t="shared" si="244"/>
        <v>1.0148097293056102</v>
      </c>
      <c r="AI1253" s="44">
        <f t="shared" si="245"/>
        <v>0.1987473903966597</v>
      </c>
      <c r="AJ1253" s="44">
        <f t="shared" si="246"/>
        <v>2.8192839018889204E-3</v>
      </c>
      <c r="AK1253" s="44">
        <f t="shared" si="247"/>
        <v>8.6848635235732014E-3</v>
      </c>
      <c r="AL1253" s="44">
        <f t="shared" si="248"/>
        <v>3.9229671897289585E-3</v>
      </c>
      <c r="AM1253" s="44">
        <f t="shared" si="249"/>
        <v>3.0655050016134236E-2</v>
      </c>
      <c r="AN1253" s="44">
        <f t="shared" si="250"/>
        <v>6.3694267515923564E-4</v>
      </c>
      <c r="AO1253" s="44">
        <f t="shared" si="251"/>
        <v>0</v>
      </c>
      <c r="AP1253" s="44">
        <f t="shared" si="252"/>
        <v>2.4097007632805392</v>
      </c>
      <c r="AQ1253" s="44">
        <f t="shared" si="253"/>
        <v>10.16723751485474</v>
      </c>
      <c r="AR1253" s="44">
        <f t="shared" si="254"/>
        <v>5.7706857399558364</v>
      </c>
      <c r="AS1253" s="44">
        <f t="shared" si="255"/>
        <v>9.8355133195124053E-2</v>
      </c>
    </row>
    <row r="1254" spans="1:45" x14ac:dyDescent="0.25">
      <c r="A1254" s="27" t="s">
        <v>881</v>
      </c>
      <c r="B1254" s="2">
        <v>33.85</v>
      </c>
      <c r="C1254" s="2">
        <v>0.6</v>
      </c>
      <c r="D1254" s="2">
        <v>34.200000000000003</v>
      </c>
      <c r="E1254" s="2">
        <v>14.76</v>
      </c>
      <c r="F1254" s="34"/>
      <c r="G1254" s="34"/>
      <c r="H1254" s="34"/>
      <c r="I1254" s="2">
        <v>0.26</v>
      </c>
      <c r="J1254" s="2">
        <v>0.5</v>
      </c>
      <c r="K1254" s="2">
        <v>0.2</v>
      </c>
      <c r="L1254" s="2">
        <v>1.87</v>
      </c>
      <c r="M1254" s="2">
        <v>0.06</v>
      </c>
      <c r="N1254" s="30"/>
      <c r="O1254" s="30"/>
      <c r="P1254" s="30"/>
      <c r="Q1254" s="41">
        <v>10.1</v>
      </c>
      <c r="R1254" s="2"/>
      <c r="S1254" s="2"/>
      <c r="T1254" s="2"/>
      <c r="U1254" s="30"/>
      <c r="V1254" s="2"/>
      <c r="W1254" s="2">
        <v>0.65</v>
      </c>
      <c r="X1254" s="2"/>
      <c r="Y1254" s="2">
        <v>3.42</v>
      </c>
      <c r="Z1254" s="2">
        <v>100.47000000000003</v>
      </c>
      <c r="AA1254" s="4" t="s">
        <v>31</v>
      </c>
      <c r="AB1254" s="4" t="s">
        <v>32</v>
      </c>
      <c r="AC1254" s="27" t="s">
        <v>893</v>
      </c>
      <c r="AD1254" s="27" t="s">
        <v>889</v>
      </c>
      <c r="AE1254" s="4" t="s">
        <v>894</v>
      </c>
      <c r="AF1254" s="44">
        <f t="shared" si="242"/>
        <v>1.1268308921438084</v>
      </c>
      <c r="AG1254" s="44">
        <f t="shared" si="243"/>
        <v>1.5022533800701052E-2</v>
      </c>
      <c r="AH1254" s="44">
        <f t="shared" si="244"/>
        <v>1.0062769713613182</v>
      </c>
      <c r="AI1254" s="44">
        <f t="shared" si="245"/>
        <v>0.20542797494780796</v>
      </c>
      <c r="AJ1254" s="44">
        <f t="shared" si="246"/>
        <v>3.6650690724555966E-3</v>
      </c>
      <c r="AK1254" s="44">
        <f t="shared" si="247"/>
        <v>1.2406947890818859E-2</v>
      </c>
      <c r="AL1254" s="44">
        <f t="shared" si="248"/>
        <v>3.566333808844508E-3</v>
      </c>
      <c r="AM1254" s="44">
        <f t="shared" si="249"/>
        <v>3.0171022910616331E-2</v>
      </c>
      <c r="AN1254" s="44">
        <f t="shared" si="250"/>
        <v>6.3694267515923564E-4</v>
      </c>
      <c r="AO1254" s="44">
        <f t="shared" si="251"/>
        <v>0</v>
      </c>
      <c r="AP1254" s="44">
        <f t="shared" si="252"/>
        <v>2.4040046886115296</v>
      </c>
      <c r="AQ1254" s="44">
        <f t="shared" si="253"/>
        <v>10.191327877214066</v>
      </c>
      <c r="AR1254" s="44">
        <f t="shared" si="254"/>
        <v>5.7419515420055953</v>
      </c>
      <c r="AS1254" s="44">
        <f t="shared" si="255"/>
        <v>9.8122640351491E-2</v>
      </c>
    </row>
    <row r="1255" spans="1:45" x14ac:dyDescent="0.25">
      <c r="A1255" s="27" t="s">
        <v>882</v>
      </c>
      <c r="B1255" s="2">
        <v>33.68</v>
      </c>
      <c r="C1255" s="2">
        <v>0.57999999999999996</v>
      </c>
      <c r="D1255" s="2">
        <v>33.450000000000003</v>
      </c>
      <c r="E1255" s="2">
        <v>14.56</v>
      </c>
      <c r="F1255" s="34"/>
      <c r="G1255" s="34"/>
      <c r="H1255" s="34"/>
      <c r="I1255" s="2">
        <v>0.23</v>
      </c>
      <c r="J1255" s="2">
        <v>0.56000000000000005</v>
      </c>
      <c r="K1255" s="2">
        <v>0.24</v>
      </c>
      <c r="L1255" s="2">
        <v>1.86</v>
      </c>
      <c r="M1255" s="2">
        <v>6.7137000000000002E-2</v>
      </c>
      <c r="N1255" s="30"/>
      <c r="O1255" s="30"/>
      <c r="P1255" s="30"/>
      <c r="Q1255" s="41">
        <v>10.119999999999999</v>
      </c>
      <c r="R1255" s="2"/>
      <c r="S1255" s="2"/>
      <c r="T1255" s="2"/>
      <c r="U1255" s="30"/>
      <c r="V1255" s="2"/>
      <c r="W1255" s="2">
        <v>0.78</v>
      </c>
      <c r="X1255" s="2"/>
      <c r="Y1255" s="2">
        <v>3.4463599999999999</v>
      </c>
      <c r="Z1255" s="2">
        <v>99.573497000000017</v>
      </c>
      <c r="AA1255" s="4" t="s">
        <v>31</v>
      </c>
      <c r="AB1255" s="4" t="s">
        <v>32</v>
      </c>
      <c r="AC1255" s="27" t="s">
        <v>893</v>
      </c>
      <c r="AD1255" s="27" t="s">
        <v>889</v>
      </c>
      <c r="AE1255" s="4" t="s">
        <v>894</v>
      </c>
      <c r="AF1255" s="44">
        <f t="shared" si="242"/>
        <v>1.1211717709720372</v>
      </c>
      <c r="AG1255" s="44">
        <f t="shared" si="243"/>
        <v>1.4521782674011016E-2</v>
      </c>
      <c r="AH1255" s="44">
        <f t="shared" si="244"/>
        <v>0.98420949391918411</v>
      </c>
      <c r="AI1255" s="44">
        <f t="shared" si="245"/>
        <v>0.2026443980514962</v>
      </c>
      <c r="AJ1255" s="44">
        <f t="shared" si="246"/>
        <v>3.2421764871722585E-3</v>
      </c>
      <c r="AK1255" s="44">
        <f t="shared" si="247"/>
        <v>1.3895781637717123E-2</v>
      </c>
      <c r="AL1255" s="44">
        <f t="shared" si="248"/>
        <v>4.2796005706134095E-3</v>
      </c>
      <c r="AM1255" s="44">
        <f t="shared" si="249"/>
        <v>3.000968054211036E-2</v>
      </c>
      <c r="AN1255" s="44">
        <f t="shared" si="250"/>
        <v>7.1270700636942672E-4</v>
      </c>
      <c r="AO1255" s="44">
        <f t="shared" si="251"/>
        <v>0</v>
      </c>
      <c r="AP1255" s="44">
        <f t="shared" si="252"/>
        <v>2.3746873918607112</v>
      </c>
      <c r="AQ1255" s="44">
        <f t="shared" si="253"/>
        <v>10.317147462851002</v>
      </c>
      <c r="AR1255" s="44">
        <f t="shared" si="254"/>
        <v>5.7836472461521593</v>
      </c>
      <c r="AS1255" s="44">
        <f t="shared" si="255"/>
        <v>9.692601599431476E-2</v>
      </c>
    </row>
    <row r="1256" spans="1:45" x14ac:dyDescent="0.25">
      <c r="A1256" s="27" t="s">
        <v>883</v>
      </c>
      <c r="B1256" s="2">
        <v>34.01</v>
      </c>
      <c r="C1256" s="2">
        <v>0.28000000000000003</v>
      </c>
      <c r="D1256" s="2">
        <v>34.5</v>
      </c>
      <c r="E1256" s="2">
        <v>14.6</v>
      </c>
      <c r="F1256" s="34"/>
      <c r="G1256" s="34"/>
      <c r="H1256" s="34"/>
      <c r="I1256" s="2">
        <v>0.17</v>
      </c>
      <c r="J1256" s="2">
        <v>0.2</v>
      </c>
      <c r="K1256" s="2">
        <v>0.09</v>
      </c>
      <c r="L1256" s="2">
        <v>1.71</v>
      </c>
      <c r="M1256" s="2">
        <v>4.9044999999999998E-2</v>
      </c>
      <c r="N1256" s="30"/>
      <c r="O1256" s="30"/>
      <c r="P1256" s="30"/>
      <c r="Q1256" s="41">
        <v>10.130000000000001</v>
      </c>
      <c r="R1256" s="2"/>
      <c r="S1256" s="2"/>
      <c r="T1256" s="2"/>
      <c r="U1256" s="30"/>
      <c r="V1256" s="2"/>
      <c r="W1256" s="2">
        <v>0.79</v>
      </c>
      <c r="X1256" s="2"/>
      <c r="Y1256" s="2">
        <v>3.51</v>
      </c>
      <c r="Z1256" s="2">
        <v>100.039045</v>
      </c>
      <c r="AA1256" s="4" t="s">
        <v>31</v>
      </c>
      <c r="AB1256" s="4" t="s">
        <v>32</v>
      </c>
      <c r="AC1256" s="27" t="s">
        <v>893</v>
      </c>
      <c r="AD1256" s="27" t="s">
        <v>889</v>
      </c>
      <c r="AE1256" s="4" t="s">
        <v>894</v>
      </c>
      <c r="AF1256" s="44">
        <f t="shared" si="242"/>
        <v>1.1321571238348869</v>
      </c>
      <c r="AG1256" s="44">
        <f t="shared" si="243"/>
        <v>7.0105157736604917E-3</v>
      </c>
      <c r="AH1256" s="44">
        <f t="shared" si="244"/>
        <v>1.0151039623381719</v>
      </c>
      <c r="AI1256" s="44">
        <f t="shared" si="245"/>
        <v>0.20320111343075853</v>
      </c>
      <c r="AJ1256" s="44">
        <f t="shared" si="246"/>
        <v>2.3963913166055823E-3</v>
      </c>
      <c r="AK1256" s="44">
        <f t="shared" si="247"/>
        <v>4.9627791563275443E-3</v>
      </c>
      <c r="AL1256" s="44">
        <f t="shared" si="248"/>
        <v>1.6048502139800285E-3</v>
      </c>
      <c r="AM1256" s="44">
        <f t="shared" si="249"/>
        <v>2.7589545014520815E-2</v>
      </c>
      <c r="AN1256" s="44">
        <f t="shared" si="250"/>
        <v>5.2064755838641182E-4</v>
      </c>
      <c r="AO1256" s="44">
        <f t="shared" si="251"/>
        <v>0</v>
      </c>
      <c r="AP1256" s="44">
        <f t="shared" si="252"/>
        <v>2.3945469286372978</v>
      </c>
      <c r="AQ1256" s="44">
        <f t="shared" si="253"/>
        <v>10.231580641412862</v>
      </c>
      <c r="AR1256" s="44">
        <f t="shared" si="254"/>
        <v>5.7918784556333458</v>
      </c>
      <c r="AS1256" s="44">
        <f t="shared" si="255"/>
        <v>9.77366093321346E-2</v>
      </c>
    </row>
    <row r="1257" spans="1:45" x14ac:dyDescent="0.25">
      <c r="A1257" s="27" t="s">
        <v>884</v>
      </c>
      <c r="B1257" s="2">
        <v>33.89</v>
      </c>
      <c r="C1257" s="2">
        <v>0.6</v>
      </c>
      <c r="D1257" s="2">
        <v>34.1</v>
      </c>
      <c r="E1257" s="2">
        <v>15.213699999999999</v>
      </c>
      <c r="F1257" s="34"/>
      <c r="G1257" s="34"/>
      <c r="H1257" s="34"/>
      <c r="I1257" s="2">
        <v>0.13367200000000001</v>
      </c>
      <c r="J1257" s="2">
        <v>0.31</v>
      </c>
      <c r="K1257" s="2">
        <v>0.17</v>
      </c>
      <c r="L1257" s="2">
        <v>1.56</v>
      </c>
      <c r="M1257" s="2">
        <v>3.9407999999999999E-2</v>
      </c>
      <c r="N1257" s="30"/>
      <c r="O1257" s="30"/>
      <c r="P1257" s="30"/>
      <c r="Q1257" s="41">
        <v>9.9849099999999993</v>
      </c>
      <c r="R1257" s="2"/>
      <c r="S1257" s="2"/>
      <c r="T1257" s="2"/>
      <c r="U1257" s="30"/>
      <c r="V1257" s="2"/>
      <c r="W1257" s="2">
        <v>0.53</v>
      </c>
      <c r="X1257" s="2"/>
      <c r="Y1257" s="2">
        <v>3.4456899999999999</v>
      </c>
      <c r="Z1257" s="2">
        <v>99.977380000000011</v>
      </c>
      <c r="AA1257" s="4" t="s">
        <v>31</v>
      </c>
      <c r="AB1257" s="4" t="s">
        <v>32</v>
      </c>
      <c r="AC1257" s="27" t="s">
        <v>893</v>
      </c>
      <c r="AD1257" s="27" t="s">
        <v>889</v>
      </c>
      <c r="AE1257" s="4" t="s">
        <v>894</v>
      </c>
      <c r="AF1257" s="44">
        <f t="shared" si="242"/>
        <v>1.1281624500665779</v>
      </c>
      <c r="AG1257" s="44">
        <f t="shared" si="243"/>
        <v>1.5022533800701052E-2</v>
      </c>
      <c r="AH1257" s="44">
        <f t="shared" si="244"/>
        <v>1.0033346410357002</v>
      </c>
      <c r="AI1257" s="44">
        <f t="shared" si="245"/>
        <v>0.21174251913709116</v>
      </c>
      <c r="AJ1257" s="44">
        <f t="shared" si="246"/>
        <v>1.884296588666479E-3</v>
      </c>
      <c r="AK1257" s="44">
        <f t="shared" si="247"/>
        <v>7.6923076923076927E-3</v>
      </c>
      <c r="AL1257" s="44">
        <f t="shared" si="248"/>
        <v>3.0313837375178319E-3</v>
      </c>
      <c r="AM1257" s="44">
        <f t="shared" si="249"/>
        <v>2.516940948693127E-2</v>
      </c>
      <c r="AN1257" s="44">
        <f t="shared" si="250"/>
        <v>4.1834394904458598E-4</v>
      </c>
      <c r="AO1257" s="44">
        <f t="shared" si="251"/>
        <v>0</v>
      </c>
      <c r="AP1257" s="44">
        <f t="shared" si="252"/>
        <v>2.3964578854945384</v>
      </c>
      <c r="AQ1257" s="44">
        <f t="shared" si="253"/>
        <v>10.223421887901912</v>
      </c>
      <c r="AR1257" s="44">
        <f t="shared" si="254"/>
        <v>5.76684034255985</v>
      </c>
      <c r="AS1257" s="44">
        <f t="shared" si="255"/>
        <v>9.7814607571205664E-2</v>
      </c>
    </row>
    <row r="1258" spans="1:45" x14ac:dyDescent="0.25">
      <c r="A1258" s="27" t="s">
        <v>885</v>
      </c>
      <c r="B1258" s="2">
        <v>34.1</v>
      </c>
      <c r="C1258" s="2">
        <v>0.45</v>
      </c>
      <c r="D1258" s="2">
        <v>34.200000000000003</v>
      </c>
      <c r="E1258" s="2">
        <v>14.2</v>
      </c>
      <c r="F1258" s="34"/>
      <c r="G1258" s="34"/>
      <c r="H1258" s="34"/>
      <c r="I1258" s="2">
        <v>0.15</v>
      </c>
      <c r="J1258" s="2">
        <v>0.34</v>
      </c>
      <c r="K1258" s="2">
        <v>0.16</v>
      </c>
      <c r="L1258" s="2">
        <v>1.82</v>
      </c>
      <c r="M1258" s="2">
        <v>0.06</v>
      </c>
      <c r="N1258" s="30"/>
      <c r="O1258" s="30"/>
      <c r="P1258" s="30"/>
      <c r="Q1258" s="41">
        <v>10.14</v>
      </c>
      <c r="R1258" s="2"/>
      <c r="S1258" s="2"/>
      <c r="T1258" s="2"/>
      <c r="U1258" s="30"/>
      <c r="V1258" s="2"/>
      <c r="W1258" s="2">
        <v>0.55000000000000004</v>
      </c>
      <c r="X1258" s="2"/>
      <c r="Y1258" s="2">
        <v>3.54</v>
      </c>
      <c r="Z1258" s="2">
        <v>99.710000000000008</v>
      </c>
      <c r="AA1258" s="4" t="s">
        <v>31</v>
      </c>
      <c r="AB1258" s="4" t="s">
        <v>32</v>
      </c>
      <c r="AC1258" s="27" t="s">
        <v>893</v>
      </c>
      <c r="AD1258" s="27" t="s">
        <v>889</v>
      </c>
      <c r="AE1258" s="4" t="s">
        <v>894</v>
      </c>
      <c r="AF1258" s="44">
        <f t="shared" si="242"/>
        <v>1.1351531291611185</v>
      </c>
      <c r="AG1258" s="44">
        <f t="shared" si="243"/>
        <v>1.1266900350525789E-2</v>
      </c>
      <c r="AH1258" s="44">
        <f t="shared" si="244"/>
        <v>1.0062769713613182</v>
      </c>
      <c r="AI1258" s="44">
        <f t="shared" si="245"/>
        <v>0.19763395963813501</v>
      </c>
      <c r="AJ1258" s="44">
        <f t="shared" si="246"/>
        <v>2.11446292641669E-3</v>
      </c>
      <c r="AK1258" s="44">
        <f t="shared" si="247"/>
        <v>8.4367245657568247E-3</v>
      </c>
      <c r="AL1258" s="44">
        <f t="shared" si="248"/>
        <v>2.8530670470756064E-3</v>
      </c>
      <c r="AM1258" s="44">
        <f t="shared" si="249"/>
        <v>2.9364311068086481E-2</v>
      </c>
      <c r="AN1258" s="44">
        <f t="shared" si="250"/>
        <v>6.3694267515923564E-4</v>
      </c>
      <c r="AO1258" s="44">
        <f t="shared" si="251"/>
        <v>0</v>
      </c>
      <c r="AP1258" s="44">
        <f t="shared" si="252"/>
        <v>2.393736468793592</v>
      </c>
      <c r="AQ1258" s="44">
        <f t="shared" si="253"/>
        <v>10.235044801045973</v>
      </c>
      <c r="AR1258" s="44">
        <f t="shared" si="254"/>
        <v>5.8091715665057873</v>
      </c>
      <c r="AS1258" s="44">
        <f t="shared" si="255"/>
        <v>9.770352933851395E-2</v>
      </c>
    </row>
    <row r="1259" spans="1:45" x14ac:dyDescent="0.25">
      <c r="A1259" s="27" t="s">
        <v>886</v>
      </c>
      <c r="B1259" s="2">
        <v>34.5</v>
      </c>
      <c r="C1259" s="2">
        <v>0.55000000000000004</v>
      </c>
      <c r="D1259" s="2">
        <v>34</v>
      </c>
      <c r="E1259" s="2">
        <v>14.54</v>
      </c>
      <c r="F1259" s="34"/>
      <c r="G1259" s="34"/>
      <c r="H1259" s="34"/>
      <c r="I1259" s="2">
        <v>0.2</v>
      </c>
      <c r="J1259" s="2">
        <v>0.26</v>
      </c>
      <c r="K1259" s="2">
        <v>0.27</v>
      </c>
      <c r="L1259" s="2">
        <v>1.78</v>
      </c>
      <c r="M1259" s="2">
        <v>6.1531000000000002E-2</v>
      </c>
      <c r="N1259" s="30"/>
      <c r="O1259" s="30"/>
      <c r="P1259" s="30"/>
      <c r="Q1259" s="41">
        <v>10.0381</v>
      </c>
      <c r="R1259" s="2"/>
      <c r="S1259" s="2"/>
      <c r="T1259" s="2"/>
      <c r="U1259" s="30"/>
      <c r="V1259" s="2"/>
      <c r="W1259" s="2">
        <v>0.45</v>
      </c>
      <c r="X1259" s="2"/>
      <c r="Y1259" s="2">
        <v>3.4637500000000001</v>
      </c>
      <c r="Z1259" s="2">
        <v>100.11338100000002</v>
      </c>
      <c r="AA1259" s="4" t="s">
        <v>31</v>
      </c>
      <c r="AB1259" s="4" t="s">
        <v>32</v>
      </c>
      <c r="AC1259" s="27" t="s">
        <v>893</v>
      </c>
      <c r="AD1259" s="27" t="s">
        <v>889</v>
      </c>
      <c r="AE1259" s="4" t="s">
        <v>894</v>
      </c>
      <c r="AF1259" s="44">
        <f t="shared" si="242"/>
        <v>1.148468708388815</v>
      </c>
      <c r="AG1259" s="44">
        <f t="shared" si="243"/>
        <v>1.3770655983975966E-2</v>
      </c>
      <c r="AH1259" s="44">
        <f t="shared" si="244"/>
        <v>1.0003923107100825</v>
      </c>
      <c r="AI1259" s="44">
        <f t="shared" si="245"/>
        <v>0.20236604036186501</v>
      </c>
      <c r="AJ1259" s="44">
        <f t="shared" si="246"/>
        <v>2.8192839018889204E-3</v>
      </c>
      <c r="AK1259" s="44">
        <f t="shared" si="247"/>
        <v>6.4516129032258073E-3</v>
      </c>
      <c r="AL1259" s="44">
        <f t="shared" si="248"/>
        <v>4.8145506419400861E-3</v>
      </c>
      <c r="AM1259" s="44">
        <f t="shared" si="249"/>
        <v>2.8718941594062602E-2</v>
      </c>
      <c r="AN1259" s="44">
        <f t="shared" si="250"/>
        <v>6.5319532908704881E-4</v>
      </c>
      <c r="AO1259" s="44">
        <f t="shared" si="251"/>
        <v>0</v>
      </c>
      <c r="AP1259" s="44">
        <f t="shared" si="252"/>
        <v>2.4084552998149427</v>
      </c>
      <c r="AQ1259" s="44">
        <f t="shared" si="253"/>
        <v>10.172495209640177</v>
      </c>
      <c r="AR1259" s="44">
        <f t="shared" si="254"/>
        <v>5.8413962172534308</v>
      </c>
      <c r="AS1259" s="44">
        <f t="shared" si="255"/>
        <v>9.8304297951630301E-2</v>
      </c>
    </row>
    <row r="1260" spans="1:45" x14ac:dyDescent="0.25">
      <c r="A1260" s="27" t="s">
        <v>887</v>
      </c>
      <c r="B1260" s="2">
        <v>34.28</v>
      </c>
      <c r="C1260" s="2">
        <v>0.55000000000000004</v>
      </c>
      <c r="D1260" s="2">
        <v>34.1</v>
      </c>
      <c r="E1260" s="2">
        <v>14.5</v>
      </c>
      <c r="F1260" s="34"/>
      <c r="G1260" s="34"/>
      <c r="H1260" s="34"/>
      <c r="I1260" s="2">
        <v>0.2</v>
      </c>
      <c r="J1260" s="2">
        <v>0.45</v>
      </c>
      <c r="K1260" s="2">
        <v>0.26</v>
      </c>
      <c r="L1260" s="2">
        <v>1.89</v>
      </c>
      <c r="M1260" s="2">
        <v>0.08</v>
      </c>
      <c r="N1260" s="30"/>
      <c r="O1260" s="30"/>
      <c r="P1260" s="30"/>
      <c r="Q1260" s="41">
        <v>10.119999999999999</v>
      </c>
      <c r="R1260" s="2"/>
      <c r="S1260" s="2"/>
      <c r="T1260" s="2"/>
      <c r="U1260" s="30"/>
      <c r="V1260" s="2"/>
      <c r="W1260" s="2">
        <v>0.55000000000000004</v>
      </c>
      <c r="X1260" s="2"/>
      <c r="Y1260" s="2">
        <v>3.5</v>
      </c>
      <c r="Z1260" s="2">
        <v>100.48000000000002</v>
      </c>
      <c r="AA1260" s="4" t="s">
        <v>31</v>
      </c>
      <c r="AB1260" s="4" t="s">
        <v>32</v>
      </c>
      <c r="AC1260" s="27" t="s">
        <v>893</v>
      </c>
      <c r="AD1260" s="27" t="s">
        <v>889</v>
      </c>
      <c r="AE1260" s="4" t="s">
        <v>894</v>
      </c>
      <c r="AF1260" s="44">
        <f t="shared" si="242"/>
        <v>1.1411451398135819</v>
      </c>
      <c r="AG1260" s="44">
        <f t="shared" si="243"/>
        <v>1.3770655983975966E-2</v>
      </c>
      <c r="AH1260" s="44">
        <f t="shared" si="244"/>
        <v>1.0033346410357002</v>
      </c>
      <c r="AI1260" s="44">
        <f t="shared" si="245"/>
        <v>0.20180932498260265</v>
      </c>
      <c r="AJ1260" s="44">
        <f t="shared" si="246"/>
        <v>2.8192839018889204E-3</v>
      </c>
      <c r="AK1260" s="44">
        <f t="shared" si="247"/>
        <v>1.1166253101736974E-2</v>
      </c>
      <c r="AL1260" s="44">
        <f t="shared" si="248"/>
        <v>4.6362339514978606E-3</v>
      </c>
      <c r="AM1260" s="44">
        <f t="shared" si="249"/>
        <v>3.0493707647628269E-2</v>
      </c>
      <c r="AN1260" s="44">
        <f t="shared" si="250"/>
        <v>8.4925690021231425E-4</v>
      </c>
      <c r="AO1260" s="44">
        <f t="shared" si="251"/>
        <v>0</v>
      </c>
      <c r="AP1260" s="44">
        <f t="shared" si="252"/>
        <v>2.4100244973188252</v>
      </c>
      <c r="AQ1260" s="44">
        <f t="shared" si="253"/>
        <v>10.16587176904487</v>
      </c>
      <c r="AR1260" s="44">
        <f t="shared" si="254"/>
        <v>5.8003675806068262</v>
      </c>
      <c r="AS1260" s="44">
        <f t="shared" si="255"/>
        <v>9.8368346829339814E-2</v>
      </c>
    </row>
    <row r="1261" spans="1:45" x14ac:dyDescent="0.25">
      <c r="A1261" s="27" t="s">
        <v>888</v>
      </c>
      <c r="B1261" s="2">
        <v>34.119999999999997</v>
      </c>
      <c r="C1261" s="2">
        <v>0.5</v>
      </c>
      <c r="D1261" s="2">
        <v>34.200000000000003</v>
      </c>
      <c r="E1261" s="2">
        <v>14.43</v>
      </c>
      <c r="F1261" s="34"/>
      <c r="G1261" s="34"/>
      <c r="H1261" s="34"/>
      <c r="I1261" s="2">
        <v>0.18</v>
      </c>
      <c r="J1261" s="2">
        <v>0.6</v>
      </c>
      <c r="K1261" s="2">
        <v>0.12</v>
      </c>
      <c r="L1261" s="2">
        <v>1.67</v>
      </c>
      <c r="M1261" s="2">
        <v>0.06</v>
      </c>
      <c r="N1261" s="30"/>
      <c r="O1261" s="30"/>
      <c r="P1261" s="30"/>
      <c r="Q1261" s="41">
        <v>10.1</v>
      </c>
      <c r="R1261" s="2"/>
      <c r="S1261" s="2"/>
      <c r="T1261" s="2"/>
      <c r="U1261" s="30"/>
      <c r="V1261" s="2"/>
      <c r="W1261" s="2">
        <v>0.65</v>
      </c>
      <c r="X1261" s="2"/>
      <c r="Y1261" s="2">
        <v>3.42</v>
      </c>
      <c r="Z1261" s="2">
        <v>100.05000000000001</v>
      </c>
      <c r="AA1261" s="4" t="s">
        <v>31</v>
      </c>
      <c r="AB1261" s="4" t="s">
        <v>32</v>
      </c>
      <c r="AC1261" s="27" t="s">
        <v>893</v>
      </c>
      <c r="AD1261" s="27" t="s">
        <v>889</v>
      </c>
      <c r="AE1261" s="4" t="s">
        <v>894</v>
      </c>
      <c r="AF1261" s="44">
        <f t="shared" si="242"/>
        <v>1.1358189081225032</v>
      </c>
      <c r="AG1261" s="44">
        <f t="shared" si="243"/>
        <v>1.2518778167250878E-2</v>
      </c>
      <c r="AH1261" s="44">
        <f t="shared" si="244"/>
        <v>1.0062769713613182</v>
      </c>
      <c r="AI1261" s="44">
        <f t="shared" si="245"/>
        <v>0.20083507306889353</v>
      </c>
      <c r="AJ1261" s="44">
        <f t="shared" si="246"/>
        <v>2.5373555117000281E-3</v>
      </c>
      <c r="AK1261" s="44">
        <f t="shared" si="247"/>
        <v>1.488833746898263E-2</v>
      </c>
      <c r="AL1261" s="44">
        <f t="shared" si="248"/>
        <v>2.1398002853067048E-3</v>
      </c>
      <c r="AM1261" s="44">
        <f t="shared" si="249"/>
        <v>2.6944175540496936E-2</v>
      </c>
      <c r="AN1261" s="44">
        <f t="shared" si="250"/>
        <v>6.3694267515923564E-4</v>
      </c>
      <c r="AO1261" s="44">
        <f t="shared" si="251"/>
        <v>0</v>
      </c>
      <c r="AP1261" s="44">
        <f t="shared" si="252"/>
        <v>2.4025963422016114</v>
      </c>
      <c r="AQ1261" s="44">
        <f t="shared" si="253"/>
        <v>10.19730179791646</v>
      </c>
      <c r="AR1261" s="44">
        <f t="shared" si="254"/>
        <v>5.7911440969525563</v>
      </c>
      <c r="AS1261" s="44">
        <f t="shared" si="255"/>
        <v>9.8065156824555563E-2</v>
      </c>
    </row>
    <row r="1262" spans="1:45" x14ac:dyDescent="0.25">
      <c r="F1262" s="34"/>
      <c r="G1262" s="34"/>
      <c r="H1262" s="34"/>
    </row>
    <row r="1263" spans="1:45" x14ac:dyDescent="0.25">
      <c r="F1263" s="34"/>
      <c r="G1263" s="34"/>
      <c r="H1263" s="34"/>
    </row>
    <row r="1264" spans="1:45" x14ac:dyDescent="0.25">
      <c r="F1264" s="34"/>
      <c r="G1264" s="34"/>
      <c r="H1264" s="34"/>
    </row>
    <row r="1265" spans="6:8" x14ac:dyDescent="0.25">
      <c r="F1265" s="34"/>
      <c r="G1265" s="34"/>
      <c r="H1265" s="34"/>
    </row>
    <row r="1266" spans="6:8" x14ac:dyDescent="0.25">
      <c r="F1266" s="34"/>
      <c r="G1266" s="34"/>
      <c r="H1266" s="34"/>
    </row>
    <row r="1267" spans="6:8" x14ac:dyDescent="0.25">
      <c r="F1267" s="34"/>
      <c r="G1267" s="34"/>
      <c r="H1267" s="34"/>
    </row>
    <row r="1268" spans="6:8" x14ac:dyDescent="0.25">
      <c r="F1268" s="34"/>
      <c r="G1268" s="34"/>
      <c r="H1268" s="34"/>
    </row>
    <row r="1269" spans="6:8" x14ac:dyDescent="0.25">
      <c r="F1269" s="34"/>
      <c r="G1269" s="34"/>
      <c r="H1269" s="34"/>
    </row>
    <row r="1270" spans="6:8" x14ac:dyDescent="0.25">
      <c r="F1270" s="34"/>
      <c r="G1270" s="34"/>
      <c r="H1270" s="34"/>
    </row>
    <row r="1271" spans="6:8" x14ac:dyDescent="0.25">
      <c r="F1271" s="34"/>
      <c r="G1271" s="34"/>
      <c r="H1271" s="34"/>
    </row>
    <row r="1272" spans="6:8" x14ac:dyDescent="0.25">
      <c r="F1272" s="34"/>
      <c r="G1272" s="34"/>
      <c r="H1272" s="34"/>
    </row>
    <row r="1273" spans="6:8" x14ac:dyDescent="0.25">
      <c r="F1273" s="34"/>
      <c r="G1273" s="34"/>
      <c r="H1273" s="34"/>
    </row>
    <row r="1274" spans="6:8" x14ac:dyDescent="0.25">
      <c r="F1274" s="34"/>
      <c r="G1274" s="34"/>
      <c r="H1274" s="34"/>
    </row>
    <row r="1275" spans="6:8" x14ac:dyDescent="0.25">
      <c r="F1275" s="34"/>
      <c r="G1275" s="34"/>
      <c r="H1275" s="34"/>
    </row>
    <row r="1276" spans="6:8" x14ac:dyDescent="0.25">
      <c r="F1276" s="34"/>
      <c r="G1276" s="34"/>
      <c r="H1276" s="34"/>
    </row>
    <row r="1277" spans="6:8" x14ac:dyDescent="0.25">
      <c r="F1277" s="34"/>
      <c r="G1277" s="34"/>
      <c r="H1277" s="34"/>
    </row>
    <row r="1278" spans="6:8" x14ac:dyDescent="0.25">
      <c r="F1278" s="34"/>
      <c r="G1278" s="34"/>
      <c r="H1278" s="34"/>
    </row>
    <row r="1279" spans="6:8" x14ac:dyDescent="0.25">
      <c r="F1279" s="34"/>
      <c r="G1279" s="34"/>
      <c r="H1279" s="34"/>
    </row>
    <row r="1280" spans="6:8" x14ac:dyDescent="0.25">
      <c r="F1280" s="34"/>
      <c r="G1280" s="34"/>
      <c r="H1280" s="34"/>
    </row>
    <row r="1281" spans="6:8" x14ac:dyDescent="0.25">
      <c r="F1281" s="34"/>
      <c r="G1281" s="34"/>
      <c r="H1281" s="34"/>
    </row>
    <row r="1282" spans="6:8" x14ac:dyDescent="0.25">
      <c r="F1282" s="34"/>
      <c r="G1282" s="34"/>
      <c r="H1282" s="34"/>
    </row>
    <row r="1283" spans="6:8" x14ac:dyDescent="0.25">
      <c r="F1283" s="34"/>
      <c r="G1283" s="34"/>
      <c r="H1283" s="34"/>
    </row>
    <row r="1284" spans="6:8" x14ac:dyDescent="0.25">
      <c r="F1284" s="34"/>
      <c r="G1284" s="34"/>
      <c r="H1284" s="34"/>
    </row>
    <row r="1285" spans="6:8" x14ac:dyDescent="0.25">
      <c r="F1285" s="34"/>
      <c r="G1285" s="34"/>
      <c r="H1285" s="34"/>
    </row>
    <row r="1286" spans="6:8" x14ac:dyDescent="0.25">
      <c r="F1286" s="34"/>
      <c r="G1286" s="34"/>
      <c r="H1286" s="34"/>
    </row>
    <row r="1287" spans="6:8" x14ac:dyDescent="0.25">
      <c r="F1287" s="34"/>
      <c r="G1287" s="34"/>
      <c r="H1287" s="34"/>
    </row>
    <row r="1288" spans="6:8" x14ac:dyDescent="0.25">
      <c r="F1288" s="34"/>
      <c r="G1288" s="34"/>
      <c r="H1288" s="34"/>
    </row>
    <row r="1289" spans="6:8" x14ac:dyDescent="0.25">
      <c r="F1289" s="34"/>
      <c r="G1289" s="34"/>
      <c r="H1289" s="34"/>
    </row>
    <row r="1290" spans="6:8" x14ac:dyDescent="0.25">
      <c r="F1290" s="34"/>
      <c r="G1290" s="34"/>
      <c r="H1290" s="34"/>
    </row>
    <row r="1291" spans="6:8" x14ac:dyDescent="0.25">
      <c r="F1291" s="34"/>
      <c r="G1291" s="34"/>
      <c r="H1291" s="34"/>
    </row>
    <row r="1292" spans="6:8" x14ac:dyDescent="0.25">
      <c r="F1292" s="34"/>
      <c r="G1292" s="34"/>
      <c r="H1292" s="34"/>
    </row>
    <row r="1293" spans="6:8" x14ac:dyDescent="0.25">
      <c r="F1293" s="34"/>
      <c r="G1293" s="34"/>
      <c r="H1293" s="34"/>
    </row>
    <row r="1294" spans="6:8" x14ac:dyDescent="0.25">
      <c r="F1294" s="34"/>
      <c r="G1294" s="34"/>
      <c r="H1294" s="34"/>
    </row>
    <row r="1295" spans="6:8" x14ac:dyDescent="0.25">
      <c r="F1295" s="34"/>
      <c r="G1295" s="34"/>
      <c r="H1295" s="34"/>
    </row>
    <row r="1296" spans="6:8" x14ac:dyDescent="0.25">
      <c r="F1296" s="34"/>
      <c r="G1296" s="34"/>
      <c r="H1296" s="34"/>
    </row>
    <row r="1297" spans="6:8" x14ac:dyDescent="0.25">
      <c r="F1297" s="34"/>
      <c r="G1297" s="34"/>
      <c r="H1297" s="34"/>
    </row>
    <row r="1298" spans="6:8" x14ac:dyDescent="0.25">
      <c r="F1298" s="34"/>
      <c r="G1298" s="34"/>
      <c r="H1298" s="34"/>
    </row>
    <row r="1299" spans="6:8" x14ac:dyDescent="0.25">
      <c r="F1299" s="34"/>
      <c r="G1299" s="34"/>
      <c r="H1299" s="34"/>
    </row>
    <row r="1300" spans="6:8" x14ac:dyDescent="0.25">
      <c r="F1300" s="34"/>
      <c r="G1300" s="34"/>
      <c r="H1300" s="34"/>
    </row>
    <row r="1301" spans="6:8" x14ac:dyDescent="0.25">
      <c r="F1301" s="34"/>
      <c r="G1301" s="34"/>
      <c r="H1301" s="34"/>
    </row>
    <row r="1302" spans="6:8" x14ac:dyDescent="0.25">
      <c r="F1302" s="34"/>
      <c r="G1302" s="34"/>
      <c r="H1302" s="34"/>
    </row>
    <row r="1303" spans="6:8" x14ac:dyDescent="0.25">
      <c r="F1303" s="34"/>
      <c r="G1303" s="34"/>
      <c r="H1303" s="34"/>
    </row>
    <row r="1304" spans="6:8" x14ac:dyDescent="0.25">
      <c r="F1304" s="17"/>
      <c r="G1304" s="17"/>
      <c r="H1304" s="17"/>
    </row>
    <row r="1305" spans="6:8" x14ac:dyDescent="0.25">
      <c r="F1305" s="17"/>
      <c r="G1305" s="17"/>
      <c r="H1305" s="17"/>
    </row>
    <row r="1306" spans="6:8" x14ac:dyDescent="0.25">
      <c r="F1306" s="17"/>
      <c r="G1306" s="17"/>
      <c r="H1306" s="17"/>
    </row>
    <row r="1307" spans="6:8" x14ac:dyDescent="0.25">
      <c r="F1307" s="17"/>
      <c r="G1307" s="17"/>
      <c r="H1307" s="17"/>
    </row>
    <row r="1308" spans="6:8" x14ac:dyDescent="0.25">
      <c r="F1308" s="17"/>
      <c r="G1308" s="17"/>
      <c r="H1308" s="17"/>
    </row>
    <row r="1309" spans="6:8" x14ac:dyDescent="0.25">
      <c r="F1309" s="17"/>
      <c r="G1309" s="17"/>
      <c r="H1309" s="17"/>
    </row>
    <row r="1310" spans="6:8" x14ac:dyDescent="0.25">
      <c r="F1310" s="17"/>
      <c r="G1310" s="17"/>
      <c r="H1310" s="17"/>
    </row>
    <row r="1311" spans="6:8" x14ac:dyDescent="0.25">
      <c r="F1311" s="17"/>
      <c r="G1311" s="17"/>
      <c r="H1311" s="17"/>
    </row>
    <row r="1312" spans="6:8" x14ac:dyDescent="0.25">
      <c r="F1312" s="17"/>
      <c r="G1312" s="17"/>
      <c r="H1312" s="17"/>
    </row>
    <row r="1313" spans="6:8" x14ac:dyDescent="0.25">
      <c r="F1313" s="17"/>
      <c r="G1313" s="17"/>
      <c r="H1313" s="17"/>
    </row>
    <row r="1314" spans="6:8" x14ac:dyDescent="0.25">
      <c r="F1314" s="17"/>
      <c r="G1314" s="17"/>
      <c r="H1314" s="17"/>
    </row>
    <row r="1315" spans="6:8" x14ac:dyDescent="0.25">
      <c r="F1315" s="17"/>
      <c r="G1315" s="17"/>
      <c r="H1315" s="17"/>
    </row>
    <row r="1316" spans="6:8" x14ac:dyDescent="0.25">
      <c r="F1316" s="17"/>
      <c r="G1316" s="17"/>
      <c r="H1316" s="17"/>
    </row>
    <row r="1317" spans="6:8" x14ac:dyDescent="0.25">
      <c r="F1317" s="17"/>
      <c r="G1317" s="17"/>
      <c r="H1317" s="17"/>
    </row>
    <row r="1318" spans="6:8" x14ac:dyDescent="0.25">
      <c r="F1318" s="17"/>
      <c r="G1318" s="17"/>
      <c r="H1318" s="17"/>
    </row>
    <row r="1319" spans="6:8" x14ac:dyDescent="0.25">
      <c r="F1319" s="17"/>
      <c r="G1319" s="17"/>
      <c r="H1319" s="17"/>
    </row>
    <row r="1320" spans="6:8" x14ac:dyDescent="0.25">
      <c r="F1320" s="17"/>
      <c r="G1320" s="17"/>
      <c r="H1320" s="17"/>
    </row>
    <row r="1321" spans="6:8" x14ac:dyDescent="0.25">
      <c r="F1321" s="17"/>
      <c r="G1321" s="17"/>
      <c r="H1321" s="17"/>
    </row>
    <row r="1322" spans="6:8" x14ac:dyDescent="0.25">
      <c r="F1322" s="17"/>
      <c r="G1322" s="17"/>
      <c r="H1322" s="17"/>
    </row>
    <row r="1323" spans="6:8" x14ac:dyDescent="0.25">
      <c r="F1323" s="17"/>
      <c r="G1323" s="17"/>
      <c r="H1323" s="17"/>
    </row>
    <row r="1324" spans="6:8" x14ac:dyDescent="0.25">
      <c r="F1324" s="17"/>
      <c r="G1324" s="17"/>
      <c r="H1324" s="17"/>
    </row>
    <row r="1325" spans="6:8" x14ac:dyDescent="0.25">
      <c r="F1325" s="17"/>
      <c r="G1325" s="17"/>
      <c r="H1325" s="17"/>
    </row>
    <row r="1326" spans="6:8" x14ac:dyDescent="0.25">
      <c r="F1326" s="17"/>
      <c r="G1326" s="17"/>
      <c r="H1326" s="17"/>
    </row>
    <row r="1327" spans="6:8" x14ac:dyDescent="0.25">
      <c r="F1327" s="17"/>
      <c r="G1327" s="17"/>
      <c r="H1327" s="17"/>
    </row>
    <row r="1328" spans="6:8" x14ac:dyDescent="0.25">
      <c r="F1328" s="17"/>
      <c r="G1328" s="17"/>
      <c r="H1328" s="17"/>
    </row>
    <row r="1329" spans="6:8" x14ac:dyDescent="0.25">
      <c r="F1329" s="17"/>
      <c r="G1329" s="17"/>
      <c r="H1329" s="17"/>
    </row>
    <row r="1330" spans="6:8" x14ac:dyDescent="0.25">
      <c r="F1330" s="17"/>
      <c r="G1330" s="17"/>
      <c r="H1330" s="17"/>
    </row>
    <row r="1331" spans="6:8" x14ac:dyDescent="0.25">
      <c r="F1331" s="17"/>
      <c r="G1331" s="17"/>
      <c r="H1331" s="17"/>
    </row>
    <row r="1332" spans="6:8" x14ac:dyDescent="0.25">
      <c r="F1332" s="17"/>
      <c r="G1332" s="17"/>
      <c r="H1332" s="17"/>
    </row>
    <row r="1333" spans="6:8" x14ac:dyDescent="0.25">
      <c r="F1333" s="17"/>
      <c r="G1333" s="17"/>
      <c r="H1333" s="17"/>
    </row>
    <row r="1334" spans="6:8" x14ac:dyDescent="0.25">
      <c r="F1334" s="17"/>
      <c r="G1334" s="17"/>
      <c r="H1334" s="17"/>
    </row>
    <row r="1335" spans="6:8" x14ac:dyDescent="0.25">
      <c r="F1335" s="17"/>
      <c r="G1335" s="17"/>
      <c r="H1335" s="17"/>
    </row>
    <row r="1336" spans="6:8" x14ac:dyDescent="0.25">
      <c r="F1336" s="17"/>
      <c r="G1336" s="17"/>
      <c r="H1336" s="17"/>
    </row>
    <row r="1337" spans="6:8" x14ac:dyDescent="0.25">
      <c r="F1337" s="17"/>
      <c r="G1337" s="17"/>
      <c r="H1337" s="17"/>
    </row>
    <row r="1338" spans="6:8" x14ac:dyDescent="0.25">
      <c r="F1338" s="17"/>
      <c r="G1338" s="17"/>
      <c r="H1338" s="17"/>
    </row>
    <row r="1339" spans="6:8" x14ac:dyDescent="0.25">
      <c r="F1339" s="17"/>
      <c r="G1339" s="17"/>
      <c r="H1339" s="17"/>
    </row>
    <row r="1340" spans="6:8" x14ac:dyDescent="0.25">
      <c r="F1340" s="17"/>
      <c r="G1340" s="17"/>
      <c r="H1340" s="17"/>
    </row>
    <row r="1341" spans="6:8" x14ac:dyDescent="0.25">
      <c r="F1341" s="17"/>
      <c r="G1341" s="17"/>
      <c r="H1341" s="17"/>
    </row>
    <row r="1342" spans="6:8" x14ac:dyDescent="0.25">
      <c r="F1342" s="17"/>
      <c r="G1342" s="17"/>
      <c r="H1342" s="17"/>
    </row>
    <row r="1343" spans="6:8" x14ac:dyDescent="0.25">
      <c r="F1343" s="17"/>
      <c r="G1343" s="17"/>
      <c r="H1343" s="17"/>
    </row>
    <row r="1344" spans="6:8" x14ac:dyDescent="0.25">
      <c r="F1344" s="17"/>
      <c r="G1344" s="17"/>
      <c r="H1344" s="17"/>
    </row>
    <row r="1345" spans="6:8" x14ac:dyDescent="0.25">
      <c r="F1345" s="17"/>
      <c r="G1345" s="17"/>
      <c r="H1345" s="17"/>
    </row>
    <row r="1346" spans="6:8" x14ac:dyDescent="0.25">
      <c r="F1346" s="17"/>
      <c r="G1346" s="17"/>
      <c r="H1346" s="17"/>
    </row>
    <row r="1347" spans="6:8" x14ac:dyDescent="0.25">
      <c r="F1347" s="17"/>
      <c r="G1347" s="17"/>
      <c r="H1347" s="17"/>
    </row>
    <row r="1348" spans="6:8" x14ac:dyDescent="0.25">
      <c r="F1348" s="17"/>
      <c r="G1348" s="17"/>
      <c r="H1348" s="17"/>
    </row>
    <row r="1349" spans="6:8" x14ac:dyDescent="0.25">
      <c r="F1349" s="17"/>
      <c r="G1349" s="17"/>
      <c r="H1349" s="17"/>
    </row>
    <row r="1350" spans="6:8" x14ac:dyDescent="0.25">
      <c r="F1350" s="17"/>
      <c r="G1350" s="17"/>
      <c r="H1350" s="17"/>
    </row>
    <row r="1351" spans="6:8" x14ac:dyDescent="0.25">
      <c r="F1351" s="17"/>
      <c r="G1351" s="17"/>
      <c r="H1351" s="17"/>
    </row>
    <row r="1352" spans="6:8" x14ac:dyDescent="0.25">
      <c r="F1352" s="17"/>
      <c r="G1352" s="17"/>
      <c r="H1352" s="17"/>
    </row>
    <row r="1353" spans="6:8" x14ac:dyDescent="0.25">
      <c r="F1353" s="17"/>
      <c r="G1353" s="17"/>
      <c r="H1353" s="17"/>
    </row>
    <row r="1354" spans="6:8" x14ac:dyDescent="0.25">
      <c r="F1354" s="17"/>
      <c r="G1354" s="17"/>
      <c r="H1354" s="17"/>
    </row>
    <row r="1355" spans="6:8" x14ac:dyDescent="0.25">
      <c r="F1355" s="17"/>
      <c r="G1355" s="17"/>
      <c r="H1355" s="17"/>
    </row>
    <row r="1356" spans="6:8" x14ac:dyDescent="0.25">
      <c r="F1356" s="17"/>
      <c r="G1356" s="17"/>
      <c r="H1356" s="17"/>
    </row>
    <row r="1357" spans="6:8" x14ac:dyDescent="0.25">
      <c r="F1357" s="17"/>
      <c r="G1357" s="17"/>
      <c r="H1357" s="17"/>
    </row>
    <row r="1358" spans="6:8" x14ac:dyDescent="0.25">
      <c r="F1358" s="17"/>
      <c r="G1358" s="17"/>
      <c r="H1358" s="17"/>
    </row>
    <row r="1359" spans="6:8" x14ac:dyDescent="0.25">
      <c r="F1359" s="17"/>
      <c r="G1359" s="17"/>
      <c r="H1359" s="17"/>
    </row>
    <row r="1360" spans="6:8" x14ac:dyDescent="0.25">
      <c r="F1360" s="17"/>
      <c r="G1360" s="17"/>
      <c r="H1360" s="17"/>
    </row>
    <row r="1361" spans="6:8" x14ac:dyDescent="0.25">
      <c r="F1361" s="17"/>
      <c r="G1361" s="17"/>
      <c r="H1361" s="17"/>
    </row>
    <row r="1362" spans="6:8" x14ac:dyDescent="0.25">
      <c r="F1362" s="17"/>
      <c r="G1362" s="17"/>
      <c r="H1362" s="17"/>
    </row>
    <row r="1363" spans="6:8" x14ac:dyDescent="0.25">
      <c r="F1363" s="17"/>
      <c r="G1363" s="17"/>
      <c r="H1363" s="17"/>
    </row>
    <row r="1364" spans="6:8" x14ac:dyDescent="0.25">
      <c r="F1364" s="17"/>
      <c r="G1364" s="17"/>
      <c r="H1364" s="17"/>
    </row>
    <row r="1365" spans="6:8" x14ac:dyDescent="0.25">
      <c r="F1365" s="17"/>
      <c r="G1365" s="17"/>
      <c r="H1365" s="17"/>
    </row>
    <row r="1366" spans="6:8" x14ac:dyDescent="0.25">
      <c r="F1366" s="17"/>
      <c r="G1366" s="17"/>
      <c r="H1366" s="17"/>
    </row>
    <row r="1367" spans="6:8" x14ac:dyDescent="0.25">
      <c r="F1367" s="17"/>
      <c r="G1367" s="17"/>
      <c r="H1367" s="17"/>
    </row>
    <row r="1368" spans="6:8" x14ac:dyDescent="0.25">
      <c r="F1368" s="17"/>
      <c r="G1368" s="17"/>
      <c r="H1368" s="17"/>
    </row>
    <row r="1369" spans="6:8" x14ac:dyDescent="0.25">
      <c r="F1369" s="17"/>
      <c r="G1369" s="17"/>
      <c r="H1369" s="17"/>
    </row>
    <row r="1370" spans="6:8" x14ac:dyDescent="0.25">
      <c r="F1370" s="17"/>
      <c r="G1370" s="17"/>
      <c r="H1370" s="17"/>
    </row>
    <row r="1371" spans="6:8" x14ac:dyDescent="0.25">
      <c r="F1371" s="17"/>
      <c r="G1371" s="17"/>
      <c r="H1371" s="17"/>
    </row>
    <row r="1372" spans="6:8" x14ac:dyDescent="0.25">
      <c r="F1372" s="17"/>
      <c r="G1372" s="17"/>
      <c r="H1372" s="17"/>
    </row>
    <row r="1373" spans="6:8" x14ac:dyDescent="0.25">
      <c r="F1373" s="17"/>
      <c r="G1373" s="17"/>
      <c r="H1373" s="17"/>
    </row>
    <row r="1374" spans="6:8" x14ac:dyDescent="0.25">
      <c r="F1374" s="17"/>
      <c r="G1374" s="17"/>
      <c r="H1374" s="17"/>
    </row>
    <row r="1375" spans="6:8" x14ac:dyDescent="0.25">
      <c r="F1375" s="17"/>
      <c r="G1375" s="17"/>
      <c r="H1375" s="17"/>
    </row>
    <row r="1376" spans="6:8" x14ac:dyDescent="0.25">
      <c r="F1376" s="17"/>
      <c r="G1376" s="17"/>
      <c r="H1376" s="17"/>
    </row>
    <row r="1377" spans="6:8" x14ac:dyDescent="0.25">
      <c r="F1377" s="17"/>
      <c r="G1377" s="17"/>
      <c r="H1377" s="17"/>
    </row>
    <row r="1378" spans="6:8" x14ac:dyDescent="0.25">
      <c r="F1378" s="17"/>
      <c r="G1378" s="17"/>
      <c r="H1378" s="17"/>
    </row>
    <row r="1379" spans="6:8" x14ac:dyDescent="0.25">
      <c r="F1379" s="17"/>
      <c r="G1379" s="17"/>
      <c r="H1379" s="17"/>
    </row>
    <row r="1380" spans="6:8" x14ac:dyDescent="0.25">
      <c r="F1380" s="17"/>
      <c r="G1380" s="17"/>
      <c r="H1380" s="17"/>
    </row>
    <row r="1381" spans="6:8" x14ac:dyDescent="0.25">
      <c r="F1381" s="17"/>
      <c r="G1381" s="17"/>
      <c r="H1381" s="17"/>
    </row>
    <row r="1382" spans="6:8" x14ac:dyDescent="0.25">
      <c r="F1382" s="17"/>
      <c r="G1382" s="17"/>
      <c r="H1382" s="17"/>
    </row>
    <row r="1383" spans="6:8" x14ac:dyDescent="0.25">
      <c r="F1383" s="17"/>
      <c r="G1383" s="17"/>
      <c r="H1383" s="17"/>
    </row>
    <row r="1384" spans="6:8" x14ac:dyDescent="0.25">
      <c r="F1384" s="17"/>
      <c r="G1384" s="17"/>
      <c r="H1384" s="17"/>
    </row>
    <row r="1385" spans="6:8" x14ac:dyDescent="0.25">
      <c r="F1385" s="17"/>
      <c r="G1385" s="17"/>
      <c r="H1385" s="17"/>
    </row>
    <row r="1386" spans="6:8" x14ac:dyDescent="0.25">
      <c r="F1386" s="17"/>
      <c r="G1386" s="17"/>
      <c r="H1386" s="17"/>
    </row>
    <row r="1387" spans="6:8" x14ac:dyDescent="0.25">
      <c r="F1387" s="17"/>
      <c r="G1387" s="17"/>
      <c r="H1387" s="17"/>
    </row>
    <row r="1388" spans="6:8" x14ac:dyDescent="0.25">
      <c r="F1388" s="17"/>
      <c r="G1388" s="17"/>
      <c r="H1388" s="17"/>
    </row>
    <row r="1389" spans="6:8" x14ac:dyDescent="0.25">
      <c r="F1389" s="17"/>
      <c r="G1389" s="17"/>
      <c r="H1389" s="17"/>
    </row>
    <row r="1390" spans="6:8" x14ac:dyDescent="0.25">
      <c r="F1390" s="17"/>
      <c r="G1390" s="17"/>
      <c r="H1390" s="17"/>
    </row>
    <row r="1391" spans="6:8" x14ac:dyDescent="0.25">
      <c r="F1391" s="17"/>
      <c r="G1391" s="17"/>
      <c r="H1391" s="17"/>
    </row>
    <row r="1392" spans="6:8" x14ac:dyDescent="0.25">
      <c r="F1392" s="17"/>
      <c r="G1392" s="17"/>
      <c r="H1392" s="17"/>
    </row>
    <row r="1393" spans="6:8" x14ac:dyDescent="0.25">
      <c r="F1393" s="17"/>
      <c r="G1393" s="17"/>
      <c r="H1393" s="17"/>
    </row>
    <row r="1394" spans="6:8" x14ac:dyDescent="0.25">
      <c r="F1394" s="17"/>
      <c r="G1394" s="17"/>
      <c r="H1394" s="17"/>
    </row>
    <row r="1395" spans="6:8" x14ac:dyDescent="0.25">
      <c r="F1395" s="17"/>
      <c r="G1395" s="17"/>
      <c r="H1395" s="17"/>
    </row>
    <row r="1396" spans="6:8" x14ac:dyDescent="0.25">
      <c r="F1396" s="17"/>
      <c r="G1396" s="17"/>
      <c r="H1396" s="17"/>
    </row>
    <row r="1397" spans="6:8" x14ac:dyDescent="0.25">
      <c r="F1397" s="17"/>
      <c r="G1397" s="17"/>
      <c r="H1397" s="17"/>
    </row>
    <row r="1398" spans="6:8" x14ac:dyDescent="0.25">
      <c r="F1398" s="17"/>
      <c r="G1398" s="17"/>
      <c r="H1398" s="17"/>
    </row>
    <row r="1399" spans="6:8" x14ac:dyDescent="0.25">
      <c r="F1399" s="17"/>
      <c r="G1399" s="17"/>
      <c r="H1399" s="17"/>
    </row>
    <row r="1400" spans="6:8" x14ac:dyDescent="0.25">
      <c r="F1400" s="17"/>
      <c r="G1400" s="17"/>
      <c r="H1400" s="17"/>
    </row>
    <row r="1401" spans="6:8" x14ac:dyDescent="0.25">
      <c r="F1401" s="17"/>
      <c r="G1401" s="17"/>
      <c r="H1401" s="17"/>
    </row>
    <row r="1402" spans="6:8" x14ac:dyDescent="0.25">
      <c r="F1402" s="17"/>
      <c r="G1402" s="17"/>
      <c r="H1402" s="17"/>
    </row>
    <row r="1403" spans="6:8" x14ac:dyDescent="0.25">
      <c r="F1403" s="17"/>
      <c r="G1403" s="17"/>
      <c r="H1403" s="17"/>
    </row>
    <row r="1404" spans="6:8" x14ac:dyDescent="0.25">
      <c r="F1404" s="17"/>
      <c r="G1404" s="17"/>
      <c r="H1404" s="17"/>
    </row>
    <row r="1405" spans="6:8" x14ac:dyDescent="0.25">
      <c r="F1405" s="17"/>
      <c r="G1405" s="17"/>
      <c r="H1405" s="17"/>
    </row>
    <row r="1406" spans="6:8" x14ac:dyDescent="0.25">
      <c r="F1406" s="17"/>
      <c r="G1406" s="17"/>
      <c r="H1406" s="17"/>
    </row>
    <row r="1407" spans="6:8" x14ac:dyDescent="0.25">
      <c r="F1407" s="17"/>
      <c r="G1407" s="17"/>
      <c r="H1407" s="17"/>
    </row>
    <row r="1408" spans="6:8" x14ac:dyDescent="0.25">
      <c r="F1408" s="17"/>
      <c r="G1408" s="17"/>
      <c r="H1408" s="17"/>
    </row>
    <row r="1409" spans="6:8" x14ac:dyDescent="0.25">
      <c r="F1409" s="17"/>
      <c r="G1409" s="17"/>
      <c r="H1409" s="17"/>
    </row>
    <row r="1410" spans="6:8" x14ac:dyDescent="0.25">
      <c r="F1410" s="17"/>
      <c r="G1410" s="17"/>
      <c r="H1410" s="17"/>
    </row>
    <row r="1411" spans="6:8" x14ac:dyDescent="0.25">
      <c r="F1411" s="17"/>
      <c r="G1411" s="17"/>
      <c r="H1411" s="17"/>
    </row>
    <row r="1412" spans="6:8" x14ac:dyDescent="0.25">
      <c r="F1412" s="17"/>
      <c r="G1412" s="17"/>
      <c r="H1412" s="17"/>
    </row>
    <row r="1413" spans="6:8" x14ac:dyDescent="0.25">
      <c r="F1413" s="17"/>
      <c r="G1413" s="17"/>
      <c r="H1413" s="17"/>
    </row>
    <row r="1414" spans="6:8" x14ac:dyDescent="0.25">
      <c r="F1414" s="17"/>
      <c r="G1414" s="17"/>
      <c r="H1414" s="17"/>
    </row>
    <row r="1415" spans="6:8" x14ac:dyDescent="0.25">
      <c r="F1415" s="17"/>
      <c r="G1415" s="17"/>
      <c r="H1415" s="17"/>
    </row>
    <row r="1416" spans="6:8" x14ac:dyDescent="0.25">
      <c r="F1416" s="17"/>
      <c r="G1416" s="17"/>
      <c r="H1416" s="17"/>
    </row>
    <row r="1417" spans="6:8" x14ac:dyDescent="0.25">
      <c r="F1417" s="17"/>
      <c r="G1417" s="17"/>
      <c r="H1417" s="17"/>
    </row>
    <row r="1418" spans="6:8" x14ac:dyDescent="0.25">
      <c r="F1418" s="17"/>
      <c r="G1418" s="17"/>
      <c r="H1418" s="17"/>
    </row>
    <row r="1419" spans="6:8" x14ac:dyDescent="0.25">
      <c r="F1419" s="17"/>
      <c r="G1419" s="17"/>
      <c r="H1419" s="17"/>
    </row>
    <row r="1420" spans="6:8" x14ac:dyDescent="0.25">
      <c r="F1420" s="17"/>
      <c r="G1420" s="17"/>
      <c r="H1420" s="17"/>
    </row>
    <row r="1421" spans="6:8" x14ac:dyDescent="0.25">
      <c r="F1421" s="17"/>
      <c r="G1421" s="17"/>
      <c r="H1421" s="17"/>
    </row>
    <row r="1422" spans="6:8" x14ac:dyDescent="0.25">
      <c r="F1422" s="17"/>
      <c r="G1422" s="17"/>
      <c r="H1422" s="17"/>
    </row>
    <row r="1423" spans="6:8" x14ac:dyDescent="0.25">
      <c r="F1423" s="17"/>
      <c r="G1423" s="17"/>
      <c r="H1423" s="17"/>
    </row>
    <row r="1424" spans="6:8" x14ac:dyDescent="0.25">
      <c r="F1424" s="17"/>
      <c r="G1424" s="17"/>
      <c r="H1424" s="17"/>
    </row>
    <row r="1425" spans="6:8" x14ac:dyDescent="0.25">
      <c r="F1425" s="17"/>
      <c r="G1425" s="17"/>
      <c r="H1425" s="17"/>
    </row>
    <row r="1426" spans="6:8" x14ac:dyDescent="0.25">
      <c r="F1426" s="17"/>
      <c r="G1426" s="17"/>
      <c r="H1426" s="17"/>
    </row>
    <row r="1427" spans="6:8" x14ac:dyDescent="0.25">
      <c r="F1427" s="17"/>
      <c r="G1427" s="17"/>
      <c r="H1427" s="17"/>
    </row>
    <row r="1428" spans="6:8" x14ac:dyDescent="0.25">
      <c r="F1428" s="17"/>
      <c r="G1428" s="17"/>
      <c r="H1428" s="17"/>
    </row>
    <row r="1429" spans="6:8" x14ac:dyDescent="0.25">
      <c r="F1429" s="17"/>
      <c r="G1429" s="17"/>
      <c r="H1429" s="17"/>
    </row>
    <row r="1430" spans="6:8" x14ac:dyDescent="0.25">
      <c r="F1430" s="17"/>
      <c r="G1430" s="17"/>
      <c r="H1430" s="17"/>
    </row>
    <row r="1431" spans="6:8" x14ac:dyDescent="0.25">
      <c r="F1431" s="17"/>
      <c r="G1431" s="17"/>
      <c r="H1431" s="17"/>
    </row>
    <row r="1432" spans="6:8" x14ac:dyDescent="0.25">
      <c r="F1432" s="17"/>
      <c r="G1432" s="17"/>
      <c r="H1432" s="17"/>
    </row>
    <row r="1433" spans="6:8" x14ac:dyDescent="0.25">
      <c r="F1433" s="17"/>
      <c r="G1433" s="17"/>
      <c r="H1433" s="17"/>
    </row>
    <row r="1434" spans="6:8" x14ac:dyDescent="0.25">
      <c r="F1434" s="17"/>
      <c r="G1434" s="17"/>
      <c r="H1434" s="17"/>
    </row>
    <row r="1435" spans="6:8" x14ac:dyDescent="0.25">
      <c r="F1435" s="17"/>
      <c r="G1435" s="17"/>
      <c r="H1435" s="17"/>
    </row>
    <row r="1436" spans="6:8" x14ac:dyDescent="0.25">
      <c r="F1436" s="17"/>
      <c r="G1436" s="17"/>
      <c r="H1436" s="17"/>
    </row>
    <row r="1437" spans="6:8" x14ac:dyDescent="0.25">
      <c r="F1437" s="17"/>
      <c r="G1437" s="17"/>
      <c r="H1437" s="17"/>
    </row>
    <row r="1438" spans="6:8" x14ac:dyDescent="0.25">
      <c r="F1438" s="17"/>
      <c r="G1438" s="17"/>
      <c r="H1438" s="17"/>
    </row>
    <row r="1439" spans="6:8" x14ac:dyDescent="0.25">
      <c r="F1439" s="17"/>
      <c r="G1439" s="17"/>
      <c r="H1439" s="17"/>
    </row>
    <row r="1440" spans="6:8" x14ac:dyDescent="0.25">
      <c r="F1440" s="17"/>
      <c r="G1440" s="17"/>
      <c r="H1440" s="17"/>
    </row>
    <row r="1441" spans="6:8" x14ac:dyDescent="0.25">
      <c r="F1441" s="17"/>
      <c r="G1441" s="17"/>
      <c r="H1441" s="17"/>
    </row>
    <row r="1442" spans="6:8" x14ac:dyDescent="0.25">
      <c r="F1442" s="17"/>
      <c r="G1442" s="17"/>
      <c r="H1442" s="17"/>
    </row>
    <row r="1443" spans="6:8" x14ac:dyDescent="0.25">
      <c r="F1443" s="17"/>
      <c r="G1443" s="17"/>
      <c r="H1443" s="17"/>
    </row>
    <row r="1444" spans="6:8" x14ac:dyDescent="0.25">
      <c r="F1444" s="17"/>
      <c r="G1444" s="17"/>
      <c r="H1444" s="17"/>
    </row>
    <row r="1445" spans="6:8" x14ac:dyDescent="0.25">
      <c r="F1445" s="17"/>
      <c r="G1445" s="17"/>
      <c r="H1445" s="17"/>
    </row>
    <row r="1446" spans="6:8" x14ac:dyDescent="0.25">
      <c r="F1446" s="17"/>
      <c r="G1446" s="17"/>
      <c r="H1446" s="17"/>
    </row>
    <row r="1447" spans="6:8" x14ac:dyDescent="0.25">
      <c r="F1447" s="17"/>
      <c r="G1447" s="17"/>
      <c r="H1447" s="17"/>
    </row>
    <row r="1448" spans="6:8" x14ac:dyDescent="0.25">
      <c r="F1448" s="17"/>
      <c r="G1448" s="17"/>
      <c r="H1448" s="17"/>
    </row>
    <row r="1449" spans="6:8" x14ac:dyDescent="0.25">
      <c r="F1449" s="17"/>
      <c r="G1449" s="17"/>
      <c r="H1449" s="17"/>
    </row>
    <row r="1450" spans="6:8" x14ac:dyDescent="0.25">
      <c r="F1450" s="17"/>
      <c r="G1450" s="17"/>
      <c r="H1450" s="17"/>
    </row>
    <row r="1451" spans="6:8" x14ac:dyDescent="0.25">
      <c r="F1451" s="17"/>
      <c r="G1451" s="17"/>
      <c r="H1451" s="17"/>
    </row>
    <row r="1452" spans="6:8" x14ac:dyDescent="0.25">
      <c r="F1452" s="17"/>
      <c r="G1452" s="17"/>
      <c r="H1452" s="17"/>
    </row>
    <row r="1453" spans="6:8" x14ac:dyDescent="0.25">
      <c r="F1453" s="17"/>
      <c r="G1453" s="17"/>
      <c r="H1453" s="17"/>
    </row>
    <row r="1454" spans="6:8" x14ac:dyDescent="0.25">
      <c r="F1454" s="17"/>
      <c r="G1454" s="17"/>
      <c r="H1454" s="17"/>
    </row>
    <row r="1455" spans="6:8" x14ac:dyDescent="0.25">
      <c r="F1455" s="17"/>
      <c r="G1455" s="17"/>
      <c r="H1455" s="17"/>
    </row>
    <row r="1456" spans="6:8" x14ac:dyDescent="0.25">
      <c r="F1456" s="17"/>
      <c r="G1456" s="17"/>
      <c r="H1456" s="17"/>
    </row>
    <row r="1457" spans="6:8" x14ac:dyDescent="0.25">
      <c r="F1457" s="17"/>
      <c r="G1457" s="17"/>
      <c r="H1457" s="17"/>
    </row>
    <row r="1458" spans="6:8" x14ac:dyDescent="0.25">
      <c r="F1458" s="17"/>
      <c r="G1458" s="17"/>
      <c r="H1458" s="17"/>
    </row>
    <row r="1459" spans="6:8" x14ac:dyDescent="0.25">
      <c r="F1459" s="17"/>
      <c r="G1459" s="17"/>
      <c r="H1459" s="17"/>
    </row>
    <row r="1460" spans="6:8" x14ac:dyDescent="0.25">
      <c r="F1460" s="17"/>
      <c r="G1460" s="17"/>
      <c r="H1460" s="17"/>
    </row>
    <row r="1461" spans="6:8" x14ac:dyDescent="0.25">
      <c r="F1461" s="17"/>
      <c r="G1461" s="17"/>
      <c r="H1461" s="17"/>
    </row>
    <row r="1462" spans="6:8" x14ac:dyDescent="0.25">
      <c r="F1462" s="17"/>
      <c r="G1462" s="17"/>
      <c r="H1462" s="17"/>
    </row>
    <row r="1463" spans="6:8" x14ac:dyDescent="0.25">
      <c r="F1463" s="17"/>
      <c r="G1463" s="17"/>
      <c r="H1463" s="17"/>
    </row>
    <row r="1464" spans="6:8" x14ac:dyDescent="0.25">
      <c r="F1464" s="17"/>
      <c r="G1464" s="17"/>
      <c r="H1464" s="17"/>
    </row>
    <row r="1465" spans="6:8" x14ac:dyDescent="0.25">
      <c r="F1465" s="17"/>
      <c r="G1465" s="17"/>
      <c r="H1465" s="17"/>
    </row>
    <row r="1466" spans="6:8" x14ac:dyDescent="0.25">
      <c r="F1466" s="17"/>
      <c r="G1466" s="17"/>
      <c r="H1466" s="17"/>
    </row>
    <row r="1467" spans="6:8" x14ac:dyDescent="0.25">
      <c r="F1467" s="17"/>
      <c r="G1467" s="17"/>
      <c r="H1467" s="17"/>
    </row>
    <row r="1468" spans="6:8" x14ac:dyDescent="0.25">
      <c r="F1468" s="17"/>
      <c r="G1468" s="17"/>
      <c r="H1468" s="17"/>
    </row>
    <row r="1469" spans="6:8" x14ac:dyDescent="0.25">
      <c r="F1469" s="17"/>
      <c r="G1469" s="17"/>
      <c r="H1469" s="17"/>
    </row>
    <row r="1470" spans="6:8" x14ac:dyDescent="0.25">
      <c r="F1470" s="17"/>
      <c r="G1470" s="17"/>
      <c r="H1470" s="17"/>
    </row>
    <row r="1471" spans="6:8" x14ac:dyDescent="0.25">
      <c r="F1471" s="17"/>
      <c r="G1471" s="17"/>
      <c r="H1471" s="17"/>
    </row>
    <row r="1472" spans="6:8" x14ac:dyDescent="0.25">
      <c r="F1472" s="17"/>
      <c r="G1472" s="17"/>
      <c r="H1472" s="17"/>
    </row>
    <row r="1473" spans="6:8" x14ac:dyDescent="0.25">
      <c r="F1473" s="17"/>
      <c r="G1473" s="17"/>
      <c r="H1473" s="17"/>
    </row>
    <row r="1474" spans="6:8" x14ac:dyDescent="0.25">
      <c r="F1474" s="17"/>
      <c r="G1474" s="17"/>
      <c r="H1474" s="17"/>
    </row>
    <row r="1475" spans="6:8" x14ac:dyDescent="0.25">
      <c r="F1475" s="17"/>
      <c r="G1475" s="17"/>
      <c r="H1475" s="17"/>
    </row>
    <row r="1476" spans="6:8" x14ac:dyDescent="0.25">
      <c r="F1476" s="17"/>
      <c r="G1476" s="17"/>
      <c r="H1476" s="17"/>
    </row>
    <row r="1477" spans="6:8" x14ac:dyDescent="0.25">
      <c r="F1477" s="17"/>
      <c r="G1477" s="17"/>
      <c r="H1477" s="17"/>
    </row>
    <row r="1478" spans="6:8" x14ac:dyDescent="0.25">
      <c r="F1478" s="17"/>
      <c r="G1478" s="17"/>
      <c r="H1478" s="17"/>
    </row>
    <row r="1479" spans="6:8" x14ac:dyDescent="0.25">
      <c r="F1479" s="17"/>
      <c r="G1479" s="17"/>
      <c r="H1479" s="17"/>
    </row>
    <row r="1480" spans="6:8" x14ac:dyDescent="0.25">
      <c r="F1480" s="17"/>
      <c r="G1480" s="17"/>
      <c r="H1480" s="17"/>
    </row>
    <row r="1481" spans="6:8" x14ac:dyDescent="0.25">
      <c r="F1481" s="17"/>
      <c r="G1481" s="17"/>
      <c r="H1481" s="17"/>
    </row>
    <row r="1482" spans="6:8" x14ac:dyDescent="0.25">
      <c r="F1482" s="17"/>
      <c r="G1482" s="17"/>
      <c r="H1482" s="17"/>
    </row>
    <row r="1483" spans="6:8" x14ac:dyDescent="0.25">
      <c r="F1483" s="17"/>
      <c r="G1483" s="17"/>
      <c r="H1483" s="17"/>
    </row>
    <row r="1484" spans="6:8" x14ac:dyDescent="0.25">
      <c r="F1484" s="17"/>
      <c r="G1484" s="17"/>
      <c r="H1484" s="17"/>
    </row>
    <row r="1485" spans="6:8" x14ac:dyDescent="0.25">
      <c r="F1485" s="17"/>
      <c r="G1485" s="17"/>
      <c r="H1485" s="17"/>
    </row>
    <row r="1486" spans="6:8" x14ac:dyDescent="0.25">
      <c r="F1486" s="17"/>
      <c r="G1486" s="17"/>
      <c r="H1486" s="17"/>
    </row>
    <row r="1487" spans="6:8" x14ac:dyDescent="0.25">
      <c r="F1487" s="17"/>
      <c r="G1487" s="17"/>
      <c r="H1487" s="17"/>
    </row>
    <row r="1488" spans="6:8" x14ac:dyDescent="0.25">
      <c r="F1488" s="17"/>
      <c r="G1488" s="17"/>
      <c r="H1488" s="17"/>
    </row>
    <row r="1489" spans="6:8" x14ac:dyDescent="0.25">
      <c r="F1489" s="17"/>
      <c r="G1489" s="17"/>
      <c r="H1489" s="17"/>
    </row>
    <row r="1490" spans="6:8" x14ac:dyDescent="0.25">
      <c r="F1490" s="17"/>
      <c r="G1490" s="17"/>
      <c r="H1490" s="17"/>
    </row>
    <row r="1491" spans="6:8" x14ac:dyDescent="0.25">
      <c r="F1491" s="17"/>
      <c r="G1491" s="17"/>
      <c r="H1491" s="17"/>
    </row>
    <row r="1492" spans="6:8" x14ac:dyDescent="0.25">
      <c r="F1492" s="17"/>
      <c r="G1492" s="17"/>
      <c r="H1492" s="17"/>
    </row>
    <row r="1493" spans="6:8" x14ac:dyDescent="0.25">
      <c r="F1493" s="17"/>
      <c r="G1493" s="17"/>
      <c r="H1493" s="17"/>
    </row>
    <row r="1494" spans="6:8" x14ac:dyDescent="0.25">
      <c r="F1494" s="17"/>
      <c r="G1494" s="17"/>
      <c r="H1494" s="17"/>
    </row>
    <row r="1495" spans="6:8" x14ac:dyDescent="0.25">
      <c r="F1495" s="17"/>
      <c r="G1495" s="17"/>
      <c r="H1495" s="17"/>
    </row>
    <row r="1496" spans="6:8" x14ac:dyDescent="0.25">
      <c r="F1496" s="17"/>
      <c r="G1496" s="17"/>
      <c r="H1496" s="17"/>
    </row>
    <row r="1497" spans="6:8" x14ac:dyDescent="0.25">
      <c r="F1497" s="17"/>
      <c r="G1497" s="17"/>
      <c r="H1497" s="17"/>
    </row>
    <row r="1498" spans="6:8" x14ac:dyDescent="0.25">
      <c r="F1498" s="17"/>
      <c r="G1498" s="17"/>
      <c r="H1498" s="17"/>
    </row>
    <row r="1499" spans="6:8" x14ac:dyDescent="0.25">
      <c r="F1499" s="17"/>
      <c r="G1499" s="17"/>
      <c r="H1499" s="17"/>
    </row>
    <row r="1500" spans="6:8" x14ac:dyDescent="0.25">
      <c r="F1500" s="17"/>
      <c r="G1500" s="17"/>
      <c r="H1500" s="17"/>
    </row>
    <row r="1501" spans="6:8" x14ac:dyDescent="0.25">
      <c r="F1501" s="17"/>
      <c r="G1501" s="17"/>
      <c r="H1501" s="17"/>
    </row>
    <row r="1502" spans="6:8" x14ac:dyDescent="0.25">
      <c r="F1502" s="17"/>
      <c r="G1502" s="17"/>
      <c r="H1502" s="17"/>
    </row>
    <row r="1503" spans="6:8" x14ac:dyDescent="0.25">
      <c r="F1503" s="17"/>
      <c r="G1503" s="17"/>
      <c r="H1503" s="17"/>
    </row>
    <row r="1504" spans="6:8" x14ac:dyDescent="0.25">
      <c r="F1504" s="17"/>
      <c r="G1504" s="17"/>
      <c r="H1504" s="17"/>
    </row>
    <row r="1505" spans="6:8" x14ac:dyDescent="0.25">
      <c r="F1505" s="17"/>
      <c r="G1505" s="17"/>
      <c r="H1505" s="17"/>
    </row>
    <row r="1506" spans="6:8" x14ac:dyDescent="0.25">
      <c r="F1506" s="17"/>
      <c r="G1506" s="17"/>
      <c r="H1506" s="17"/>
    </row>
    <row r="1507" spans="6:8" x14ac:dyDescent="0.25">
      <c r="F1507" s="17"/>
      <c r="G1507" s="17"/>
      <c r="H1507" s="17"/>
    </row>
    <row r="1508" spans="6:8" x14ac:dyDescent="0.25">
      <c r="F1508" s="17"/>
      <c r="G1508" s="17"/>
      <c r="H1508" s="17"/>
    </row>
    <row r="1509" spans="6:8" x14ac:dyDescent="0.25">
      <c r="F1509" s="17"/>
      <c r="G1509" s="17"/>
      <c r="H1509" s="17"/>
    </row>
    <row r="1510" spans="6:8" x14ac:dyDescent="0.25">
      <c r="F1510" s="17"/>
      <c r="G1510" s="17"/>
      <c r="H1510" s="17"/>
    </row>
    <row r="1511" spans="6:8" x14ac:dyDescent="0.25">
      <c r="F1511" s="17"/>
      <c r="G1511" s="17"/>
      <c r="H1511" s="17"/>
    </row>
    <row r="1512" spans="6:8" x14ac:dyDescent="0.25">
      <c r="F1512" s="17"/>
      <c r="G1512" s="17"/>
      <c r="H1512" s="17"/>
    </row>
    <row r="1513" spans="6:8" x14ac:dyDescent="0.25">
      <c r="F1513" s="17"/>
      <c r="G1513" s="17"/>
      <c r="H1513" s="17"/>
    </row>
    <row r="1514" spans="6:8" x14ac:dyDescent="0.25">
      <c r="F1514" s="17"/>
      <c r="G1514" s="17"/>
      <c r="H1514" s="17"/>
    </row>
    <row r="1515" spans="6:8" x14ac:dyDescent="0.25">
      <c r="F1515" s="17"/>
      <c r="G1515" s="17"/>
      <c r="H1515" s="17"/>
    </row>
    <row r="1516" spans="6:8" x14ac:dyDescent="0.25">
      <c r="F1516" s="17"/>
      <c r="G1516" s="17"/>
      <c r="H1516" s="17"/>
    </row>
    <row r="1517" spans="6:8" x14ac:dyDescent="0.25">
      <c r="F1517" s="17"/>
      <c r="G1517" s="17"/>
      <c r="H1517" s="17"/>
    </row>
    <row r="1518" spans="6:8" x14ac:dyDescent="0.25">
      <c r="F1518" s="17"/>
      <c r="G1518" s="17"/>
      <c r="H1518" s="17"/>
    </row>
    <row r="1519" spans="6:8" x14ac:dyDescent="0.25">
      <c r="F1519" s="17"/>
      <c r="G1519" s="17"/>
      <c r="H1519" s="17"/>
    </row>
    <row r="1520" spans="6:8" x14ac:dyDescent="0.25">
      <c r="F1520" s="17"/>
      <c r="G1520" s="17"/>
      <c r="H1520" s="17"/>
    </row>
    <row r="1521" spans="6:8" x14ac:dyDescent="0.25">
      <c r="F1521" s="17"/>
      <c r="G1521" s="17"/>
      <c r="H1521" s="17"/>
    </row>
    <row r="1522" spans="6:8" x14ac:dyDescent="0.25">
      <c r="F1522" s="17"/>
      <c r="G1522" s="17"/>
      <c r="H1522" s="17"/>
    </row>
    <row r="1523" spans="6:8" x14ac:dyDescent="0.25">
      <c r="F1523" s="17"/>
      <c r="G1523" s="17"/>
      <c r="H1523" s="17"/>
    </row>
    <row r="1524" spans="6:8" x14ac:dyDescent="0.25">
      <c r="F1524" s="17"/>
      <c r="G1524" s="17"/>
      <c r="H1524" s="17"/>
    </row>
    <row r="1525" spans="6:8" x14ac:dyDescent="0.25">
      <c r="F1525" s="17"/>
      <c r="G1525" s="17"/>
      <c r="H1525" s="17"/>
    </row>
    <row r="1526" spans="6:8" x14ac:dyDescent="0.25">
      <c r="F1526" s="17"/>
      <c r="G1526" s="17"/>
      <c r="H1526" s="17"/>
    </row>
    <row r="1527" spans="6:8" x14ac:dyDescent="0.25">
      <c r="F1527" s="17"/>
      <c r="G1527" s="17"/>
      <c r="H1527" s="17"/>
    </row>
    <row r="1528" spans="6:8" x14ac:dyDescent="0.25">
      <c r="F1528" s="17"/>
      <c r="G1528" s="17"/>
      <c r="H1528" s="17"/>
    </row>
    <row r="1529" spans="6:8" x14ac:dyDescent="0.25">
      <c r="F1529" s="17"/>
      <c r="G1529" s="17"/>
      <c r="H1529" s="17"/>
    </row>
    <row r="1530" spans="6:8" x14ac:dyDescent="0.25">
      <c r="F1530" s="17"/>
      <c r="G1530" s="17"/>
      <c r="H1530" s="17"/>
    </row>
    <row r="1531" spans="6:8" x14ac:dyDescent="0.25">
      <c r="F1531" s="17"/>
      <c r="G1531" s="17"/>
      <c r="H1531" s="17"/>
    </row>
    <row r="1532" spans="6:8" x14ac:dyDescent="0.25">
      <c r="F1532" s="17"/>
      <c r="G1532" s="17"/>
      <c r="H1532" s="17"/>
    </row>
    <row r="1533" spans="6:8" x14ac:dyDescent="0.25">
      <c r="F1533" s="17"/>
      <c r="G1533" s="17"/>
      <c r="H1533" s="17"/>
    </row>
    <row r="1534" spans="6:8" x14ac:dyDescent="0.25">
      <c r="F1534" s="17"/>
      <c r="G1534" s="17"/>
      <c r="H1534" s="17"/>
    </row>
    <row r="1535" spans="6:8" x14ac:dyDescent="0.25">
      <c r="F1535" s="17"/>
      <c r="G1535" s="17"/>
      <c r="H1535" s="17"/>
    </row>
    <row r="1536" spans="6:8" x14ac:dyDescent="0.25">
      <c r="F1536" s="17"/>
      <c r="G1536" s="17"/>
      <c r="H1536" s="17"/>
    </row>
    <row r="1537" spans="6:8" x14ac:dyDescent="0.25">
      <c r="F1537" s="17"/>
      <c r="G1537" s="17"/>
      <c r="H1537" s="17"/>
    </row>
    <row r="1538" spans="6:8" x14ac:dyDescent="0.25">
      <c r="F1538" s="17"/>
      <c r="G1538" s="17"/>
      <c r="H1538" s="17"/>
    </row>
    <row r="1539" spans="6:8" x14ac:dyDescent="0.25">
      <c r="F1539" s="17"/>
      <c r="G1539" s="17"/>
      <c r="H1539" s="17"/>
    </row>
    <row r="1540" spans="6:8" x14ac:dyDescent="0.25">
      <c r="F1540" s="17"/>
      <c r="G1540" s="17"/>
      <c r="H1540" s="17"/>
    </row>
    <row r="1541" spans="6:8" x14ac:dyDescent="0.25">
      <c r="F1541" s="17"/>
      <c r="G1541" s="17"/>
      <c r="H1541" s="17"/>
    </row>
    <row r="1542" spans="6:8" x14ac:dyDescent="0.25">
      <c r="F1542" s="17"/>
      <c r="G1542" s="17"/>
      <c r="H1542" s="17"/>
    </row>
    <row r="1543" spans="6:8" x14ac:dyDescent="0.25">
      <c r="F1543" s="17"/>
      <c r="G1543" s="17"/>
      <c r="H1543" s="17"/>
    </row>
    <row r="1544" spans="6:8" x14ac:dyDescent="0.25">
      <c r="F1544" s="17"/>
      <c r="G1544" s="17"/>
      <c r="H1544" s="17"/>
    </row>
    <row r="1545" spans="6:8" x14ac:dyDescent="0.25">
      <c r="F1545" s="17"/>
      <c r="G1545" s="17"/>
      <c r="H1545" s="17"/>
    </row>
    <row r="1546" spans="6:8" x14ac:dyDescent="0.25">
      <c r="F1546" s="17"/>
      <c r="G1546" s="17"/>
      <c r="H1546" s="17"/>
    </row>
    <row r="1547" spans="6:8" x14ac:dyDescent="0.25">
      <c r="F1547" s="17"/>
      <c r="G1547" s="17"/>
      <c r="H1547" s="17"/>
    </row>
    <row r="1548" spans="6:8" x14ac:dyDescent="0.25">
      <c r="F1548" s="17"/>
      <c r="G1548" s="17"/>
      <c r="H1548" s="17"/>
    </row>
    <row r="1549" spans="6:8" x14ac:dyDescent="0.25">
      <c r="F1549" s="17"/>
      <c r="G1549" s="17"/>
      <c r="H1549" s="17"/>
    </row>
    <row r="1550" spans="6:8" x14ac:dyDescent="0.25">
      <c r="F1550" s="17"/>
      <c r="G1550" s="17"/>
      <c r="H1550" s="17"/>
    </row>
    <row r="1551" spans="6:8" x14ac:dyDescent="0.25">
      <c r="F1551" s="17"/>
      <c r="G1551" s="17"/>
      <c r="H1551" s="17"/>
    </row>
    <row r="1552" spans="6:8" x14ac:dyDescent="0.25">
      <c r="F1552" s="17"/>
      <c r="G1552" s="17"/>
      <c r="H1552" s="17"/>
    </row>
    <row r="1553" spans="6:8" x14ac:dyDescent="0.25">
      <c r="F1553" s="17"/>
      <c r="G1553" s="17"/>
      <c r="H1553" s="17"/>
    </row>
    <row r="1554" spans="6:8" x14ac:dyDescent="0.25">
      <c r="F1554" s="17"/>
      <c r="G1554" s="17"/>
      <c r="H1554" s="17"/>
    </row>
    <row r="1555" spans="6:8" x14ac:dyDescent="0.25">
      <c r="F1555" s="17"/>
      <c r="G1555" s="17"/>
      <c r="H1555" s="17"/>
    </row>
    <row r="1556" spans="6:8" x14ac:dyDescent="0.25">
      <c r="F1556" s="17"/>
      <c r="G1556" s="17"/>
      <c r="H1556" s="17"/>
    </row>
    <row r="1557" spans="6:8" x14ac:dyDescent="0.25">
      <c r="F1557" s="17"/>
      <c r="G1557" s="17"/>
      <c r="H1557" s="17"/>
    </row>
    <row r="1558" spans="6:8" x14ac:dyDescent="0.25">
      <c r="F1558" s="17"/>
      <c r="G1558" s="17"/>
      <c r="H1558" s="17"/>
    </row>
    <row r="1559" spans="6:8" x14ac:dyDescent="0.25">
      <c r="F1559" s="17"/>
      <c r="G1559" s="17"/>
      <c r="H1559" s="17"/>
    </row>
    <row r="1560" spans="6:8" x14ac:dyDescent="0.25">
      <c r="F1560" s="17"/>
      <c r="G1560" s="17"/>
      <c r="H1560" s="17"/>
    </row>
    <row r="1561" spans="6:8" x14ac:dyDescent="0.25">
      <c r="F1561" s="17"/>
      <c r="G1561" s="17"/>
      <c r="H1561" s="17"/>
    </row>
    <row r="1562" spans="6:8" x14ac:dyDescent="0.25">
      <c r="F1562" s="17"/>
      <c r="G1562" s="17"/>
      <c r="H1562" s="17"/>
    </row>
    <row r="1563" spans="6:8" x14ac:dyDescent="0.25">
      <c r="F1563" s="17"/>
      <c r="G1563" s="17"/>
      <c r="H1563" s="17"/>
    </row>
    <row r="1564" spans="6:8" x14ac:dyDescent="0.25">
      <c r="F1564" s="17"/>
      <c r="G1564" s="17"/>
      <c r="H1564" s="17"/>
    </row>
    <row r="1565" spans="6:8" x14ac:dyDescent="0.25">
      <c r="F1565" s="17"/>
      <c r="G1565" s="17"/>
      <c r="H1565" s="17"/>
    </row>
    <row r="1566" spans="6:8" x14ac:dyDescent="0.25">
      <c r="F1566" s="17"/>
      <c r="G1566" s="17"/>
      <c r="H1566" s="17"/>
    </row>
    <row r="1567" spans="6:8" x14ac:dyDescent="0.25">
      <c r="F1567" s="17"/>
      <c r="G1567" s="17"/>
      <c r="H1567" s="17"/>
    </row>
    <row r="1568" spans="6:8" x14ac:dyDescent="0.25">
      <c r="F1568" s="17"/>
      <c r="G1568" s="17"/>
      <c r="H1568" s="17"/>
    </row>
    <row r="1569" spans="6:8" x14ac:dyDescent="0.25">
      <c r="F1569" s="17"/>
      <c r="G1569" s="17"/>
      <c r="H1569" s="17"/>
    </row>
    <row r="1570" spans="6:8" x14ac:dyDescent="0.25">
      <c r="F1570" s="17"/>
      <c r="G1570" s="17"/>
      <c r="H1570" s="17"/>
    </row>
    <row r="1571" spans="6:8" x14ac:dyDescent="0.25">
      <c r="F1571" s="17"/>
      <c r="G1571" s="17"/>
      <c r="H1571" s="17"/>
    </row>
    <row r="1572" spans="6:8" x14ac:dyDescent="0.25">
      <c r="F1572" s="17"/>
      <c r="G1572" s="17"/>
      <c r="H1572" s="17"/>
    </row>
    <row r="1573" spans="6:8" x14ac:dyDescent="0.25">
      <c r="F1573" s="17"/>
      <c r="G1573" s="17"/>
      <c r="H1573" s="17"/>
    </row>
    <row r="1574" spans="6:8" x14ac:dyDescent="0.25">
      <c r="F1574" s="17"/>
      <c r="G1574" s="17"/>
      <c r="H1574" s="17"/>
    </row>
    <row r="1575" spans="6:8" x14ac:dyDescent="0.25">
      <c r="F1575" s="17"/>
      <c r="G1575" s="17"/>
      <c r="H1575" s="17"/>
    </row>
    <row r="1576" spans="6:8" x14ac:dyDescent="0.25">
      <c r="F1576" s="17"/>
      <c r="G1576" s="17"/>
      <c r="H1576" s="17"/>
    </row>
    <row r="1577" spans="6:8" x14ac:dyDescent="0.25">
      <c r="F1577" s="17"/>
      <c r="G1577" s="17"/>
      <c r="H1577" s="17"/>
    </row>
    <row r="1578" spans="6:8" x14ac:dyDescent="0.25">
      <c r="F1578" s="17"/>
      <c r="G1578" s="17"/>
      <c r="H1578" s="17"/>
    </row>
    <row r="1579" spans="6:8" x14ac:dyDescent="0.25">
      <c r="F1579" s="17"/>
      <c r="G1579" s="17"/>
      <c r="H1579" s="17"/>
    </row>
    <row r="1580" spans="6:8" x14ac:dyDescent="0.25">
      <c r="F1580" s="17"/>
      <c r="G1580" s="17"/>
      <c r="H1580" s="17"/>
    </row>
    <row r="1581" spans="6:8" x14ac:dyDescent="0.25">
      <c r="F1581" s="17"/>
      <c r="G1581" s="17"/>
      <c r="H1581" s="17"/>
    </row>
    <row r="1582" spans="6:8" x14ac:dyDescent="0.25">
      <c r="F1582" s="17"/>
      <c r="G1582" s="17"/>
      <c r="H1582" s="17"/>
    </row>
    <row r="1583" spans="6:8" x14ac:dyDescent="0.25">
      <c r="F1583" s="17"/>
      <c r="G1583" s="17"/>
      <c r="H1583" s="17"/>
    </row>
    <row r="1584" spans="6:8" x14ac:dyDescent="0.25">
      <c r="F1584" s="17"/>
      <c r="G1584" s="17"/>
      <c r="H1584" s="17"/>
    </row>
    <row r="1585" spans="6:8" x14ac:dyDescent="0.25">
      <c r="F1585" s="17"/>
      <c r="G1585" s="17"/>
      <c r="H1585" s="17"/>
    </row>
    <row r="1586" spans="6:8" x14ac:dyDescent="0.25">
      <c r="F1586" s="17"/>
      <c r="G1586" s="17"/>
      <c r="H1586" s="17"/>
    </row>
    <row r="1587" spans="6:8" x14ac:dyDescent="0.25">
      <c r="F1587" s="17"/>
      <c r="G1587" s="17"/>
      <c r="H1587" s="17"/>
    </row>
    <row r="1588" spans="6:8" x14ac:dyDescent="0.25">
      <c r="F1588" s="17"/>
      <c r="G1588" s="17"/>
      <c r="H1588" s="17"/>
    </row>
    <row r="1589" spans="6:8" x14ac:dyDescent="0.25">
      <c r="F1589" s="17"/>
      <c r="G1589" s="17"/>
      <c r="H1589" s="17"/>
    </row>
    <row r="1590" spans="6:8" x14ac:dyDescent="0.25">
      <c r="F1590" s="17"/>
      <c r="G1590" s="17"/>
      <c r="H1590" s="17"/>
    </row>
    <row r="1591" spans="6:8" x14ac:dyDescent="0.25">
      <c r="F1591" s="17"/>
      <c r="G1591" s="17"/>
      <c r="H1591" s="17"/>
    </row>
    <row r="1592" spans="6:8" x14ac:dyDescent="0.25">
      <c r="F1592" s="17"/>
      <c r="G1592" s="17"/>
      <c r="H1592" s="17"/>
    </row>
    <row r="1593" spans="6:8" x14ac:dyDescent="0.25">
      <c r="F1593" s="17"/>
      <c r="G1593" s="17"/>
      <c r="H1593" s="17"/>
    </row>
    <row r="1594" spans="6:8" x14ac:dyDescent="0.25">
      <c r="F1594" s="17"/>
      <c r="G1594" s="17"/>
      <c r="H1594" s="17"/>
    </row>
    <row r="1595" spans="6:8" x14ac:dyDescent="0.25">
      <c r="F1595" s="17"/>
      <c r="G1595" s="17"/>
      <c r="H1595" s="17"/>
    </row>
    <row r="1596" spans="6:8" x14ac:dyDescent="0.25">
      <c r="F1596" s="17"/>
      <c r="G1596" s="17"/>
      <c r="H1596" s="17"/>
    </row>
    <row r="1597" spans="6:8" x14ac:dyDescent="0.25">
      <c r="F1597" s="17"/>
      <c r="G1597" s="17"/>
      <c r="H1597" s="17"/>
    </row>
    <row r="1598" spans="6:8" x14ac:dyDescent="0.25">
      <c r="F1598" s="17"/>
      <c r="G1598" s="17"/>
      <c r="H1598" s="17"/>
    </row>
    <row r="1599" spans="6:8" x14ac:dyDescent="0.25">
      <c r="F1599" s="17"/>
      <c r="G1599" s="17"/>
      <c r="H1599" s="17"/>
    </row>
    <row r="1600" spans="6:8" x14ac:dyDescent="0.25">
      <c r="F1600" s="17"/>
      <c r="G1600" s="17"/>
      <c r="H1600" s="17"/>
    </row>
    <row r="1601" spans="6:8" x14ac:dyDescent="0.25">
      <c r="F1601" s="17"/>
      <c r="G1601" s="17"/>
      <c r="H1601" s="17"/>
    </row>
    <row r="1602" spans="6:8" x14ac:dyDescent="0.25">
      <c r="F1602" s="17"/>
      <c r="G1602" s="17"/>
      <c r="H1602" s="17"/>
    </row>
    <row r="1603" spans="6:8" x14ac:dyDescent="0.25">
      <c r="F1603" s="17"/>
      <c r="G1603" s="17"/>
      <c r="H1603" s="17"/>
    </row>
    <row r="1604" spans="6:8" x14ac:dyDescent="0.25">
      <c r="F1604" s="17"/>
      <c r="G1604" s="17"/>
      <c r="H1604" s="17"/>
    </row>
    <row r="1605" spans="6:8" x14ac:dyDescent="0.25">
      <c r="F1605" s="17"/>
      <c r="G1605" s="17"/>
      <c r="H1605" s="17"/>
    </row>
    <row r="1606" spans="6:8" x14ac:dyDescent="0.25">
      <c r="F1606" s="17"/>
      <c r="G1606" s="17"/>
      <c r="H1606" s="17"/>
    </row>
    <row r="1607" spans="6:8" x14ac:dyDescent="0.25">
      <c r="F1607" s="17"/>
      <c r="G1607" s="17"/>
      <c r="H1607" s="17"/>
    </row>
    <row r="1608" spans="6:8" x14ac:dyDescent="0.25">
      <c r="F1608" s="17"/>
      <c r="G1608" s="17"/>
      <c r="H1608" s="17"/>
    </row>
    <row r="1609" spans="6:8" x14ac:dyDescent="0.25">
      <c r="F1609" s="17"/>
      <c r="G1609" s="17"/>
      <c r="H1609" s="17"/>
    </row>
    <row r="1610" spans="6:8" x14ac:dyDescent="0.25">
      <c r="F1610" s="17"/>
      <c r="G1610" s="17"/>
      <c r="H1610" s="17"/>
    </row>
    <row r="1611" spans="6:8" x14ac:dyDescent="0.25">
      <c r="F1611" s="17"/>
      <c r="G1611" s="17"/>
      <c r="H1611" s="17"/>
    </row>
    <row r="1612" spans="6:8" x14ac:dyDescent="0.25">
      <c r="F1612" s="17"/>
      <c r="G1612" s="17"/>
      <c r="H1612" s="17"/>
    </row>
    <row r="1613" spans="6:8" x14ac:dyDescent="0.25">
      <c r="F1613" s="17"/>
      <c r="G1613" s="17"/>
      <c r="H1613" s="17"/>
    </row>
    <row r="1614" spans="6:8" x14ac:dyDescent="0.25">
      <c r="F1614" s="17"/>
      <c r="G1614" s="17"/>
      <c r="H1614" s="17"/>
    </row>
    <row r="1615" spans="6:8" x14ac:dyDescent="0.25">
      <c r="F1615" s="17"/>
      <c r="G1615" s="17"/>
      <c r="H1615" s="17"/>
    </row>
    <row r="1616" spans="6:8" x14ac:dyDescent="0.25">
      <c r="F1616" s="17"/>
      <c r="G1616" s="17"/>
      <c r="H1616" s="17"/>
    </row>
    <row r="1617" spans="6:8" x14ac:dyDescent="0.25">
      <c r="F1617" s="17"/>
      <c r="G1617" s="17"/>
      <c r="H1617" s="17"/>
    </row>
    <row r="1618" spans="6:8" x14ac:dyDescent="0.25">
      <c r="F1618" s="17"/>
      <c r="G1618" s="17"/>
      <c r="H1618" s="17"/>
    </row>
    <row r="1619" spans="6:8" x14ac:dyDescent="0.25">
      <c r="F1619" s="17"/>
      <c r="G1619" s="17"/>
      <c r="H1619" s="17"/>
    </row>
    <row r="1620" spans="6:8" x14ac:dyDescent="0.25">
      <c r="F1620" s="17"/>
      <c r="G1620" s="17"/>
      <c r="H1620" s="17"/>
    </row>
    <row r="1621" spans="6:8" x14ac:dyDescent="0.25">
      <c r="F1621" s="17"/>
      <c r="G1621" s="17"/>
      <c r="H1621" s="17"/>
    </row>
    <row r="1622" spans="6:8" x14ac:dyDescent="0.25">
      <c r="F1622" s="17"/>
      <c r="G1622" s="17"/>
      <c r="H1622" s="17"/>
    </row>
    <row r="1623" spans="6:8" x14ac:dyDescent="0.25">
      <c r="F1623" s="17"/>
      <c r="G1623" s="17"/>
      <c r="H1623" s="17"/>
    </row>
    <row r="1624" spans="6:8" x14ac:dyDescent="0.25">
      <c r="F1624" s="17"/>
      <c r="G1624" s="17"/>
      <c r="H1624" s="17"/>
    </row>
    <row r="1625" spans="6:8" x14ac:dyDescent="0.25">
      <c r="F1625" s="17"/>
      <c r="G1625" s="17"/>
      <c r="H1625" s="17"/>
    </row>
    <row r="1626" spans="6:8" x14ac:dyDescent="0.25">
      <c r="F1626" s="17"/>
      <c r="G1626" s="17"/>
      <c r="H1626" s="17"/>
    </row>
    <row r="1627" spans="6:8" x14ac:dyDescent="0.25">
      <c r="F1627" s="17"/>
      <c r="G1627" s="17"/>
      <c r="H1627" s="17"/>
    </row>
    <row r="1628" spans="6:8" x14ac:dyDescent="0.25">
      <c r="F1628" s="17"/>
      <c r="G1628" s="17"/>
      <c r="H1628" s="17"/>
    </row>
    <row r="1629" spans="6:8" x14ac:dyDescent="0.25">
      <c r="F1629" s="17"/>
      <c r="G1629" s="17"/>
      <c r="H1629" s="17"/>
    </row>
    <row r="1630" spans="6:8" x14ac:dyDescent="0.25">
      <c r="F1630" s="17"/>
      <c r="G1630" s="17"/>
      <c r="H1630" s="17"/>
    </row>
    <row r="1631" spans="6:8" x14ac:dyDescent="0.25">
      <c r="F1631" s="17"/>
      <c r="G1631" s="17"/>
      <c r="H1631" s="17"/>
    </row>
    <row r="1632" spans="6:8" x14ac:dyDescent="0.25">
      <c r="F1632" s="17"/>
      <c r="G1632" s="17"/>
      <c r="H1632" s="17"/>
    </row>
    <row r="1633" spans="6:8" x14ac:dyDescent="0.25">
      <c r="F1633" s="17"/>
      <c r="G1633" s="17"/>
      <c r="H1633" s="17"/>
    </row>
    <row r="1634" spans="6:8" x14ac:dyDescent="0.25">
      <c r="F1634" s="17"/>
      <c r="G1634" s="17"/>
      <c r="H1634" s="17"/>
    </row>
    <row r="1635" spans="6:8" x14ac:dyDescent="0.25">
      <c r="F1635" s="17"/>
      <c r="G1635" s="17"/>
      <c r="H1635" s="17"/>
    </row>
    <row r="1636" spans="6:8" x14ac:dyDescent="0.25">
      <c r="F1636" s="17"/>
      <c r="G1636" s="17"/>
      <c r="H1636" s="17"/>
    </row>
    <row r="1637" spans="6:8" x14ac:dyDescent="0.25">
      <c r="F1637" s="17"/>
      <c r="G1637" s="17"/>
      <c r="H1637" s="17"/>
    </row>
    <row r="1638" spans="6:8" x14ac:dyDescent="0.25">
      <c r="F1638" s="17"/>
      <c r="G1638" s="17"/>
      <c r="H1638" s="17"/>
    </row>
    <row r="1639" spans="6:8" x14ac:dyDescent="0.25">
      <c r="F1639" s="17"/>
      <c r="G1639" s="17"/>
      <c r="H1639" s="17"/>
    </row>
    <row r="1640" spans="6:8" x14ac:dyDescent="0.25">
      <c r="F1640" s="17"/>
      <c r="G1640" s="17"/>
      <c r="H1640" s="17"/>
    </row>
    <row r="1641" spans="6:8" x14ac:dyDescent="0.25">
      <c r="F1641" s="17"/>
      <c r="G1641" s="17"/>
      <c r="H1641" s="17"/>
    </row>
    <row r="1642" spans="6:8" x14ac:dyDescent="0.25">
      <c r="F1642" s="34"/>
      <c r="G1642" s="34"/>
      <c r="H1642" s="34"/>
    </row>
    <row r="1643" spans="6:8" x14ac:dyDescent="0.25">
      <c r="F1643" s="34"/>
      <c r="G1643" s="34"/>
      <c r="H1643" s="34"/>
    </row>
    <row r="1644" spans="6:8" x14ac:dyDescent="0.25">
      <c r="F1644" s="34"/>
      <c r="G1644" s="34"/>
      <c r="H1644" s="34"/>
    </row>
    <row r="1645" spans="6:8" x14ac:dyDescent="0.25">
      <c r="F1645" s="34"/>
      <c r="G1645" s="34"/>
      <c r="H1645" s="34"/>
    </row>
    <row r="1646" spans="6:8" x14ac:dyDescent="0.25">
      <c r="F1646" s="34"/>
      <c r="G1646" s="34"/>
      <c r="H1646" s="34"/>
    </row>
    <row r="1647" spans="6:8" x14ac:dyDescent="0.25">
      <c r="F1647" s="34"/>
      <c r="G1647" s="34"/>
      <c r="H1647" s="34"/>
    </row>
    <row r="1648" spans="6:8" x14ac:dyDescent="0.25">
      <c r="F1648" s="34"/>
      <c r="G1648" s="34"/>
      <c r="H1648" s="34"/>
    </row>
    <row r="1649" spans="6:8" x14ac:dyDescent="0.25">
      <c r="F1649" s="34"/>
      <c r="G1649" s="34"/>
      <c r="H1649" s="34"/>
    </row>
    <row r="1650" spans="6:8" x14ac:dyDescent="0.25">
      <c r="F1650" s="34"/>
      <c r="G1650" s="34"/>
      <c r="H1650" s="34"/>
    </row>
    <row r="1651" spans="6:8" x14ac:dyDescent="0.25">
      <c r="F1651" s="34"/>
      <c r="G1651" s="34"/>
      <c r="H1651" s="34"/>
    </row>
    <row r="1652" spans="6:8" x14ac:dyDescent="0.25">
      <c r="F1652" s="34"/>
      <c r="G1652" s="34"/>
      <c r="H1652" s="34"/>
    </row>
    <row r="1653" spans="6:8" x14ac:dyDescent="0.25">
      <c r="F1653" s="34"/>
      <c r="G1653" s="34"/>
      <c r="H1653" s="34"/>
    </row>
    <row r="1654" spans="6:8" x14ac:dyDescent="0.25">
      <c r="F1654" s="34"/>
      <c r="G1654" s="34"/>
      <c r="H1654" s="34"/>
    </row>
    <row r="1655" spans="6:8" x14ac:dyDescent="0.25">
      <c r="F1655" s="34"/>
      <c r="G1655" s="34"/>
      <c r="H1655" s="34"/>
    </row>
    <row r="1656" spans="6:8" x14ac:dyDescent="0.25">
      <c r="F1656" s="34"/>
      <c r="G1656" s="34"/>
      <c r="H1656" s="34"/>
    </row>
    <row r="1657" spans="6:8" x14ac:dyDescent="0.25">
      <c r="F1657" s="34"/>
      <c r="G1657" s="34"/>
      <c r="H1657" s="34"/>
    </row>
    <row r="1658" spans="6:8" x14ac:dyDescent="0.25">
      <c r="F1658" s="34"/>
      <c r="G1658" s="34"/>
      <c r="H1658" s="34"/>
    </row>
    <row r="1659" spans="6:8" x14ac:dyDescent="0.25">
      <c r="F1659" s="34"/>
      <c r="G1659" s="34"/>
      <c r="H1659" s="34"/>
    </row>
    <row r="1660" spans="6:8" x14ac:dyDescent="0.25">
      <c r="F1660" s="34"/>
      <c r="G1660" s="34"/>
      <c r="H1660" s="34"/>
    </row>
    <row r="1661" spans="6:8" x14ac:dyDescent="0.25">
      <c r="F1661" s="34"/>
      <c r="G1661" s="34"/>
      <c r="H1661" s="34"/>
    </row>
    <row r="1662" spans="6:8" x14ac:dyDescent="0.25">
      <c r="F1662" s="34"/>
      <c r="G1662" s="34"/>
      <c r="H1662" s="34"/>
    </row>
    <row r="1663" spans="6:8" x14ac:dyDescent="0.25">
      <c r="F1663" s="34"/>
      <c r="G1663" s="34"/>
      <c r="H1663" s="34"/>
    </row>
    <row r="1664" spans="6:8" x14ac:dyDescent="0.25">
      <c r="F1664" s="34"/>
      <c r="G1664" s="34"/>
      <c r="H1664" s="34"/>
    </row>
    <row r="1665" spans="6:8" x14ac:dyDescent="0.25">
      <c r="F1665" s="34"/>
      <c r="G1665" s="34"/>
      <c r="H1665" s="34"/>
    </row>
    <row r="1666" spans="6:8" x14ac:dyDescent="0.25">
      <c r="F1666" s="34"/>
      <c r="G1666" s="34"/>
      <c r="H1666" s="34"/>
    </row>
    <row r="1667" spans="6:8" x14ac:dyDescent="0.25">
      <c r="F1667" s="34"/>
      <c r="G1667" s="34"/>
      <c r="H1667" s="34"/>
    </row>
    <row r="1668" spans="6:8" x14ac:dyDescent="0.25">
      <c r="F1668" s="34"/>
      <c r="G1668" s="34"/>
      <c r="H1668" s="34"/>
    </row>
    <row r="1669" spans="6:8" x14ac:dyDescent="0.25">
      <c r="F1669" s="34"/>
      <c r="G1669" s="34"/>
      <c r="H1669" s="34"/>
    </row>
    <row r="1670" spans="6:8" x14ac:dyDescent="0.25">
      <c r="F1670" s="34"/>
      <c r="G1670" s="34"/>
      <c r="H1670" s="34"/>
    </row>
    <row r="1671" spans="6:8" x14ac:dyDescent="0.25">
      <c r="F1671" s="34"/>
      <c r="G1671" s="34"/>
      <c r="H1671" s="34"/>
    </row>
    <row r="1672" spans="6:8" x14ac:dyDescent="0.25">
      <c r="F1672" s="34"/>
      <c r="G1672" s="34"/>
      <c r="H1672" s="34"/>
    </row>
    <row r="1673" spans="6:8" x14ac:dyDescent="0.25">
      <c r="F1673" s="34"/>
      <c r="G1673" s="34"/>
      <c r="H1673" s="34"/>
    </row>
    <row r="1674" spans="6:8" x14ac:dyDescent="0.25">
      <c r="F1674" s="34"/>
      <c r="G1674" s="34"/>
      <c r="H1674" s="34"/>
    </row>
    <row r="1675" spans="6:8" x14ac:dyDescent="0.25">
      <c r="F1675" s="34"/>
      <c r="G1675" s="34"/>
      <c r="H1675" s="34"/>
    </row>
    <row r="1676" spans="6:8" x14ac:dyDescent="0.25">
      <c r="F1676" s="34"/>
      <c r="G1676" s="34"/>
      <c r="H1676" s="34"/>
    </row>
    <row r="1677" spans="6:8" x14ac:dyDescent="0.25">
      <c r="F1677" s="34"/>
      <c r="G1677" s="34"/>
      <c r="H1677" s="34"/>
    </row>
    <row r="1678" spans="6:8" x14ac:dyDescent="0.25">
      <c r="F1678" s="34"/>
      <c r="G1678" s="34"/>
      <c r="H1678" s="34"/>
    </row>
    <row r="1679" spans="6:8" x14ac:dyDescent="0.25">
      <c r="F1679" s="34"/>
      <c r="G1679" s="34"/>
      <c r="H1679" s="34"/>
    </row>
    <row r="1680" spans="6:8" x14ac:dyDescent="0.25">
      <c r="F1680" s="34"/>
      <c r="G1680" s="34"/>
      <c r="H1680" s="34"/>
    </row>
    <row r="1681" spans="6:8" x14ac:dyDescent="0.25">
      <c r="F1681" s="34"/>
      <c r="G1681" s="34"/>
      <c r="H1681" s="34"/>
    </row>
    <row r="1682" spans="6:8" x14ac:dyDescent="0.25">
      <c r="F1682" s="34"/>
      <c r="G1682" s="34"/>
      <c r="H1682" s="34"/>
    </row>
    <row r="1683" spans="6:8" x14ac:dyDescent="0.25">
      <c r="F1683" s="34"/>
      <c r="G1683" s="34"/>
      <c r="H1683" s="34"/>
    </row>
    <row r="1684" spans="6:8" x14ac:dyDescent="0.25">
      <c r="F1684" s="34"/>
      <c r="G1684" s="34"/>
      <c r="H1684" s="34"/>
    </row>
    <row r="1685" spans="6:8" x14ac:dyDescent="0.25">
      <c r="F1685" s="34"/>
      <c r="G1685" s="34"/>
      <c r="H1685" s="34"/>
    </row>
    <row r="1686" spans="6:8" x14ac:dyDescent="0.25">
      <c r="F1686" s="34"/>
      <c r="G1686" s="34"/>
      <c r="H1686" s="34"/>
    </row>
    <row r="1687" spans="6:8" x14ac:dyDescent="0.25">
      <c r="F1687" s="7"/>
      <c r="G1687" s="7"/>
      <c r="H1687" s="7"/>
    </row>
    <row r="1688" spans="6:8" x14ac:dyDescent="0.25">
      <c r="F1688" s="7"/>
      <c r="G1688" s="7"/>
      <c r="H1688" s="7"/>
    </row>
    <row r="1689" spans="6:8" x14ac:dyDescent="0.25">
      <c r="F1689" s="7"/>
      <c r="G1689" s="7"/>
      <c r="H1689" s="7"/>
    </row>
    <row r="1690" spans="6:8" x14ac:dyDescent="0.25">
      <c r="F1690" s="7"/>
      <c r="G1690" s="7"/>
      <c r="H1690" s="7"/>
    </row>
    <row r="1691" spans="6:8" x14ac:dyDescent="0.25">
      <c r="F1691" s="7"/>
      <c r="G1691" s="7"/>
      <c r="H1691" s="7"/>
    </row>
    <row r="1692" spans="6:8" x14ac:dyDescent="0.25">
      <c r="F1692" s="7"/>
      <c r="G1692" s="7"/>
      <c r="H1692" s="7"/>
    </row>
    <row r="1693" spans="6:8" x14ac:dyDescent="0.25">
      <c r="F1693" s="7"/>
      <c r="G1693" s="7"/>
      <c r="H1693" s="7"/>
    </row>
    <row r="1694" spans="6:8" x14ac:dyDescent="0.25">
      <c r="F1694" s="7"/>
      <c r="G1694" s="7"/>
      <c r="H1694" s="7"/>
    </row>
    <row r="1695" spans="6:8" x14ac:dyDescent="0.25">
      <c r="F1695" s="7"/>
      <c r="G1695" s="7"/>
      <c r="H1695" s="7"/>
    </row>
    <row r="1696" spans="6:8" x14ac:dyDescent="0.25">
      <c r="F1696" s="7"/>
      <c r="G1696" s="7"/>
      <c r="H1696" s="7"/>
    </row>
    <row r="1697" spans="6:8" x14ac:dyDescent="0.25">
      <c r="F1697" s="7"/>
      <c r="G1697" s="7"/>
      <c r="H1697" s="7"/>
    </row>
    <row r="1698" spans="6:8" x14ac:dyDescent="0.25">
      <c r="F1698" s="7"/>
      <c r="G1698" s="7"/>
      <c r="H1698" s="7"/>
    </row>
    <row r="1699" spans="6:8" x14ac:dyDescent="0.25">
      <c r="F1699" s="7"/>
      <c r="G1699" s="7"/>
      <c r="H1699" s="7"/>
    </row>
    <row r="1700" spans="6:8" x14ac:dyDescent="0.25">
      <c r="F1700" s="7"/>
      <c r="G1700" s="7"/>
      <c r="H1700" s="7"/>
    </row>
    <row r="1701" spans="6:8" x14ac:dyDescent="0.25">
      <c r="F1701" s="7"/>
      <c r="G1701" s="7"/>
      <c r="H1701" s="7"/>
    </row>
    <row r="1702" spans="6:8" x14ac:dyDescent="0.25">
      <c r="F1702" s="7"/>
      <c r="G1702" s="7"/>
      <c r="H1702" s="7"/>
    </row>
    <row r="1703" spans="6:8" x14ac:dyDescent="0.25">
      <c r="F1703" s="7"/>
      <c r="G1703" s="7"/>
      <c r="H1703" s="7"/>
    </row>
    <row r="1704" spans="6:8" x14ac:dyDescent="0.25">
      <c r="F1704" s="7"/>
      <c r="G1704" s="7"/>
      <c r="H1704" s="7"/>
    </row>
    <row r="1705" spans="6:8" x14ac:dyDescent="0.25">
      <c r="F1705" s="7"/>
      <c r="G1705" s="7"/>
      <c r="H1705" s="7"/>
    </row>
    <row r="1706" spans="6:8" x14ac:dyDescent="0.25">
      <c r="F1706" s="7"/>
      <c r="G1706" s="7"/>
      <c r="H1706" s="7"/>
    </row>
    <row r="1707" spans="6:8" x14ac:dyDescent="0.25">
      <c r="F1707" s="7"/>
      <c r="G1707" s="7"/>
      <c r="H1707" s="7"/>
    </row>
    <row r="1708" spans="6:8" x14ac:dyDescent="0.25">
      <c r="F1708" s="7"/>
      <c r="G1708" s="7"/>
      <c r="H1708" s="7"/>
    </row>
    <row r="1709" spans="6:8" x14ac:dyDescent="0.25">
      <c r="F1709" s="7"/>
      <c r="G1709" s="7"/>
      <c r="H1709" s="7"/>
    </row>
    <row r="1710" spans="6:8" x14ac:dyDescent="0.25">
      <c r="F1710" s="7"/>
      <c r="G1710" s="7"/>
      <c r="H1710" s="7"/>
    </row>
    <row r="1711" spans="6:8" x14ac:dyDescent="0.25">
      <c r="F1711" s="7"/>
      <c r="G1711" s="7"/>
      <c r="H1711" s="7"/>
    </row>
    <row r="1712" spans="6:8" x14ac:dyDescent="0.25">
      <c r="F1712" s="7"/>
      <c r="G1712" s="7"/>
      <c r="H1712" s="7"/>
    </row>
    <row r="1713" spans="6:8" x14ac:dyDescent="0.25">
      <c r="F1713" s="7"/>
      <c r="G1713" s="7"/>
      <c r="H1713" s="7"/>
    </row>
    <row r="1714" spans="6:8" x14ac:dyDescent="0.25">
      <c r="F1714" s="7"/>
      <c r="G1714" s="7"/>
      <c r="H1714" s="7"/>
    </row>
    <row r="1715" spans="6:8" x14ac:dyDescent="0.25">
      <c r="F1715" s="7"/>
      <c r="G1715" s="7"/>
      <c r="H1715" s="7"/>
    </row>
    <row r="1716" spans="6:8" x14ac:dyDescent="0.25">
      <c r="F1716" s="7"/>
      <c r="G1716" s="7"/>
      <c r="H1716" s="7"/>
    </row>
    <row r="1717" spans="6:8" x14ac:dyDescent="0.25">
      <c r="F1717" s="7"/>
      <c r="G1717" s="7"/>
      <c r="H1717" s="7"/>
    </row>
    <row r="1718" spans="6:8" x14ac:dyDescent="0.25">
      <c r="F1718" s="7"/>
      <c r="G1718" s="7"/>
      <c r="H1718" s="7"/>
    </row>
    <row r="1719" spans="6:8" x14ac:dyDescent="0.25">
      <c r="F1719" s="7"/>
      <c r="G1719" s="7"/>
      <c r="H1719" s="7"/>
    </row>
    <row r="1720" spans="6:8" x14ac:dyDescent="0.25">
      <c r="F1720" s="7"/>
      <c r="G1720" s="7"/>
      <c r="H1720" s="7"/>
    </row>
    <row r="1721" spans="6:8" x14ac:dyDescent="0.25">
      <c r="F1721" s="7"/>
      <c r="G1721" s="7"/>
      <c r="H1721" s="7"/>
    </row>
    <row r="1722" spans="6:8" x14ac:dyDescent="0.25">
      <c r="F1722" s="7"/>
      <c r="G1722" s="7"/>
      <c r="H1722" s="7"/>
    </row>
    <row r="1723" spans="6:8" x14ac:dyDescent="0.25">
      <c r="F1723" s="7"/>
      <c r="G1723" s="7"/>
      <c r="H1723" s="7"/>
    </row>
    <row r="1724" spans="6:8" x14ac:dyDescent="0.25">
      <c r="F1724" s="7"/>
      <c r="G1724" s="7"/>
      <c r="H1724" s="7"/>
    </row>
    <row r="1725" spans="6:8" x14ac:dyDescent="0.25">
      <c r="F1725" s="7"/>
      <c r="G1725" s="7"/>
      <c r="H1725" s="7"/>
    </row>
    <row r="1726" spans="6:8" x14ac:dyDescent="0.25">
      <c r="F1726" s="7"/>
      <c r="G1726" s="7"/>
      <c r="H1726" s="7"/>
    </row>
    <row r="1727" spans="6:8" x14ac:dyDescent="0.25">
      <c r="F1727" s="7"/>
      <c r="G1727" s="7"/>
      <c r="H1727" s="7"/>
    </row>
    <row r="1728" spans="6:8" x14ac:dyDescent="0.25">
      <c r="F1728" s="7"/>
      <c r="G1728" s="7"/>
      <c r="H1728" s="7"/>
    </row>
    <row r="1729" spans="6:8" x14ac:dyDescent="0.25">
      <c r="F1729" s="7"/>
      <c r="G1729" s="7"/>
      <c r="H1729" s="7"/>
    </row>
    <row r="1730" spans="6:8" x14ac:dyDescent="0.25">
      <c r="F1730" s="7"/>
      <c r="G1730" s="7"/>
      <c r="H1730" s="7"/>
    </row>
    <row r="1731" spans="6:8" x14ac:dyDescent="0.25">
      <c r="F1731" s="7"/>
      <c r="G1731" s="7"/>
      <c r="H1731" s="7"/>
    </row>
    <row r="1732" spans="6:8" x14ac:dyDescent="0.25">
      <c r="F1732" s="7"/>
      <c r="G1732" s="7"/>
      <c r="H1732" s="7"/>
    </row>
    <row r="1733" spans="6:8" x14ac:dyDescent="0.25">
      <c r="F1733" s="7"/>
      <c r="G1733" s="7"/>
      <c r="H1733" s="7"/>
    </row>
    <row r="1734" spans="6:8" x14ac:dyDescent="0.25">
      <c r="F1734" s="7"/>
      <c r="G1734" s="7"/>
      <c r="H1734" s="7"/>
    </row>
    <row r="1735" spans="6:8" x14ac:dyDescent="0.25">
      <c r="F1735" s="7"/>
      <c r="G1735" s="7"/>
      <c r="H1735" s="7"/>
    </row>
    <row r="1736" spans="6:8" x14ac:dyDescent="0.25">
      <c r="F1736" s="7"/>
      <c r="G1736" s="7"/>
      <c r="H1736" s="7"/>
    </row>
    <row r="1737" spans="6:8" x14ac:dyDescent="0.25">
      <c r="F1737" s="7"/>
      <c r="G1737" s="7"/>
      <c r="H1737" s="7"/>
    </row>
    <row r="1738" spans="6:8" x14ac:dyDescent="0.25">
      <c r="F1738" s="7"/>
      <c r="G1738" s="7"/>
      <c r="H1738" s="7"/>
    </row>
    <row r="1739" spans="6:8" x14ac:dyDescent="0.25">
      <c r="F1739" s="7"/>
      <c r="G1739" s="7"/>
      <c r="H1739" s="7"/>
    </row>
    <row r="1740" spans="6:8" x14ac:dyDescent="0.25">
      <c r="F1740" s="7"/>
      <c r="G1740" s="7"/>
      <c r="H1740" s="7"/>
    </row>
    <row r="1741" spans="6:8" x14ac:dyDescent="0.25">
      <c r="F1741" s="7"/>
      <c r="G1741" s="7"/>
      <c r="H1741" s="7"/>
    </row>
    <row r="1742" spans="6:8" x14ac:dyDescent="0.25">
      <c r="F1742" s="7"/>
      <c r="G1742" s="7"/>
      <c r="H1742" s="7"/>
    </row>
    <row r="1743" spans="6:8" x14ac:dyDescent="0.25">
      <c r="F1743" s="7"/>
      <c r="G1743" s="7"/>
      <c r="H1743" s="7"/>
    </row>
    <row r="1744" spans="6:8" x14ac:dyDescent="0.25">
      <c r="F1744" s="7"/>
      <c r="G1744" s="7"/>
      <c r="H1744" s="7"/>
    </row>
    <row r="1745" spans="6:8" x14ac:dyDescent="0.25">
      <c r="F1745" s="7"/>
      <c r="G1745" s="7"/>
      <c r="H1745" s="7"/>
    </row>
    <row r="1746" spans="6:8" x14ac:dyDescent="0.25">
      <c r="F1746" s="7"/>
      <c r="G1746" s="7"/>
      <c r="H1746" s="7"/>
    </row>
    <row r="1747" spans="6:8" x14ac:dyDescent="0.25">
      <c r="F1747" s="7"/>
      <c r="G1747" s="7"/>
      <c r="H1747" s="7"/>
    </row>
    <row r="1748" spans="6:8" x14ac:dyDescent="0.25">
      <c r="F1748" s="7"/>
      <c r="G1748" s="7"/>
      <c r="H1748" s="7"/>
    </row>
    <row r="1749" spans="6:8" x14ac:dyDescent="0.25">
      <c r="F1749" s="7"/>
      <c r="G1749" s="7"/>
      <c r="H1749" s="7"/>
    </row>
    <row r="1750" spans="6:8" x14ac:dyDescent="0.25">
      <c r="F1750" s="7"/>
      <c r="G1750" s="7"/>
      <c r="H1750" s="7"/>
    </row>
    <row r="1751" spans="6:8" x14ac:dyDescent="0.25">
      <c r="F1751" s="7"/>
      <c r="G1751" s="7"/>
      <c r="H1751" s="7"/>
    </row>
    <row r="1752" spans="6:8" x14ac:dyDescent="0.25">
      <c r="F1752" s="7"/>
      <c r="G1752" s="7"/>
      <c r="H1752" s="7"/>
    </row>
    <row r="1753" spans="6:8" x14ac:dyDescent="0.25">
      <c r="F1753" s="7"/>
      <c r="G1753" s="7"/>
      <c r="H1753" s="7"/>
    </row>
    <row r="1754" spans="6:8" x14ac:dyDescent="0.25">
      <c r="F1754" s="7"/>
      <c r="G1754" s="7"/>
      <c r="H1754" s="7"/>
    </row>
    <row r="1755" spans="6:8" x14ac:dyDescent="0.25">
      <c r="F1755" s="7"/>
      <c r="G1755" s="7"/>
      <c r="H1755" s="7"/>
    </row>
    <row r="1756" spans="6:8" x14ac:dyDescent="0.25">
      <c r="F1756" s="7"/>
      <c r="G1756" s="7"/>
      <c r="H1756" s="7"/>
    </row>
    <row r="1757" spans="6:8" x14ac:dyDescent="0.25">
      <c r="F1757" s="7"/>
      <c r="G1757" s="7"/>
      <c r="H1757" s="7"/>
    </row>
    <row r="1758" spans="6:8" x14ac:dyDescent="0.25">
      <c r="F1758" s="7"/>
      <c r="G1758" s="7"/>
      <c r="H1758" s="7"/>
    </row>
    <row r="1759" spans="6:8" x14ac:dyDescent="0.25">
      <c r="F1759" s="7"/>
      <c r="G1759" s="7"/>
      <c r="H1759" s="7"/>
    </row>
    <row r="1760" spans="6:8" x14ac:dyDescent="0.25">
      <c r="F1760" s="7"/>
      <c r="G1760" s="7"/>
      <c r="H1760" s="7"/>
    </row>
    <row r="1761" spans="6:8" x14ac:dyDescent="0.25">
      <c r="F1761" s="7"/>
      <c r="G1761" s="7"/>
      <c r="H1761" s="7"/>
    </row>
    <row r="1762" spans="6:8" x14ac:dyDescent="0.25">
      <c r="F1762" s="7"/>
      <c r="G1762" s="7"/>
      <c r="H1762" s="7"/>
    </row>
    <row r="1763" spans="6:8" x14ac:dyDescent="0.25">
      <c r="F1763" s="7"/>
      <c r="G1763" s="7"/>
      <c r="H1763" s="7"/>
    </row>
    <row r="1764" spans="6:8" x14ac:dyDescent="0.25">
      <c r="F1764" s="7"/>
      <c r="G1764" s="7"/>
      <c r="H1764" s="7"/>
    </row>
    <row r="1765" spans="6:8" x14ac:dyDescent="0.25">
      <c r="F1765" s="7"/>
      <c r="G1765" s="7"/>
      <c r="H1765" s="7"/>
    </row>
    <row r="1766" spans="6:8" x14ac:dyDescent="0.25">
      <c r="F1766" s="7"/>
      <c r="G1766" s="7"/>
      <c r="H1766" s="7"/>
    </row>
    <row r="1767" spans="6:8" x14ac:dyDescent="0.25">
      <c r="F1767" s="7"/>
      <c r="G1767" s="7"/>
      <c r="H1767" s="7"/>
    </row>
    <row r="1768" spans="6:8" x14ac:dyDescent="0.25">
      <c r="F1768" s="7"/>
      <c r="G1768" s="7"/>
      <c r="H1768" s="7"/>
    </row>
    <row r="1769" spans="6:8" x14ac:dyDescent="0.25">
      <c r="F1769" s="7"/>
      <c r="G1769" s="7"/>
      <c r="H1769" s="7"/>
    </row>
    <row r="1770" spans="6:8" x14ac:dyDescent="0.25">
      <c r="F1770" s="7"/>
      <c r="G1770" s="7"/>
      <c r="H1770" s="7"/>
    </row>
    <row r="1771" spans="6:8" x14ac:dyDescent="0.25">
      <c r="F1771" s="7"/>
      <c r="G1771" s="7"/>
      <c r="H1771" s="7"/>
    </row>
    <row r="1772" spans="6:8" x14ac:dyDescent="0.25">
      <c r="F1772" s="7"/>
      <c r="G1772" s="7"/>
      <c r="H1772" s="7"/>
    </row>
    <row r="1773" spans="6:8" x14ac:dyDescent="0.25">
      <c r="F1773" s="7"/>
      <c r="G1773" s="7"/>
      <c r="H1773" s="7"/>
    </row>
    <row r="1774" spans="6:8" x14ac:dyDescent="0.25">
      <c r="F1774" s="7"/>
      <c r="G1774" s="7"/>
      <c r="H1774" s="7"/>
    </row>
    <row r="1775" spans="6:8" x14ac:dyDescent="0.25">
      <c r="F1775" s="7"/>
      <c r="G1775" s="7"/>
      <c r="H1775" s="7"/>
    </row>
    <row r="1776" spans="6:8" x14ac:dyDescent="0.25">
      <c r="F1776" s="7"/>
      <c r="G1776" s="7"/>
      <c r="H1776" s="7"/>
    </row>
    <row r="1777" spans="6:8" x14ac:dyDescent="0.25">
      <c r="F1777" s="7"/>
      <c r="G1777" s="7"/>
      <c r="H1777" s="7"/>
    </row>
    <row r="1778" spans="6:8" x14ac:dyDescent="0.25">
      <c r="F1778" s="7"/>
      <c r="G1778" s="7"/>
      <c r="H1778" s="7"/>
    </row>
    <row r="1779" spans="6:8" x14ac:dyDescent="0.25">
      <c r="F1779" s="7"/>
      <c r="G1779" s="7"/>
      <c r="H1779" s="7"/>
    </row>
    <row r="1780" spans="6:8" x14ac:dyDescent="0.25">
      <c r="F1780" s="7"/>
      <c r="G1780" s="7"/>
      <c r="H1780" s="7"/>
    </row>
    <row r="1781" spans="6:8" x14ac:dyDescent="0.25">
      <c r="F1781" s="7"/>
      <c r="G1781" s="7"/>
      <c r="H1781" s="7"/>
    </row>
    <row r="1782" spans="6:8" x14ac:dyDescent="0.25">
      <c r="F1782" s="34"/>
      <c r="G1782" s="34"/>
      <c r="H1782" s="34"/>
    </row>
    <row r="1783" spans="6:8" x14ac:dyDescent="0.25">
      <c r="F1783" s="34"/>
      <c r="G1783" s="34"/>
      <c r="H1783" s="34"/>
    </row>
    <row r="1784" spans="6:8" x14ac:dyDescent="0.25">
      <c r="F1784" s="34"/>
      <c r="G1784" s="34"/>
      <c r="H1784" s="34"/>
    </row>
    <row r="1785" spans="6:8" x14ac:dyDescent="0.25">
      <c r="F1785" s="34"/>
      <c r="G1785" s="34"/>
      <c r="H1785" s="34"/>
    </row>
    <row r="1786" spans="6:8" x14ac:dyDescent="0.25">
      <c r="F1786" s="34"/>
      <c r="G1786" s="34"/>
      <c r="H1786" s="34"/>
    </row>
    <row r="1787" spans="6:8" x14ac:dyDescent="0.25">
      <c r="F1787" s="34"/>
      <c r="G1787" s="34"/>
      <c r="H1787" s="34"/>
    </row>
    <row r="1788" spans="6:8" x14ac:dyDescent="0.25">
      <c r="F1788" s="34"/>
      <c r="G1788" s="34"/>
      <c r="H1788" s="34"/>
    </row>
    <row r="1789" spans="6:8" x14ac:dyDescent="0.25">
      <c r="F1789" s="34"/>
      <c r="G1789" s="34"/>
      <c r="H1789" s="34"/>
    </row>
    <row r="1790" spans="6:8" x14ac:dyDescent="0.25">
      <c r="F1790" s="34"/>
      <c r="G1790" s="34"/>
      <c r="H1790" s="34"/>
    </row>
    <row r="1791" spans="6:8" x14ac:dyDescent="0.25">
      <c r="F1791" s="34"/>
      <c r="G1791" s="34"/>
      <c r="H1791" s="34"/>
    </row>
    <row r="1792" spans="6:8" x14ac:dyDescent="0.25">
      <c r="F1792" s="34"/>
      <c r="G1792" s="34"/>
      <c r="H1792" s="34"/>
    </row>
    <row r="1793" spans="6:8" x14ac:dyDescent="0.25">
      <c r="F1793" s="34"/>
      <c r="G1793" s="34"/>
      <c r="H1793" s="34"/>
    </row>
    <row r="1794" spans="6:8" x14ac:dyDescent="0.25">
      <c r="F1794" s="34"/>
      <c r="G1794" s="34"/>
      <c r="H1794" s="34"/>
    </row>
    <row r="1795" spans="6:8" x14ac:dyDescent="0.25">
      <c r="F1795" s="34"/>
      <c r="G1795" s="34"/>
      <c r="H1795" s="34"/>
    </row>
    <row r="1796" spans="6:8" x14ac:dyDescent="0.25">
      <c r="F1796" s="34"/>
      <c r="G1796" s="34"/>
      <c r="H1796" s="34"/>
    </row>
    <row r="1797" spans="6:8" x14ac:dyDescent="0.25">
      <c r="F1797" s="34"/>
      <c r="G1797" s="34"/>
      <c r="H1797" s="34"/>
    </row>
    <row r="1798" spans="6:8" x14ac:dyDescent="0.25">
      <c r="F1798" s="34"/>
      <c r="G1798" s="34"/>
      <c r="H1798" s="34"/>
    </row>
    <row r="1799" spans="6:8" x14ac:dyDescent="0.25">
      <c r="F1799" s="17"/>
      <c r="G1799" s="17"/>
      <c r="H1799" s="17"/>
    </row>
    <row r="1800" spans="6:8" x14ac:dyDescent="0.25">
      <c r="F1800" s="17"/>
      <c r="G1800" s="17"/>
      <c r="H1800" s="17"/>
    </row>
    <row r="1801" spans="6:8" x14ac:dyDescent="0.25">
      <c r="F1801" s="17"/>
      <c r="G1801" s="17"/>
      <c r="H1801" s="17"/>
    </row>
    <row r="1802" spans="6:8" x14ac:dyDescent="0.25">
      <c r="F1802" s="17"/>
      <c r="G1802" s="17"/>
      <c r="H1802" s="17"/>
    </row>
    <row r="1803" spans="6:8" x14ac:dyDescent="0.25">
      <c r="F1803" s="17"/>
      <c r="G1803" s="17"/>
      <c r="H1803" s="17"/>
    </row>
    <row r="1804" spans="6:8" x14ac:dyDescent="0.25">
      <c r="F1804" s="17"/>
      <c r="G1804" s="17"/>
      <c r="H1804" s="17"/>
    </row>
    <row r="1805" spans="6:8" x14ac:dyDescent="0.25">
      <c r="F1805" s="17"/>
      <c r="G1805" s="17"/>
      <c r="H1805" s="17"/>
    </row>
    <row r="1806" spans="6:8" x14ac:dyDescent="0.25">
      <c r="F1806" s="17"/>
      <c r="G1806" s="17"/>
      <c r="H1806" s="17"/>
    </row>
    <row r="1807" spans="6:8" x14ac:dyDescent="0.25">
      <c r="F1807" s="17"/>
      <c r="G1807" s="17"/>
      <c r="H1807" s="17"/>
    </row>
    <row r="1808" spans="6:8" x14ac:dyDescent="0.25">
      <c r="F1808" s="17"/>
      <c r="G1808" s="17"/>
      <c r="H1808" s="17"/>
    </row>
    <row r="1809" spans="6:8" x14ac:dyDescent="0.25">
      <c r="F1809" s="17"/>
      <c r="G1809" s="17"/>
      <c r="H1809" s="17"/>
    </row>
    <row r="1810" spans="6:8" x14ac:dyDescent="0.25">
      <c r="F1810" s="17"/>
      <c r="G1810" s="17"/>
      <c r="H1810" s="17"/>
    </row>
    <row r="1811" spans="6:8" x14ac:dyDescent="0.25">
      <c r="F1811" s="17"/>
      <c r="G1811" s="17"/>
      <c r="H1811" s="17"/>
    </row>
    <row r="1812" spans="6:8" x14ac:dyDescent="0.25">
      <c r="F1812" s="17"/>
      <c r="G1812" s="17"/>
      <c r="H1812" s="17"/>
    </row>
    <row r="1813" spans="6:8" x14ac:dyDescent="0.25">
      <c r="F1813" s="17"/>
      <c r="G1813" s="17"/>
      <c r="H1813" s="17"/>
    </row>
    <row r="1814" spans="6:8" x14ac:dyDescent="0.25">
      <c r="F1814" s="17"/>
      <c r="G1814" s="17"/>
      <c r="H1814" s="17"/>
    </row>
    <row r="1815" spans="6:8" x14ac:dyDescent="0.25">
      <c r="F1815" s="17"/>
      <c r="G1815" s="17"/>
      <c r="H1815" s="17"/>
    </row>
    <row r="1816" spans="6:8" x14ac:dyDescent="0.25">
      <c r="F1816" s="17"/>
      <c r="G1816" s="17"/>
      <c r="H1816" s="17"/>
    </row>
    <row r="1817" spans="6:8" x14ac:dyDescent="0.25">
      <c r="F1817" s="17"/>
      <c r="G1817" s="17"/>
      <c r="H1817" s="17"/>
    </row>
    <row r="1818" spans="6:8" x14ac:dyDescent="0.25">
      <c r="F1818" s="17"/>
      <c r="G1818" s="17"/>
      <c r="H1818" s="17"/>
    </row>
    <row r="1819" spans="6:8" x14ac:dyDescent="0.25">
      <c r="F1819" s="17"/>
      <c r="G1819" s="17"/>
      <c r="H1819" s="17"/>
    </row>
    <row r="1820" spans="6:8" x14ac:dyDescent="0.25">
      <c r="F1820" s="17"/>
      <c r="G1820" s="17"/>
      <c r="H1820" s="17"/>
    </row>
    <row r="1821" spans="6:8" x14ac:dyDescent="0.25">
      <c r="F1821" s="17"/>
      <c r="G1821" s="17"/>
      <c r="H1821" s="17"/>
    </row>
    <row r="1822" spans="6:8" x14ac:dyDescent="0.25">
      <c r="F1822" s="17"/>
      <c r="G1822" s="17"/>
      <c r="H1822" s="17"/>
    </row>
    <row r="1823" spans="6:8" x14ac:dyDescent="0.25">
      <c r="F1823" s="17"/>
      <c r="G1823" s="17"/>
      <c r="H1823" s="17"/>
    </row>
    <row r="1824" spans="6:8" x14ac:dyDescent="0.25">
      <c r="F1824" s="17"/>
      <c r="G1824" s="17"/>
      <c r="H1824" s="17"/>
    </row>
    <row r="1825" spans="6:8" x14ac:dyDescent="0.25">
      <c r="F1825" s="17"/>
      <c r="G1825" s="17"/>
      <c r="H1825" s="17"/>
    </row>
    <row r="1826" spans="6:8" x14ac:dyDescent="0.25">
      <c r="F1826" s="17"/>
      <c r="G1826" s="17"/>
      <c r="H1826" s="17"/>
    </row>
    <row r="1827" spans="6:8" x14ac:dyDescent="0.25">
      <c r="F1827" s="17"/>
      <c r="G1827" s="17"/>
      <c r="H1827" s="17"/>
    </row>
    <row r="1828" spans="6:8" x14ac:dyDescent="0.25">
      <c r="F1828" s="17"/>
      <c r="G1828" s="17"/>
      <c r="H1828" s="17"/>
    </row>
    <row r="1829" spans="6:8" x14ac:dyDescent="0.25">
      <c r="F1829" s="17"/>
      <c r="G1829" s="17"/>
      <c r="H1829" s="17"/>
    </row>
    <row r="1830" spans="6:8" x14ac:dyDescent="0.25">
      <c r="F1830" s="17"/>
      <c r="G1830" s="17"/>
      <c r="H1830" s="17"/>
    </row>
    <row r="1831" spans="6:8" x14ac:dyDescent="0.25">
      <c r="F1831" s="17"/>
      <c r="G1831" s="17"/>
      <c r="H1831" s="17"/>
    </row>
    <row r="1832" spans="6:8" x14ac:dyDescent="0.25">
      <c r="F1832" s="17"/>
      <c r="G1832" s="17"/>
      <c r="H1832" s="17"/>
    </row>
    <row r="1833" spans="6:8" x14ac:dyDescent="0.25">
      <c r="F1833" s="17"/>
      <c r="G1833" s="17"/>
      <c r="H1833" s="17"/>
    </row>
    <row r="1834" spans="6:8" x14ac:dyDescent="0.25">
      <c r="F1834" s="17"/>
      <c r="G1834" s="17"/>
      <c r="H1834" s="17"/>
    </row>
    <row r="1835" spans="6:8" x14ac:dyDescent="0.25">
      <c r="F1835" s="17"/>
      <c r="G1835" s="17"/>
      <c r="H1835" s="17"/>
    </row>
    <row r="1836" spans="6:8" x14ac:dyDescent="0.25">
      <c r="F1836" s="17"/>
      <c r="G1836" s="17"/>
      <c r="H1836" s="17"/>
    </row>
    <row r="1837" spans="6:8" x14ac:dyDescent="0.25">
      <c r="F1837" s="17"/>
      <c r="G1837" s="17"/>
      <c r="H1837" s="17"/>
    </row>
    <row r="1838" spans="6:8" x14ac:dyDescent="0.25">
      <c r="F1838" s="17"/>
      <c r="G1838" s="17"/>
      <c r="H1838" s="17"/>
    </row>
    <row r="1839" spans="6:8" x14ac:dyDescent="0.25">
      <c r="F1839" s="17"/>
      <c r="G1839" s="17"/>
      <c r="H1839" s="17"/>
    </row>
    <row r="1840" spans="6:8" x14ac:dyDescent="0.25">
      <c r="F1840" s="17"/>
      <c r="G1840" s="17"/>
      <c r="H1840" s="17"/>
    </row>
    <row r="1841" spans="6:8" x14ac:dyDescent="0.25">
      <c r="F1841" s="17"/>
      <c r="G1841" s="17"/>
      <c r="H1841" s="17"/>
    </row>
    <row r="1842" spans="6:8" x14ac:dyDescent="0.25">
      <c r="F1842" s="17"/>
      <c r="G1842" s="17"/>
      <c r="H1842" s="17"/>
    </row>
    <row r="1843" spans="6:8" x14ac:dyDescent="0.25">
      <c r="F1843" s="17"/>
      <c r="G1843" s="17"/>
      <c r="H1843" s="17"/>
    </row>
    <row r="1844" spans="6:8" x14ac:dyDescent="0.25">
      <c r="F1844" s="17"/>
      <c r="G1844" s="17"/>
      <c r="H1844" s="17"/>
    </row>
    <row r="1845" spans="6:8" x14ac:dyDescent="0.25">
      <c r="F1845" s="17"/>
      <c r="G1845" s="17"/>
      <c r="H1845" s="17"/>
    </row>
    <row r="1846" spans="6:8" x14ac:dyDescent="0.25">
      <c r="F1846" s="17"/>
      <c r="G1846" s="17"/>
      <c r="H1846" s="17"/>
    </row>
    <row r="1847" spans="6:8" x14ac:dyDescent="0.25">
      <c r="F1847" s="17"/>
      <c r="G1847" s="17"/>
      <c r="H1847" s="17"/>
    </row>
    <row r="1848" spans="6:8" x14ac:dyDescent="0.25">
      <c r="F1848" s="17"/>
      <c r="G1848" s="17"/>
      <c r="H1848" s="17"/>
    </row>
    <row r="1849" spans="6:8" x14ac:dyDescent="0.25">
      <c r="F1849" s="17"/>
      <c r="G1849" s="17"/>
      <c r="H1849" s="17"/>
    </row>
    <row r="1850" spans="6:8" x14ac:dyDescent="0.25">
      <c r="F1850" s="17"/>
      <c r="G1850" s="17"/>
      <c r="H1850" s="17"/>
    </row>
    <row r="1851" spans="6:8" x14ac:dyDescent="0.25">
      <c r="F1851" s="17"/>
      <c r="G1851" s="17"/>
      <c r="H1851" s="17"/>
    </row>
    <row r="1852" spans="6:8" x14ac:dyDescent="0.25">
      <c r="F1852" s="17"/>
      <c r="G1852" s="17"/>
      <c r="H1852" s="17"/>
    </row>
    <row r="1853" spans="6:8" x14ac:dyDescent="0.25">
      <c r="F1853" s="17"/>
      <c r="G1853" s="17"/>
      <c r="H1853" s="17"/>
    </row>
    <row r="1854" spans="6:8" x14ac:dyDescent="0.25">
      <c r="F1854" s="17"/>
      <c r="G1854" s="17"/>
      <c r="H1854" s="17"/>
    </row>
    <row r="1855" spans="6:8" x14ac:dyDescent="0.25">
      <c r="F1855" s="34"/>
      <c r="G1855" s="34"/>
      <c r="H1855" s="34"/>
    </row>
    <row r="1856" spans="6:8" x14ac:dyDescent="0.25">
      <c r="F1856" s="34"/>
      <c r="G1856" s="34"/>
      <c r="H1856" s="34"/>
    </row>
    <row r="1857" spans="6:8" x14ac:dyDescent="0.25">
      <c r="F1857" s="34"/>
      <c r="G1857" s="34"/>
      <c r="H1857" s="34"/>
    </row>
    <row r="1858" spans="6:8" x14ac:dyDescent="0.25">
      <c r="F1858" s="34"/>
      <c r="G1858" s="34"/>
      <c r="H1858" s="34"/>
    </row>
    <row r="1859" spans="6:8" x14ac:dyDescent="0.25">
      <c r="F1859" s="34"/>
      <c r="G1859" s="34"/>
      <c r="H1859" s="34"/>
    </row>
    <row r="1860" spans="6:8" x14ac:dyDescent="0.25">
      <c r="F1860" s="34"/>
      <c r="G1860" s="34"/>
      <c r="H1860" s="34"/>
    </row>
    <row r="1861" spans="6:8" x14ac:dyDescent="0.25">
      <c r="F1861" s="34"/>
      <c r="G1861" s="34"/>
      <c r="H1861" s="34"/>
    </row>
    <row r="1862" spans="6:8" x14ac:dyDescent="0.25">
      <c r="F1862" s="34"/>
      <c r="G1862" s="34"/>
      <c r="H1862" s="34"/>
    </row>
    <row r="1863" spans="6:8" x14ac:dyDescent="0.25">
      <c r="F1863" s="34"/>
      <c r="G1863" s="34"/>
      <c r="H1863" s="34"/>
    </row>
    <row r="1864" spans="6:8" x14ac:dyDescent="0.25">
      <c r="F1864" s="34"/>
      <c r="G1864" s="34"/>
      <c r="H1864" s="34"/>
    </row>
    <row r="1865" spans="6:8" x14ac:dyDescent="0.25">
      <c r="F1865" s="34"/>
      <c r="G1865" s="34"/>
      <c r="H1865" s="34"/>
    </row>
    <row r="1866" spans="6:8" x14ac:dyDescent="0.25">
      <c r="F1866" s="34"/>
      <c r="G1866" s="34"/>
      <c r="H1866" s="34"/>
    </row>
    <row r="1867" spans="6:8" x14ac:dyDescent="0.25">
      <c r="F1867" s="34"/>
      <c r="G1867" s="34"/>
      <c r="H1867" s="34"/>
    </row>
    <row r="1868" spans="6:8" x14ac:dyDescent="0.25">
      <c r="F1868" s="34"/>
      <c r="G1868" s="34"/>
      <c r="H1868" s="34"/>
    </row>
    <row r="1869" spans="6:8" x14ac:dyDescent="0.25">
      <c r="F1869" s="34"/>
      <c r="G1869" s="34"/>
      <c r="H1869" s="34"/>
    </row>
    <row r="1870" spans="6:8" x14ac:dyDescent="0.25">
      <c r="F1870" s="34"/>
      <c r="G1870" s="34"/>
      <c r="H1870" s="34"/>
    </row>
    <row r="1871" spans="6:8" x14ac:dyDescent="0.25">
      <c r="F1871" s="34"/>
      <c r="G1871" s="34"/>
      <c r="H1871" s="34"/>
    </row>
    <row r="1872" spans="6:8" x14ac:dyDescent="0.25">
      <c r="F1872" s="34"/>
      <c r="G1872" s="34"/>
      <c r="H1872" s="34"/>
    </row>
    <row r="1873" spans="6:8" x14ac:dyDescent="0.25">
      <c r="F1873" s="34"/>
      <c r="G1873" s="34"/>
      <c r="H1873" s="34"/>
    </row>
    <row r="1874" spans="6:8" x14ac:dyDescent="0.25">
      <c r="F1874" s="34"/>
      <c r="G1874" s="34"/>
      <c r="H1874" s="34"/>
    </row>
    <row r="1875" spans="6:8" x14ac:dyDescent="0.25">
      <c r="F1875" s="34"/>
      <c r="G1875" s="34"/>
      <c r="H1875" s="34"/>
    </row>
    <row r="1876" spans="6:8" x14ac:dyDescent="0.25">
      <c r="F1876" s="34"/>
      <c r="G1876" s="34"/>
      <c r="H1876" s="34"/>
    </row>
    <row r="1877" spans="6:8" x14ac:dyDescent="0.25">
      <c r="F1877" s="34"/>
      <c r="G1877" s="34"/>
      <c r="H1877" s="34"/>
    </row>
    <row r="1878" spans="6:8" x14ac:dyDescent="0.25">
      <c r="F1878" s="34"/>
      <c r="G1878" s="34"/>
      <c r="H1878" s="34"/>
    </row>
    <row r="1879" spans="6:8" x14ac:dyDescent="0.25">
      <c r="F1879" s="34"/>
      <c r="G1879" s="34"/>
      <c r="H1879" s="34"/>
    </row>
    <row r="1880" spans="6:8" x14ac:dyDescent="0.25">
      <c r="F1880" s="34"/>
      <c r="G1880" s="34"/>
      <c r="H1880" s="34"/>
    </row>
    <row r="1881" spans="6:8" x14ac:dyDescent="0.25">
      <c r="F1881" s="34"/>
      <c r="G1881" s="34"/>
      <c r="H1881" s="34"/>
    </row>
    <row r="1882" spans="6:8" x14ac:dyDescent="0.25">
      <c r="F1882" s="34"/>
      <c r="G1882" s="34"/>
      <c r="H1882" s="34"/>
    </row>
    <row r="1883" spans="6:8" x14ac:dyDescent="0.25">
      <c r="F1883" s="34"/>
      <c r="G1883" s="34"/>
      <c r="H1883" s="34"/>
    </row>
    <row r="1884" spans="6:8" x14ac:dyDescent="0.25">
      <c r="F1884" s="34"/>
      <c r="G1884" s="34"/>
      <c r="H1884" s="34"/>
    </row>
    <row r="1885" spans="6:8" x14ac:dyDescent="0.25">
      <c r="F1885" s="34"/>
      <c r="G1885" s="34"/>
      <c r="H1885" s="34"/>
    </row>
    <row r="1886" spans="6:8" x14ac:dyDescent="0.25">
      <c r="F1886" s="34"/>
      <c r="G1886" s="34"/>
      <c r="H1886" s="34"/>
    </row>
    <row r="1887" spans="6:8" x14ac:dyDescent="0.25">
      <c r="F1887" s="34"/>
      <c r="G1887" s="34"/>
      <c r="H1887" s="34"/>
    </row>
    <row r="1888" spans="6:8" x14ac:dyDescent="0.25">
      <c r="F1888" s="34"/>
      <c r="G1888" s="34"/>
      <c r="H1888" s="34"/>
    </row>
    <row r="1889" spans="6:8" x14ac:dyDescent="0.25">
      <c r="F1889" s="34"/>
      <c r="G1889" s="34"/>
      <c r="H1889" s="34"/>
    </row>
    <row r="1890" spans="6:8" x14ac:dyDescent="0.25">
      <c r="F1890" s="34"/>
      <c r="G1890" s="34"/>
      <c r="H1890" s="34"/>
    </row>
    <row r="1891" spans="6:8" x14ac:dyDescent="0.25">
      <c r="F1891" s="34"/>
      <c r="G1891" s="34"/>
      <c r="H1891" s="34"/>
    </row>
    <row r="1892" spans="6:8" x14ac:dyDescent="0.25">
      <c r="F1892" s="34"/>
      <c r="G1892" s="34"/>
      <c r="H1892" s="34"/>
    </row>
    <row r="1893" spans="6:8" x14ac:dyDescent="0.25">
      <c r="F1893" s="34"/>
      <c r="G1893" s="34"/>
      <c r="H1893" s="34"/>
    </row>
    <row r="1894" spans="6:8" x14ac:dyDescent="0.25">
      <c r="F1894" s="34"/>
      <c r="G1894" s="34"/>
      <c r="H1894" s="34"/>
    </row>
    <row r="1895" spans="6:8" x14ac:dyDescent="0.25">
      <c r="F1895" s="34"/>
      <c r="G1895" s="34"/>
      <c r="H1895" s="34"/>
    </row>
    <row r="1896" spans="6:8" x14ac:dyDescent="0.25">
      <c r="F1896" s="34"/>
      <c r="G1896" s="34"/>
      <c r="H1896" s="34"/>
    </row>
    <row r="1897" spans="6:8" x14ac:dyDescent="0.25">
      <c r="F1897" s="34"/>
      <c r="G1897" s="34"/>
      <c r="H1897" s="34"/>
    </row>
    <row r="1898" spans="6:8" x14ac:dyDescent="0.25">
      <c r="F1898" s="34"/>
      <c r="G1898" s="34"/>
      <c r="H1898" s="34"/>
    </row>
    <row r="1899" spans="6:8" x14ac:dyDescent="0.25">
      <c r="F1899" s="34"/>
      <c r="G1899" s="34"/>
      <c r="H1899" s="34"/>
    </row>
    <row r="1900" spans="6:8" x14ac:dyDescent="0.25">
      <c r="F1900" s="34"/>
      <c r="G1900" s="34"/>
      <c r="H1900" s="34"/>
    </row>
    <row r="1901" spans="6:8" x14ac:dyDescent="0.25">
      <c r="F1901" s="34"/>
      <c r="G1901" s="34"/>
      <c r="H1901" s="34"/>
    </row>
    <row r="1902" spans="6:8" x14ac:dyDescent="0.25">
      <c r="F1902" s="34"/>
      <c r="G1902" s="34"/>
      <c r="H1902" s="34"/>
    </row>
    <row r="1903" spans="6:8" x14ac:dyDescent="0.25">
      <c r="F1903" s="34"/>
      <c r="G1903" s="34"/>
      <c r="H1903" s="34"/>
    </row>
    <row r="1904" spans="6:8" x14ac:dyDescent="0.25">
      <c r="F1904" s="34"/>
      <c r="G1904" s="34"/>
      <c r="H1904" s="34"/>
    </row>
    <row r="1905" spans="6:8" x14ac:dyDescent="0.25">
      <c r="F1905" s="34"/>
      <c r="G1905" s="34"/>
      <c r="H1905" s="34"/>
    </row>
    <row r="1906" spans="6:8" x14ac:dyDescent="0.25">
      <c r="F1906" s="34"/>
      <c r="G1906" s="34"/>
      <c r="H1906" s="34"/>
    </row>
    <row r="1907" spans="6:8" x14ac:dyDescent="0.25">
      <c r="F1907" s="34"/>
      <c r="G1907" s="34"/>
      <c r="H1907" s="34"/>
    </row>
    <row r="1908" spans="6:8" x14ac:dyDescent="0.25">
      <c r="F1908" s="34"/>
      <c r="G1908" s="34"/>
      <c r="H1908" s="34"/>
    </row>
    <row r="1909" spans="6:8" x14ac:dyDescent="0.25">
      <c r="F1909" s="34"/>
      <c r="G1909" s="34"/>
      <c r="H1909" s="34"/>
    </row>
    <row r="1910" spans="6:8" x14ac:dyDescent="0.25">
      <c r="F1910" s="34"/>
      <c r="G1910" s="34"/>
      <c r="H1910" s="34"/>
    </row>
    <row r="1911" spans="6:8" x14ac:dyDescent="0.25">
      <c r="F1911" s="34"/>
      <c r="G1911" s="34"/>
      <c r="H1911" s="34"/>
    </row>
    <row r="1912" spans="6:8" x14ac:dyDescent="0.25">
      <c r="F1912" s="34"/>
      <c r="G1912" s="34"/>
      <c r="H1912" s="34"/>
    </row>
    <row r="1913" spans="6:8" x14ac:dyDescent="0.25">
      <c r="F1913" s="34"/>
      <c r="G1913" s="34"/>
      <c r="H1913" s="34"/>
    </row>
    <row r="1914" spans="6:8" x14ac:dyDescent="0.25">
      <c r="F1914" s="34"/>
      <c r="G1914" s="34"/>
      <c r="H1914" s="34"/>
    </row>
    <row r="1915" spans="6:8" x14ac:dyDescent="0.25">
      <c r="F1915" s="34"/>
      <c r="G1915" s="34"/>
      <c r="H1915" s="34"/>
    </row>
    <row r="1916" spans="6:8" x14ac:dyDescent="0.25">
      <c r="F1916" s="34"/>
      <c r="G1916" s="34"/>
      <c r="H1916" s="34"/>
    </row>
    <row r="1917" spans="6:8" x14ac:dyDescent="0.25">
      <c r="F1917" s="34"/>
      <c r="G1917" s="34"/>
      <c r="H1917" s="34"/>
    </row>
    <row r="1918" spans="6:8" x14ac:dyDescent="0.25">
      <c r="F1918" s="34"/>
      <c r="G1918" s="34"/>
      <c r="H1918" s="34"/>
    </row>
    <row r="1919" spans="6:8" x14ac:dyDescent="0.25">
      <c r="F1919" s="34"/>
      <c r="G1919" s="34"/>
      <c r="H1919" s="34"/>
    </row>
    <row r="1920" spans="6:8" x14ac:dyDescent="0.25">
      <c r="F1920" s="34"/>
      <c r="G1920" s="34"/>
      <c r="H1920" s="34"/>
    </row>
    <row r="1921" spans="6:8" x14ac:dyDescent="0.25">
      <c r="F1921" s="34"/>
      <c r="G1921" s="34"/>
      <c r="H1921" s="34"/>
    </row>
    <row r="1922" spans="6:8" x14ac:dyDescent="0.25">
      <c r="F1922" s="34"/>
      <c r="G1922" s="34"/>
      <c r="H1922" s="34"/>
    </row>
    <row r="1923" spans="6:8" x14ac:dyDescent="0.25">
      <c r="F1923" s="34"/>
      <c r="G1923" s="34"/>
      <c r="H1923" s="34"/>
    </row>
    <row r="1924" spans="6:8" x14ac:dyDescent="0.25">
      <c r="F1924" s="34"/>
      <c r="G1924" s="34"/>
      <c r="H1924" s="34"/>
    </row>
    <row r="1925" spans="6:8" x14ac:dyDescent="0.25">
      <c r="F1925" s="34"/>
      <c r="G1925" s="34"/>
      <c r="H1925" s="34"/>
    </row>
    <row r="1926" spans="6:8" x14ac:dyDescent="0.25">
      <c r="F1926" s="34"/>
      <c r="G1926" s="34"/>
      <c r="H1926" s="34"/>
    </row>
    <row r="1927" spans="6:8" x14ac:dyDescent="0.25">
      <c r="F1927" s="34"/>
      <c r="G1927" s="34"/>
      <c r="H1927" s="34"/>
    </row>
    <row r="1928" spans="6:8" x14ac:dyDescent="0.25">
      <c r="F1928" s="34"/>
      <c r="G1928" s="34"/>
      <c r="H1928" s="34"/>
    </row>
    <row r="1929" spans="6:8" x14ac:dyDescent="0.25">
      <c r="F1929" s="34"/>
      <c r="G1929" s="34"/>
      <c r="H1929" s="34"/>
    </row>
    <row r="1930" spans="6:8" x14ac:dyDescent="0.25">
      <c r="F1930" s="34"/>
      <c r="G1930" s="34"/>
      <c r="H1930" s="34"/>
    </row>
    <row r="1931" spans="6:8" x14ac:dyDescent="0.25">
      <c r="F1931" s="34"/>
      <c r="G1931" s="34"/>
      <c r="H1931" s="34"/>
    </row>
    <row r="1932" spans="6:8" x14ac:dyDescent="0.25">
      <c r="F1932" s="34"/>
      <c r="G1932" s="34"/>
      <c r="H1932" s="34"/>
    </row>
    <row r="1933" spans="6:8" x14ac:dyDescent="0.25">
      <c r="F1933" s="34"/>
      <c r="G1933" s="34"/>
      <c r="H1933" s="34"/>
    </row>
    <row r="1934" spans="6:8" x14ac:dyDescent="0.25">
      <c r="F1934" s="34"/>
      <c r="G1934" s="34"/>
      <c r="H1934" s="34"/>
    </row>
    <row r="1935" spans="6:8" x14ac:dyDescent="0.25">
      <c r="F1935" s="34"/>
      <c r="G1935" s="34"/>
      <c r="H1935" s="34"/>
    </row>
    <row r="1936" spans="6:8" x14ac:dyDescent="0.25">
      <c r="F1936" s="34"/>
      <c r="G1936" s="34"/>
      <c r="H1936" s="34"/>
    </row>
    <row r="1937" spans="6:8" x14ac:dyDescent="0.25">
      <c r="F1937" s="34"/>
      <c r="G1937" s="34"/>
      <c r="H1937" s="34"/>
    </row>
    <row r="1938" spans="6:8" x14ac:dyDescent="0.25">
      <c r="F1938" s="34"/>
      <c r="G1938" s="34"/>
      <c r="H1938" s="34"/>
    </row>
    <row r="1939" spans="6:8" x14ac:dyDescent="0.25">
      <c r="F1939" s="34"/>
      <c r="G1939" s="34"/>
      <c r="H1939" s="34"/>
    </row>
    <row r="1940" spans="6:8" x14ac:dyDescent="0.25">
      <c r="F1940" s="34"/>
      <c r="G1940" s="34"/>
      <c r="H1940" s="34"/>
    </row>
    <row r="1941" spans="6:8" x14ac:dyDescent="0.25">
      <c r="F1941" s="34"/>
      <c r="G1941" s="34"/>
      <c r="H1941" s="34"/>
    </row>
    <row r="1942" spans="6:8" x14ac:dyDescent="0.25">
      <c r="F1942" s="34"/>
      <c r="G1942" s="34"/>
      <c r="H1942" s="34"/>
    </row>
    <row r="1943" spans="6:8" x14ac:dyDescent="0.25">
      <c r="F1943" s="34"/>
      <c r="G1943" s="34"/>
      <c r="H1943" s="34"/>
    </row>
    <row r="1944" spans="6:8" x14ac:dyDescent="0.25">
      <c r="F1944" s="34"/>
      <c r="G1944" s="34"/>
      <c r="H1944" s="34"/>
    </row>
    <row r="1945" spans="6:8" x14ac:dyDescent="0.25">
      <c r="F1945" s="34"/>
      <c r="G1945" s="34"/>
      <c r="H1945" s="34"/>
    </row>
    <row r="1946" spans="6:8" x14ac:dyDescent="0.25">
      <c r="F1946" s="34"/>
      <c r="G1946" s="34"/>
      <c r="H1946" s="34"/>
    </row>
    <row r="1947" spans="6:8" x14ac:dyDescent="0.25">
      <c r="F1947" s="34"/>
      <c r="G1947" s="34"/>
      <c r="H1947" s="34"/>
    </row>
    <row r="1948" spans="6:8" x14ac:dyDescent="0.25">
      <c r="F1948" s="34"/>
      <c r="G1948" s="34"/>
      <c r="H1948" s="34"/>
    </row>
    <row r="1949" spans="6:8" x14ac:dyDescent="0.25">
      <c r="F1949" s="34"/>
      <c r="G1949" s="34"/>
      <c r="H1949" s="34"/>
    </row>
    <row r="1950" spans="6:8" x14ac:dyDescent="0.25">
      <c r="F1950" s="34"/>
      <c r="G1950" s="34"/>
      <c r="H1950" s="34"/>
    </row>
    <row r="1951" spans="6:8" x14ac:dyDescent="0.25">
      <c r="F1951" s="34"/>
      <c r="G1951" s="34"/>
      <c r="H1951" s="34"/>
    </row>
    <row r="1952" spans="6:8" x14ac:dyDescent="0.25">
      <c r="F1952" s="34"/>
      <c r="G1952" s="34"/>
      <c r="H1952" s="34"/>
    </row>
    <row r="1953" spans="6:8" x14ac:dyDescent="0.25">
      <c r="F1953" s="34"/>
      <c r="G1953" s="34"/>
      <c r="H1953" s="34"/>
    </row>
    <row r="1954" spans="6:8" x14ac:dyDescent="0.25">
      <c r="F1954" s="34"/>
      <c r="G1954" s="34"/>
      <c r="H1954" s="34"/>
    </row>
    <row r="1955" spans="6:8" x14ac:dyDescent="0.25">
      <c r="F1955" s="34"/>
      <c r="G1955" s="34"/>
      <c r="H1955" s="34"/>
    </row>
    <row r="1956" spans="6:8" x14ac:dyDescent="0.25">
      <c r="F1956" s="34"/>
      <c r="G1956" s="34"/>
      <c r="H1956" s="34"/>
    </row>
    <row r="1957" spans="6:8" x14ac:dyDescent="0.25">
      <c r="F1957" s="34"/>
      <c r="G1957" s="34"/>
      <c r="H1957" s="34"/>
    </row>
    <row r="1958" spans="6:8" x14ac:dyDescent="0.25">
      <c r="F1958" s="34"/>
      <c r="G1958" s="34"/>
      <c r="H1958" s="34"/>
    </row>
    <row r="1959" spans="6:8" x14ac:dyDescent="0.25">
      <c r="F1959" s="34"/>
      <c r="G1959" s="34"/>
      <c r="H1959" s="34"/>
    </row>
    <row r="1960" spans="6:8" x14ac:dyDescent="0.25">
      <c r="F1960" s="34"/>
      <c r="G1960" s="34"/>
      <c r="H1960" s="34"/>
    </row>
    <row r="1961" spans="6:8" x14ac:dyDescent="0.25">
      <c r="F1961" s="34"/>
      <c r="G1961" s="34"/>
      <c r="H1961" s="34"/>
    </row>
    <row r="1962" spans="6:8" x14ac:dyDescent="0.25">
      <c r="F1962" s="34"/>
      <c r="G1962" s="34"/>
      <c r="H1962" s="34"/>
    </row>
    <row r="1963" spans="6:8" x14ac:dyDescent="0.25">
      <c r="F1963" s="34"/>
      <c r="G1963" s="34"/>
      <c r="H1963" s="34"/>
    </row>
    <row r="1964" spans="6:8" x14ac:dyDescent="0.25">
      <c r="F1964" s="34"/>
      <c r="G1964" s="34"/>
      <c r="H1964" s="34"/>
    </row>
    <row r="1965" spans="6:8" x14ac:dyDescent="0.25">
      <c r="F1965" s="34"/>
      <c r="G1965" s="34"/>
      <c r="H1965" s="34"/>
    </row>
    <row r="1966" spans="6:8" x14ac:dyDescent="0.25">
      <c r="F1966" s="34"/>
      <c r="G1966" s="34"/>
      <c r="H1966" s="34"/>
    </row>
    <row r="1967" spans="6:8" x14ac:dyDescent="0.25">
      <c r="F1967" s="34"/>
      <c r="G1967" s="34"/>
      <c r="H1967" s="34"/>
    </row>
    <row r="1968" spans="6:8" x14ac:dyDescent="0.25">
      <c r="F1968" s="34"/>
      <c r="G1968" s="34"/>
      <c r="H1968" s="34"/>
    </row>
    <row r="1969" spans="6:8" x14ac:dyDescent="0.25">
      <c r="F1969" s="34"/>
      <c r="G1969" s="34"/>
      <c r="H1969" s="34"/>
    </row>
    <row r="1970" spans="6:8" x14ac:dyDescent="0.25">
      <c r="F1970" s="34"/>
      <c r="G1970" s="34"/>
      <c r="H1970" s="34"/>
    </row>
    <row r="1971" spans="6:8" x14ac:dyDescent="0.25">
      <c r="F1971" s="34"/>
      <c r="G1971" s="34"/>
      <c r="H1971" s="34"/>
    </row>
    <row r="1972" spans="6:8" x14ac:dyDescent="0.25">
      <c r="F1972" s="32"/>
      <c r="G1972" s="32"/>
      <c r="H1972" s="32"/>
    </row>
    <row r="1973" spans="6:8" x14ac:dyDescent="0.25">
      <c r="F1973" s="32"/>
      <c r="G1973" s="32"/>
      <c r="H1973" s="32"/>
    </row>
    <row r="1974" spans="6:8" x14ac:dyDescent="0.25">
      <c r="F1974" s="32"/>
      <c r="G1974" s="32"/>
      <c r="H1974" s="32"/>
    </row>
    <row r="1975" spans="6:8" x14ac:dyDescent="0.25">
      <c r="F1975" s="32"/>
      <c r="G1975" s="32"/>
      <c r="H1975" s="32"/>
    </row>
    <row r="1976" spans="6:8" x14ac:dyDescent="0.25">
      <c r="F1976" s="32"/>
      <c r="G1976" s="32"/>
      <c r="H1976" s="32"/>
    </row>
    <row r="1977" spans="6:8" x14ac:dyDescent="0.25">
      <c r="F1977" s="32"/>
      <c r="G1977" s="32"/>
      <c r="H1977" s="32"/>
    </row>
    <row r="1978" spans="6:8" x14ac:dyDescent="0.25">
      <c r="F1978" s="32"/>
      <c r="G1978" s="32"/>
      <c r="H1978" s="32"/>
    </row>
    <row r="1979" spans="6:8" x14ac:dyDescent="0.25">
      <c r="F1979" s="32"/>
      <c r="G1979" s="32"/>
      <c r="H1979" s="32"/>
    </row>
    <row r="1980" spans="6:8" x14ac:dyDescent="0.25">
      <c r="F1980" s="32"/>
      <c r="G1980" s="32"/>
      <c r="H1980" s="32"/>
    </row>
    <row r="1981" spans="6:8" x14ac:dyDescent="0.25">
      <c r="F1981" s="32"/>
      <c r="G1981" s="32"/>
      <c r="H1981" s="32"/>
    </row>
    <row r="1982" spans="6:8" x14ac:dyDescent="0.25">
      <c r="F1982" s="32"/>
      <c r="G1982" s="32"/>
      <c r="H1982" s="32"/>
    </row>
    <row r="1983" spans="6:8" x14ac:dyDescent="0.25">
      <c r="F1983" s="32"/>
      <c r="G1983" s="32"/>
      <c r="H1983" s="32"/>
    </row>
    <row r="1984" spans="6:8" x14ac:dyDescent="0.25">
      <c r="F1984" s="32"/>
      <c r="G1984" s="32"/>
      <c r="H1984" s="32"/>
    </row>
    <row r="1985" spans="6:8" x14ac:dyDescent="0.25">
      <c r="F1985" s="32"/>
      <c r="G1985" s="32"/>
      <c r="H1985" s="32"/>
    </row>
    <row r="1986" spans="6:8" x14ac:dyDescent="0.25">
      <c r="F1986" s="32"/>
      <c r="G1986" s="32"/>
      <c r="H1986" s="32"/>
    </row>
    <row r="1987" spans="6:8" x14ac:dyDescent="0.25">
      <c r="F1987" s="32"/>
      <c r="G1987" s="32"/>
      <c r="H1987" s="32"/>
    </row>
    <row r="1988" spans="6:8" x14ac:dyDescent="0.25">
      <c r="F1988" s="32"/>
      <c r="G1988" s="32"/>
      <c r="H1988" s="32"/>
    </row>
    <row r="1989" spans="6:8" x14ac:dyDescent="0.25">
      <c r="F1989" s="32"/>
      <c r="G1989" s="32"/>
      <c r="H1989" s="32"/>
    </row>
    <row r="1990" spans="6:8" x14ac:dyDescent="0.25">
      <c r="F1990" s="32"/>
      <c r="G1990" s="32"/>
      <c r="H1990" s="32"/>
    </row>
    <row r="1991" spans="6:8" x14ac:dyDescent="0.25">
      <c r="F1991" s="32"/>
      <c r="G1991" s="32"/>
      <c r="H1991" s="32"/>
    </row>
    <row r="1992" spans="6:8" x14ac:dyDescent="0.25">
      <c r="F1992" s="32"/>
      <c r="G1992" s="32"/>
      <c r="H1992" s="32"/>
    </row>
    <row r="1993" spans="6:8" x14ac:dyDescent="0.25">
      <c r="F1993" s="32"/>
      <c r="G1993" s="32"/>
      <c r="H1993" s="32"/>
    </row>
    <row r="1994" spans="6:8" x14ac:dyDescent="0.25">
      <c r="F1994" s="32"/>
      <c r="G1994" s="32"/>
      <c r="H1994" s="32"/>
    </row>
    <row r="1995" spans="6:8" x14ac:dyDescent="0.25">
      <c r="F1995" s="32"/>
      <c r="G1995" s="32"/>
      <c r="H1995" s="32"/>
    </row>
    <row r="1996" spans="6:8" x14ac:dyDescent="0.25">
      <c r="F1996" s="32"/>
      <c r="G1996" s="32"/>
      <c r="H1996" s="32"/>
    </row>
    <row r="1997" spans="6:8" x14ac:dyDescent="0.25">
      <c r="F1997" s="32"/>
      <c r="G1997" s="32"/>
      <c r="H1997" s="32"/>
    </row>
    <row r="1998" spans="6:8" x14ac:dyDescent="0.25">
      <c r="F1998" s="32"/>
      <c r="G1998" s="32"/>
      <c r="H1998" s="32"/>
    </row>
    <row r="1999" spans="6:8" x14ac:dyDescent="0.25">
      <c r="F1999" s="32"/>
      <c r="G1999" s="32"/>
      <c r="H1999" s="32"/>
    </row>
    <row r="2000" spans="6:8" x14ac:dyDescent="0.25">
      <c r="F2000" s="32"/>
      <c r="G2000" s="32"/>
      <c r="H2000" s="32"/>
    </row>
  </sheetData>
  <phoneticPr fontId="4" type="noConversion"/>
  <conditionalFormatting sqref="W1122:X1122 W1189:X1198">
    <cfRule type="cellIs" dxfId="9" priority="10" operator="greaterThan">
      <formula>1</formula>
    </cfRule>
  </conditionalFormatting>
  <conditionalFormatting sqref="W1173:X1173">
    <cfRule type="cellIs" dxfId="8" priority="9" operator="greaterThan">
      <formula>1</formula>
    </cfRule>
  </conditionalFormatting>
  <conditionalFormatting sqref="W1174:X1174">
    <cfRule type="cellIs" dxfId="7" priority="8" operator="greaterThan">
      <formula>1</formula>
    </cfRule>
  </conditionalFormatting>
  <conditionalFormatting sqref="W1175:X1175">
    <cfRule type="cellIs" dxfId="6" priority="7" operator="greaterThan">
      <formula>1</formula>
    </cfRule>
  </conditionalFormatting>
  <conditionalFormatting sqref="W1199:X1199">
    <cfRule type="cellIs" dxfId="5" priority="1" operator="greaterThan">
      <formula>1</formula>
    </cfRule>
  </conditionalFormatting>
  <conditionalFormatting sqref="W1176:X1176">
    <cfRule type="cellIs" dxfId="4" priority="6" operator="greaterThan">
      <formula>1</formula>
    </cfRule>
  </conditionalFormatting>
  <conditionalFormatting sqref="W1177:X1177">
    <cfRule type="cellIs" dxfId="3" priority="5" operator="greaterThan">
      <formula>1</formula>
    </cfRule>
  </conditionalFormatting>
  <conditionalFormatting sqref="W1178:X1186">
    <cfRule type="cellIs" dxfId="2" priority="4" operator="greaterThan">
      <formula>1</formula>
    </cfRule>
  </conditionalFormatting>
  <conditionalFormatting sqref="W1187:X1187">
    <cfRule type="cellIs" dxfId="1" priority="3" operator="greaterThan">
      <formula>1</formula>
    </cfRule>
  </conditionalFormatting>
  <conditionalFormatting sqref="W1188:X1188">
    <cfRule type="cellIs" dxfId="0" priority="2" operator="greaterThan">
      <formula>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2023-01-27T22:02:12Z</dcterms:created>
  <dcterms:modified xsi:type="dcterms:W3CDTF">2023-06-08T17:18:14Z</dcterms:modified>
</cp:coreProperties>
</file>