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sdon\OneDrive\Documents\github\coral-embryo-leachate\metadata\"/>
    </mc:Choice>
  </mc:AlternateContent>
  <xr:revisionPtr revIDLastSave="0" documentId="13_ncr:1_{0E82F9F4-4725-46F7-8AAB-C90D44B21590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22" i="1"/>
  <c r="F21" i="1"/>
  <c r="F16" i="1"/>
  <c r="F45" i="1"/>
  <c r="F28" i="1"/>
  <c r="F13" i="1"/>
  <c r="F55" i="1"/>
  <c r="F36" i="1"/>
  <c r="H12" i="1"/>
  <c r="F12" i="1" s="1"/>
  <c r="H6" i="1"/>
  <c r="F6" i="1" s="1"/>
  <c r="H5" i="1"/>
  <c r="F5" i="1" s="1"/>
  <c r="H7" i="1"/>
  <c r="H4" i="1"/>
  <c r="F4" i="1" s="1"/>
  <c r="H14" i="1"/>
  <c r="F14" i="1" s="1"/>
  <c r="H3" i="1"/>
  <c r="F3" i="1" s="1"/>
  <c r="H15" i="1"/>
  <c r="F15" i="1" s="1"/>
  <c r="H10" i="1"/>
  <c r="F10" i="1" s="1"/>
  <c r="H8" i="1"/>
  <c r="F8" i="1" s="1"/>
  <c r="H39" i="1"/>
  <c r="F39" i="1" s="1"/>
  <c r="H29" i="1"/>
  <c r="F29" i="1" s="1"/>
  <c r="H31" i="1"/>
  <c r="F31" i="1" s="1"/>
  <c r="H46" i="1"/>
  <c r="F46" i="1" s="1"/>
  <c r="H42" i="1"/>
  <c r="F42" i="1" s="1"/>
  <c r="H9" i="1"/>
  <c r="F9" i="1" s="1"/>
  <c r="H30" i="1"/>
  <c r="F30" i="1" s="1"/>
  <c r="H54" i="1"/>
  <c r="F54" i="1" s="1"/>
  <c r="H50" i="1"/>
  <c r="F50" i="1" s="1"/>
  <c r="H58" i="1"/>
  <c r="F58" i="1" s="1"/>
  <c r="H56" i="1"/>
  <c r="F56" i="1" s="1"/>
  <c r="H63" i="1"/>
  <c r="F63" i="1" s="1"/>
  <c r="H64" i="1"/>
  <c r="F64" i="1" s="1"/>
  <c r="H62" i="1"/>
  <c r="F62" i="1" s="1"/>
  <c r="H60" i="1"/>
  <c r="F60" i="1" s="1"/>
  <c r="H53" i="1"/>
  <c r="F53" i="1" s="1"/>
  <c r="H22" i="1"/>
  <c r="H18" i="1"/>
  <c r="F18" i="1" s="1"/>
  <c r="H35" i="1"/>
  <c r="F35" i="1" s="1"/>
  <c r="H37" i="1"/>
  <c r="F37" i="1" s="1"/>
  <c r="H33" i="1"/>
  <c r="F33" i="1" s="1"/>
  <c r="H61" i="1"/>
  <c r="F61" i="1" s="1"/>
  <c r="H57" i="1"/>
  <c r="F57" i="1" s="1"/>
  <c r="H52" i="1"/>
  <c r="F52" i="1" s="1"/>
  <c r="H21" i="1"/>
  <c r="H51" i="1"/>
  <c r="F51" i="1" s="1"/>
  <c r="H40" i="1"/>
  <c r="F40" i="1" s="1"/>
  <c r="H59" i="1"/>
  <c r="F59" i="1" s="1"/>
  <c r="H49" i="1"/>
  <c r="F49" i="1" s="1"/>
  <c r="H44" i="1"/>
  <c r="F44" i="1" s="1"/>
  <c r="H25" i="1"/>
  <c r="F25" i="1" s="1"/>
  <c r="H23" i="1"/>
  <c r="F23" i="1" s="1"/>
  <c r="H17" i="1"/>
  <c r="F17" i="1" s="1"/>
  <c r="H20" i="1"/>
  <c r="F20" i="1" s="1"/>
  <c r="H16" i="1"/>
  <c r="H19" i="1"/>
  <c r="F19" i="1" s="1"/>
  <c r="H47" i="1"/>
  <c r="F47" i="1" s="1"/>
  <c r="H27" i="1"/>
  <c r="F27" i="1" s="1"/>
  <c r="H41" i="1"/>
  <c r="F41" i="1" s="1"/>
  <c r="H24" i="1"/>
  <c r="F24" i="1" s="1"/>
  <c r="H45" i="1"/>
  <c r="H28" i="1"/>
  <c r="H13" i="1"/>
  <c r="H26" i="1"/>
  <c r="F26" i="1" s="1"/>
  <c r="H11" i="1"/>
  <c r="F11" i="1" s="1"/>
  <c r="H32" i="1"/>
  <c r="F32" i="1" s="1"/>
  <c r="H48" i="1"/>
  <c r="F48" i="1" s="1"/>
  <c r="H43" i="1"/>
  <c r="F43" i="1" s="1"/>
  <c r="H34" i="1"/>
  <c r="F34" i="1" s="1"/>
  <c r="H38" i="1"/>
  <c r="F38" i="1" s="1"/>
  <c r="H55" i="1"/>
  <c r="H36" i="1"/>
  <c r="H2" i="1"/>
  <c r="F2" i="1" s="1"/>
</calcChain>
</file>

<file path=xl/sharedStrings.xml><?xml version="1.0" encoding="utf-8"?>
<sst xmlns="http://schemas.openxmlformats.org/spreadsheetml/2006/main" count="152" uniqueCount="137">
  <si>
    <t>sample_no</t>
  </si>
  <si>
    <t>sample_id</t>
  </si>
  <si>
    <t>extraction_date</t>
  </si>
  <si>
    <r>
      <t>Volume (</t>
    </r>
    <r>
      <rPr>
        <sz val="10"/>
        <rFont val="Calibri"/>
        <family val="2"/>
      </rPr>
      <t>µ</t>
    </r>
    <r>
      <rPr>
        <sz val="10"/>
        <rFont val="Cambria"/>
        <family val="1"/>
      </rPr>
      <t>L)</t>
    </r>
  </si>
  <si>
    <r>
      <t>Conc (ng/</t>
    </r>
    <r>
      <rPr>
        <sz val="10"/>
        <rFont val="Calibri"/>
        <family val="2"/>
      </rPr>
      <t>µ</t>
    </r>
    <r>
      <rPr>
        <sz val="10"/>
        <rFont val="Cambria"/>
        <family val="1"/>
      </rPr>
      <t>L)</t>
    </r>
  </si>
  <si>
    <t>89C9</t>
  </si>
  <si>
    <t>short_id</t>
  </si>
  <si>
    <t>Qubit_1</t>
  </si>
  <si>
    <t>Qubit_2</t>
  </si>
  <si>
    <t>789H14</t>
  </si>
  <si>
    <t>too low</t>
  </si>
  <si>
    <t>101112M14</t>
  </si>
  <si>
    <t>131415H4</t>
  </si>
  <si>
    <t>131415L14</t>
  </si>
  <si>
    <t>456C4</t>
  </si>
  <si>
    <t>13M14</t>
  </si>
  <si>
    <t>45H14</t>
  </si>
  <si>
    <t>789M4</t>
  </si>
  <si>
    <t>131415H14</t>
  </si>
  <si>
    <t>131415L9</t>
  </si>
  <si>
    <t>101112H4</t>
  </si>
  <si>
    <t>789C4</t>
  </si>
  <si>
    <t>101112M4</t>
  </si>
  <si>
    <t>789H9</t>
  </si>
  <si>
    <t>456L14</t>
  </si>
  <si>
    <t>456M14</t>
  </si>
  <si>
    <t>101112M9</t>
  </si>
  <si>
    <t>89C14</t>
  </si>
  <si>
    <t>123C14</t>
  </si>
  <si>
    <t>89M9</t>
  </si>
  <si>
    <t>789H4</t>
  </si>
  <si>
    <t>101112L14</t>
  </si>
  <si>
    <t>101112L4</t>
  </si>
  <si>
    <t>101112L9</t>
  </si>
  <si>
    <t>131415M4</t>
  </si>
  <si>
    <t>131415H9</t>
  </si>
  <si>
    <t>123H9</t>
  </si>
  <si>
    <t>456M4</t>
  </si>
  <si>
    <t>789L4</t>
  </si>
  <si>
    <t>789M14</t>
  </si>
  <si>
    <t>101112C4</t>
  </si>
  <si>
    <t>101112H14</t>
  </si>
  <si>
    <t>131415C9</t>
  </si>
  <si>
    <t>131415C14</t>
  </si>
  <si>
    <t>456H9</t>
  </si>
  <si>
    <t>123H4</t>
  </si>
  <si>
    <t>789L14</t>
  </si>
  <si>
    <t>101112C14</t>
  </si>
  <si>
    <t>131415M9</t>
  </si>
  <si>
    <t>131415L4</t>
  </si>
  <si>
    <t>123L4</t>
  </si>
  <si>
    <t>789L9</t>
  </si>
  <si>
    <t>101112C9</t>
  </si>
  <si>
    <t>101112H9</t>
  </si>
  <si>
    <t>131415M14</t>
  </si>
  <si>
    <t>131415C4</t>
  </si>
  <si>
    <t>123C4</t>
  </si>
  <si>
    <t>123L14</t>
  </si>
  <si>
    <t>123M4</t>
  </si>
  <si>
    <t>123H14</t>
  </si>
  <si>
    <t>123C9</t>
  </si>
  <si>
    <t>123L9</t>
  </si>
  <si>
    <t>123M9</t>
  </si>
  <si>
    <t>6C14</t>
  </si>
  <si>
    <t>7C14</t>
  </si>
  <si>
    <t>67C9</t>
  </si>
  <si>
    <t>45C14</t>
  </si>
  <si>
    <t>456L4</t>
  </si>
  <si>
    <t>456M9</t>
  </si>
  <si>
    <t>456H4</t>
  </si>
  <si>
    <t>45C9</t>
  </si>
  <si>
    <t>456L9</t>
  </si>
  <si>
    <t>pcr_well_no</t>
  </si>
  <si>
    <t>A10</t>
  </si>
  <si>
    <t>A11</t>
  </si>
  <si>
    <t>A12</t>
  </si>
  <si>
    <t>B10</t>
  </si>
  <si>
    <t>B11</t>
  </si>
  <si>
    <t>B12</t>
  </si>
  <si>
    <t>C10</t>
  </si>
  <si>
    <t>C11</t>
  </si>
  <si>
    <t>C12</t>
  </si>
  <si>
    <t>D10</t>
  </si>
  <si>
    <t>D11</t>
  </si>
  <si>
    <t>D12</t>
  </si>
  <si>
    <t>E10</t>
  </si>
  <si>
    <t>E11</t>
  </si>
  <si>
    <t>E12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</si>
  <si>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</si>
  <si>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</si>
  <si>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</si>
  <si>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</si>
  <si>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</si>
  <si>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</si>
  <si>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</si>
  <si>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</si>
  <si>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</si>
  <si>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</si>
  <si>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</si>
  <si>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</si>
  <si>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</si>
  <si>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</si>
  <si>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</si>
  <si>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</si>
  <si>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</si>
  <si>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</si>
  <si>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</si>
  <si>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</si>
  <si>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</si>
  <si>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</si>
  <si>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</si>
  <si>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</si>
  <si>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</si>
  <si>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</si>
  <si>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</si>
  <si>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</si>
  <si>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</si>
  <si>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</si>
  <si>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</si>
  <si>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</si>
  <si>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</si>
  <si>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</si>
  <si>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</si>
  <si>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</si>
  <si>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</si>
  <si>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</si>
  <si>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</si>
  <si>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</si>
  <si>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</si>
  <si>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</si>
  <si>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</si>
  <si>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</si>
  <si>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</si>
  <si>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F01</t>
  </si>
  <si>
    <t>F02</t>
  </si>
  <si>
    <t>F03</t>
  </si>
  <si>
    <t>Total_Amount_ng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</si>
</sst>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Cambria"/>
      <family val="1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2" formatCode="0.00"/>
    </dxf>
    <dxf>
      <numFmt numFmtId="19" formatCode="m/d/yyyy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74CB5E-B1AF-4C54-84FC-C89F7AAE075E}" name="Table1" displayName="Table1" ref="A1:J64" totalsRowShown="0" headerRowDxfId="7">
  <autoFilter ref="A1:J64" xr:uid="{5974CB5E-B1AF-4C54-84FC-C89F7AAE075E}"/>
  <sortState xmlns:xlrd2="http://schemas.microsoft.com/office/spreadsheetml/2017/richdata2" ref="A2:J64">
    <sortCondition ref="D1:D64"/>
  </sortState>
  <tableColumns count="10">
    <tableColumn id="1" xr3:uid="{CC1E11E8-ED23-4138-ADBB-3C12AF978B6D}" name="sample_no"/>
    <tableColumn id="2" xr3:uid="{17489685-85E4-499A-9AD4-0FC301673861}" name="sample_id" dataDxfId="6"/>
    <tableColumn id="3" xr3:uid="{BCE1D604-B778-4447-9D9F-1DF40DB0BF06}" name="short_id" dataDxfId="5"/>
    <tableColumn id="4" xr3:uid="{8EEDC9A0-056A-435A-9213-0905073FD7AF}" name="pcr_well_no" dataDxfId="4"/>
    <tableColumn id="5" xr3:uid="{FF6BBA32-5508-4066-8235-B8A5BDF07A00}" name="extraction_date" dataDxfId="3"/>
    <tableColumn id="6" xr3:uid="{B380E54D-21B2-4DBC-A128-383284426445}" name="Total_Amount_ng">
      <calculatedColumnFormula>G2*H2</calculatedColumnFormula>
    </tableColumn>
    <tableColumn id="7" xr3:uid="{B52C54E9-FB46-425E-A3C2-55E2DD97E2D0}" name="Volume (µL)"/>
    <tableColumn id="8" xr3:uid="{CFC0A9C6-DCF8-4CE7-ACC8-1F06E3F7DC78}" name="Conc (ng/µL)" dataDxfId="2">
      <calculatedColumnFormula>AVERAGE(I2:J2)</calculatedColumnFormula>
    </tableColumn>
    <tableColumn id="9" xr3:uid="{4BA52C78-C0FA-4B23-A6BD-EBBAE353D639}" name="Qubit_1" dataDxfId="1"/>
    <tableColumn id="10" xr3:uid="{3AF6BC42-16B2-4E21-9EFE-EB0BC6BE6FC9}" name="Qubit_2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tabSelected="1" workbookViewId="0">
      <selection activeCell="G1" sqref="G1"/>
    </sheetView>
  </sheetViews>
  <sheetFormatPr defaultRowHeight="14.25" x14ac:dyDescent="0.45"/>
  <cols>
    <col min="1" max="1" width="11.1328125" customWidth="1"/>
    <col min="2" max="2" width="12.3984375" customWidth="1"/>
    <col min="3" max="3" width="9.06640625" customWidth="1"/>
    <col min="4" max="4" width="12.19921875" customWidth="1"/>
    <col min="5" max="5" width="15.06640625" customWidth="1"/>
    <col min="6" max="6" width="13.33203125" customWidth="1"/>
    <col min="7" max="7" width="12.06640625" customWidth="1"/>
    <col min="8" max="8" width="12.73046875" customWidth="1"/>
  </cols>
  <sheetData>
    <row r="1" spans="1:10" x14ac:dyDescent="0.45">
      <c r="A1" t="s">
        <v>0</v>
      </c>
      <c r="B1" t="s">
        <v>1</v>
      </c>
      <c r="C1" t="s">
        <v>6</v>
      </c>
      <c r="D1" t="s">
        <v>72</v>
      </c>
      <c r="E1" t="s">
        <v>2</v>
      </c>
      <c r="F1" s="1" t="s">
        <v>136</v>
      </c>
      <c r="G1" s="1" t="s">
        <v>3</v>
      </c>
      <c r="H1" s="1" t="s">
        <v>4</v>
      </c>
      <c r="I1" s="1" t="s">
        <v>7</v>
      </c>
      <c r="J1" s="1" t="s">
        <v>8</v>
      </c>
    </row>
    <row r="2" spans="1:10" x14ac:dyDescent="0.45">
      <c r="A2">
        <v>1</v>
      </c>
      <c r="B2" t="s">
        <v>5</v>
      </c>
      <c r="D2" t="s">
        <v>88</v>
      </c>
      <c r="E2" s="2">
        <v>45530</v>
      </c>
      <c r="F2">
        <f t="shared" ref="F2:F33" si="0">G2*H2</f>
        <v>452.50000000000006</v>
      </c>
      <c r="G2">
        <v>50</v>
      </c>
      <c r="H2" s="3">
        <f t="shared" ref="H2:H33" si="1">AVERAGE(I2:J2)</f>
        <v>9.0500000000000007</v>
      </c>
      <c r="I2" s="3">
        <v>9.0399999999999991</v>
      </c>
      <c r="J2" s="3">
        <v>9.06</v>
      </c>
    </row>
    <row r="3" spans="1:10" x14ac:dyDescent="0.45">
      <c r="A3">
        <v>2</v>
      </c>
      <c r="B3" t="s">
        <v>16</v>
      </c>
      <c r="D3" t="s">
        <v>89</v>
      </c>
      <c r="E3" s="2">
        <v>45530</v>
      </c>
      <c r="F3">
        <f t="shared" si="0"/>
        <v>406.00000000000006</v>
      </c>
      <c r="G3">
        <v>50</v>
      </c>
      <c r="H3" s="3">
        <f t="shared" si="1"/>
        <v>8.120000000000001</v>
      </c>
      <c r="I3" s="3">
        <v>8.14</v>
      </c>
      <c r="J3" s="3">
        <v>8.1</v>
      </c>
    </row>
    <row r="4" spans="1:10" x14ac:dyDescent="0.45">
      <c r="A4">
        <v>3</v>
      </c>
      <c r="B4" t="s">
        <v>14</v>
      </c>
      <c r="D4" t="s">
        <v>90</v>
      </c>
      <c r="E4" s="2">
        <v>45530</v>
      </c>
      <c r="F4">
        <f t="shared" si="0"/>
        <v>557.49999999999989</v>
      </c>
      <c r="G4">
        <v>50</v>
      </c>
      <c r="H4" s="3">
        <f t="shared" si="1"/>
        <v>11.149999999999999</v>
      </c>
      <c r="I4" s="3">
        <v>11.1</v>
      </c>
      <c r="J4" s="3">
        <v>11.2</v>
      </c>
    </row>
    <row r="5" spans="1:10" x14ac:dyDescent="0.45">
      <c r="A5">
        <v>4</v>
      </c>
      <c r="B5" t="s">
        <v>12</v>
      </c>
      <c r="D5" t="s">
        <v>91</v>
      </c>
      <c r="E5" s="2">
        <v>45530</v>
      </c>
      <c r="F5">
        <f t="shared" si="0"/>
        <v>867.50000000000011</v>
      </c>
      <c r="G5">
        <v>50</v>
      </c>
      <c r="H5" s="3">
        <f t="shared" si="1"/>
        <v>17.350000000000001</v>
      </c>
      <c r="I5" s="3">
        <v>17.399999999999999</v>
      </c>
      <c r="J5" s="3">
        <v>17.3</v>
      </c>
    </row>
    <row r="6" spans="1:10" x14ac:dyDescent="0.45">
      <c r="A6">
        <v>5</v>
      </c>
      <c r="B6" t="s">
        <v>11</v>
      </c>
      <c r="D6" t="s">
        <v>92</v>
      </c>
      <c r="E6" s="2">
        <v>45530</v>
      </c>
      <c r="F6">
        <f t="shared" si="0"/>
        <v>692.5</v>
      </c>
      <c r="G6">
        <v>50</v>
      </c>
      <c r="H6" s="3">
        <f t="shared" si="1"/>
        <v>13.85</v>
      </c>
      <c r="I6" s="3">
        <v>14</v>
      </c>
      <c r="J6" s="3">
        <v>13.7</v>
      </c>
    </row>
    <row r="7" spans="1:10" x14ac:dyDescent="0.45">
      <c r="A7">
        <v>6</v>
      </c>
      <c r="B7" t="s">
        <v>13</v>
      </c>
      <c r="D7" t="s">
        <v>93</v>
      </c>
      <c r="E7" s="2">
        <v>45530</v>
      </c>
      <c r="F7">
        <f t="shared" si="0"/>
        <v>535</v>
      </c>
      <c r="G7">
        <v>50</v>
      </c>
      <c r="H7" s="3">
        <f t="shared" si="1"/>
        <v>10.7</v>
      </c>
      <c r="I7" s="3">
        <v>10.7</v>
      </c>
      <c r="J7" s="3">
        <v>10.7</v>
      </c>
    </row>
    <row r="8" spans="1:10" x14ac:dyDescent="0.45">
      <c r="A8">
        <v>7</v>
      </c>
      <c r="B8" t="s">
        <v>19</v>
      </c>
      <c r="D8" t="s">
        <v>94</v>
      </c>
      <c r="E8" s="2">
        <v>45527</v>
      </c>
      <c r="F8">
        <f t="shared" si="0"/>
        <v>484.99999999999994</v>
      </c>
      <c r="G8">
        <v>50</v>
      </c>
      <c r="H8" s="3">
        <f t="shared" si="1"/>
        <v>9.6999999999999993</v>
      </c>
      <c r="I8" s="3">
        <v>9.6999999999999993</v>
      </c>
      <c r="J8" s="3">
        <v>9.6999999999999993</v>
      </c>
    </row>
    <row r="9" spans="1:10" x14ac:dyDescent="0.45">
      <c r="A9">
        <v>8</v>
      </c>
      <c r="B9" t="s">
        <v>25</v>
      </c>
      <c r="D9" t="s">
        <v>95</v>
      </c>
      <c r="E9" s="2">
        <v>45527</v>
      </c>
      <c r="F9">
        <f t="shared" si="0"/>
        <v>250</v>
      </c>
      <c r="G9">
        <v>50</v>
      </c>
      <c r="H9" s="3">
        <f t="shared" si="1"/>
        <v>5</v>
      </c>
      <c r="I9" s="3">
        <v>5</v>
      </c>
      <c r="J9" s="3">
        <v>5</v>
      </c>
    </row>
    <row r="10" spans="1:10" x14ac:dyDescent="0.45">
      <c r="A10">
        <v>9</v>
      </c>
      <c r="B10" t="s">
        <v>18</v>
      </c>
      <c r="D10" t="s">
        <v>96</v>
      </c>
      <c r="E10" s="2">
        <v>45527</v>
      </c>
      <c r="F10">
        <f t="shared" si="0"/>
        <v>308.5</v>
      </c>
      <c r="G10">
        <v>50</v>
      </c>
      <c r="H10" s="3">
        <f t="shared" si="1"/>
        <v>6.17</v>
      </c>
      <c r="I10" s="3">
        <v>6.12</v>
      </c>
      <c r="J10" s="3">
        <v>6.22</v>
      </c>
    </row>
    <row r="11" spans="1:10" x14ac:dyDescent="0.45">
      <c r="A11">
        <v>10</v>
      </c>
      <c r="B11" t="s">
        <v>58</v>
      </c>
      <c r="D11" t="s">
        <v>73</v>
      </c>
      <c r="E11" s="2">
        <v>45518</v>
      </c>
      <c r="F11">
        <f t="shared" si="0"/>
        <v>3690</v>
      </c>
      <c r="G11">
        <v>30</v>
      </c>
      <c r="H11" s="3">
        <f t="shared" si="1"/>
        <v>123</v>
      </c>
      <c r="I11">
        <v>124</v>
      </c>
      <c r="J11">
        <v>122</v>
      </c>
    </row>
    <row r="12" spans="1:10" x14ac:dyDescent="0.45">
      <c r="A12">
        <v>11</v>
      </c>
      <c r="B12" s="4" t="s">
        <v>9</v>
      </c>
      <c r="C12" s="4"/>
      <c r="D12" s="4" t="s">
        <v>74</v>
      </c>
      <c r="E12" s="5">
        <v>45530</v>
      </c>
      <c r="F12" s="4" t="e">
        <f t="shared" si="0"/>
        <v>#DIV/0!</v>
      </c>
      <c r="G12" s="4">
        <v>50</v>
      </c>
      <c r="H12" s="6" t="e">
        <f t="shared" si="1"/>
        <v>#DIV/0!</v>
      </c>
      <c r="I12" s="6" t="s">
        <v>10</v>
      </c>
      <c r="J12" s="6" t="s">
        <v>10</v>
      </c>
    </row>
    <row r="13" spans="1:10" x14ac:dyDescent="0.45">
      <c r="A13">
        <v>12</v>
      </c>
      <c r="B13" t="s">
        <v>56</v>
      </c>
      <c r="D13" t="s">
        <v>75</v>
      </c>
      <c r="E13" s="2">
        <v>45518</v>
      </c>
      <c r="F13">
        <f t="shared" si="0"/>
        <v>1428</v>
      </c>
      <c r="G13">
        <v>30</v>
      </c>
      <c r="H13" s="3">
        <f t="shared" si="1"/>
        <v>47.6</v>
      </c>
      <c r="I13">
        <v>47.6</v>
      </c>
      <c r="J13">
        <v>47.6</v>
      </c>
    </row>
    <row r="14" spans="1:10" x14ac:dyDescent="0.45">
      <c r="A14">
        <v>13</v>
      </c>
      <c r="B14" t="s">
        <v>15</v>
      </c>
      <c r="D14" t="s">
        <v>97</v>
      </c>
      <c r="E14" s="2">
        <v>45530</v>
      </c>
      <c r="F14">
        <f t="shared" si="0"/>
        <v>319.5</v>
      </c>
      <c r="G14">
        <v>50</v>
      </c>
      <c r="H14" s="3">
        <f t="shared" si="1"/>
        <v>6.3900000000000006</v>
      </c>
      <c r="I14" s="3">
        <v>6.38</v>
      </c>
      <c r="J14" s="3">
        <v>6.4</v>
      </c>
    </row>
    <row r="15" spans="1:10" x14ac:dyDescent="0.45">
      <c r="A15">
        <v>14</v>
      </c>
      <c r="B15" t="s">
        <v>17</v>
      </c>
      <c r="D15" t="s">
        <v>98</v>
      </c>
      <c r="E15" s="2">
        <v>45530</v>
      </c>
      <c r="F15">
        <f t="shared" si="0"/>
        <v>499.5</v>
      </c>
      <c r="G15">
        <v>50</v>
      </c>
      <c r="H15" s="3">
        <f t="shared" si="1"/>
        <v>9.99</v>
      </c>
      <c r="I15" s="3">
        <v>10</v>
      </c>
      <c r="J15" s="3">
        <v>9.98</v>
      </c>
    </row>
    <row r="16" spans="1:10" x14ac:dyDescent="0.45">
      <c r="A16">
        <v>15</v>
      </c>
      <c r="B16" t="s">
        <v>54</v>
      </c>
      <c r="D16" t="s">
        <v>99</v>
      </c>
      <c r="E16" s="2">
        <v>45520</v>
      </c>
      <c r="F16">
        <f t="shared" si="0"/>
        <v>367.5</v>
      </c>
      <c r="G16">
        <v>50</v>
      </c>
      <c r="H16" s="3">
        <f t="shared" si="1"/>
        <v>7.35</v>
      </c>
      <c r="I16" s="3">
        <v>7.38</v>
      </c>
      <c r="J16" s="3">
        <v>7.32</v>
      </c>
    </row>
    <row r="17" spans="1:10" x14ac:dyDescent="0.45">
      <c r="A17">
        <v>16</v>
      </c>
      <c r="B17" t="s">
        <v>52</v>
      </c>
      <c r="D17" t="s">
        <v>100</v>
      </c>
      <c r="E17" s="2">
        <v>45520</v>
      </c>
      <c r="F17">
        <f t="shared" si="0"/>
        <v>275.5</v>
      </c>
      <c r="G17">
        <v>50</v>
      </c>
      <c r="H17" s="3">
        <f t="shared" si="1"/>
        <v>5.51</v>
      </c>
      <c r="I17" s="3">
        <v>5.56</v>
      </c>
      <c r="J17" s="3">
        <v>5.46</v>
      </c>
    </row>
    <row r="18" spans="1:10" x14ac:dyDescent="0.45">
      <c r="A18">
        <v>17</v>
      </c>
      <c r="B18" t="s">
        <v>37</v>
      </c>
      <c r="D18" t="s">
        <v>101</v>
      </c>
      <c r="E18" s="2">
        <v>45524</v>
      </c>
      <c r="F18">
        <f t="shared" si="0"/>
        <v>477.99999999999994</v>
      </c>
      <c r="G18">
        <v>50</v>
      </c>
      <c r="H18" s="3">
        <f t="shared" si="1"/>
        <v>9.5599999999999987</v>
      </c>
      <c r="I18" s="3">
        <v>9.6</v>
      </c>
      <c r="J18" s="3">
        <v>9.52</v>
      </c>
    </row>
    <row r="19" spans="1:10" x14ac:dyDescent="0.45">
      <c r="A19">
        <v>18</v>
      </c>
      <c r="B19" t="s">
        <v>55</v>
      </c>
      <c r="D19" t="s">
        <v>102</v>
      </c>
      <c r="E19" s="2">
        <v>45520</v>
      </c>
      <c r="F19">
        <f t="shared" si="0"/>
        <v>555</v>
      </c>
      <c r="G19">
        <v>50</v>
      </c>
      <c r="H19" s="3">
        <f t="shared" si="1"/>
        <v>11.1</v>
      </c>
      <c r="I19" s="3">
        <v>11.1</v>
      </c>
      <c r="J19" s="3">
        <v>11.1</v>
      </c>
    </row>
    <row r="20" spans="1:10" x14ac:dyDescent="0.45">
      <c r="A20">
        <v>19</v>
      </c>
      <c r="B20" t="s">
        <v>53</v>
      </c>
      <c r="D20" t="s">
        <v>103</v>
      </c>
      <c r="E20" s="2">
        <v>45520</v>
      </c>
      <c r="F20">
        <f t="shared" si="0"/>
        <v>423.00000000000006</v>
      </c>
      <c r="G20">
        <v>50</v>
      </c>
      <c r="H20" s="3">
        <f t="shared" si="1"/>
        <v>8.4600000000000009</v>
      </c>
      <c r="I20" s="3">
        <v>8.4600000000000009</v>
      </c>
      <c r="J20" s="3">
        <v>8.4600000000000009</v>
      </c>
    </row>
    <row r="21" spans="1:10" x14ac:dyDescent="0.45">
      <c r="A21">
        <v>20</v>
      </c>
      <c r="B21" t="s">
        <v>44</v>
      </c>
      <c r="D21" t="s">
        <v>104</v>
      </c>
      <c r="E21" s="2">
        <v>45523</v>
      </c>
      <c r="F21">
        <f t="shared" si="0"/>
        <v>527.5</v>
      </c>
      <c r="G21">
        <v>50</v>
      </c>
      <c r="H21" s="3">
        <f t="shared" si="1"/>
        <v>10.55</v>
      </c>
      <c r="I21" s="3">
        <v>10.6</v>
      </c>
      <c r="J21" s="3">
        <v>10.5</v>
      </c>
    </row>
    <row r="22" spans="1:10" x14ac:dyDescent="0.45">
      <c r="A22">
        <v>21</v>
      </c>
      <c r="B22" t="s">
        <v>36</v>
      </c>
      <c r="D22" t="s">
        <v>105</v>
      </c>
      <c r="E22" s="2">
        <v>45524</v>
      </c>
      <c r="F22">
        <f t="shared" si="0"/>
        <v>333.5</v>
      </c>
      <c r="G22">
        <v>50</v>
      </c>
      <c r="H22" s="3">
        <f t="shared" si="1"/>
        <v>6.67</v>
      </c>
      <c r="I22" s="3">
        <v>6.66</v>
      </c>
      <c r="J22" s="3">
        <v>6.68</v>
      </c>
    </row>
    <row r="23" spans="1:10" x14ac:dyDescent="0.45">
      <c r="A23">
        <v>22</v>
      </c>
      <c r="B23" t="s">
        <v>51</v>
      </c>
      <c r="D23" t="s">
        <v>76</v>
      </c>
      <c r="E23" s="2">
        <v>45520</v>
      </c>
      <c r="F23">
        <f t="shared" si="0"/>
        <v>314.5</v>
      </c>
      <c r="G23">
        <v>50</v>
      </c>
      <c r="H23" s="3">
        <f t="shared" si="1"/>
        <v>6.29</v>
      </c>
      <c r="I23" s="3">
        <v>6.32</v>
      </c>
      <c r="J23" s="3">
        <v>6.26</v>
      </c>
    </row>
    <row r="24" spans="1:10" x14ac:dyDescent="0.45">
      <c r="A24">
        <v>23</v>
      </c>
      <c r="B24" s="4" t="s">
        <v>69</v>
      </c>
      <c r="C24" s="4"/>
      <c r="D24" s="4" t="s">
        <v>77</v>
      </c>
      <c r="E24" s="5">
        <v>45519</v>
      </c>
      <c r="F24" s="4" t="e">
        <f t="shared" si="0"/>
        <v>#DIV/0!</v>
      </c>
      <c r="G24" s="4">
        <v>30</v>
      </c>
      <c r="H24" s="6" t="e">
        <f t="shared" si="1"/>
        <v>#DIV/0!</v>
      </c>
      <c r="I24" s="4" t="s">
        <v>10</v>
      </c>
      <c r="J24" s="4" t="s">
        <v>10</v>
      </c>
    </row>
    <row r="25" spans="1:10" x14ac:dyDescent="0.45">
      <c r="A25">
        <v>24</v>
      </c>
      <c r="B25" t="s">
        <v>50</v>
      </c>
      <c r="D25" t="s">
        <v>78</v>
      </c>
      <c r="E25" s="2">
        <v>45520</v>
      </c>
      <c r="F25">
        <f t="shared" si="0"/>
        <v>545</v>
      </c>
      <c r="G25">
        <v>50</v>
      </c>
      <c r="H25" s="3">
        <f t="shared" si="1"/>
        <v>10.9</v>
      </c>
      <c r="I25" s="3">
        <v>10.9</v>
      </c>
      <c r="J25" s="3">
        <v>10.9</v>
      </c>
    </row>
    <row r="26" spans="1:10" x14ac:dyDescent="0.45">
      <c r="A26">
        <v>25</v>
      </c>
      <c r="B26" t="s">
        <v>57</v>
      </c>
      <c r="D26" t="s">
        <v>106</v>
      </c>
      <c r="E26" s="2">
        <v>45518</v>
      </c>
      <c r="F26">
        <f t="shared" si="0"/>
        <v>589.5</v>
      </c>
      <c r="G26">
        <v>30</v>
      </c>
      <c r="H26" s="3">
        <f t="shared" si="1"/>
        <v>19.649999999999999</v>
      </c>
      <c r="I26">
        <v>19.600000000000001</v>
      </c>
      <c r="J26">
        <v>19.7</v>
      </c>
    </row>
    <row r="27" spans="1:10" x14ac:dyDescent="0.45">
      <c r="A27">
        <v>26</v>
      </c>
      <c r="B27" s="4" t="s">
        <v>67</v>
      </c>
      <c r="C27" s="4"/>
      <c r="D27" s="4" t="s">
        <v>107</v>
      </c>
      <c r="E27" s="5">
        <v>45519</v>
      </c>
      <c r="F27" s="4" t="e">
        <f t="shared" si="0"/>
        <v>#DIV/0!</v>
      </c>
      <c r="G27" s="4">
        <v>30</v>
      </c>
      <c r="H27" s="6" t="e">
        <f t="shared" si="1"/>
        <v>#DIV/0!</v>
      </c>
      <c r="I27" s="4" t="s">
        <v>10</v>
      </c>
      <c r="J27" s="4" t="s">
        <v>10</v>
      </c>
    </row>
    <row r="28" spans="1:10" x14ac:dyDescent="0.45">
      <c r="A28">
        <v>27</v>
      </c>
      <c r="B28" t="s">
        <v>71</v>
      </c>
      <c r="D28" t="s">
        <v>108</v>
      </c>
      <c r="E28" s="2">
        <v>45519</v>
      </c>
      <c r="F28">
        <f t="shared" si="0"/>
        <v>248.40000000000003</v>
      </c>
      <c r="G28">
        <v>30</v>
      </c>
      <c r="H28" s="3">
        <f t="shared" si="1"/>
        <v>8.2800000000000011</v>
      </c>
      <c r="I28">
        <v>8.34</v>
      </c>
      <c r="J28">
        <v>8.2200000000000006</v>
      </c>
    </row>
    <row r="29" spans="1:10" x14ac:dyDescent="0.45">
      <c r="A29">
        <v>28</v>
      </c>
      <c r="B29" t="s">
        <v>20</v>
      </c>
      <c r="D29" t="s">
        <v>109</v>
      </c>
      <c r="E29" s="2">
        <v>45527</v>
      </c>
      <c r="F29">
        <f t="shared" si="0"/>
        <v>402.50000000000006</v>
      </c>
      <c r="G29">
        <v>50</v>
      </c>
      <c r="H29" s="3">
        <f t="shared" si="1"/>
        <v>8.0500000000000007</v>
      </c>
      <c r="I29" s="3">
        <v>8</v>
      </c>
      <c r="J29" s="3">
        <v>8.1</v>
      </c>
    </row>
    <row r="30" spans="1:10" x14ac:dyDescent="0.45">
      <c r="A30">
        <v>29</v>
      </c>
      <c r="B30" t="s">
        <v>26</v>
      </c>
      <c r="D30" t="s">
        <v>110</v>
      </c>
      <c r="E30" s="2">
        <v>45527</v>
      </c>
      <c r="F30">
        <f t="shared" si="0"/>
        <v>380.5</v>
      </c>
      <c r="G30">
        <v>50</v>
      </c>
      <c r="H30" s="3">
        <f t="shared" si="1"/>
        <v>7.6099999999999994</v>
      </c>
      <c r="I30" s="3">
        <v>7.6</v>
      </c>
      <c r="J30" s="3">
        <v>7.62</v>
      </c>
    </row>
    <row r="31" spans="1:10" x14ac:dyDescent="0.45">
      <c r="A31">
        <v>30</v>
      </c>
      <c r="B31" t="s">
        <v>21</v>
      </c>
      <c r="D31" t="s">
        <v>111</v>
      </c>
      <c r="E31" s="2">
        <v>45527</v>
      </c>
      <c r="F31">
        <f t="shared" si="0"/>
        <v>378</v>
      </c>
      <c r="G31">
        <v>50</v>
      </c>
      <c r="H31" s="3">
        <f t="shared" si="1"/>
        <v>7.56</v>
      </c>
      <c r="I31" s="3">
        <v>7.52</v>
      </c>
      <c r="J31" s="3">
        <v>7.6</v>
      </c>
    </row>
    <row r="32" spans="1:10" x14ac:dyDescent="0.45">
      <c r="A32">
        <v>31</v>
      </c>
      <c r="B32" t="s">
        <v>59</v>
      </c>
      <c r="D32" t="s">
        <v>112</v>
      </c>
      <c r="E32" s="2">
        <v>45518</v>
      </c>
      <c r="F32">
        <f t="shared" si="0"/>
        <v>828</v>
      </c>
      <c r="G32">
        <v>30</v>
      </c>
      <c r="H32" s="3">
        <f t="shared" si="1"/>
        <v>27.6</v>
      </c>
      <c r="I32">
        <v>27.6</v>
      </c>
      <c r="J32">
        <v>27.6</v>
      </c>
    </row>
    <row r="33" spans="1:10" x14ac:dyDescent="0.45">
      <c r="A33">
        <v>32</v>
      </c>
      <c r="B33" t="s">
        <v>40</v>
      </c>
      <c r="D33" t="s">
        <v>113</v>
      </c>
      <c r="E33" s="2">
        <v>45524</v>
      </c>
      <c r="F33">
        <f t="shared" si="0"/>
        <v>770</v>
      </c>
      <c r="G33">
        <v>50</v>
      </c>
      <c r="H33" s="3">
        <f t="shared" si="1"/>
        <v>15.4</v>
      </c>
      <c r="I33" s="3">
        <v>15.4</v>
      </c>
      <c r="J33" s="3">
        <v>15.4</v>
      </c>
    </row>
    <row r="34" spans="1:10" x14ac:dyDescent="0.45">
      <c r="A34">
        <v>33</v>
      </c>
      <c r="B34" t="s">
        <v>62</v>
      </c>
      <c r="D34" t="s">
        <v>114</v>
      </c>
      <c r="E34" s="2">
        <v>45517</v>
      </c>
      <c r="F34">
        <f t="shared" ref="F34:F65" si="2">G34*H34</f>
        <v>765</v>
      </c>
      <c r="G34">
        <v>30</v>
      </c>
      <c r="H34" s="3">
        <f t="shared" ref="H34:H65" si="3">AVERAGE(I34:J34)</f>
        <v>25.5</v>
      </c>
      <c r="I34">
        <v>25.6</v>
      </c>
      <c r="J34">
        <v>25.4</v>
      </c>
    </row>
    <row r="35" spans="1:10" x14ac:dyDescent="0.45">
      <c r="A35">
        <v>34</v>
      </c>
      <c r="B35" t="s">
        <v>38</v>
      </c>
      <c r="D35" t="s">
        <v>79</v>
      </c>
      <c r="E35" s="2">
        <v>45524</v>
      </c>
      <c r="F35">
        <f t="shared" si="2"/>
        <v>409</v>
      </c>
      <c r="G35">
        <v>50</v>
      </c>
      <c r="H35" s="3">
        <f t="shared" si="3"/>
        <v>8.18</v>
      </c>
      <c r="I35" s="3">
        <v>8.18</v>
      </c>
      <c r="J35" s="3">
        <v>8.18</v>
      </c>
    </row>
    <row r="36" spans="1:10" x14ac:dyDescent="0.45">
      <c r="A36">
        <v>35</v>
      </c>
      <c r="B36" s="4" t="s">
        <v>65</v>
      </c>
      <c r="C36" s="4"/>
      <c r="D36" s="4" t="s">
        <v>80</v>
      </c>
      <c r="E36" s="5">
        <v>45516</v>
      </c>
      <c r="F36" s="4" t="e">
        <f t="shared" si="2"/>
        <v>#DIV/0!</v>
      </c>
      <c r="G36" s="4">
        <v>30</v>
      </c>
      <c r="H36" s="6" t="e">
        <f t="shared" si="3"/>
        <v>#DIV/0!</v>
      </c>
      <c r="I36" s="4" t="s">
        <v>10</v>
      </c>
      <c r="J36" s="4" t="s">
        <v>10</v>
      </c>
    </row>
    <row r="37" spans="1:10" x14ac:dyDescent="0.45">
      <c r="A37">
        <v>36</v>
      </c>
      <c r="B37" t="s">
        <v>39</v>
      </c>
      <c r="D37" t="s">
        <v>81</v>
      </c>
      <c r="E37" s="2">
        <v>45524</v>
      </c>
      <c r="F37">
        <f t="shared" si="2"/>
        <v>525</v>
      </c>
      <c r="G37">
        <v>50</v>
      </c>
      <c r="H37" s="3">
        <f t="shared" si="3"/>
        <v>10.5</v>
      </c>
      <c r="I37" s="3">
        <v>10.6</v>
      </c>
      <c r="J37" s="3">
        <v>10.4</v>
      </c>
    </row>
    <row r="38" spans="1:10" x14ac:dyDescent="0.45">
      <c r="A38">
        <v>37</v>
      </c>
      <c r="B38" s="4" t="s">
        <v>63</v>
      </c>
      <c r="C38" s="4"/>
      <c r="D38" s="4" t="s">
        <v>115</v>
      </c>
      <c r="E38" s="5">
        <v>45516</v>
      </c>
      <c r="F38" s="4" t="e">
        <f t="shared" si="2"/>
        <v>#DIV/0!</v>
      </c>
      <c r="G38" s="4">
        <v>30</v>
      </c>
      <c r="H38" s="6" t="e">
        <f t="shared" si="3"/>
        <v>#DIV/0!</v>
      </c>
      <c r="I38" s="4" t="s">
        <v>10</v>
      </c>
      <c r="J38" s="4" t="s">
        <v>10</v>
      </c>
    </row>
    <row r="39" spans="1:10" x14ac:dyDescent="0.45">
      <c r="A39">
        <v>38</v>
      </c>
      <c r="B39" t="s">
        <v>22</v>
      </c>
      <c r="D39" t="s">
        <v>116</v>
      </c>
      <c r="E39" s="2">
        <v>45527</v>
      </c>
      <c r="F39">
        <f t="shared" si="2"/>
        <v>627.5</v>
      </c>
      <c r="G39">
        <v>50</v>
      </c>
      <c r="H39" s="3">
        <f t="shared" si="3"/>
        <v>12.55</v>
      </c>
      <c r="I39" s="3">
        <v>12.5</v>
      </c>
      <c r="J39" s="3">
        <v>12.6</v>
      </c>
    </row>
    <row r="40" spans="1:10" x14ac:dyDescent="0.45">
      <c r="A40">
        <v>39</v>
      </c>
      <c r="B40" t="s">
        <v>46</v>
      </c>
      <c r="D40" t="s">
        <v>117</v>
      </c>
      <c r="E40" s="2">
        <v>45523</v>
      </c>
      <c r="F40">
        <f t="shared" si="2"/>
        <v>225</v>
      </c>
      <c r="G40">
        <v>50</v>
      </c>
      <c r="H40" s="3">
        <f t="shared" si="3"/>
        <v>4.5</v>
      </c>
      <c r="I40" s="3">
        <v>4.5999999999999996</v>
      </c>
      <c r="J40" s="3">
        <v>4.4000000000000004</v>
      </c>
    </row>
    <row r="41" spans="1:10" x14ac:dyDescent="0.45">
      <c r="A41">
        <v>40</v>
      </c>
      <c r="B41" s="4" t="s">
        <v>68</v>
      </c>
      <c r="C41" s="4"/>
      <c r="D41" s="4" t="s">
        <v>118</v>
      </c>
      <c r="E41" s="5">
        <v>45519</v>
      </c>
      <c r="F41" s="4" t="e">
        <f t="shared" si="2"/>
        <v>#DIV/0!</v>
      </c>
      <c r="G41" s="4">
        <v>30</v>
      </c>
      <c r="H41" s="6" t="e">
        <f t="shared" si="3"/>
        <v>#DIV/0!</v>
      </c>
      <c r="I41" s="4" t="s">
        <v>10</v>
      </c>
      <c r="J41" s="4" t="s">
        <v>10</v>
      </c>
    </row>
    <row r="42" spans="1:10" x14ac:dyDescent="0.45">
      <c r="A42">
        <v>41</v>
      </c>
      <c r="B42" t="s">
        <v>24</v>
      </c>
      <c r="D42" t="s">
        <v>119</v>
      </c>
      <c r="E42" s="2">
        <v>45527</v>
      </c>
      <c r="F42">
        <f t="shared" si="2"/>
        <v>260.5</v>
      </c>
      <c r="G42">
        <v>50</v>
      </c>
      <c r="H42" s="3">
        <f t="shared" si="3"/>
        <v>5.21</v>
      </c>
      <c r="I42" s="3">
        <v>5.2</v>
      </c>
      <c r="J42" s="3">
        <v>5.22</v>
      </c>
    </row>
    <row r="43" spans="1:10" x14ac:dyDescent="0.45">
      <c r="A43">
        <v>42</v>
      </c>
      <c r="B43" t="s">
        <v>61</v>
      </c>
      <c r="D43" t="s">
        <v>120</v>
      </c>
      <c r="E43" s="2">
        <v>45517</v>
      </c>
      <c r="F43">
        <f t="shared" si="2"/>
        <v>357</v>
      </c>
      <c r="G43">
        <v>30</v>
      </c>
      <c r="H43" s="3">
        <f t="shared" si="3"/>
        <v>11.9</v>
      </c>
      <c r="I43">
        <v>12</v>
      </c>
      <c r="J43">
        <v>11.8</v>
      </c>
    </row>
    <row r="44" spans="1:10" x14ac:dyDescent="0.45">
      <c r="A44">
        <v>43</v>
      </c>
      <c r="B44" t="s">
        <v>49</v>
      </c>
      <c r="D44" t="s">
        <v>121</v>
      </c>
      <c r="E44" s="2">
        <v>45523</v>
      </c>
      <c r="F44">
        <f t="shared" si="2"/>
        <v>702.5</v>
      </c>
      <c r="G44">
        <v>50</v>
      </c>
      <c r="H44" s="3">
        <f t="shared" si="3"/>
        <v>14.05</v>
      </c>
      <c r="I44" s="3">
        <v>14.1</v>
      </c>
      <c r="J44" s="3">
        <v>14</v>
      </c>
    </row>
    <row r="45" spans="1:10" x14ac:dyDescent="0.45">
      <c r="A45">
        <v>44</v>
      </c>
      <c r="B45" s="4" t="s">
        <v>70</v>
      </c>
      <c r="C45" s="4"/>
      <c r="D45" s="4" t="s">
        <v>122</v>
      </c>
      <c r="E45" s="5">
        <v>45519</v>
      </c>
      <c r="F45" s="4" t="e">
        <f t="shared" si="2"/>
        <v>#DIV/0!</v>
      </c>
      <c r="G45" s="4">
        <v>30</v>
      </c>
      <c r="H45" s="6" t="e">
        <f t="shared" si="3"/>
        <v>#DIV/0!</v>
      </c>
      <c r="I45" s="4" t="s">
        <v>10</v>
      </c>
      <c r="J45" s="4" t="s">
        <v>10</v>
      </c>
    </row>
    <row r="46" spans="1:10" x14ac:dyDescent="0.45">
      <c r="A46">
        <v>45</v>
      </c>
      <c r="B46" t="s">
        <v>23</v>
      </c>
      <c r="D46" t="s">
        <v>123</v>
      </c>
      <c r="E46" s="2">
        <v>45527</v>
      </c>
      <c r="F46">
        <f t="shared" si="2"/>
        <v>386.5</v>
      </c>
      <c r="G46">
        <v>50</v>
      </c>
      <c r="H46" s="3">
        <f t="shared" si="3"/>
        <v>7.73</v>
      </c>
      <c r="I46" s="3">
        <v>7.7</v>
      </c>
      <c r="J46" s="3">
        <v>7.76</v>
      </c>
    </row>
    <row r="47" spans="1:10" x14ac:dyDescent="0.45">
      <c r="A47">
        <v>46</v>
      </c>
      <c r="B47" t="s">
        <v>66</v>
      </c>
      <c r="D47" t="s">
        <v>82</v>
      </c>
      <c r="E47" s="2">
        <v>45519</v>
      </c>
      <c r="F47">
        <f t="shared" si="2"/>
        <v>263.7</v>
      </c>
      <c r="G47">
        <v>30</v>
      </c>
      <c r="H47" s="3">
        <f t="shared" si="3"/>
        <v>8.7899999999999991</v>
      </c>
      <c r="I47">
        <v>8.6999999999999993</v>
      </c>
      <c r="J47">
        <v>8.8800000000000008</v>
      </c>
    </row>
    <row r="48" spans="1:10" x14ac:dyDescent="0.45">
      <c r="A48">
        <v>47</v>
      </c>
      <c r="B48" t="s">
        <v>60</v>
      </c>
      <c r="D48" t="s">
        <v>83</v>
      </c>
      <c r="E48" s="2">
        <v>45517</v>
      </c>
      <c r="F48">
        <f t="shared" si="2"/>
        <v>621.00000000000011</v>
      </c>
      <c r="G48">
        <v>30</v>
      </c>
      <c r="H48" s="3">
        <f t="shared" si="3"/>
        <v>20.700000000000003</v>
      </c>
      <c r="I48">
        <v>20.8</v>
      </c>
      <c r="J48">
        <v>20.6</v>
      </c>
    </row>
    <row r="49" spans="1:10" x14ac:dyDescent="0.45">
      <c r="A49">
        <v>48</v>
      </c>
      <c r="B49" t="s">
        <v>48</v>
      </c>
      <c r="D49" t="s">
        <v>84</v>
      </c>
      <c r="E49" s="2">
        <v>45523</v>
      </c>
      <c r="F49">
        <f t="shared" si="2"/>
        <v>240</v>
      </c>
      <c r="G49">
        <v>50</v>
      </c>
      <c r="H49" s="3">
        <f t="shared" si="3"/>
        <v>4.8</v>
      </c>
      <c r="I49" s="3">
        <v>4.8</v>
      </c>
      <c r="J49" s="3">
        <v>4.8</v>
      </c>
    </row>
    <row r="50" spans="1:10" x14ac:dyDescent="0.45">
      <c r="A50">
        <v>49</v>
      </c>
      <c r="B50" t="s">
        <v>28</v>
      </c>
      <c r="D50" t="s">
        <v>124</v>
      </c>
      <c r="E50" s="2">
        <v>45525</v>
      </c>
      <c r="F50">
        <f t="shared" si="2"/>
        <v>332</v>
      </c>
      <c r="G50">
        <v>50</v>
      </c>
      <c r="H50" s="3">
        <f t="shared" si="3"/>
        <v>6.64</v>
      </c>
      <c r="I50" s="3">
        <v>6.64</v>
      </c>
      <c r="J50" s="3">
        <v>6.64</v>
      </c>
    </row>
    <row r="51" spans="1:10" x14ac:dyDescent="0.45">
      <c r="A51">
        <v>50</v>
      </c>
      <c r="B51" t="s">
        <v>45</v>
      </c>
      <c r="D51" t="s">
        <v>125</v>
      </c>
      <c r="E51" s="2">
        <v>45523</v>
      </c>
      <c r="F51">
        <f t="shared" si="2"/>
        <v>1025</v>
      </c>
      <c r="G51">
        <v>50</v>
      </c>
      <c r="H51" s="3">
        <f t="shared" si="3"/>
        <v>20.5</v>
      </c>
      <c r="I51" s="3">
        <v>20.6</v>
      </c>
      <c r="J51" s="3">
        <v>20.399999999999999</v>
      </c>
    </row>
    <row r="52" spans="1:10" x14ac:dyDescent="0.45">
      <c r="A52">
        <v>51</v>
      </c>
      <c r="B52" t="s">
        <v>43</v>
      </c>
      <c r="D52" t="s">
        <v>126</v>
      </c>
      <c r="E52" s="2">
        <v>45524</v>
      </c>
      <c r="F52">
        <f t="shared" si="2"/>
        <v>570</v>
      </c>
      <c r="G52">
        <v>50</v>
      </c>
      <c r="H52" s="3">
        <f t="shared" si="3"/>
        <v>11.4</v>
      </c>
      <c r="I52" s="3">
        <v>11.4</v>
      </c>
      <c r="J52" s="3">
        <v>11.4</v>
      </c>
    </row>
    <row r="53" spans="1:10" x14ac:dyDescent="0.45">
      <c r="A53">
        <v>52</v>
      </c>
      <c r="B53" t="s">
        <v>35</v>
      </c>
      <c r="D53" t="s">
        <v>127</v>
      </c>
      <c r="E53" s="2">
        <v>45525</v>
      </c>
      <c r="F53">
        <f t="shared" si="2"/>
        <v>527.5</v>
      </c>
      <c r="G53">
        <v>50</v>
      </c>
      <c r="H53" s="3">
        <f t="shared" si="3"/>
        <v>10.55</v>
      </c>
      <c r="I53" s="3">
        <v>10.6</v>
      </c>
      <c r="J53" s="3">
        <v>10.5</v>
      </c>
    </row>
    <row r="54" spans="1:10" x14ac:dyDescent="0.45">
      <c r="A54">
        <v>53</v>
      </c>
      <c r="B54" t="s">
        <v>27</v>
      </c>
      <c r="D54" t="s">
        <v>128</v>
      </c>
      <c r="E54" s="2">
        <v>45527</v>
      </c>
      <c r="F54">
        <f t="shared" si="2"/>
        <v>251.99999999999994</v>
      </c>
      <c r="G54">
        <v>50</v>
      </c>
      <c r="H54" s="3">
        <f t="shared" si="3"/>
        <v>5.0399999999999991</v>
      </c>
      <c r="I54" s="3">
        <v>5.0599999999999996</v>
      </c>
      <c r="J54" s="3">
        <v>5.0199999999999996</v>
      </c>
    </row>
    <row r="55" spans="1:10" x14ac:dyDescent="0.45">
      <c r="A55">
        <v>54</v>
      </c>
      <c r="B55" s="4" t="s">
        <v>64</v>
      </c>
      <c r="C55" s="4"/>
      <c r="D55" s="4" t="s">
        <v>129</v>
      </c>
      <c r="E55" s="5">
        <v>45516</v>
      </c>
      <c r="F55" s="4" t="e">
        <f t="shared" si="2"/>
        <v>#DIV/0!</v>
      </c>
      <c r="G55" s="4">
        <v>30</v>
      </c>
      <c r="H55" s="6" t="e">
        <f t="shared" si="3"/>
        <v>#DIV/0!</v>
      </c>
      <c r="I55" s="4" t="s">
        <v>10</v>
      </c>
      <c r="J55" s="4" t="s">
        <v>10</v>
      </c>
    </row>
    <row r="56" spans="1:10" x14ac:dyDescent="0.45">
      <c r="A56">
        <v>55</v>
      </c>
      <c r="B56" t="s">
        <v>30</v>
      </c>
      <c r="D56" t="s">
        <v>130</v>
      </c>
      <c r="E56" s="2">
        <v>45525</v>
      </c>
      <c r="F56">
        <f t="shared" si="2"/>
        <v>550</v>
      </c>
      <c r="G56">
        <v>50</v>
      </c>
      <c r="H56" s="3">
        <f t="shared" si="3"/>
        <v>11</v>
      </c>
      <c r="I56" s="3">
        <v>11</v>
      </c>
      <c r="J56" s="3">
        <v>11</v>
      </c>
    </row>
    <row r="57" spans="1:10" x14ac:dyDescent="0.45">
      <c r="A57">
        <v>56</v>
      </c>
      <c r="B57" t="s">
        <v>42</v>
      </c>
      <c r="D57" t="s">
        <v>131</v>
      </c>
      <c r="E57" s="2">
        <v>45524</v>
      </c>
      <c r="F57">
        <f t="shared" si="2"/>
        <v>537.5</v>
      </c>
      <c r="G57">
        <v>50</v>
      </c>
      <c r="H57" s="3">
        <f t="shared" si="3"/>
        <v>10.75</v>
      </c>
      <c r="I57" s="3">
        <v>10.7</v>
      </c>
      <c r="J57" s="3">
        <v>10.8</v>
      </c>
    </row>
    <row r="58" spans="1:10" x14ac:dyDescent="0.45">
      <c r="A58">
        <v>57</v>
      </c>
      <c r="B58" t="s">
        <v>29</v>
      </c>
      <c r="D58" t="s">
        <v>132</v>
      </c>
      <c r="E58" s="2">
        <v>45525</v>
      </c>
      <c r="F58">
        <f t="shared" si="2"/>
        <v>455.5</v>
      </c>
      <c r="G58">
        <v>50</v>
      </c>
      <c r="H58" s="3">
        <f t="shared" si="3"/>
        <v>9.11</v>
      </c>
      <c r="I58" s="3">
        <v>9.1199999999999992</v>
      </c>
      <c r="J58" s="3">
        <v>9.1</v>
      </c>
    </row>
    <row r="59" spans="1:10" x14ac:dyDescent="0.45">
      <c r="A59">
        <v>58</v>
      </c>
      <c r="B59" t="s">
        <v>47</v>
      </c>
      <c r="D59" t="s">
        <v>85</v>
      </c>
      <c r="E59" s="2">
        <v>45523</v>
      </c>
      <c r="F59">
        <f t="shared" si="2"/>
        <v>210</v>
      </c>
      <c r="G59">
        <v>50</v>
      </c>
      <c r="H59" s="3">
        <f t="shared" si="3"/>
        <v>4.2</v>
      </c>
      <c r="I59" s="3">
        <v>4.2</v>
      </c>
      <c r="J59" s="3">
        <v>4.2</v>
      </c>
    </row>
    <row r="60" spans="1:10" x14ac:dyDescent="0.45">
      <c r="A60">
        <v>59</v>
      </c>
      <c r="B60" t="s">
        <v>34</v>
      </c>
      <c r="D60" t="s">
        <v>86</v>
      </c>
      <c r="E60" s="2">
        <v>45525</v>
      </c>
      <c r="F60">
        <f t="shared" si="2"/>
        <v>685</v>
      </c>
      <c r="G60">
        <v>50</v>
      </c>
      <c r="H60" s="3">
        <f t="shared" si="3"/>
        <v>13.7</v>
      </c>
      <c r="I60" s="3">
        <v>13.6</v>
      </c>
      <c r="J60" s="3">
        <v>13.8</v>
      </c>
    </row>
    <row r="61" spans="1:10" x14ac:dyDescent="0.45">
      <c r="A61">
        <v>60</v>
      </c>
      <c r="B61" t="s">
        <v>41</v>
      </c>
      <c r="D61" t="s">
        <v>87</v>
      </c>
      <c r="E61" s="2">
        <v>45524</v>
      </c>
      <c r="F61">
        <f t="shared" si="2"/>
        <v>355.5</v>
      </c>
      <c r="G61">
        <v>50</v>
      </c>
      <c r="H61" s="3">
        <f t="shared" si="3"/>
        <v>7.1099999999999994</v>
      </c>
      <c r="I61" s="3">
        <v>7.2</v>
      </c>
      <c r="J61" s="3">
        <v>7.02</v>
      </c>
    </row>
    <row r="62" spans="1:10" x14ac:dyDescent="0.45">
      <c r="A62">
        <v>61</v>
      </c>
      <c r="B62" t="s">
        <v>33</v>
      </c>
      <c r="D62" t="s">
        <v>133</v>
      </c>
      <c r="E62" s="2">
        <v>45525</v>
      </c>
      <c r="F62">
        <f t="shared" si="2"/>
        <v>570</v>
      </c>
      <c r="G62">
        <v>50</v>
      </c>
      <c r="H62" s="3">
        <f t="shared" si="3"/>
        <v>11.4</v>
      </c>
      <c r="I62" s="3">
        <v>11.4</v>
      </c>
      <c r="J62" s="3">
        <v>11.4</v>
      </c>
    </row>
    <row r="63" spans="1:10" x14ac:dyDescent="0.45">
      <c r="A63">
        <v>62</v>
      </c>
      <c r="B63" t="s">
        <v>31</v>
      </c>
      <c r="D63" t="s">
        <v>134</v>
      </c>
      <c r="E63" s="2">
        <v>45525</v>
      </c>
      <c r="F63">
        <f t="shared" si="2"/>
        <v>357.5</v>
      </c>
      <c r="G63">
        <v>50</v>
      </c>
      <c r="H63" s="3">
        <f t="shared" si="3"/>
        <v>7.15</v>
      </c>
      <c r="I63" s="3">
        <v>7.22</v>
      </c>
      <c r="J63" s="3">
        <v>7.08</v>
      </c>
    </row>
    <row r="64" spans="1:10" x14ac:dyDescent="0.45">
      <c r="A64">
        <v>63</v>
      </c>
      <c r="B64" t="s">
        <v>32</v>
      </c>
      <c r="D64" t="s">
        <v>135</v>
      </c>
      <c r="E64" s="2">
        <v>45525</v>
      </c>
      <c r="F64">
        <f t="shared" si="2"/>
        <v>625</v>
      </c>
      <c r="G64">
        <v>50</v>
      </c>
      <c r="H64" s="3">
        <f t="shared" si="3"/>
        <v>12.5</v>
      </c>
      <c r="I64" s="3">
        <v>12.5</v>
      </c>
      <c r="J64" s="3">
        <v>12.5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Sophia Tanja</dc:creator>
  <cp:lastModifiedBy>Sarah Tanja</cp:lastModifiedBy>
  <dcterms:created xsi:type="dcterms:W3CDTF">2015-06-05T18:17:20Z</dcterms:created>
  <dcterms:modified xsi:type="dcterms:W3CDTF">2024-09-02T16:19:32Z</dcterms:modified>
</cp:coreProperties>
</file>