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7455" tabRatio="909"/>
  </bookViews>
  <sheets>
    <sheet name="Sheet1" sheetId="47" r:id="rId1"/>
    <sheet name="img_five_step0" sheetId="49" r:id="rId2"/>
    <sheet name="img_five_step1" sheetId="50" r:id="rId3"/>
    <sheet name="img_five_step2" sheetId="51" r:id="rId4"/>
    <sheet name="img_five_step3" sheetId="52" r:id="rId5"/>
    <sheet name="Sheet3" sheetId="58" r:id="rId6"/>
    <sheet name="img_four_step0" sheetId="55" r:id="rId7"/>
    <sheet name="img_four_step1" sheetId="56" r:id="rId8"/>
    <sheet name="img_four_step2" sheetId="57" r:id="rId9"/>
    <sheet name="img_four_step3" sheetId="53" r:id="rId10"/>
    <sheet name="img_one_step3" sheetId="54" r:id="rId11"/>
    <sheet name="img_four_before_processing" sheetId="43" r:id="rId12"/>
    <sheet name="img_four_after_processing" sheetId="44" r:id="rId13"/>
    <sheet name="img_five_before_processing" sheetId="45" r:id="rId14"/>
    <sheet name="Sheet2" sheetId="48" r:id="rId15"/>
    <sheet name="img_five_after_processing" sheetId="46" r:id="rId1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9" i="52" l="1"/>
  <c r="O29" i="52"/>
  <c r="N29" i="52"/>
  <c r="N30" i="52" s="1"/>
  <c r="B9" i="52" s="1"/>
  <c r="V28" i="52"/>
  <c r="U28" i="52"/>
  <c r="T28" i="52"/>
  <c r="S28" i="52"/>
  <c r="R28" i="52"/>
  <c r="Q28" i="52"/>
  <c r="H9" i="52" s="1"/>
  <c r="D9" i="52"/>
  <c r="C9" i="52"/>
  <c r="P29" i="51"/>
  <c r="O29" i="51"/>
  <c r="N29" i="51"/>
  <c r="N30" i="51" s="1"/>
  <c r="B9" i="51" s="1"/>
  <c r="V28" i="51"/>
  <c r="U28" i="51"/>
  <c r="T28" i="51"/>
  <c r="S28" i="51"/>
  <c r="J9" i="51" s="1"/>
  <c r="E14" i="51" s="1"/>
  <c r="R28" i="51"/>
  <c r="Q28" i="51"/>
  <c r="H9" i="51" s="1"/>
  <c r="E13" i="51" s="1"/>
  <c r="D9" i="51"/>
  <c r="C9" i="51"/>
  <c r="P29" i="50"/>
  <c r="O29" i="50"/>
  <c r="N29" i="50"/>
  <c r="N30" i="50" s="1"/>
  <c r="B9" i="50" s="1"/>
  <c r="V28" i="50"/>
  <c r="U28" i="50"/>
  <c r="T28" i="50"/>
  <c r="S28" i="50"/>
  <c r="J9" i="50" s="1"/>
  <c r="E14" i="50" s="1"/>
  <c r="R28" i="50"/>
  <c r="Q28" i="50"/>
  <c r="H9" i="50" s="1"/>
  <c r="D9" i="50"/>
  <c r="C9" i="50"/>
  <c r="P30" i="57"/>
  <c r="O30" i="57"/>
  <c r="N30" i="57"/>
  <c r="N31" i="57" s="1"/>
  <c r="B9" i="57" s="1"/>
  <c r="V29" i="57"/>
  <c r="U29" i="57"/>
  <c r="T29" i="57"/>
  <c r="S29" i="57"/>
  <c r="S30" i="57" s="1"/>
  <c r="I9" i="57" s="1"/>
  <c r="R29" i="57"/>
  <c r="Q29" i="57"/>
  <c r="H9" i="57" s="1"/>
  <c r="E13" i="57" s="1"/>
  <c r="D9" i="57"/>
  <c r="C9" i="57"/>
  <c r="P30" i="56"/>
  <c r="O30" i="56"/>
  <c r="N30" i="56"/>
  <c r="N31" i="56" s="1"/>
  <c r="B9" i="56" s="1"/>
  <c r="V29" i="56"/>
  <c r="U29" i="56"/>
  <c r="T29" i="56"/>
  <c r="S29" i="56"/>
  <c r="R29" i="56"/>
  <c r="Q29" i="56"/>
  <c r="H9" i="56" s="1"/>
  <c r="E13" i="56" s="1"/>
  <c r="D9" i="56"/>
  <c r="C9" i="56"/>
  <c r="P30" i="55"/>
  <c r="O30" i="55"/>
  <c r="N30" i="55"/>
  <c r="N31" i="55" s="1"/>
  <c r="B9" i="55" s="1"/>
  <c r="V29" i="55"/>
  <c r="U29" i="55"/>
  <c r="T29" i="55"/>
  <c r="S29" i="55"/>
  <c r="R29" i="55"/>
  <c r="Q29" i="55"/>
  <c r="H9" i="55" s="1"/>
  <c r="D9" i="55"/>
  <c r="C9" i="55"/>
  <c r="P30" i="53"/>
  <c r="O30" i="53"/>
  <c r="N30" i="53"/>
  <c r="N31" i="53" s="1"/>
  <c r="B9" i="53" s="1"/>
  <c r="V29" i="53"/>
  <c r="U29" i="53"/>
  <c r="T29" i="53"/>
  <c r="S29" i="53"/>
  <c r="R29" i="53"/>
  <c r="Q29" i="53"/>
  <c r="D9" i="53"/>
  <c r="C9" i="53"/>
  <c r="P28" i="54"/>
  <c r="O28" i="54"/>
  <c r="N28" i="54"/>
  <c r="N29" i="54" s="1"/>
  <c r="B9" i="54" s="1"/>
  <c r="V27" i="54"/>
  <c r="U27" i="54"/>
  <c r="T27" i="54"/>
  <c r="S27" i="54"/>
  <c r="S28" i="54" s="1"/>
  <c r="I9" i="54" s="1"/>
  <c r="R27" i="54"/>
  <c r="Q28" i="54" s="1"/>
  <c r="Q27" i="54"/>
  <c r="D14" i="54"/>
  <c r="J9" i="54"/>
  <c r="E14" i="54" s="1"/>
  <c r="H9" i="54"/>
  <c r="E13" i="54" s="1"/>
  <c r="D9" i="54"/>
  <c r="C9" i="54"/>
  <c r="P29" i="49"/>
  <c r="O29" i="49"/>
  <c r="D9" i="49" s="1"/>
  <c r="N29" i="49"/>
  <c r="N30" i="49" s="1"/>
  <c r="B9" i="49" s="1"/>
  <c r="V28" i="49"/>
  <c r="U28" i="49"/>
  <c r="T28" i="49"/>
  <c r="S28" i="49"/>
  <c r="J9" i="49" s="1"/>
  <c r="D14" i="49" s="1"/>
  <c r="R28" i="49"/>
  <c r="Q28" i="49"/>
  <c r="H9" i="49" s="1"/>
  <c r="Q30" i="55" l="1"/>
  <c r="G9" i="55" s="1"/>
  <c r="S30" i="53"/>
  <c r="I9" i="53" s="1"/>
  <c r="Q30" i="53"/>
  <c r="G9" i="53" s="1"/>
  <c r="D13" i="57"/>
  <c r="Q30" i="57"/>
  <c r="G9" i="57" s="1"/>
  <c r="Q30" i="56"/>
  <c r="G9" i="56" s="1"/>
  <c r="S30" i="55"/>
  <c r="I9" i="55" s="1"/>
  <c r="E13" i="55"/>
  <c r="D13" i="55"/>
  <c r="J9" i="53"/>
  <c r="E14" i="53" s="1"/>
  <c r="J9" i="57"/>
  <c r="S30" i="56"/>
  <c r="I9" i="56" s="1"/>
  <c r="J9" i="56"/>
  <c r="E14" i="56" s="1"/>
  <c r="J9" i="55"/>
  <c r="E13" i="52"/>
  <c r="E13" i="50"/>
  <c r="S29" i="52"/>
  <c r="I9" i="52" s="1"/>
  <c r="J9" i="52"/>
  <c r="E14" i="52" s="1"/>
  <c r="Q29" i="50"/>
  <c r="G9" i="50" s="1"/>
  <c r="S29" i="50"/>
  <c r="I9" i="50" s="1"/>
  <c r="D14" i="50"/>
  <c r="S29" i="49"/>
  <c r="I9" i="49" s="1"/>
  <c r="Q29" i="51"/>
  <c r="G9" i="51" s="1"/>
  <c r="Q29" i="52"/>
  <c r="D13" i="52"/>
  <c r="D14" i="51"/>
  <c r="S29" i="51"/>
  <c r="I9" i="51" s="1"/>
  <c r="Q29" i="49"/>
  <c r="G9" i="49" s="1"/>
  <c r="D13" i="51"/>
  <c r="D13" i="50"/>
  <c r="E14" i="49"/>
  <c r="C9" i="49"/>
  <c r="E13" i="49" s="1"/>
  <c r="D14" i="56"/>
  <c r="D13" i="56"/>
  <c r="B17" i="56" s="1"/>
  <c r="H9" i="53"/>
  <c r="D14" i="53"/>
  <c r="Q29" i="54"/>
  <c r="F9" i="54" s="1"/>
  <c r="G9" i="54"/>
  <c r="D13" i="54"/>
  <c r="B17" i="54" s="1"/>
  <c r="D13" i="49"/>
  <c r="B17" i="49" s="1"/>
  <c r="P28" i="48"/>
  <c r="O28" i="48"/>
  <c r="D9" i="48" s="1"/>
  <c r="N28" i="48"/>
  <c r="C9" i="48" s="1"/>
  <c r="V27" i="48"/>
  <c r="U27" i="48"/>
  <c r="T27" i="48"/>
  <c r="S27" i="48"/>
  <c r="J9" i="48" s="1"/>
  <c r="R27" i="48"/>
  <c r="Q27" i="48"/>
  <c r="Q31" i="57" l="1"/>
  <c r="F9" i="57" s="1"/>
  <c r="Q31" i="55"/>
  <c r="F9" i="55" s="1"/>
  <c r="Q31" i="53"/>
  <c r="F9" i="53" s="1"/>
  <c r="E14" i="57"/>
  <c r="D14" i="57"/>
  <c r="B17" i="57" s="1"/>
  <c r="Q31" i="56"/>
  <c r="F9" i="56" s="1"/>
  <c r="E14" i="55"/>
  <c r="D14" i="55"/>
  <c r="B17" i="55" s="1"/>
  <c r="B17" i="51"/>
  <c r="D14" i="52"/>
  <c r="B17" i="52" s="1"/>
  <c r="Q30" i="52"/>
  <c r="F9" i="52" s="1"/>
  <c r="B17" i="50"/>
  <c r="Q30" i="50"/>
  <c r="F9" i="50" s="1"/>
  <c r="Q30" i="49"/>
  <c r="F9" i="49" s="1"/>
  <c r="G9" i="52"/>
  <c r="Q30" i="51"/>
  <c r="F9" i="51" s="1"/>
  <c r="D13" i="53"/>
  <c r="B17" i="53" s="1"/>
  <c r="E13" i="53"/>
  <c r="Q28" i="48"/>
  <c r="G9" i="48" s="1"/>
  <c r="H9" i="48"/>
  <c r="E13" i="48" s="1"/>
  <c r="E14" i="48"/>
  <c r="D14" i="48"/>
  <c r="S28" i="48"/>
  <c r="I9" i="48" s="1"/>
  <c r="N29" i="48"/>
  <c r="B9" i="48" s="1"/>
  <c r="P28" i="46"/>
  <c r="O28" i="46"/>
  <c r="N28" i="46"/>
  <c r="C9" i="46" s="1"/>
  <c r="V27" i="46"/>
  <c r="U27" i="46"/>
  <c r="T27" i="46"/>
  <c r="S27" i="46"/>
  <c r="R27" i="46"/>
  <c r="Q27" i="46"/>
  <c r="H9" i="46" s="1"/>
  <c r="D9" i="46"/>
  <c r="D13" i="48" l="1"/>
  <c r="B17" i="48" s="1"/>
  <c r="Q29" i="48"/>
  <c r="F9" i="48" s="1"/>
  <c r="S28" i="46"/>
  <c r="I9" i="46" s="1"/>
  <c r="E13" i="46"/>
  <c r="J9" i="46"/>
  <c r="E14" i="46" s="1"/>
  <c r="Q28" i="46"/>
  <c r="G9" i="46" s="1"/>
  <c r="D13" i="46"/>
  <c r="N29" i="46"/>
  <c r="B9" i="46" s="1"/>
  <c r="P28" i="45"/>
  <c r="O28" i="45"/>
  <c r="D9" i="45" s="1"/>
  <c r="N28" i="45"/>
  <c r="V27" i="45"/>
  <c r="U27" i="45"/>
  <c r="T27" i="45"/>
  <c r="S27" i="45"/>
  <c r="J9" i="45" s="1"/>
  <c r="D14" i="45" s="1"/>
  <c r="R27" i="45"/>
  <c r="Q27" i="45"/>
  <c r="H9" i="45" s="1"/>
  <c r="P30" i="44"/>
  <c r="O30" i="44"/>
  <c r="N30" i="44"/>
  <c r="N31" i="44" s="1"/>
  <c r="B9" i="44" s="1"/>
  <c r="B17" i="44" s="1"/>
  <c r="V29" i="44"/>
  <c r="U29" i="44"/>
  <c r="T29" i="44"/>
  <c r="S29" i="44"/>
  <c r="S30" i="44" s="1"/>
  <c r="I9" i="44" s="1"/>
  <c r="R29" i="44"/>
  <c r="Q30" i="44" s="1"/>
  <c r="Q29" i="44"/>
  <c r="D14" i="44"/>
  <c r="D13" i="44"/>
  <c r="J9" i="44"/>
  <c r="E14" i="44" s="1"/>
  <c r="H9" i="44"/>
  <c r="E13" i="44" s="1"/>
  <c r="D9" i="44"/>
  <c r="C9" i="44"/>
  <c r="J9" i="43"/>
  <c r="I9" i="43"/>
  <c r="H9" i="43"/>
  <c r="G9" i="43"/>
  <c r="F9" i="43"/>
  <c r="P30" i="43"/>
  <c r="O30" i="43"/>
  <c r="D9" i="43" s="1"/>
  <c r="E14" i="43" s="1"/>
  <c r="N30" i="43"/>
  <c r="C9" i="43" s="1"/>
  <c r="V29" i="43"/>
  <c r="U29" i="43"/>
  <c r="T29" i="43"/>
  <c r="S29" i="43"/>
  <c r="S30" i="43" s="1"/>
  <c r="R29" i="43"/>
  <c r="Q29" i="43"/>
  <c r="Q30" i="43" s="1"/>
  <c r="D14" i="43"/>
  <c r="D13" i="43"/>
  <c r="D14" i="46" l="1"/>
  <c r="Q29" i="46"/>
  <c r="F9" i="46" s="1"/>
  <c r="B17" i="46"/>
  <c r="Q28" i="45"/>
  <c r="G9" i="45" s="1"/>
  <c r="E14" i="45"/>
  <c r="S28" i="45"/>
  <c r="I9" i="45" s="1"/>
  <c r="N29" i="45"/>
  <c r="B9" i="45" s="1"/>
  <c r="C9" i="45"/>
  <c r="E13" i="45" s="1"/>
  <c r="D13" i="45"/>
  <c r="Q31" i="44"/>
  <c r="F9" i="44" s="1"/>
  <c r="G9" i="44"/>
  <c r="E13" i="43"/>
  <c r="Q31" i="43"/>
  <c r="N31" i="43"/>
  <c r="B9" i="43" s="1"/>
  <c r="B17" i="43" s="1"/>
  <c r="B17" i="45" l="1"/>
  <c r="Q29" i="45"/>
  <c r="F9" i="45" s="1"/>
</calcChain>
</file>

<file path=xl/sharedStrings.xml><?xml version="1.0" encoding="utf-8"?>
<sst xmlns="http://schemas.openxmlformats.org/spreadsheetml/2006/main" count="599" uniqueCount="43">
  <si>
    <t>Text Readings (Output)</t>
  </si>
  <si>
    <t>Image Readings (Input)</t>
  </si>
  <si>
    <t>Count of Words</t>
  </si>
  <si>
    <t>Total</t>
  </si>
  <si>
    <t>English</t>
  </si>
  <si>
    <t>Accuracy Results</t>
  </si>
  <si>
    <t xml:space="preserve">      </t>
  </si>
  <si>
    <t>Remarks</t>
  </si>
  <si>
    <t>Count</t>
  </si>
  <si>
    <t>Correct</t>
  </si>
  <si>
    <t>%</t>
  </si>
  <si>
    <t>% are calculated based on the total readings as per image input</t>
  </si>
  <si>
    <t>Value</t>
  </si>
  <si>
    <t>Average Accuracy (%)</t>
  </si>
  <si>
    <t>Correct English words identified</t>
  </si>
  <si>
    <t>Bengali</t>
  </si>
  <si>
    <t>Correct Bengali words identified</t>
  </si>
  <si>
    <t>img_four.TIF</t>
  </si>
  <si>
    <t>img_five.TIF</t>
  </si>
  <si>
    <t>Line No</t>
  </si>
  <si>
    <t>Image</t>
  </si>
  <si>
    <t>Text without processing image</t>
  </si>
  <si>
    <t>Special</t>
  </si>
  <si>
    <t>Incorrect</t>
  </si>
  <si>
    <t>Text after processing image</t>
  </si>
  <si>
    <t>Text before processing image</t>
  </si>
  <si>
    <t>Assamese</t>
  </si>
  <si>
    <t>Correct Assamese words identified</t>
  </si>
  <si>
    <t>Steps</t>
  </si>
  <si>
    <t>Description</t>
  </si>
  <si>
    <t>Accuracy</t>
  </si>
  <si>
    <t>Without any customized preprocessing</t>
  </si>
  <si>
    <t>Image Binarization(character white,backgroung black)</t>
  </si>
  <si>
    <t>Automatic deskewing</t>
  </si>
  <si>
    <t>Noise reduction</t>
  </si>
  <si>
    <t>Image cropping/Page segmentation</t>
  </si>
  <si>
    <t>Processing Time</t>
  </si>
  <si>
    <t>img_five</t>
  </si>
  <si>
    <t>img_four</t>
  </si>
  <si>
    <t>Tesseract tuning parameters</t>
  </si>
  <si>
    <t>Output Text</t>
  </si>
  <si>
    <t>Accuracy%</t>
  </si>
  <si>
    <t>Processing Time
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</si>
</sst>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0" borderId="0" xfId="0" applyAlignment="1"/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6" borderId="1" xfId="0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0" fontId="0" fillId="0" borderId="6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5" borderId="6" xfId="0" applyFill="1" applyBorder="1" applyAlignment="1">
      <alignment horizontal="center" wrapText="1"/>
    </xf>
    <xf numFmtId="0" fontId="0" fillId="5" borderId="5" xfId="0" applyFill="1" applyBorder="1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7" borderId="0" xfId="0" applyFill="1"/>
    <xf numFmtId="0" fontId="0" fillId="7" borderId="6" xfId="0" applyFill="1" applyBorder="1" applyAlignment="1">
      <alignment horizontal="center"/>
    </xf>
    <xf numFmtId="0" fontId="0" fillId="8" borderId="1" xfId="0" applyFill="1" applyBorder="1"/>
    <xf numFmtId="0" fontId="0" fillId="0" borderId="1" xfId="0" applyBorder="1"/>
    <xf numFmtId="0" fontId="0" fillId="8" borderId="1" xfId="0" applyFill="1" applyBorder="1" applyAlignment="1">
      <alignment wrapText="1"/>
    </xf>
    <xf numFmtId="0" fontId="0" fillId="7" borderId="0" xfId="0" applyFill="1" applyAlignment="1"/>
    <xf numFmtId="0" fontId="0" fillId="8" borderId="1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H16" sqref="H16"/>
    </sheetView>
  </sheetViews>
  <sheetFormatPr defaultRowHeight="15" x14ac:dyDescent="0.25"/>
  <cols>
    <col min="2" max="2" width="49.5703125" bestFit="1" customWidth="1"/>
    <col min="3" max="3" width="10.28515625" bestFit="1" customWidth="1"/>
    <col min="4" max="4" width="15.42578125" bestFit="1" customWidth="1"/>
  </cols>
  <sheetData>
    <row r="1" spans="1:4" x14ac:dyDescent="0.25">
      <c r="A1" s="43"/>
      <c r="B1" s="43"/>
      <c r="C1" s="44" t="s">
        <v>37</v>
      </c>
      <c r="D1" s="44"/>
    </row>
    <row r="2" spans="1:4" ht="30" x14ac:dyDescent="0.25">
      <c r="A2" s="45" t="s">
        <v>28</v>
      </c>
      <c r="B2" s="45" t="s">
        <v>29</v>
      </c>
      <c r="C2" s="45" t="s">
        <v>41</v>
      </c>
      <c r="D2" s="47" t="s">
        <v>42</v>
      </c>
    </row>
    <row r="3" spans="1:4" x14ac:dyDescent="0.25">
      <c r="A3" s="46">
        <v>0</v>
      </c>
      <c r="B3" s="46" t="s">
        <v>31</v>
      </c>
      <c r="C3" s="18">
        <v>75.739999999999995</v>
      </c>
      <c r="D3" s="18">
        <v>87</v>
      </c>
    </row>
    <row r="4" spans="1:4" x14ac:dyDescent="0.25">
      <c r="A4" s="46">
        <v>1</v>
      </c>
      <c r="B4" s="46" t="s">
        <v>39</v>
      </c>
      <c r="C4" s="18">
        <v>90.59</v>
      </c>
      <c r="D4" s="18">
        <v>64</v>
      </c>
    </row>
    <row r="5" spans="1:4" x14ac:dyDescent="0.25">
      <c r="A5" s="46">
        <v>2</v>
      </c>
      <c r="B5" s="46" t="s">
        <v>32</v>
      </c>
      <c r="C5" s="18">
        <v>90.59</v>
      </c>
      <c r="D5" s="18">
        <v>75</v>
      </c>
    </row>
    <row r="6" spans="1:4" x14ac:dyDescent="0.25">
      <c r="A6" s="46">
        <v>3</v>
      </c>
      <c r="B6" s="46" t="s">
        <v>33</v>
      </c>
      <c r="C6" s="18">
        <v>92.07</v>
      </c>
      <c r="D6" s="18">
        <v>60</v>
      </c>
    </row>
    <row r="7" spans="1:4" x14ac:dyDescent="0.25">
      <c r="A7" s="46">
        <v>4</v>
      </c>
      <c r="B7" s="46" t="s">
        <v>34</v>
      </c>
      <c r="C7" s="46"/>
      <c r="D7" s="46"/>
    </row>
    <row r="8" spans="1:4" x14ac:dyDescent="0.25">
      <c r="A8" s="46">
        <v>5</v>
      </c>
      <c r="B8" s="46" t="s">
        <v>35</v>
      </c>
      <c r="C8" s="46"/>
      <c r="D8" s="46"/>
    </row>
  </sheetData>
  <mergeCells count="1">
    <mergeCell ref="C1:D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7"/>
  <sheetViews>
    <sheetView topLeftCell="B1" workbookViewId="0">
      <selection activeCell="B4" sqref="B4"/>
    </sheetView>
  </sheetViews>
  <sheetFormatPr defaultRowHeight="15" x14ac:dyDescent="0.25"/>
  <cols>
    <col min="1" max="1" width="9.140625" style="7"/>
    <col min="2" max="2" width="10.140625" style="7" customWidth="1"/>
    <col min="3" max="3" width="21.140625" style="7" customWidth="1"/>
    <col min="4" max="23" width="9.140625" style="7"/>
  </cols>
  <sheetData>
    <row r="2" spans="2:22" ht="26.25" x14ac:dyDescent="0.4">
      <c r="B2" s="33" t="s">
        <v>17</v>
      </c>
      <c r="C2" s="33"/>
      <c r="D2" s="33"/>
      <c r="E2" s="33"/>
      <c r="F2" s="33"/>
      <c r="G2" s="33"/>
      <c r="H2" s="33"/>
      <c r="I2" s="33"/>
      <c r="J2" s="33"/>
      <c r="M2" s="4"/>
      <c r="N2" s="34" t="s">
        <v>20</v>
      </c>
      <c r="O2" s="34"/>
      <c r="P2" s="34"/>
      <c r="Q2" s="34" t="s">
        <v>24</v>
      </c>
      <c r="R2" s="34"/>
      <c r="S2" s="34"/>
      <c r="T2" s="34"/>
      <c r="U2" s="34"/>
      <c r="V2" s="34"/>
    </row>
    <row r="3" spans="2:22" x14ac:dyDescent="0.25">
      <c r="B3" s="35" t="s">
        <v>11</v>
      </c>
      <c r="C3" s="35"/>
      <c r="D3" s="35"/>
      <c r="E3" s="35"/>
      <c r="F3" s="35"/>
      <c r="G3" s="35"/>
      <c r="H3" s="35"/>
      <c r="I3" s="35"/>
      <c r="J3" s="35"/>
      <c r="M3" s="36" t="s">
        <v>19</v>
      </c>
      <c r="N3" s="38" t="s">
        <v>15</v>
      </c>
      <c r="O3" s="38" t="s">
        <v>4</v>
      </c>
      <c r="P3" s="38" t="s">
        <v>22</v>
      </c>
      <c r="Q3" s="32" t="s">
        <v>15</v>
      </c>
      <c r="R3" s="32"/>
      <c r="S3" s="32" t="s">
        <v>4</v>
      </c>
      <c r="T3" s="32"/>
      <c r="U3" s="32" t="s">
        <v>22</v>
      </c>
      <c r="V3" s="32"/>
    </row>
    <row r="4" spans="2:22" x14ac:dyDescent="0.25">
      <c r="B4" s="16"/>
      <c r="C4" s="16"/>
      <c r="D4" s="16"/>
      <c r="E4" s="16"/>
      <c r="F4" s="16"/>
      <c r="G4" s="16"/>
      <c r="H4" s="16"/>
      <c r="I4" s="16"/>
      <c r="J4" s="16"/>
      <c r="M4" s="37"/>
      <c r="N4" s="39"/>
      <c r="O4" s="39"/>
      <c r="P4" s="39"/>
      <c r="Q4" s="6" t="s">
        <v>9</v>
      </c>
      <c r="R4" s="6" t="s">
        <v>23</v>
      </c>
      <c r="S4" s="6" t="s">
        <v>9</v>
      </c>
      <c r="T4" s="6" t="s">
        <v>23</v>
      </c>
      <c r="U4" s="6" t="s">
        <v>9</v>
      </c>
      <c r="V4" s="6" t="s">
        <v>23</v>
      </c>
    </row>
    <row r="5" spans="2:22" x14ac:dyDescent="0.25">
      <c r="B5" s="30" t="s">
        <v>1</v>
      </c>
      <c r="C5" s="30"/>
      <c r="D5" s="30"/>
      <c r="E5" s="17"/>
      <c r="F5" s="30" t="s">
        <v>0</v>
      </c>
      <c r="G5" s="30"/>
      <c r="H5" s="30"/>
      <c r="I5" s="30"/>
      <c r="J5" s="30"/>
      <c r="M5" s="4">
        <v>1</v>
      </c>
      <c r="N5" s="5"/>
      <c r="O5" s="5">
        <v>6</v>
      </c>
      <c r="P5" s="5"/>
      <c r="Q5" s="6"/>
      <c r="R5" s="6"/>
      <c r="S5" s="6">
        <v>4</v>
      </c>
      <c r="T5" s="6"/>
      <c r="U5" s="6"/>
      <c r="V5" s="6"/>
    </row>
    <row r="6" spans="2:22" x14ac:dyDescent="0.25">
      <c r="B6" s="31" t="s">
        <v>2</v>
      </c>
      <c r="C6" s="31"/>
      <c r="D6" s="31"/>
      <c r="E6" s="17"/>
      <c r="F6" s="31" t="s">
        <v>2</v>
      </c>
      <c r="G6" s="31"/>
      <c r="H6" s="31"/>
      <c r="I6" s="31"/>
      <c r="J6" s="31"/>
      <c r="M6" s="4">
        <v>2</v>
      </c>
      <c r="N6" s="5">
        <v>3</v>
      </c>
      <c r="O6" s="5"/>
      <c r="P6" s="5"/>
      <c r="Q6" s="6">
        <v>3</v>
      </c>
      <c r="R6" s="6"/>
      <c r="S6" s="6"/>
      <c r="T6" s="6"/>
      <c r="U6" s="6"/>
      <c r="V6" s="6"/>
    </row>
    <row r="7" spans="2:22" x14ac:dyDescent="0.25">
      <c r="B7" s="17" t="s">
        <v>3</v>
      </c>
      <c r="C7" s="15" t="s">
        <v>15</v>
      </c>
      <c r="D7" s="15" t="s">
        <v>4</v>
      </c>
      <c r="E7" s="17"/>
      <c r="F7" s="15"/>
      <c r="G7" s="31" t="s">
        <v>15</v>
      </c>
      <c r="H7" s="31"/>
      <c r="I7" s="31" t="s">
        <v>4</v>
      </c>
      <c r="J7" s="31"/>
      <c r="M7" s="4">
        <v>3</v>
      </c>
      <c r="N7" s="5">
        <v>10</v>
      </c>
      <c r="O7" s="5"/>
      <c r="P7" s="5">
        <v>7</v>
      </c>
      <c r="Q7" s="6">
        <v>9</v>
      </c>
      <c r="R7" s="6">
        <v>1</v>
      </c>
      <c r="S7" s="6"/>
      <c r="T7" s="6"/>
      <c r="U7" s="6">
        <v>5</v>
      </c>
      <c r="V7" s="6">
        <v>2</v>
      </c>
    </row>
    <row r="8" spans="2:22" x14ac:dyDescent="0.25">
      <c r="B8" s="10"/>
      <c r="C8" s="10"/>
      <c r="D8" s="17"/>
      <c r="E8" s="17"/>
      <c r="F8" s="17" t="s">
        <v>3</v>
      </c>
      <c r="G8" s="17" t="s">
        <v>8</v>
      </c>
      <c r="H8" s="17" t="s">
        <v>9</v>
      </c>
      <c r="I8" s="17" t="s">
        <v>8</v>
      </c>
      <c r="J8" s="17" t="s">
        <v>9</v>
      </c>
      <c r="M8" s="4">
        <v>4</v>
      </c>
      <c r="N8" s="5">
        <v>2</v>
      </c>
      <c r="O8" s="5"/>
      <c r="P8" s="5"/>
      <c r="Q8" s="6">
        <v>1</v>
      </c>
      <c r="R8" s="6">
        <v>1</v>
      </c>
      <c r="S8" s="6"/>
      <c r="T8" s="6"/>
      <c r="U8" s="6"/>
      <c r="V8" s="6"/>
    </row>
    <row r="9" spans="2:22" x14ac:dyDescent="0.25">
      <c r="B9" s="17">
        <f>N31</f>
        <v>133</v>
      </c>
      <c r="C9" s="17">
        <f>N30</f>
        <v>127</v>
      </c>
      <c r="D9" s="17">
        <f>O30</f>
        <v>6</v>
      </c>
      <c r="E9" s="3"/>
      <c r="F9" s="3">
        <f>Q31</f>
        <v>126</v>
      </c>
      <c r="G9" s="3">
        <f>Q30</f>
        <v>122</v>
      </c>
      <c r="H9" s="3">
        <f>Q29</f>
        <v>97</v>
      </c>
      <c r="I9" s="3">
        <f>S30</f>
        <v>4</v>
      </c>
      <c r="J9" s="3">
        <f>S29</f>
        <v>4</v>
      </c>
      <c r="M9" s="4">
        <v>5</v>
      </c>
      <c r="N9" s="5">
        <v>2</v>
      </c>
      <c r="O9" s="5"/>
      <c r="P9" s="5"/>
      <c r="Q9" s="6">
        <v>2</v>
      </c>
      <c r="R9" s="6"/>
      <c r="S9" s="6"/>
      <c r="T9" s="6"/>
      <c r="U9" s="6"/>
      <c r="V9" s="6"/>
    </row>
    <row r="10" spans="2:22" x14ac:dyDescent="0.25">
      <c r="B10" s="24"/>
      <c r="C10" s="25"/>
      <c r="D10" s="25"/>
      <c r="E10" s="25"/>
      <c r="F10" s="25"/>
      <c r="G10" s="25"/>
      <c r="H10" s="25"/>
      <c r="I10" s="25"/>
      <c r="J10" s="26"/>
      <c r="M10" s="4">
        <v>6</v>
      </c>
      <c r="N10" s="5">
        <v>10</v>
      </c>
      <c r="O10" s="5"/>
      <c r="P10" s="5">
        <v>7</v>
      </c>
      <c r="Q10" s="6">
        <v>7</v>
      </c>
      <c r="R10" s="6">
        <v>3</v>
      </c>
      <c r="S10" s="6"/>
      <c r="T10" s="6"/>
      <c r="U10" s="6">
        <v>5</v>
      </c>
      <c r="V10" s="6">
        <v>3</v>
      </c>
    </row>
    <row r="11" spans="2:22" x14ac:dyDescent="0.25">
      <c r="B11" s="30" t="s">
        <v>5</v>
      </c>
      <c r="C11" s="30"/>
      <c r="D11" s="30"/>
      <c r="E11" s="30"/>
      <c r="F11" s="30"/>
      <c r="G11" s="30"/>
      <c r="H11" s="30"/>
      <c r="I11" s="30"/>
      <c r="J11" s="30"/>
      <c r="M11" s="4">
        <v>7</v>
      </c>
      <c r="N11" s="5">
        <v>6</v>
      </c>
      <c r="O11" s="5"/>
      <c r="P11" s="5"/>
      <c r="Q11" s="6">
        <v>4</v>
      </c>
      <c r="R11" s="6">
        <v>2</v>
      </c>
      <c r="S11" s="6"/>
      <c r="T11" s="6"/>
      <c r="U11" s="6"/>
      <c r="V11" s="6"/>
    </row>
    <row r="12" spans="2:22" x14ac:dyDescent="0.25">
      <c r="B12" s="31"/>
      <c r="C12" s="31"/>
      <c r="D12" s="15" t="s">
        <v>12</v>
      </c>
      <c r="E12" s="15" t="s">
        <v>10</v>
      </c>
      <c r="F12" s="31" t="s">
        <v>7</v>
      </c>
      <c r="G12" s="31"/>
      <c r="H12" s="31"/>
      <c r="I12" s="31"/>
      <c r="J12" s="31"/>
      <c r="M12" s="4">
        <v>8</v>
      </c>
      <c r="N12" s="5">
        <v>9</v>
      </c>
      <c r="O12" s="5"/>
      <c r="P12" s="5">
        <v>6</v>
      </c>
      <c r="Q12" s="6">
        <v>7</v>
      </c>
      <c r="R12" s="6">
        <v>2</v>
      </c>
      <c r="S12" s="6"/>
      <c r="T12" s="6"/>
      <c r="U12" s="6">
        <v>5</v>
      </c>
      <c r="V12" s="6">
        <v>1</v>
      </c>
    </row>
    <row r="13" spans="2:22" x14ac:dyDescent="0.25">
      <c r="B13" s="23" t="s">
        <v>16</v>
      </c>
      <c r="C13" s="23"/>
      <c r="D13" s="17">
        <f>H9</f>
        <v>97</v>
      </c>
      <c r="E13" s="17">
        <f>ROUND(H9/C9*100,2)</f>
        <v>76.38</v>
      </c>
      <c r="F13" s="23"/>
      <c r="G13" s="23"/>
      <c r="H13" s="23"/>
      <c r="I13" s="23"/>
      <c r="J13" s="23"/>
      <c r="M13" s="4">
        <v>9</v>
      </c>
      <c r="N13" s="5">
        <v>4</v>
      </c>
      <c r="O13" s="5"/>
      <c r="P13" s="5"/>
      <c r="Q13" s="6">
        <v>3</v>
      </c>
      <c r="R13" s="6">
        <v>1</v>
      </c>
      <c r="S13" s="6"/>
      <c r="T13" s="6"/>
      <c r="U13" s="6"/>
      <c r="V13" s="6"/>
    </row>
    <row r="14" spans="2:22" x14ac:dyDescent="0.25">
      <c r="B14" s="23" t="s">
        <v>14</v>
      </c>
      <c r="C14" s="23"/>
      <c r="D14" s="17">
        <f>J9</f>
        <v>4</v>
      </c>
      <c r="E14" s="17">
        <f>J9/D9*100</f>
        <v>66.666666666666657</v>
      </c>
      <c r="F14" s="23"/>
      <c r="G14" s="23"/>
      <c r="H14" s="23"/>
      <c r="I14" s="23"/>
      <c r="J14" s="23"/>
      <c r="M14" s="4">
        <v>10</v>
      </c>
      <c r="N14" s="5">
        <v>10</v>
      </c>
      <c r="O14" s="5"/>
      <c r="P14" s="5">
        <v>6</v>
      </c>
      <c r="Q14" s="6">
        <v>7</v>
      </c>
      <c r="R14" s="6">
        <v>1</v>
      </c>
      <c r="S14" s="6"/>
      <c r="T14" s="6"/>
      <c r="U14" s="6">
        <v>5</v>
      </c>
      <c r="V14" s="6">
        <v>1</v>
      </c>
    </row>
    <row r="15" spans="2:22" x14ac:dyDescent="0.25">
      <c r="B15" s="24" t="s">
        <v>6</v>
      </c>
      <c r="C15" s="25"/>
      <c r="D15" s="25"/>
      <c r="E15" s="25"/>
      <c r="F15" s="25"/>
      <c r="G15" s="25"/>
      <c r="H15" s="25"/>
      <c r="I15" s="25"/>
      <c r="J15" s="26"/>
      <c r="M15" s="4">
        <v>11</v>
      </c>
      <c r="N15" s="5">
        <v>3</v>
      </c>
      <c r="O15" s="5"/>
      <c r="P15" s="5"/>
      <c r="Q15" s="6">
        <v>2</v>
      </c>
      <c r="R15" s="6">
        <v>1</v>
      </c>
      <c r="S15" s="6"/>
      <c r="T15" s="6"/>
      <c r="U15" s="6"/>
      <c r="V15" s="6"/>
    </row>
    <row r="16" spans="2:22" x14ac:dyDescent="0.25">
      <c r="B16" s="27" t="s">
        <v>13</v>
      </c>
      <c r="C16" s="28"/>
      <c r="D16" s="28"/>
      <c r="E16" s="28"/>
      <c r="F16" s="28"/>
      <c r="G16" s="28"/>
      <c r="H16" s="28"/>
      <c r="I16" s="28"/>
      <c r="J16" s="29"/>
      <c r="M16" s="4">
        <v>12</v>
      </c>
      <c r="N16" s="5">
        <v>3</v>
      </c>
      <c r="O16" s="5"/>
      <c r="P16" s="5">
        <v>3</v>
      </c>
      <c r="Q16" s="6">
        <v>2</v>
      </c>
      <c r="R16" s="6">
        <v>1</v>
      </c>
      <c r="S16" s="6"/>
      <c r="T16" s="6"/>
      <c r="U16" s="6">
        <v>3</v>
      </c>
      <c r="V16" s="6"/>
    </row>
    <row r="17" spans="2:22" x14ac:dyDescent="0.25">
      <c r="B17" s="40">
        <f>ROUND(SUM(D13:D14)/B9*100,2)</f>
        <v>75.94</v>
      </c>
      <c r="C17" s="41"/>
      <c r="D17" s="41"/>
      <c r="E17" s="41"/>
      <c r="F17" s="41"/>
      <c r="G17" s="41"/>
      <c r="H17" s="41"/>
      <c r="I17" s="41"/>
      <c r="J17" s="42"/>
      <c r="M17" s="4">
        <v>13</v>
      </c>
      <c r="N17" s="5">
        <v>8</v>
      </c>
      <c r="O17" s="5"/>
      <c r="P17" s="5">
        <v>7</v>
      </c>
      <c r="Q17" s="6">
        <v>4</v>
      </c>
      <c r="R17" s="6">
        <v>1</v>
      </c>
      <c r="S17" s="6"/>
      <c r="T17" s="6"/>
      <c r="U17" s="6">
        <v>3</v>
      </c>
      <c r="V17" s="6">
        <v>2</v>
      </c>
    </row>
    <row r="18" spans="2:22" x14ac:dyDescent="0.25">
      <c r="M18" s="4">
        <v>14</v>
      </c>
      <c r="N18" s="5">
        <v>2</v>
      </c>
      <c r="O18" s="5"/>
      <c r="P18" s="5"/>
      <c r="Q18" s="6"/>
      <c r="R18" s="6">
        <v>2</v>
      </c>
      <c r="S18" s="6"/>
      <c r="T18" s="6"/>
      <c r="U18" s="6"/>
      <c r="V18" s="6"/>
    </row>
    <row r="19" spans="2:22" x14ac:dyDescent="0.25">
      <c r="M19" s="4">
        <v>15</v>
      </c>
      <c r="N19" s="5">
        <v>4</v>
      </c>
      <c r="O19" s="5"/>
      <c r="P19" s="5"/>
      <c r="Q19" s="6">
        <v>2</v>
      </c>
      <c r="R19" s="6">
        <v>2</v>
      </c>
      <c r="S19" s="6"/>
      <c r="T19" s="6"/>
      <c r="U19" s="6"/>
      <c r="V19" s="6"/>
    </row>
    <row r="20" spans="2:22" x14ac:dyDescent="0.25">
      <c r="M20" s="4">
        <v>16</v>
      </c>
      <c r="N20" s="5">
        <v>8</v>
      </c>
      <c r="O20" s="5"/>
      <c r="P20" s="5">
        <v>7</v>
      </c>
      <c r="Q20" s="6">
        <v>7</v>
      </c>
      <c r="R20" s="6">
        <v>1</v>
      </c>
      <c r="S20" s="6"/>
      <c r="T20" s="6"/>
      <c r="U20" s="6">
        <v>5</v>
      </c>
      <c r="V20" s="6">
        <v>1</v>
      </c>
    </row>
    <row r="21" spans="2:22" x14ac:dyDescent="0.25">
      <c r="M21" s="4">
        <v>17</v>
      </c>
      <c r="N21" s="5">
        <v>8</v>
      </c>
      <c r="O21" s="5"/>
      <c r="P21" s="5">
        <v>5</v>
      </c>
      <c r="Q21" s="6">
        <v>6</v>
      </c>
      <c r="R21" s="6">
        <v>2</v>
      </c>
      <c r="S21" s="6"/>
      <c r="T21" s="6"/>
      <c r="U21" s="6">
        <v>2</v>
      </c>
      <c r="V21" s="6">
        <v>4</v>
      </c>
    </row>
    <row r="22" spans="2:22" x14ac:dyDescent="0.25">
      <c r="M22" s="4">
        <v>18</v>
      </c>
      <c r="N22" s="5">
        <v>4</v>
      </c>
      <c r="O22" s="5"/>
      <c r="P22" s="5"/>
      <c r="Q22" s="6">
        <v>4</v>
      </c>
      <c r="R22" s="6"/>
      <c r="S22" s="6"/>
      <c r="T22" s="6"/>
      <c r="U22" s="6"/>
      <c r="V22" s="6"/>
    </row>
    <row r="23" spans="2:22" x14ac:dyDescent="0.25">
      <c r="M23" s="4">
        <v>19</v>
      </c>
      <c r="N23" s="5">
        <v>8</v>
      </c>
      <c r="O23" s="5"/>
      <c r="P23" s="5">
        <v>6</v>
      </c>
      <c r="Q23" s="6">
        <v>8</v>
      </c>
      <c r="R23" s="6"/>
      <c r="S23" s="6"/>
      <c r="T23" s="6"/>
      <c r="U23" s="6">
        <v>3</v>
      </c>
      <c r="V23" s="6">
        <v>4</v>
      </c>
    </row>
    <row r="24" spans="2:22" x14ac:dyDescent="0.25">
      <c r="M24" s="4">
        <v>20</v>
      </c>
      <c r="N24" s="5">
        <v>2</v>
      </c>
      <c r="O24" s="5"/>
      <c r="P24" s="5"/>
      <c r="Q24" s="6">
        <v>2</v>
      </c>
      <c r="R24" s="6"/>
      <c r="S24" s="6"/>
      <c r="T24" s="6"/>
      <c r="U24" s="6"/>
      <c r="V24" s="6"/>
    </row>
    <row r="25" spans="2:22" x14ac:dyDescent="0.25">
      <c r="M25" s="4">
        <v>21</v>
      </c>
      <c r="N25" s="5">
        <v>4</v>
      </c>
      <c r="O25" s="5"/>
      <c r="P25" s="5">
        <v>2</v>
      </c>
      <c r="Q25" s="6">
        <v>3</v>
      </c>
      <c r="R25" s="6">
        <v>1</v>
      </c>
      <c r="S25" s="6"/>
      <c r="T25" s="6"/>
      <c r="U25" s="6">
        <v>2</v>
      </c>
      <c r="V25" s="6"/>
    </row>
    <row r="26" spans="2:22" x14ac:dyDescent="0.25">
      <c r="M26" s="4">
        <v>22</v>
      </c>
      <c r="N26" s="5">
        <v>7</v>
      </c>
      <c r="O26" s="5"/>
      <c r="P26" s="5">
        <v>5</v>
      </c>
      <c r="Q26" s="6">
        <v>6</v>
      </c>
      <c r="R26" s="6">
        <v>1</v>
      </c>
      <c r="S26" s="6"/>
      <c r="T26" s="6"/>
      <c r="U26" s="6">
        <v>3</v>
      </c>
      <c r="V26" s="6">
        <v>6</v>
      </c>
    </row>
    <row r="27" spans="2:22" x14ac:dyDescent="0.25">
      <c r="M27" s="4">
        <v>23</v>
      </c>
      <c r="N27" s="5">
        <v>8</v>
      </c>
      <c r="O27" s="5"/>
      <c r="P27" s="5">
        <v>6</v>
      </c>
      <c r="Q27" s="6">
        <v>6</v>
      </c>
      <c r="R27" s="6">
        <v>2</v>
      </c>
      <c r="S27" s="6"/>
      <c r="T27" s="6"/>
      <c r="U27" s="6">
        <v>4</v>
      </c>
      <c r="V27" s="6">
        <v>3</v>
      </c>
    </row>
    <row r="28" spans="2:22" x14ac:dyDescent="0.25">
      <c r="M28" s="4">
        <v>24</v>
      </c>
      <c r="N28" s="5">
        <v>2</v>
      </c>
      <c r="O28" s="5"/>
      <c r="P28" s="5"/>
      <c r="Q28" s="6">
        <v>2</v>
      </c>
      <c r="R28" s="6"/>
      <c r="S28" s="6"/>
      <c r="T28" s="6"/>
      <c r="U28" s="6"/>
      <c r="V28" s="6"/>
    </row>
    <row r="29" spans="2:22" x14ac:dyDescent="0.25">
      <c r="M29" s="1"/>
      <c r="N29" s="1"/>
      <c r="O29" s="1"/>
      <c r="P29" s="1"/>
      <c r="Q29" s="6">
        <f t="shared" ref="Q29:V29" si="0">SUM(Q5:Q28)</f>
        <v>97</v>
      </c>
      <c r="R29" s="6">
        <f t="shared" si="0"/>
        <v>25</v>
      </c>
      <c r="S29" s="6">
        <f t="shared" si="0"/>
        <v>4</v>
      </c>
      <c r="T29" s="6">
        <f t="shared" si="0"/>
        <v>0</v>
      </c>
      <c r="U29" s="6">
        <f t="shared" si="0"/>
        <v>45</v>
      </c>
      <c r="V29" s="6">
        <f t="shared" si="0"/>
        <v>27</v>
      </c>
    </row>
    <row r="30" spans="2:22" x14ac:dyDescent="0.25">
      <c r="M30" s="4" t="s">
        <v>3</v>
      </c>
      <c r="N30" s="5">
        <f>SUM(N6:N28)</f>
        <v>127</v>
      </c>
      <c r="O30" s="5">
        <f>SUM(O5:O28)</f>
        <v>6</v>
      </c>
      <c r="P30" s="5">
        <f>SUM(P5:P28)</f>
        <v>67</v>
      </c>
      <c r="Q30" s="20">
        <f>SUM(Q29,R29)</f>
        <v>122</v>
      </c>
      <c r="R30" s="20"/>
      <c r="S30" s="20">
        <f>SUM(S29,T29)</f>
        <v>4</v>
      </c>
      <c r="T30" s="20"/>
      <c r="U30" s="20">
        <v>78</v>
      </c>
      <c r="V30" s="20"/>
    </row>
    <row r="31" spans="2:22" x14ac:dyDescent="0.25">
      <c r="M31" s="4" t="s">
        <v>3</v>
      </c>
      <c r="N31" s="21">
        <f>SUM(N30,O30)</f>
        <v>133</v>
      </c>
      <c r="O31" s="22"/>
      <c r="P31" s="4"/>
      <c r="Q31" s="20">
        <f>SUM(Q30,S30)</f>
        <v>126</v>
      </c>
      <c r="R31" s="20"/>
      <c r="S31" s="20"/>
      <c r="T31" s="20"/>
      <c r="U31" s="4"/>
      <c r="V31" s="4"/>
    </row>
    <row r="32" spans="2:22" x14ac:dyDescent="0.25"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3:22" x14ac:dyDescent="0.25"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3:22" x14ac:dyDescent="0.25">
      <c r="M34" s="19"/>
      <c r="N34" s="19"/>
      <c r="O34" s="19"/>
      <c r="P34" s="19"/>
      <c r="Q34" s="19"/>
      <c r="R34" s="19"/>
      <c r="S34" s="19"/>
      <c r="T34" s="19"/>
      <c r="U34" s="19"/>
      <c r="V34" s="19"/>
    </row>
    <row r="35" spans="13:22" x14ac:dyDescent="0.25">
      <c r="M35" s="19"/>
      <c r="N35" s="19"/>
      <c r="O35" s="19"/>
      <c r="P35" s="19"/>
      <c r="Q35" s="19"/>
      <c r="R35" s="19"/>
      <c r="S35" s="19"/>
      <c r="T35" s="19"/>
      <c r="U35" s="19"/>
      <c r="V35" s="19"/>
    </row>
    <row r="36" spans="13:22" x14ac:dyDescent="0.25"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3:22" x14ac:dyDescent="0.25">
      <c r="M37" s="19"/>
      <c r="N37" s="19"/>
      <c r="O37" s="19"/>
      <c r="P37" s="19"/>
      <c r="Q37" s="19"/>
      <c r="R37" s="19"/>
      <c r="S37" s="19"/>
      <c r="T37" s="19"/>
      <c r="U37" s="19"/>
      <c r="V37" s="19"/>
    </row>
  </sheetData>
  <mergeCells count="36">
    <mergeCell ref="G7:H7"/>
    <mergeCell ref="I7:J7"/>
    <mergeCell ref="B2:J2"/>
    <mergeCell ref="N2:P2"/>
    <mergeCell ref="Q2:V2"/>
    <mergeCell ref="B3:J3"/>
    <mergeCell ref="M3:M4"/>
    <mergeCell ref="N3:N4"/>
    <mergeCell ref="O3:O4"/>
    <mergeCell ref="P3:P4"/>
    <mergeCell ref="Q3:R3"/>
    <mergeCell ref="S3:T3"/>
    <mergeCell ref="U3:V3"/>
    <mergeCell ref="B5:D5"/>
    <mergeCell ref="F5:J5"/>
    <mergeCell ref="B6:D6"/>
    <mergeCell ref="F6:J6"/>
    <mergeCell ref="B10:J10"/>
    <mergeCell ref="B11:J11"/>
    <mergeCell ref="B12:C12"/>
    <mergeCell ref="F12:J12"/>
    <mergeCell ref="B13:C13"/>
    <mergeCell ref="F13:J13"/>
    <mergeCell ref="B14:C14"/>
    <mergeCell ref="F14:J14"/>
    <mergeCell ref="B15:J15"/>
    <mergeCell ref="B16:J16"/>
    <mergeCell ref="B17:J17"/>
    <mergeCell ref="M37:V37"/>
    <mergeCell ref="M35:V35"/>
    <mergeCell ref="Q30:R30"/>
    <mergeCell ref="S30:T30"/>
    <mergeCell ref="U30:V30"/>
    <mergeCell ref="N31:O31"/>
    <mergeCell ref="Q31:T31"/>
    <mergeCell ref="M34:V3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5"/>
  <sheetViews>
    <sheetView workbookViewId="0">
      <selection activeCell="B7" sqref="B7"/>
    </sheetView>
  </sheetViews>
  <sheetFormatPr defaultRowHeight="15" x14ac:dyDescent="0.25"/>
  <cols>
    <col min="1" max="1" width="9.140625" style="7"/>
    <col min="2" max="2" width="10.140625" style="7" customWidth="1"/>
    <col min="3" max="3" width="21.140625" style="7" customWidth="1"/>
    <col min="4" max="23" width="9.140625" style="7"/>
  </cols>
  <sheetData>
    <row r="2" spans="2:22" ht="26.25" x14ac:dyDescent="0.4">
      <c r="B2" s="33" t="s">
        <v>18</v>
      </c>
      <c r="C2" s="33"/>
      <c r="D2" s="33"/>
      <c r="E2" s="33"/>
      <c r="F2" s="33"/>
      <c r="G2" s="33"/>
      <c r="H2" s="33"/>
      <c r="I2" s="33"/>
      <c r="J2" s="33"/>
      <c r="M2" s="4"/>
      <c r="N2" s="34" t="s">
        <v>20</v>
      </c>
      <c r="O2" s="34"/>
      <c r="P2" s="34"/>
      <c r="Q2" s="34" t="s">
        <v>25</v>
      </c>
      <c r="R2" s="34"/>
      <c r="S2" s="34"/>
      <c r="T2" s="34"/>
      <c r="U2" s="34"/>
      <c r="V2" s="34"/>
    </row>
    <row r="3" spans="2:22" x14ac:dyDescent="0.25">
      <c r="B3" s="35" t="s">
        <v>11</v>
      </c>
      <c r="C3" s="35"/>
      <c r="D3" s="35"/>
      <c r="E3" s="35"/>
      <c r="F3" s="35"/>
      <c r="G3" s="35"/>
      <c r="H3" s="35"/>
      <c r="I3" s="35"/>
      <c r="J3" s="35"/>
      <c r="M3" s="36" t="s">
        <v>19</v>
      </c>
      <c r="N3" s="38" t="s">
        <v>26</v>
      </c>
      <c r="O3" s="38" t="s">
        <v>4</v>
      </c>
      <c r="P3" s="38" t="s">
        <v>22</v>
      </c>
      <c r="Q3" s="32" t="s">
        <v>26</v>
      </c>
      <c r="R3" s="32"/>
      <c r="S3" s="32" t="s">
        <v>4</v>
      </c>
      <c r="T3" s="32"/>
      <c r="U3" s="32" t="s">
        <v>22</v>
      </c>
      <c r="V3" s="32"/>
    </row>
    <row r="4" spans="2:22" x14ac:dyDescent="0.25">
      <c r="B4" s="16"/>
      <c r="C4" s="16"/>
      <c r="D4" s="16"/>
      <c r="E4" s="16"/>
      <c r="F4" s="16"/>
      <c r="G4" s="16"/>
      <c r="H4" s="16"/>
      <c r="I4" s="16"/>
      <c r="J4" s="16"/>
      <c r="M4" s="37"/>
      <c r="N4" s="39"/>
      <c r="O4" s="39"/>
      <c r="P4" s="39"/>
      <c r="Q4" s="6" t="s">
        <v>9</v>
      </c>
      <c r="R4" s="6" t="s">
        <v>23</v>
      </c>
      <c r="S4" s="6" t="s">
        <v>9</v>
      </c>
      <c r="T4" s="6" t="s">
        <v>23</v>
      </c>
      <c r="U4" s="6" t="s">
        <v>9</v>
      </c>
      <c r="V4" s="6" t="s">
        <v>23</v>
      </c>
    </row>
    <row r="5" spans="2:22" x14ac:dyDescent="0.25">
      <c r="B5" s="30" t="s">
        <v>1</v>
      </c>
      <c r="C5" s="30"/>
      <c r="D5" s="30"/>
      <c r="E5" s="17"/>
      <c r="F5" s="30" t="s">
        <v>0</v>
      </c>
      <c r="G5" s="30"/>
      <c r="H5" s="30"/>
      <c r="I5" s="30"/>
      <c r="J5" s="30"/>
      <c r="M5" s="4">
        <v>1</v>
      </c>
      <c r="N5" s="5"/>
      <c r="O5" s="5">
        <v>6</v>
      </c>
      <c r="P5" s="5"/>
      <c r="Q5" s="6"/>
      <c r="R5" s="6"/>
      <c r="S5" s="6">
        <v>6</v>
      </c>
      <c r="T5" s="6"/>
      <c r="U5" s="6"/>
      <c r="V5" s="6">
        <v>1</v>
      </c>
    </row>
    <row r="6" spans="2:22" x14ac:dyDescent="0.25">
      <c r="B6" s="31" t="s">
        <v>2</v>
      </c>
      <c r="C6" s="31"/>
      <c r="D6" s="31"/>
      <c r="E6" s="17"/>
      <c r="F6" s="31" t="s">
        <v>2</v>
      </c>
      <c r="G6" s="31"/>
      <c r="H6" s="31"/>
      <c r="I6" s="31"/>
      <c r="J6" s="31"/>
      <c r="M6" s="4">
        <v>2</v>
      </c>
      <c r="N6" s="5">
        <v>11</v>
      </c>
      <c r="O6" s="5"/>
      <c r="P6" s="5">
        <v>3</v>
      </c>
      <c r="Q6" s="6">
        <v>10</v>
      </c>
      <c r="R6" s="6">
        <v>1</v>
      </c>
      <c r="S6" s="6"/>
      <c r="T6" s="6"/>
      <c r="U6" s="6">
        <v>1</v>
      </c>
      <c r="V6" s="6"/>
    </row>
    <row r="7" spans="2:22" x14ac:dyDescent="0.25">
      <c r="B7" s="17" t="s">
        <v>3</v>
      </c>
      <c r="C7" s="15" t="s">
        <v>26</v>
      </c>
      <c r="D7" s="15" t="s">
        <v>4</v>
      </c>
      <c r="E7" s="17"/>
      <c r="F7" s="15"/>
      <c r="G7" s="31" t="s">
        <v>26</v>
      </c>
      <c r="H7" s="31"/>
      <c r="I7" s="31" t="s">
        <v>4</v>
      </c>
      <c r="J7" s="31"/>
      <c r="M7" s="4">
        <v>3</v>
      </c>
      <c r="N7" s="5">
        <v>13</v>
      </c>
      <c r="O7" s="5"/>
      <c r="P7" s="5">
        <v>2</v>
      </c>
      <c r="Q7" s="6">
        <v>10</v>
      </c>
      <c r="R7" s="6">
        <v>2</v>
      </c>
      <c r="S7" s="6"/>
      <c r="T7" s="6"/>
      <c r="U7" s="6">
        <v>2</v>
      </c>
      <c r="V7" s="6"/>
    </row>
    <row r="8" spans="2:22" x14ac:dyDescent="0.25">
      <c r="B8" s="10"/>
      <c r="C8" s="10"/>
      <c r="D8" s="17"/>
      <c r="E8" s="17"/>
      <c r="F8" s="17" t="s">
        <v>3</v>
      </c>
      <c r="G8" s="17" t="s">
        <v>8</v>
      </c>
      <c r="H8" s="17" t="s">
        <v>9</v>
      </c>
      <c r="I8" s="17" t="s">
        <v>8</v>
      </c>
      <c r="J8" s="17" t="s">
        <v>9</v>
      </c>
      <c r="M8" s="4">
        <v>4</v>
      </c>
      <c r="N8" s="5">
        <v>1</v>
      </c>
      <c r="O8" s="5"/>
      <c r="P8" s="5"/>
      <c r="Q8" s="6">
        <v>1</v>
      </c>
      <c r="R8" s="6"/>
      <c r="S8" s="6"/>
      <c r="T8" s="6"/>
      <c r="U8" s="6"/>
      <c r="V8" s="6"/>
    </row>
    <row r="9" spans="2:22" x14ac:dyDescent="0.25">
      <c r="B9" s="17">
        <f>N29</f>
        <v>192</v>
      </c>
      <c r="C9" s="17">
        <f>N28</f>
        <v>146</v>
      </c>
      <c r="D9" s="17">
        <f>O28</f>
        <v>46</v>
      </c>
      <c r="E9" s="3"/>
      <c r="F9" s="3">
        <f>Q29</f>
        <v>198</v>
      </c>
      <c r="G9" s="3">
        <f>Q28</f>
        <v>154</v>
      </c>
      <c r="H9" s="3">
        <f>Q27</f>
        <v>107</v>
      </c>
      <c r="I9" s="3">
        <f>S28</f>
        <v>44</v>
      </c>
      <c r="J9" s="3">
        <f>S27</f>
        <v>34</v>
      </c>
      <c r="M9" s="4">
        <v>5</v>
      </c>
      <c r="N9" s="5">
        <v>3</v>
      </c>
      <c r="O9" s="5"/>
      <c r="P9" s="5">
        <v>3</v>
      </c>
      <c r="Q9" s="6">
        <v>3</v>
      </c>
      <c r="R9" s="6"/>
      <c r="S9" s="6"/>
      <c r="T9" s="6"/>
      <c r="U9" s="6">
        <v>3</v>
      </c>
      <c r="V9" s="6"/>
    </row>
    <row r="10" spans="2:22" x14ac:dyDescent="0.25">
      <c r="B10" s="24"/>
      <c r="C10" s="25"/>
      <c r="D10" s="25"/>
      <c r="E10" s="25"/>
      <c r="F10" s="25"/>
      <c r="G10" s="25"/>
      <c r="H10" s="25"/>
      <c r="I10" s="25"/>
      <c r="J10" s="26"/>
      <c r="M10" s="4">
        <v>6</v>
      </c>
      <c r="N10" s="5">
        <v>6</v>
      </c>
      <c r="O10" s="5">
        <v>4</v>
      </c>
      <c r="P10" s="5">
        <v>3</v>
      </c>
      <c r="Q10" s="6">
        <v>5</v>
      </c>
      <c r="R10" s="6">
        <v>1</v>
      </c>
      <c r="S10" s="6">
        <v>4</v>
      </c>
      <c r="T10" s="6"/>
      <c r="U10" s="6">
        <v>3</v>
      </c>
      <c r="V10" s="6"/>
    </row>
    <row r="11" spans="2:22" x14ac:dyDescent="0.25">
      <c r="B11" s="30" t="s">
        <v>5</v>
      </c>
      <c r="C11" s="30"/>
      <c r="D11" s="30"/>
      <c r="E11" s="30"/>
      <c r="F11" s="30"/>
      <c r="G11" s="30"/>
      <c r="H11" s="30"/>
      <c r="I11" s="30"/>
      <c r="J11" s="30"/>
      <c r="M11" s="4">
        <v>7</v>
      </c>
      <c r="N11" s="5">
        <v>1</v>
      </c>
      <c r="O11" s="5">
        <v>9</v>
      </c>
      <c r="P11" s="5">
        <v>6</v>
      </c>
      <c r="Q11" s="6"/>
      <c r="R11" s="6">
        <v>1</v>
      </c>
      <c r="S11" s="6">
        <v>8</v>
      </c>
      <c r="T11" s="6">
        <v>1</v>
      </c>
      <c r="U11" s="6">
        <v>6</v>
      </c>
      <c r="V11" s="6"/>
    </row>
    <row r="12" spans="2:22" x14ac:dyDescent="0.25">
      <c r="B12" s="31"/>
      <c r="C12" s="31"/>
      <c r="D12" s="15" t="s">
        <v>12</v>
      </c>
      <c r="E12" s="15" t="s">
        <v>10</v>
      </c>
      <c r="F12" s="31" t="s">
        <v>7</v>
      </c>
      <c r="G12" s="31"/>
      <c r="H12" s="31"/>
      <c r="I12" s="31"/>
      <c r="J12" s="31"/>
      <c r="M12" s="4">
        <v>8</v>
      </c>
      <c r="N12" s="5">
        <v>3</v>
      </c>
      <c r="O12" s="5">
        <v>7</v>
      </c>
      <c r="P12" s="5">
        <v>2</v>
      </c>
      <c r="Q12" s="6">
        <v>1</v>
      </c>
      <c r="R12" s="6">
        <v>2</v>
      </c>
      <c r="S12" s="6">
        <v>6</v>
      </c>
      <c r="T12" s="6">
        <v>1</v>
      </c>
      <c r="U12" s="6">
        <v>2</v>
      </c>
      <c r="V12" s="6"/>
    </row>
    <row r="13" spans="2:22" x14ac:dyDescent="0.25">
      <c r="B13" s="23" t="s">
        <v>27</v>
      </c>
      <c r="C13" s="23"/>
      <c r="D13" s="17">
        <f>H9</f>
        <v>107</v>
      </c>
      <c r="E13" s="17">
        <f>ROUND(H9/C9*100,2)</f>
        <v>73.290000000000006</v>
      </c>
      <c r="F13" s="23"/>
      <c r="G13" s="23"/>
      <c r="H13" s="23"/>
      <c r="I13" s="23"/>
      <c r="J13" s="23"/>
      <c r="M13" s="4">
        <v>9</v>
      </c>
      <c r="N13" s="5">
        <v>6</v>
      </c>
      <c r="O13" s="5">
        <v>5</v>
      </c>
      <c r="P13" s="5">
        <v>1</v>
      </c>
      <c r="Q13" s="6">
        <v>6</v>
      </c>
      <c r="R13" s="6"/>
      <c r="S13" s="6">
        <v>4</v>
      </c>
      <c r="T13" s="6">
        <v>1</v>
      </c>
      <c r="U13" s="6">
        <v>1</v>
      </c>
      <c r="V13" s="6"/>
    </row>
    <row r="14" spans="2:22" x14ac:dyDescent="0.25">
      <c r="B14" s="23" t="s">
        <v>14</v>
      </c>
      <c r="C14" s="23"/>
      <c r="D14" s="17">
        <f>J9</f>
        <v>34</v>
      </c>
      <c r="E14" s="17">
        <f>J9/D9*100</f>
        <v>73.91304347826086</v>
      </c>
      <c r="F14" s="23"/>
      <c r="G14" s="23"/>
      <c r="H14" s="23"/>
      <c r="I14" s="23"/>
      <c r="J14" s="23"/>
      <c r="M14" s="4">
        <v>10</v>
      </c>
      <c r="N14" s="5">
        <v>6</v>
      </c>
      <c r="O14" s="5">
        <v>3</v>
      </c>
      <c r="P14" s="5">
        <v>1</v>
      </c>
      <c r="Q14" s="6">
        <v>3</v>
      </c>
      <c r="R14" s="6">
        <v>6</v>
      </c>
      <c r="S14" s="6"/>
      <c r="T14" s="6">
        <v>2</v>
      </c>
      <c r="U14" s="6"/>
      <c r="V14" s="6"/>
    </row>
    <row r="15" spans="2:22" x14ac:dyDescent="0.25">
      <c r="B15" s="24" t="s">
        <v>6</v>
      </c>
      <c r="C15" s="25"/>
      <c r="D15" s="25"/>
      <c r="E15" s="25"/>
      <c r="F15" s="25"/>
      <c r="G15" s="25"/>
      <c r="H15" s="25"/>
      <c r="I15" s="25"/>
      <c r="J15" s="26"/>
      <c r="M15" s="4">
        <v>11</v>
      </c>
      <c r="N15" s="5">
        <v>8</v>
      </c>
      <c r="O15" s="5">
        <v>1</v>
      </c>
      <c r="P15" s="5">
        <v>6</v>
      </c>
      <c r="Q15" s="6">
        <v>6</v>
      </c>
      <c r="R15" s="6">
        <v>2</v>
      </c>
      <c r="S15" s="6"/>
      <c r="T15" s="6"/>
      <c r="U15" s="6">
        <v>6</v>
      </c>
      <c r="V15" s="6"/>
    </row>
    <row r="16" spans="2:22" x14ac:dyDescent="0.25">
      <c r="B16" s="27" t="s">
        <v>13</v>
      </c>
      <c r="C16" s="28"/>
      <c r="D16" s="28"/>
      <c r="E16" s="28"/>
      <c r="F16" s="28"/>
      <c r="G16" s="28"/>
      <c r="H16" s="28"/>
      <c r="I16" s="28"/>
      <c r="J16" s="29"/>
      <c r="M16" s="4">
        <v>12</v>
      </c>
      <c r="N16" s="5">
        <v>8</v>
      </c>
      <c r="O16" s="5">
        <v>2</v>
      </c>
      <c r="P16" s="5">
        <v>4</v>
      </c>
      <c r="Q16" s="6">
        <v>6</v>
      </c>
      <c r="R16" s="6">
        <v>2</v>
      </c>
      <c r="S16" s="6">
        <v>1</v>
      </c>
      <c r="T16" s="6">
        <v>1</v>
      </c>
      <c r="U16" s="6">
        <v>4</v>
      </c>
      <c r="V16" s="6"/>
    </row>
    <row r="17" spans="2:22" x14ac:dyDescent="0.25">
      <c r="B17" s="23">
        <f>SUM(D13,D14)/B9*100</f>
        <v>73.4375</v>
      </c>
      <c r="C17" s="23"/>
      <c r="D17" s="23"/>
      <c r="E17" s="23"/>
      <c r="F17" s="23"/>
      <c r="G17" s="23"/>
      <c r="H17" s="23"/>
      <c r="I17" s="23"/>
      <c r="J17" s="23"/>
      <c r="M17" s="4">
        <v>13</v>
      </c>
      <c r="N17" s="5">
        <v>2</v>
      </c>
      <c r="O17" s="5">
        <v>2</v>
      </c>
      <c r="P17" s="5">
        <v>2</v>
      </c>
      <c r="Q17" s="6">
        <v>2</v>
      </c>
      <c r="R17" s="6"/>
      <c r="S17" s="6">
        <v>1</v>
      </c>
      <c r="T17" s="6">
        <v>1</v>
      </c>
      <c r="U17" s="6">
        <v>2</v>
      </c>
      <c r="V17" s="6"/>
    </row>
    <row r="18" spans="2:22" x14ac:dyDescent="0.25">
      <c r="M18" s="4">
        <v>14</v>
      </c>
      <c r="N18" s="5">
        <v>11</v>
      </c>
      <c r="O18" s="5">
        <v>1</v>
      </c>
      <c r="P18" s="5">
        <v>3</v>
      </c>
      <c r="Q18" s="6">
        <v>10</v>
      </c>
      <c r="R18" s="6">
        <v>2</v>
      </c>
      <c r="S18" s="6"/>
      <c r="T18" s="6"/>
      <c r="U18" s="6">
        <v>3</v>
      </c>
      <c r="V18" s="6"/>
    </row>
    <row r="19" spans="2:22" x14ac:dyDescent="0.25">
      <c r="M19" s="4">
        <v>15</v>
      </c>
      <c r="N19" s="5">
        <v>8</v>
      </c>
      <c r="O19" s="5">
        <v>1</v>
      </c>
      <c r="P19" s="5"/>
      <c r="Q19" s="6">
        <v>8</v>
      </c>
      <c r="R19" s="6">
        <v>1</v>
      </c>
      <c r="S19" s="6"/>
      <c r="T19" s="6"/>
      <c r="U19" s="6"/>
      <c r="V19" s="6"/>
    </row>
    <row r="20" spans="2:22" x14ac:dyDescent="0.25">
      <c r="M20" s="4">
        <v>16</v>
      </c>
      <c r="N20" s="5">
        <v>9</v>
      </c>
      <c r="O20" s="5"/>
      <c r="P20" s="5"/>
      <c r="Q20" s="6">
        <v>8</v>
      </c>
      <c r="R20" s="6">
        <v>1</v>
      </c>
      <c r="S20" s="6"/>
      <c r="T20" s="6"/>
      <c r="U20" s="6"/>
      <c r="V20" s="6"/>
    </row>
    <row r="21" spans="2:22" x14ac:dyDescent="0.25">
      <c r="M21" s="4">
        <v>17</v>
      </c>
      <c r="N21" s="5">
        <v>10</v>
      </c>
      <c r="O21" s="5"/>
      <c r="P21" s="5"/>
      <c r="Q21" s="6">
        <v>6</v>
      </c>
      <c r="R21" s="6">
        <v>4</v>
      </c>
      <c r="S21" s="6"/>
      <c r="T21" s="6"/>
      <c r="U21" s="6"/>
      <c r="V21" s="6"/>
    </row>
    <row r="22" spans="2:22" x14ac:dyDescent="0.25">
      <c r="M22" s="4">
        <v>18</v>
      </c>
      <c r="N22" s="5">
        <v>5</v>
      </c>
      <c r="O22" s="5">
        <v>5</v>
      </c>
      <c r="P22" s="5">
        <v>3</v>
      </c>
      <c r="Q22" s="6">
        <v>4</v>
      </c>
      <c r="R22" s="6">
        <v>5</v>
      </c>
      <c r="S22" s="6">
        <v>4</v>
      </c>
      <c r="T22" s="6"/>
      <c r="U22" s="6">
        <v>2</v>
      </c>
      <c r="V22" s="6"/>
    </row>
    <row r="23" spans="2:22" x14ac:dyDescent="0.25">
      <c r="M23" s="4">
        <v>19</v>
      </c>
      <c r="N23" s="5">
        <v>1</v>
      </c>
      <c r="O23" s="5"/>
      <c r="P23" s="5"/>
      <c r="Q23" s="6">
        <v>1</v>
      </c>
      <c r="R23" s="6"/>
      <c r="S23" s="6"/>
      <c r="T23" s="6"/>
      <c r="U23" s="6"/>
      <c r="V23" s="6"/>
    </row>
    <row r="24" spans="2:22" x14ac:dyDescent="0.25">
      <c r="M24" s="4">
        <v>20</v>
      </c>
      <c r="N24" s="5">
        <v>12</v>
      </c>
      <c r="O24" s="5"/>
      <c r="P24" s="5">
        <v>2</v>
      </c>
      <c r="Q24" s="6">
        <v>9</v>
      </c>
      <c r="R24" s="6">
        <v>3</v>
      </c>
      <c r="S24" s="6"/>
      <c r="T24" s="6"/>
      <c r="U24" s="6">
        <v>1</v>
      </c>
      <c r="V24" s="6"/>
    </row>
    <row r="25" spans="2:22" x14ac:dyDescent="0.25">
      <c r="M25" s="4">
        <v>21</v>
      </c>
      <c r="N25" s="5">
        <v>11</v>
      </c>
      <c r="O25" s="5"/>
      <c r="P25" s="5"/>
      <c r="Q25" s="6">
        <v>6</v>
      </c>
      <c r="R25" s="6">
        <v>5</v>
      </c>
      <c r="S25" s="6"/>
      <c r="T25" s="6"/>
      <c r="U25" s="6"/>
      <c r="V25" s="6"/>
    </row>
    <row r="26" spans="2:22" x14ac:dyDescent="0.25">
      <c r="M26" s="4">
        <v>22</v>
      </c>
      <c r="N26" s="5">
        <v>11</v>
      </c>
      <c r="O26" s="5"/>
      <c r="P26" s="5"/>
      <c r="Q26" s="6">
        <v>2</v>
      </c>
      <c r="R26" s="6">
        <v>9</v>
      </c>
      <c r="S26" s="6"/>
      <c r="T26" s="6">
        <v>3</v>
      </c>
      <c r="U26" s="6"/>
      <c r="V26" s="6">
        <v>3</v>
      </c>
    </row>
    <row r="27" spans="2:22" x14ac:dyDescent="0.25">
      <c r="M27" s="1"/>
      <c r="N27" s="1"/>
      <c r="O27" s="1"/>
      <c r="P27" s="1"/>
      <c r="Q27" s="6">
        <f t="shared" ref="Q27:V27" si="0">SUM(Q5:Q26)</f>
        <v>107</v>
      </c>
      <c r="R27" s="6">
        <f t="shared" si="0"/>
        <v>47</v>
      </c>
      <c r="S27" s="6">
        <f t="shared" si="0"/>
        <v>34</v>
      </c>
      <c r="T27" s="6">
        <f t="shared" si="0"/>
        <v>10</v>
      </c>
      <c r="U27" s="6">
        <f t="shared" si="0"/>
        <v>36</v>
      </c>
      <c r="V27" s="6">
        <f t="shared" si="0"/>
        <v>4</v>
      </c>
    </row>
    <row r="28" spans="2:22" x14ac:dyDescent="0.25">
      <c r="M28" s="4" t="s">
        <v>3</v>
      </c>
      <c r="N28" s="5">
        <f>SUM(N6:N26)</f>
        <v>146</v>
      </c>
      <c r="O28" s="5">
        <f>SUM(O5:O26)</f>
        <v>46</v>
      </c>
      <c r="P28" s="5">
        <f>SUM(P5:P26)</f>
        <v>41</v>
      </c>
      <c r="Q28" s="20">
        <f>SUM(Q27,R27)</f>
        <v>154</v>
      </c>
      <c r="R28" s="20"/>
      <c r="S28" s="20">
        <f>SUM(S27,T27)</f>
        <v>44</v>
      </c>
      <c r="T28" s="20"/>
      <c r="U28" s="20">
        <v>78</v>
      </c>
      <c r="V28" s="20"/>
    </row>
    <row r="29" spans="2:22" x14ac:dyDescent="0.25">
      <c r="M29" s="4" t="s">
        <v>3</v>
      </c>
      <c r="N29" s="21">
        <f>SUM(N28,O28)</f>
        <v>192</v>
      </c>
      <c r="O29" s="22"/>
      <c r="P29" s="4"/>
      <c r="Q29" s="20">
        <f>SUM(Q28,S28)</f>
        <v>198</v>
      </c>
      <c r="R29" s="20"/>
      <c r="S29" s="20"/>
      <c r="T29" s="20"/>
      <c r="U29" s="4"/>
      <c r="V29" s="4"/>
    </row>
    <row r="30" spans="2:22" x14ac:dyDescent="0.25"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2:22" x14ac:dyDescent="0.25"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2:22" x14ac:dyDescent="0.25">
      <c r="M32" s="19"/>
      <c r="N32" s="19"/>
      <c r="O32" s="19"/>
      <c r="P32" s="19"/>
      <c r="Q32" s="19"/>
      <c r="R32" s="19"/>
      <c r="S32" s="19"/>
      <c r="T32" s="19"/>
      <c r="U32" s="19"/>
      <c r="V32" s="19"/>
    </row>
    <row r="33" spans="13:22" x14ac:dyDescent="0.25">
      <c r="M33" s="19"/>
      <c r="N33" s="19"/>
      <c r="O33" s="19"/>
      <c r="P33" s="19"/>
      <c r="Q33" s="19"/>
      <c r="R33" s="19"/>
      <c r="S33" s="19"/>
      <c r="T33" s="19"/>
      <c r="U33" s="19"/>
      <c r="V33" s="19"/>
    </row>
    <row r="34" spans="13:22" x14ac:dyDescent="0.25"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3:22" x14ac:dyDescent="0.25">
      <c r="M35" s="19"/>
      <c r="N35" s="19"/>
      <c r="O35" s="19"/>
      <c r="P35" s="19"/>
      <c r="Q35" s="19"/>
      <c r="R35" s="19"/>
      <c r="S35" s="19"/>
      <c r="T35" s="19"/>
      <c r="U35" s="19"/>
      <c r="V35" s="19"/>
    </row>
  </sheetData>
  <mergeCells count="36">
    <mergeCell ref="G7:H7"/>
    <mergeCell ref="I7:J7"/>
    <mergeCell ref="B2:J2"/>
    <mergeCell ref="N2:P2"/>
    <mergeCell ref="Q2:V2"/>
    <mergeCell ref="B3:J3"/>
    <mergeCell ref="M3:M4"/>
    <mergeCell ref="N3:N4"/>
    <mergeCell ref="O3:O4"/>
    <mergeCell ref="P3:P4"/>
    <mergeCell ref="Q3:R3"/>
    <mergeCell ref="S3:T3"/>
    <mergeCell ref="U3:V3"/>
    <mergeCell ref="B5:D5"/>
    <mergeCell ref="F5:J5"/>
    <mergeCell ref="B6:D6"/>
    <mergeCell ref="F6:J6"/>
    <mergeCell ref="B10:J10"/>
    <mergeCell ref="B11:J11"/>
    <mergeCell ref="B12:C12"/>
    <mergeCell ref="F12:J12"/>
    <mergeCell ref="B13:C13"/>
    <mergeCell ref="F13:J13"/>
    <mergeCell ref="B14:C14"/>
    <mergeCell ref="F14:J14"/>
    <mergeCell ref="B15:J15"/>
    <mergeCell ref="B16:J16"/>
    <mergeCell ref="B17:J17"/>
    <mergeCell ref="M35:V35"/>
    <mergeCell ref="S28:T28"/>
    <mergeCell ref="U28:V28"/>
    <mergeCell ref="N29:O29"/>
    <mergeCell ref="Q29:T29"/>
    <mergeCell ref="M32:V32"/>
    <mergeCell ref="M33:V33"/>
    <mergeCell ref="Q28:R2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37"/>
  <sheetViews>
    <sheetView workbookViewId="0">
      <selection activeCell="K1" sqref="K1"/>
    </sheetView>
  </sheetViews>
  <sheetFormatPr defaultRowHeight="15" x14ac:dyDescent="0.25"/>
  <cols>
    <col min="1" max="1" width="9.140625" style="7"/>
    <col min="2" max="2" width="10.140625" style="7" customWidth="1"/>
    <col min="3" max="3" width="21.140625" style="7" customWidth="1"/>
    <col min="4" max="16384" width="9.140625" style="7"/>
  </cols>
  <sheetData>
    <row r="2" spans="2:22" ht="26.25" x14ac:dyDescent="0.4">
      <c r="B2" s="33" t="s">
        <v>17</v>
      </c>
      <c r="C2" s="33"/>
      <c r="D2" s="33"/>
      <c r="E2" s="33"/>
      <c r="F2" s="33"/>
      <c r="G2" s="33"/>
      <c r="H2" s="33"/>
      <c r="I2" s="33"/>
      <c r="J2" s="33"/>
      <c r="M2" s="4"/>
      <c r="N2" s="34" t="s">
        <v>20</v>
      </c>
      <c r="O2" s="34"/>
      <c r="P2" s="34"/>
      <c r="Q2" s="34" t="s">
        <v>21</v>
      </c>
      <c r="R2" s="34"/>
      <c r="S2" s="34"/>
      <c r="T2" s="34"/>
      <c r="U2" s="34"/>
      <c r="V2" s="34"/>
    </row>
    <row r="3" spans="2:22" x14ac:dyDescent="0.25">
      <c r="B3" s="35" t="s">
        <v>11</v>
      </c>
      <c r="C3" s="35"/>
      <c r="D3" s="35"/>
      <c r="E3" s="35"/>
      <c r="F3" s="35"/>
      <c r="G3" s="35"/>
      <c r="H3" s="35"/>
      <c r="I3" s="35"/>
      <c r="J3" s="35"/>
      <c r="M3" s="36" t="s">
        <v>19</v>
      </c>
      <c r="N3" s="38" t="s">
        <v>15</v>
      </c>
      <c r="O3" s="38" t="s">
        <v>4</v>
      </c>
      <c r="P3" s="38" t="s">
        <v>22</v>
      </c>
      <c r="Q3" s="32" t="s">
        <v>15</v>
      </c>
      <c r="R3" s="32"/>
      <c r="S3" s="32" t="s">
        <v>4</v>
      </c>
      <c r="T3" s="32"/>
      <c r="U3" s="32" t="s">
        <v>22</v>
      </c>
      <c r="V3" s="32"/>
    </row>
    <row r="4" spans="2:22" x14ac:dyDescent="0.25">
      <c r="B4" s="8"/>
      <c r="C4" s="8"/>
      <c r="D4" s="8"/>
      <c r="E4" s="8"/>
      <c r="F4" s="8"/>
      <c r="G4" s="8"/>
      <c r="H4" s="8"/>
      <c r="I4" s="8"/>
      <c r="J4" s="8"/>
      <c r="M4" s="37"/>
      <c r="N4" s="39"/>
      <c r="O4" s="39"/>
      <c r="P4" s="39"/>
      <c r="Q4" s="6" t="s">
        <v>9</v>
      </c>
      <c r="R4" s="6" t="s">
        <v>23</v>
      </c>
      <c r="S4" s="6" t="s">
        <v>9</v>
      </c>
      <c r="T4" s="6" t="s">
        <v>23</v>
      </c>
      <c r="U4" s="6" t="s">
        <v>9</v>
      </c>
      <c r="V4" s="6" t="s">
        <v>23</v>
      </c>
    </row>
    <row r="5" spans="2:22" x14ac:dyDescent="0.25">
      <c r="B5" s="30" t="s">
        <v>1</v>
      </c>
      <c r="C5" s="30"/>
      <c r="D5" s="30"/>
      <c r="E5" s="2"/>
      <c r="F5" s="30" t="s">
        <v>0</v>
      </c>
      <c r="G5" s="30"/>
      <c r="H5" s="30"/>
      <c r="I5" s="30"/>
      <c r="J5" s="30"/>
      <c r="M5" s="4">
        <v>1</v>
      </c>
      <c r="N5" s="5"/>
      <c r="O5" s="5">
        <v>6</v>
      </c>
      <c r="P5" s="5"/>
      <c r="Q5" s="6"/>
      <c r="R5" s="6"/>
      <c r="S5" s="6">
        <v>3</v>
      </c>
      <c r="T5" s="6">
        <v>2</v>
      </c>
      <c r="U5" s="6"/>
      <c r="V5" s="6"/>
    </row>
    <row r="6" spans="2:22" x14ac:dyDescent="0.25">
      <c r="B6" s="31" t="s">
        <v>2</v>
      </c>
      <c r="C6" s="31"/>
      <c r="D6" s="31"/>
      <c r="E6" s="2"/>
      <c r="F6" s="31" t="s">
        <v>2</v>
      </c>
      <c r="G6" s="31"/>
      <c r="H6" s="31"/>
      <c r="I6" s="31"/>
      <c r="J6" s="31"/>
      <c r="M6" s="4">
        <v>2</v>
      </c>
      <c r="N6" s="5">
        <v>3</v>
      </c>
      <c r="O6" s="5"/>
      <c r="P6" s="5"/>
      <c r="Q6" s="6">
        <v>3</v>
      </c>
      <c r="R6" s="6"/>
      <c r="S6" s="6"/>
      <c r="T6" s="6"/>
      <c r="U6" s="6"/>
      <c r="V6" s="6"/>
    </row>
    <row r="7" spans="2:22" x14ac:dyDescent="0.25">
      <c r="B7" s="2" t="s">
        <v>3</v>
      </c>
      <c r="C7" s="9" t="s">
        <v>15</v>
      </c>
      <c r="D7" s="9" t="s">
        <v>4</v>
      </c>
      <c r="E7" s="2"/>
      <c r="F7" s="9"/>
      <c r="G7" s="31" t="s">
        <v>15</v>
      </c>
      <c r="H7" s="31"/>
      <c r="I7" s="31" t="s">
        <v>4</v>
      </c>
      <c r="J7" s="31"/>
      <c r="M7" s="4">
        <v>3</v>
      </c>
      <c r="N7" s="5">
        <v>10</v>
      </c>
      <c r="O7" s="5"/>
      <c r="P7" s="5">
        <v>7</v>
      </c>
      <c r="Q7" s="6">
        <v>7</v>
      </c>
      <c r="R7" s="6"/>
      <c r="S7" s="6"/>
      <c r="T7" s="6">
        <v>1</v>
      </c>
      <c r="U7" s="6">
        <v>3</v>
      </c>
      <c r="V7" s="6">
        <v>8</v>
      </c>
    </row>
    <row r="8" spans="2:22" x14ac:dyDescent="0.25">
      <c r="B8" s="10"/>
      <c r="C8" s="10"/>
      <c r="D8" s="2"/>
      <c r="E8" s="2"/>
      <c r="F8" s="2" t="s">
        <v>3</v>
      </c>
      <c r="G8" s="2" t="s">
        <v>8</v>
      </c>
      <c r="H8" s="2" t="s">
        <v>9</v>
      </c>
      <c r="I8" s="2" t="s">
        <v>8</v>
      </c>
      <c r="J8" s="2" t="s">
        <v>9</v>
      </c>
      <c r="M8" s="4">
        <v>4</v>
      </c>
      <c r="N8" s="5">
        <v>2</v>
      </c>
      <c r="O8" s="5"/>
      <c r="P8" s="5"/>
      <c r="Q8" s="6">
        <v>1</v>
      </c>
      <c r="R8" s="6"/>
      <c r="S8" s="6"/>
      <c r="T8" s="6"/>
      <c r="U8" s="6"/>
      <c r="V8" s="6"/>
    </row>
    <row r="9" spans="2:22" x14ac:dyDescent="0.25">
      <c r="B9" s="2">
        <f>N31</f>
        <v>133</v>
      </c>
      <c r="C9" s="2">
        <f>N30</f>
        <v>127</v>
      </c>
      <c r="D9" s="2">
        <f>O30</f>
        <v>6</v>
      </c>
      <c r="E9" s="3"/>
      <c r="F9" s="3">
        <f>Q31</f>
        <v>128</v>
      </c>
      <c r="G9" s="3">
        <f>Q30</f>
        <v>113</v>
      </c>
      <c r="H9" s="3">
        <f>Q29</f>
        <v>100</v>
      </c>
      <c r="I9" s="3">
        <f>S30</f>
        <v>15</v>
      </c>
      <c r="J9" s="3">
        <f>S29</f>
        <v>3</v>
      </c>
      <c r="M9" s="4">
        <v>5</v>
      </c>
      <c r="N9" s="5">
        <v>2</v>
      </c>
      <c r="O9" s="5"/>
      <c r="P9" s="5"/>
      <c r="Q9" s="6">
        <v>1</v>
      </c>
      <c r="R9" s="6">
        <v>1</v>
      </c>
      <c r="S9" s="6"/>
      <c r="T9" s="6"/>
      <c r="U9" s="6"/>
      <c r="V9" s="6"/>
    </row>
    <row r="10" spans="2:22" x14ac:dyDescent="0.25">
      <c r="B10" s="24"/>
      <c r="C10" s="25"/>
      <c r="D10" s="25"/>
      <c r="E10" s="25"/>
      <c r="F10" s="25"/>
      <c r="G10" s="25"/>
      <c r="H10" s="25"/>
      <c r="I10" s="25"/>
      <c r="J10" s="26"/>
      <c r="M10" s="4">
        <v>6</v>
      </c>
      <c r="N10" s="5">
        <v>10</v>
      </c>
      <c r="O10" s="5"/>
      <c r="P10" s="5">
        <v>7</v>
      </c>
      <c r="Q10" s="6">
        <v>7</v>
      </c>
      <c r="R10" s="6">
        <v>3</v>
      </c>
      <c r="S10" s="6"/>
      <c r="T10" s="6"/>
      <c r="U10" s="6">
        <v>3</v>
      </c>
      <c r="V10" s="6">
        <v>1</v>
      </c>
    </row>
    <row r="11" spans="2:22" x14ac:dyDescent="0.25">
      <c r="B11" s="30" t="s">
        <v>5</v>
      </c>
      <c r="C11" s="30"/>
      <c r="D11" s="30"/>
      <c r="E11" s="30"/>
      <c r="F11" s="30"/>
      <c r="G11" s="30"/>
      <c r="H11" s="30"/>
      <c r="I11" s="30"/>
      <c r="J11" s="30"/>
      <c r="M11" s="4">
        <v>7</v>
      </c>
      <c r="N11" s="5">
        <v>6</v>
      </c>
      <c r="O11" s="5"/>
      <c r="P11" s="5"/>
      <c r="Q11" s="6">
        <v>5</v>
      </c>
      <c r="R11" s="6"/>
      <c r="S11" s="6"/>
      <c r="T11" s="6">
        <v>1</v>
      </c>
      <c r="U11" s="6"/>
      <c r="V11" s="6">
        <v>1</v>
      </c>
    </row>
    <row r="12" spans="2:22" x14ac:dyDescent="0.25">
      <c r="B12" s="31"/>
      <c r="C12" s="31"/>
      <c r="D12" s="9" t="s">
        <v>12</v>
      </c>
      <c r="E12" s="9" t="s">
        <v>10</v>
      </c>
      <c r="F12" s="31" t="s">
        <v>7</v>
      </c>
      <c r="G12" s="31"/>
      <c r="H12" s="31"/>
      <c r="I12" s="31"/>
      <c r="J12" s="31"/>
      <c r="M12" s="4">
        <v>8</v>
      </c>
      <c r="N12" s="5">
        <v>9</v>
      </c>
      <c r="O12" s="5"/>
      <c r="P12" s="5">
        <v>6</v>
      </c>
      <c r="Q12" s="6">
        <v>9</v>
      </c>
      <c r="R12" s="6"/>
      <c r="S12" s="6"/>
      <c r="T12" s="6">
        <v>1</v>
      </c>
      <c r="U12" s="6">
        <v>5</v>
      </c>
      <c r="V12" s="6">
        <v>1</v>
      </c>
    </row>
    <row r="13" spans="2:22" x14ac:dyDescent="0.25">
      <c r="B13" s="23" t="s">
        <v>16</v>
      </c>
      <c r="C13" s="23"/>
      <c r="D13" s="2">
        <f>H9</f>
        <v>100</v>
      </c>
      <c r="E13" s="2">
        <f>ROUND(H9/C9*100,2)</f>
        <v>78.739999999999995</v>
      </c>
      <c r="F13" s="23"/>
      <c r="G13" s="23"/>
      <c r="H13" s="23"/>
      <c r="I13" s="23"/>
      <c r="J13" s="23"/>
      <c r="M13" s="4">
        <v>9</v>
      </c>
      <c r="N13" s="5">
        <v>4</v>
      </c>
      <c r="O13" s="5"/>
      <c r="P13" s="5"/>
      <c r="Q13" s="6">
        <v>3</v>
      </c>
      <c r="R13" s="6">
        <v>1</v>
      </c>
      <c r="S13" s="6"/>
      <c r="T13" s="6"/>
      <c r="U13" s="6"/>
      <c r="V13" s="6"/>
    </row>
    <row r="14" spans="2:22" x14ac:dyDescent="0.25">
      <c r="B14" s="23" t="s">
        <v>14</v>
      </c>
      <c r="C14" s="23"/>
      <c r="D14" s="2">
        <f>J9</f>
        <v>3</v>
      </c>
      <c r="E14" s="2">
        <f>J9/D9*100</f>
        <v>50</v>
      </c>
      <c r="F14" s="23"/>
      <c r="G14" s="23"/>
      <c r="H14" s="23"/>
      <c r="I14" s="23"/>
      <c r="J14" s="23"/>
      <c r="M14" s="4">
        <v>10</v>
      </c>
      <c r="N14" s="5">
        <v>10</v>
      </c>
      <c r="O14" s="5"/>
      <c r="P14" s="5">
        <v>6</v>
      </c>
      <c r="Q14" s="6">
        <v>6</v>
      </c>
      <c r="R14" s="6">
        <v>1</v>
      </c>
      <c r="S14" s="6"/>
      <c r="T14" s="6"/>
      <c r="U14" s="6"/>
      <c r="V14" s="6">
        <v>1</v>
      </c>
    </row>
    <row r="15" spans="2:22" x14ac:dyDescent="0.25">
      <c r="B15" s="24" t="s">
        <v>6</v>
      </c>
      <c r="C15" s="25"/>
      <c r="D15" s="25"/>
      <c r="E15" s="25"/>
      <c r="F15" s="25"/>
      <c r="G15" s="25"/>
      <c r="H15" s="25"/>
      <c r="I15" s="25"/>
      <c r="J15" s="26"/>
      <c r="M15" s="4">
        <v>11</v>
      </c>
      <c r="N15" s="5">
        <v>3</v>
      </c>
      <c r="O15" s="5"/>
      <c r="P15" s="5"/>
      <c r="Q15" s="6">
        <v>2</v>
      </c>
      <c r="R15" s="6"/>
      <c r="S15" s="6"/>
      <c r="T15" s="6"/>
      <c r="U15" s="6"/>
      <c r="V15" s="6"/>
    </row>
    <row r="16" spans="2:22" x14ac:dyDescent="0.25">
      <c r="B16" s="27" t="s">
        <v>13</v>
      </c>
      <c r="C16" s="28"/>
      <c r="D16" s="28"/>
      <c r="E16" s="28"/>
      <c r="F16" s="28"/>
      <c r="G16" s="28"/>
      <c r="H16" s="28"/>
      <c r="I16" s="28"/>
      <c r="J16" s="29"/>
      <c r="M16" s="4">
        <v>12</v>
      </c>
      <c r="N16" s="5">
        <v>3</v>
      </c>
      <c r="O16" s="5"/>
      <c r="P16" s="5">
        <v>3</v>
      </c>
      <c r="Q16" s="6">
        <v>2</v>
      </c>
      <c r="R16" s="6">
        <v>1</v>
      </c>
      <c r="S16" s="6"/>
      <c r="T16" s="6"/>
      <c r="U16" s="6">
        <v>3</v>
      </c>
      <c r="V16" s="6"/>
    </row>
    <row r="17" spans="2:22" x14ac:dyDescent="0.25">
      <c r="B17" s="40">
        <f>ROUND(SUM(D13:D14)/B9*100,2)</f>
        <v>77.44</v>
      </c>
      <c r="C17" s="41"/>
      <c r="D17" s="41"/>
      <c r="E17" s="41"/>
      <c r="F17" s="41"/>
      <c r="G17" s="41"/>
      <c r="H17" s="41"/>
      <c r="I17" s="41"/>
      <c r="J17" s="42"/>
      <c r="M17" s="4">
        <v>13</v>
      </c>
      <c r="N17" s="5">
        <v>8</v>
      </c>
      <c r="O17" s="5"/>
      <c r="P17" s="5">
        <v>7</v>
      </c>
      <c r="Q17" s="6">
        <v>4</v>
      </c>
      <c r="R17" s="6">
        <v>1</v>
      </c>
      <c r="S17" s="6"/>
      <c r="T17" s="6"/>
      <c r="U17" s="6"/>
      <c r="V17" s="6">
        <v>10</v>
      </c>
    </row>
    <row r="18" spans="2:22" x14ac:dyDescent="0.25">
      <c r="M18" s="4">
        <v>14</v>
      </c>
      <c r="N18" s="5">
        <v>2</v>
      </c>
      <c r="O18" s="5"/>
      <c r="P18" s="5"/>
      <c r="Q18" s="6">
        <v>2</v>
      </c>
      <c r="R18" s="6"/>
      <c r="S18" s="6"/>
      <c r="T18" s="6"/>
      <c r="U18" s="6"/>
      <c r="V18" s="6"/>
    </row>
    <row r="19" spans="2:22" x14ac:dyDescent="0.25">
      <c r="M19" s="4">
        <v>15</v>
      </c>
      <c r="N19" s="5">
        <v>4</v>
      </c>
      <c r="O19" s="5"/>
      <c r="P19" s="5"/>
      <c r="Q19" s="6">
        <v>3</v>
      </c>
      <c r="R19" s="6"/>
      <c r="S19" s="6"/>
      <c r="T19" s="6"/>
      <c r="U19" s="6"/>
      <c r="V19" s="6"/>
    </row>
    <row r="20" spans="2:22" x14ac:dyDescent="0.25">
      <c r="M20" s="4">
        <v>16</v>
      </c>
      <c r="N20" s="5">
        <v>8</v>
      </c>
      <c r="O20" s="5"/>
      <c r="P20" s="5">
        <v>7</v>
      </c>
      <c r="Q20" s="6">
        <v>8</v>
      </c>
      <c r="R20" s="6"/>
      <c r="S20" s="6"/>
      <c r="T20" s="6"/>
      <c r="U20" s="6"/>
      <c r="V20" s="6">
        <v>2</v>
      </c>
    </row>
    <row r="21" spans="2:22" x14ac:dyDescent="0.25">
      <c r="M21" s="4">
        <v>17</v>
      </c>
      <c r="N21" s="5">
        <v>8</v>
      </c>
      <c r="O21" s="5"/>
      <c r="P21" s="5">
        <v>5</v>
      </c>
      <c r="Q21" s="6">
        <v>7</v>
      </c>
      <c r="R21" s="6">
        <v>1</v>
      </c>
      <c r="S21" s="6"/>
      <c r="T21" s="6">
        <v>1</v>
      </c>
      <c r="U21" s="6"/>
      <c r="V21" s="6">
        <v>5</v>
      </c>
    </row>
    <row r="22" spans="2:22" x14ac:dyDescent="0.25">
      <c r="M22" s="4">
        <v>18</v>
      </c>
      <c r="N22" s="5">
        <v>4</v>
      </c>
      <c r="O22" s="5"/>
      <c r="P22" s="5"/>
      <c r="Q22" s="6">
        <v>4</v>
      </c>
      <c r="R22" s="6"/>
      <c r="S22" s="6"/>
      <c r="T22" s="6"/>
      <c r="U22" s="6"/>
      <c r="V22" s="6"/>
    </row>
    <row r="23" spans="2:22" x14ac:dyDescent="0.25">
      <c r="M23" s="4">
        <v>19</v>
      </c>
      <c r="N23" s="5">
        <v>8</v>
      </c>
      <c r="O23" s="5"/>
      <c r="P23" s="5">
        <v>6</v>
      </c>
      <c r="Q23" s="6">
        <v>6</v>
      </c>
      <c r="R23" s="6"/>
      <c r="S23" s="6"/>
      <c r="T23" s="6">
        <v>1</v>
      </c>
      <c r="U23" s="6">
        <v>2</v>
      </c>
      <c r="V23" s="6">
        <v>6</v>
      </c>
    </row>
    <row r="24" spans="2:22" x14ac:dyDescent="0.25">
      <c r="M24" s="4">
        <v>20</v>
      </c>
      <c r="N24" s="5">
        <v>2</v>
      </c>
      <c r="O24" s="5"/>
      <c r="P24" s="5"/>
      <c r="Q24" s="6">
        <v>2</v>
      </c>
      <c r="R24" s="6"/>
      <c r="S24" s="6"/>
      <c r="T24" s="6"/>
      <c r="U24" s="6"/>
      <c r="V24" s="6"/>
    </row>
    <row r="25" spans="2:22" x14ac:dyDescent="0.25">
      <c r="M25" s="4">
        <v>21</v>
      </c>
      <c r="N25" s="5">
        <v>4</v>
      </c>
      <c r="O25" s="5"/>
      <c r="P25" s="5">
        <v>2</v>
      </c>
      <c r="Q25" s="6">
        <v>3</v>
      </c>
      <c r="R25" s="6"/>
      <c r="S25" s="6"/>
      <c r="T25" s="6">
        <v>1</v>
      </c>
      <c r="U25" s="6">
        <v>2</v>
      </c>
      <c r="V25" s="6"/>
    </row>
    <row r="26" spans="2:22" x14ac:dyDescent="0.25">
      <c r="M26" s="4">
        <v>22</v>
      </c>
      <c r="N26" s="5">
        <v>7</v>
      </c>
      <c r="O26" s="5"/>
      <c r="P26" s="5">
        <v>5</v>
      </c>
      <c r="Q26" s="6">
        <v>6</v>
      </c>
      <c r="R26" s="6"/>
      <c r="S26" s="6"/>
      <c r="T26" s="6">
        <v>1</v>
      </c>
      <c r="U26" s="6">
        <v>3</v>
      </c>
      <c r="V26" s="6">
        <v>10</v>
      </c>
    </row>
    <row r="27" spans="2:22" x14ac:dyDescent="0.25">
      <c r="M27" s="4">
        <v>23</v>
      </c>
      <c r="N27" s="5">
        <v>8</v>
      </c>
      <c r="O27" s="5"/>
      <c r="P27" s="5">
        <v>6</v>
      </c>
      <c r="Q27" s="6">
        <v>7</v>
      </c>
      <c r="R27" s="6"/>
      <c r="S27" s="6"/>
      <c r="T27" s="6"/>
      <c r="U27" s="6">
        <v>4</v>
      </c>
      <c r="V27" s="6">
        <v>4</v>
      </c>
    </row>
    <row r="28" spans="2:22" x14ac:dyDescent="0.25">
      <c r="M28" s="4">
        <v>24</v>
      </c>
      <c r="N28" s="5">
        <v>2</v>
      </c>
      <c r="O28" s="5"/>
      <c r="P28" s="5"/>
      <c r="Q28" s="6">
        <v>2</v>
      </c>
      <c r="R28" s="6">
        <v>4</v>
      </c>
      <c r="S28" s="6"/>
      <c r="T28" s="6">
        <v>3</v>
      </c>
      <c r="U28" s="6"/>
      <c r="V28" s="6">
        <v>4</v>
      </c>
    </row>
    <row r="29" spans="2:22" x14ac:dyDescent="0.25">
      <c r="M29" s="1"/>
      <c r="N29" s="1"/>
      <c r="O29" s="1"/>
      <c r="P29" s="1"/>
      <c r="Q29" s="6">
        <f t="shared" ref="Q29:V29" si="0">SUM(Q5:Q28)</f>
        <v>100</v>
      </c>
      <c r="R29" s="6">
        <f t="shared" si="0"/>
        <v>13</v>
      </c>
      <c r="S29" s="6">
        <f t="shared" si="0"/>
        <v>3</v>
      </c>
      <c r="T29" s="6">
        <f t="shared" si="0"/>
        <v>12</v>
      </c>
      <c r="U29" s="6">
        <f t="shared" si="0"/>
        <v>25</v>
      </c>
      <c r="V29" s="6">
        <f t="shared" si="0"/>
        <v>53</v>
      </c>
    </row>
    <row r="30" spans="2:22" x14ac:dyDescent="0.25">
      <c r="M30" s="4" t="s">
        <v>3</v>
      </c>
      <c r="N30" s="5">
        <f>SUM(N6:N28)</f>
        <v>127</v>
      </c>
      <c r="O30" s="5">
        <f>SUM(O5:O28)</f>
        <v>6</v>
      </c>
      <c r="P30" s="5">
        <f>SUM(P5:P28)</f>
        <v>67</v>
      </c>
      <c r="Q30" s="20">
        <f>SUM(Q29,R29)</f>
        <v>113</v>
      </c>
      <c r="R30" s="20"/>
      <c r="S30" s="20">
        <f>SUM(S29,T29)</f>
        <v>15</v>
      </c>
      <c r="T30" s="20"/>
      <c r="U30" s="20">
        <v>78</v>
      </c>
      <c r="V30" s="20"/>
    </row>
    <row r="31" spans="2:22" x14ac:dyDescent="0.25">
      <c r="M31" s="4" t="s">
        <v>3</v>
      </c>
      <c r="N31" s="21">
        <f>SUM(N30,O30)</f>
        <v>133</v>
      </c>
      <c r="O31" s="22"/>
      <c r="P31" s="4"/>
      <c r="Q31" s="20">
        <f>SUM(Q30,S30)</f>
        <v>128</v>
      </c>
      <c r="R31" s="20"/>
      <c r="S31" s="20"/>
      <c r="T31" s="20"/>
      <c r="U31" s="4"/>
      <c r="V31" s="4"/>
    </row>
    <row r="32" spans="2:22" x14ac:dyDescent="0.25"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3:22" x14ac:dyDescent="0.25"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3:22" x14ac:dyDescent="0.25">
      <c r="M34" s="19"/>
      <c r="N34" s="19"/>
      <c r="O34" s="19"/>
      <c r="P34" s="19"/>
      <c r="Q34" s="19"/>
      <c r="R34" s="19"/>
      <c r="S34" s="19"/>
      <c r="T34" s="19"/>
      <c r="U34" s="19"/>
      <c r="V34" s="19"/>
    </row>
    <row r="35" spans="13:22" x14ac:dyDescent="0.25">
      <c r="M35" s="19"/>
      <c r="N35" s="19"/>
      <c r="O35" s="19"/>
      <c r="P35" s="19"/>
      <c r="Q35" s="19"/>
      <c r="R35" s="19"/>
      <c r="S35" s="19"/>
      <c r="T35" s="19"/>
      <c r="U35" s="19"/>
      <c r="V35" s="19"/>
    </row>
    <row r="36" spans="13:22" x14ac:dyDescent="0.25"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3:22" x14ac:dyDescent="0.25">
      <c r="M37" s="19"/>
      <c r="N37" s="19"/>
      <c r="O37" s="19"/>
      <c r="P37" s="19"/>
      <c r="Q37" s="19"/>
      <c r="R37" s="19"/>
      <c r="S37" s="19"/>
      <c r="T37" s="19"/>
      <c r="U37" s="19"/>
      <c r="V37" s="19"/>
    </row>
  </sheetData>
  <mergeCells count="36">
    <mergeCell ref="M35:V35"/>
    <mergeCell ref="M37:V37"/>
    <mergeCell ref="N31:O31"/>
    <mergeCell ref="Q31:T31"/>
    <mergeCell ref="M34:V34"/>
    <mergeCell ref="Q30:R30"/>
    <mergeCell ref="S30:T30"/>
    <mergeCell ref="U30:V30"/>
    <mergeCell ref="Q2:V2"/>
    <mergeCell ref="M3:M4"/>
    <mergeCell ref="N3:N4"/>
    <mergeCell ref="O3:O4"/>
    <mergeCell ref="P3:P4"/>
    <mergeCell ref="Q3:R3"/>
    <mergeCell ref="S3:T3"/>
    <mergeCell ref="U3:V3"/>
    <mergeCell ref="N2:P2"/>
    <mergeCell ref="B14:C14"/>
    <mergeCell ref="F14:J14"/>
    <mergeCell ref="B15:J15"/>
    <mergeCell ref="B16:J16"/>
    <mergeCell ref="B17:J17"/>
    <mergeCell ref="B11:J11"/>
    <mergeCell ref="B12:C12"/>
    <mergeCell ref="F12:J12"/>
    <mergeCell ref="B13:C13"/>
    <mergeCell ref="F13:J13"/>
    <mergeCell ref="G7:H7"/>
    <mergeCell ref="I7:J7"/>
    <mergeCell ref="B10:J10"/>
    <mergeCell ref="B2:J2"/>
    <mergeCell ref="B3:J3"/>
    <mergeCell ref="B5:D5"/>
    <mergeCell ref="F5:J5"/>
    <mergeCell ref="B6:D6"/>
    <mergeCell ref="F6:J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7"/>
  <sheetViews>
    <sheetView topLeftCell="C1" workbookViewId="0">
      <selection activeCell="L17" sqref="L17"/>
    </sheetView>
  </sheetViews>
  <sheetFormatPr defaultRowHeight="15" x14ac:dyDescent="0.25"/>
  <cols>
    <col min="1" max="1" width="9.140625" style="7"/>
    <col min="2" max="2" width="10.140625" style="7" customWidth="1"/>
    <col min="3" max="3" width="21.140625" style="7" customWidth="1"/>
    <col min="4" max="23" width="9.140625" style="7"/>
  </cols>
  <sheetData>
    <row r="2" spans="2:22" ht="26.25" x14ac:dyDescent="0.4">
      <c r="B2" s="33" t="s">
        <v>17</v>
      </c>
      <c r="C2" s="33"/>
      <c r="D2" s="33"/>
      <c r="E2" s="33"/>
      <c r="F2" s="33"/>
      <c r="G2" s="33"/>
      <c r="H2" s="33"/>
      <c r="I2" s="33"/>
      <c r="J2" s="33"/>
      <c r="M2" s="4"/>
      <c r="N2" s="34" t="s">
        <v>20</v>
      </c>
      <c r="O2" s="34"/>
      <c r="P2" s="34"/>
      <c r="Q2" s="34" t="s">
        <v>24</v>
      </c>
      <c r="R2" s="34"/>
      <c r="S2" s="34"/>
      <c r="T2" s="34"/>
      <c r="U2" s="34"/>
      <c r="V2" s="34"/>
    </row>
    <row r="3" spans="2:22" x14ac:dyDescent="0.25">
      <c r="B3" s="35" t="s">
        <v>11</v>
      </c>
      <c r="C3" s="35"/>
      <c r="D3" s="35"/>
      <c r="E3" s="35"/>
      <c r="F3" s="35"/>
      <c r="G3" s="35"/>
      <c r="H3" s="35"/>
      <c r="I3" s="35"/>
      <c r="J3" s="35"/>
      <c r="M3" s="36" t="s">
        <v>19</v>
      </c>
      <c r="N3" s="38" t="s">
        <v>15</v>
      </c>
      <c r="O3" s="38" t="s">
        <v>4</v>
      </c>
      <c r="P3" s="38" t="s">
        <v>22</v>
      </c>
      <c r="Q3" s="32" t="s">
        <v>15</v>
      </c>
      <c r="R3" s="32"/>
      <c r="S3" s="32" t="s">
        <v>4</v>
      </c>
      <c r="T3" s="32"/>
      <c r="U3" s="32" t="s">
        <v>22</v>
      </c>
      <c r="V3" s="32"/>
    </row>
    <row r="4" spans="2:22" x14ac:dyDescent="0.25">
      <c r="B4" s="8"/>
      <c r="C4" s="8"/>
      <c r="D4" s="8"/>
      <c r="E4" s="8"/>
      <c r="F4" s="8"/>
      <c r="G4" s="8"/>
      <c r="H4" s="8"/>
      <c r="I4" s="8"/>
      <c r="J4" s="8"/>
      <c r="M4" s="37"/>
      <c r="N4" s="39"/>
      <c r="O4" s="39"/>
      <c r="P4" s="39"/>
      <c r="Q4" s="6" t="s">
        <v>9</v>
      </c>
      <c r="R4" s="6" t="s">
        <v>23</v>
      </c>
      <c r="S4" s="6" t="s">
        <v>9</v>
      </c>
      <c r="T4" s="6" t="s">
        <v>23</v>
      </c>
      <c r="U4" s="6" t="s">
        <v>9</v>
      </c>
      <c r="V4" s="6" t="s">
        <v>23</v>
      </c>
    </row>
    <row r="5" spans="2:22" x14ac:dyDescent="0.25">
      <c r="B5" s="30" t="s">
        <v>1</v>
      </c>
      <c r="C5" s="30"/>
      <c r="D5" s="30"/>
      <c r="E5" s="2"/>
      <c r="F5" s="30" t="s">
        <v>0</v>
      </c>
      <c r="G5" s="30"/>
      <c r="H5" s="30"/>
      <c r="I5" s="30"/>
      <c r="J5" s="30"/>
      <c r="M5" s="4">
        <v>1</v>
      </c>
      <c r="N5" s="5"/>
      <c r="O5" s="5">
        <v>6</v>
      </c>
      <c r="P5" s="5"/>
      <c r="Q5" s="6"/>
      <c r="R5" s="6"/>
      <c r="S5" s="6">
        <v>3</v>
      </c>
      <c r="T5" s="6">
        <v>2</v>
      </c>
      <c r="U5" s="6"/>
      <c r="V5" s="6"/>
    </row>
    <row r="6" spans="2:22" x14ac:dyDescent="0.25">
      <c r="B6" s="31" t="s">
        <v>2</v>
      </c>
      <c r="C6" s="31"/>
      <c r="D6" s="31"/>
      <c r="E6" s="2"/>
      <c r="F6" s="31" t="s">
        <v>2</v>
      </c>
      <c r="G6" s="31"/>
      <c r="H6" s="31"/>
      <c r="I6" s="31"/>
      <c r="J6" s="31"/>
      <c r="M6" s="4">
        <v>2</v>
      </c>
      <c r="N6" s="5">
        <v>3</v>
      </c>
      <c r="O6" s="5"/>
      <c r="P6" s="5"/>
      <c r="Q6" s="6">
        <v>3</v>
      </c>
      <c r="R6" s="6"/>
      <c r="S6" s="6"/>
      <c r="T6" s="6"/>
      <c r="U6" s="6"/>
      <c r="V6" s="6"/>
    </row>
    <row r="7" spans="2:22" x14ac:dyDescent="0.25">
      <c r="B7" s="2" t="s">
        <v>3</v>
      </c>
      <c r="C7" s="9" t="s">
        <v>15</v>
      </c>
      <c r="D7" s="9" t="s">
        <v>4</v>
      </c>
      <c r="E7" s="2"/>
      <c r="F7" s="9"/>
      <c r="G7" s="31" t="s">
        <v>15</v>
      </c>
      <c r="H7" s="31"/>
      <c r="I7" s="31" t="s">
        <v>4</v>
      </c>
      <c r="J7" s="31"/>
      <c r="M7" s="4">
        <v>3</v>
      </c>
      <c r="N7" s="5">
        <v>10</v>
      </c>
      <c r="O7" s="5"/>
      <c r="P7" s="5">
        <v>7</v>
      </c>
      <c r="Q7" s="6">
        <v>7</v>
      </c>
      <c r="R7" s="6"/>
      <c r="S7" s="6"/>
      <c r="T7" s="6">
        <v>1</v>
      </c>
      <c r="U7" s="6">
        <v>3</v>
      </c>
      <c r="V7" s="6">
        <v>8</v>
      </c>
    </row>
    <row r="8" spans="2:22" x14ac:dyDescent="0.25">
      <c r="B8" s="10"/>
      <c r="C8" s="10"/>
      <c r="D8" s="2"/>
      <c r="E8" s="2"/>
      <c r="F8" s="2" t="s">
        <v>3</v>
      </c>
      <c r="G8" s="2" t="s">
        <v>8</v>
      </c>
      <c r="H8" s="2" t="s">
        <v>9</v>
      </c>
      <c r="I8" s="2" t="s">
        <v>8</v>
      </c>
      <c r="J8" s="2" t="s">
        <v>9</v>
      </c>
      <c r="M8" s="4">
        <v>4</v>
      </c>
      <c r="N8" s="5">
        <v>2</v>
      </c>
      <c r="O8" s="5"/>
      <c r="P8" s="5"/>
      <c r="Q8" s="6">
        <v>1</v>
      </c>
      <c r="R8" s="6"/>
      <c r="S8" s="6"/>
      <c r="T8" s="6"/>
      <c r="U8" s="6"/>
      <c r="V8" s="6"/>
    </row>
    <row r="9" spans="2:22" x14ac:dyDescent="0.25">
      <c r="B9" s="2">
        <f>N31</f>
        <v>133</v>
      </c>
      <c r="C9" s="2">
        <f>N30</f>
        <v>127</v>
      </c>
      <c r="D9" s="2">
        <f>O30</f>
        <v>6</v>
      </c>
      <c r="E9" s="3"/>
      <c r="F9" s="3">
        <f>Q31</f>
        <v>128</v>
      </c>
      <c r="G9" s="3">
        <f>Q30</f>
        <v>113</v>
      </c>
      <c r="H9" s="3">
        <f>Q29</f>
        <v>100</v>
      </c>
      <c r="I9" s="3">
        <f>S30</f>
        <v>15</v>
      </c>
      <c r="J9" s="3">
        <f>S29</f>
        <v>3</v>
      </c>
      <c r="M9" s="4">
        <v>5</v>
      </c>
      <c r="N9" s="5">
        <v>2</v>
      </c>
      <c r="O9" s="5"/>
      <c r="P9" s="5"/>
      <c r="Q9" s="6">
        <v>1</v>
      </c>
      <c r="R9" s="6">
        <v>1</v>
      </c>
      <c r="S9" s="6"/>
      <c r="T9" s="6"/>
      <c r="U9" s="6"/>
      <c r="V9" s="6"/>
    </row>
    <row r="10" spans="2:22" x14ac:dyDescent="0.25">
      <c r="B10" s="24"/>
      <c r="C10" s="25"/>
      <c r="D10" s="25"/>
      <c r="E10" s="25"/>
      <c r="F10" s="25"/>
      <c r="G10" s="25"/>
      <c r="H10" s="25"/>
      <c r="I10" s="25"/>
      <c r="J10" s="26"/>
      <c r="M10" s="4">
        <v>6</v>
      </c>
      <c r="N10" s="5">
        <v>10</v>
      </c>
      <c r="O10" s="5"/>
      <c r="P10" s="5">
        <v>7</v>
      </c>
      <c r="Q10" s="6">
        <v>7</v>
      </c>
      <c r="R10" s="6">
        <v>3</v>
      </c>
      <c r="S10" s="6"/>
      <c r="T10" s="6"/>
      <c r="U10" s="6">
        <v>3</v>
      </c>
      <c r="V10" s="6">
        <v>1</v>
      </c>
    </row>
    <row r="11" spans="2:22" x14ac:dyDescent="0.25">
      <c r="B11" s="30" t="s">
        <v>5</v>
      </c>
      <c r="C11" s="30"/>
      <c r="D11" s="30"/>
      <c r="E11" s="30"/>
      <c r="F11" s="30"/>
      <c r="G11" s="30"/>
      <c r="H11" s="30"/>
      <c r="I11" s="30"/>
      <c r="J11" s="30"/>
      <c r="M11" s="4">
        <v>7</v>
      </c>
      <c r="N11" s="5">
        <v>6</v>
      </c>
      <c r="O11" s="5"/>
      <c r="P11" s="5"/>
      <c r="Q11" s="6">
        <v>5</v>
      </c>
      <c r="R11" s="6"/>
      <c r="S11" s="6"/>
      <c r="T11" s="6">
        <v>1</v>
      </c>
      <c r="U11" s="6"/>
      <c r="V11" s="6">
        <v>1</v>
      </c>
    </row>
    <row r="12" spans="2:22" x14ac:dyDescent="0.25">
      <c r="B12" s="31"/>
      <c r="C12" s="31"/>
      <c r="D12" s="9" t="s">
        <v>12</v>
      </c>
      <c r="E12" s="9" t="s">
        <v>10</v>
      </c>
      <c r="F12" s="31" t="s">
        <v>7</v>
      </c>
      <c r="G12" s="31"/>
      <c r="H12" s="31"/>
      <c r="I12" s="31"/>
      <c r="J12" s="31"/>
      <c r="M12" s="4">
        <v>8</v>
      </c>
      <c r="N12" s="5">
        <v>9</v>
      </c>
      <c r="O12" s="5"/>
      <c r="P12" s="5">
        <v>6</v>
      </c>
      <c r="Q12" s="6">
        <v>9</v>
      </c>
      <c r="R12" s="6"/>
      <c r="S12" s="6"/>
      <c r="T12" s="6">
        <v>1</v>
      </c>
      <c r="U12" s="6">
        <v>5</v>
      </c>
      <c r="V12" s="6">
        <v>1</v>
      </c>
    </row>
    <row r="13" spans="2:22" x14ac:dyDescent="0.25">
      <c r="B13" s="23" t="s">
        <v>16</v>
      </c>
      <c r="C13" s="23"/>
      <c r="D13" s="2">
        <f>H9</f>
        <v>100</v>
      </c>
      <c r="E13" s="2">
        <f>ROUND(H9/C9*100,2)</f>
        <v>78.739999999999995</v>
      </c>
      <c r="F13" s="23"/>
      <c r="G13" s="23"/>
      <c r="H13" s="23"/>
      <c r="I13" s="23"/>
      <c r="J13" s="23"/>
      <c r="M13" s="4">
        <v>9</v>
      </c>
      <c r="N13" s="5">
        <v>4</v>
      </c>
      <c r="O13" s="5"/>
      <c r="P13" s="5"/>
      <c r="Q13" s="6">
        <v>3</v>
      </c>
      <c r="R13" s="6">
        <v>1</v>
      </c>
      <c r="S13" s="6"/>
      <c r="T13" s="6"/>
      <c r="U13" s="6"/>
      <c r="V13" s="6"/>
    </row>
    <row r="14" spans="2:22" x14ac:dyDescent="0.25">
      <c r="B14" s="23" t="s">
        <v>14</v>
      </c>
      <c r="C14" s="23"/>
      <c r="D14" s="2">
        <f>J9</f>
        <v>3</v>
      </c>
      <c r="E14" s="2">
        <f>J9/D9*100</f>
        <v>50</v>
      </c>
      <c r="F14" s="23"/>
      <c r="G14" s="23"/>
      <c r="H14" s="23"/>
      <c r="I14" s="23"/>
      <c r="J14" s="23"/>
      <c r="M14" s="4">
        <v>10</v>
      </c>
      <c r="N14" s="5">
        <v>10</v>
      </c>
      <c r="O14" s="5"/>
      <c r="P14" s="5">
        <v>6</v>
      </c>
      <c r="Q14" s="6">
        <v>6</v>
      </c>
      <c r="R14" s="6">
        <v>1</v>
      </c>
      <c r="S14" s="6"/>
      <c r="T14" s="6"/>
      <c r="U14" s="6"/>
      <c r="V14" s="6">
        <v>1</v>
      </c>
    </row>
    <row r="15" spans="2:22" x14ac:dyDescent="0.25">
      <c r="B15" s="24" t="s">
        <v>6</v>
      </c>
      <c r="C15" s="25"/>
      <c r="D15" s="25"/>
      <c r="E15" s="25"/>
      <c r="F15" s="25"/>
      <c r="G15" s="25"/>
      <c r="H15" s="25"/>
      <c r="I15" s="25"/>
      <c r="J15" s="26"/>
      <c r="M15" s="4">
        <v>11</v>
      </c>
      <c r="N15" s="5">
        <v>3</v>
      </c>
      <c r="O15" s="5"/>
      <c r="P15" s="5"/>
      <c r="Q15" s="6">
        <v>2</v>
      </c>
      <c r="R15" s="6"/>
      <c r="S15" s="6"/>
      <c r="T15" s="6"/>
      <c r="U15" s="6"/>
      <c r="V15" s="6"/>
    </row>
    <row r="16" spans="2:22" x14ac:dyDescent="0.25">
      <c r="B16" s="27" t="s">
        <v>13</v>
      </c>
      <c r="C16" s="28"/>
      <c r="D16" s="28"/>
      <c r="E16" s="28"/>
      <c r="F16" s="28"/>
      <c r="G16" s="28"/>
      <c r="H16" s="28"/>
      <c r="I16" s="28"/>
      <c r="J16" s="29"/>
      <c r="M16" s="4">
        <v>12</v>
      </c>
      <c r="N16" s="5">
        <v>3</v>
      </c>
      <c r="O16" s="5"/>
      <c r="P16" s="5">
        <v>3</v>
      </c>
      <c r="Q16" s="6">
        <v>2</v>
      </c>
      <c r="R16" s="6">
        <v>1</v>
      </c>
      <c r="S16" s="6"/>
      <c r="T16" s="6"/>
      <c r="U16" s="6">
        <v>3</v>
      </c>
      <c r="V16" s="6"/>
    </row>
    <row r="17" spans="2:22" x14ac:dyDescent="0.25">
      <c r="B17" s="40">
        <f>ROUND(SUM(D13:D14)/B9*100,2)</f>
        <v>77.44</v>
      </c>
      <c r="C17" s="41"/>
      <c r="D17" s="41"/>
      <c r="E17" s="41"/>
      <c r="F17" s="41"/>
      <c r="G17" s="41"/>
      <c r="H17" s="41"/>
      <c r="I17" s="41"/>
      <c r="J17" s="42"/>
      <c r="M17" s="4">
        <v>13</v>
      </c>
      <c r="N17" s="5">
        <v>8</v>
      </c>
      <c r="O17" s="5"/>
      <c r="P17" s="5">
        <v>7</v>
      </c>
      <c r="Q17" s="6">
        <v>4</v>
      </c>
      <c r="R17" s="6">
        <v>1</v>
      </c>
      <c r="S17" s="6"/>
      <c r="T17" s="6"/>
      <c r="U17" s="6"/>
      <c r="V17" s="6">
        <v>10</v>
      </c>
    </row>
    <row r="18" spans="2:22" x14ac:dyDescent="0.25">
      <c r="M18" s="4">
        <v>14</v>
      </c>
      <c r="N18" s="5">
        <v>2</v>
      </c>
      <c r="O18" s="5"/>
      <c r="P18" s="5"/>
      <c r="Q18" s="6">
        <v>2</v>
      </c>
      <c r="R18" s="6"/>
      <c r="S18" s="6"/>
      <c r="T18" s="6"/>
      <c r="U18" s="6"/>
      <c r="V18" s="6"/>
    </row>
    <row r="19" spans="2:22" x14ac:dyDescent="0.25">
      <c r="M19" s="4">
        <v>15</v>
      </c>
      <c r="N19" s="5">
        <v>4</v>
      </c>
      <c r="O19" s="5"/>
      <c r="P19" s="5"/>
      <c r="Q19" s="6">
        <v>3</v>
      </c>
      <c r="R19" s="6"/>
      <c r="S19" s="6"/>
      <c r="T19" s="6"/>
      <c r="U19" s="6"/>
      <c r="V19" s="6"/>
    </row>
    <row r="20" spans="2:22" x14ac:dyDescent="0.25">
      <c r="M20" s="4">
        <v>16</v>
      </c>
      <c r="N20" s="5">
        <v>8</v>
      </c>
      <c r="O20" s="5"/>
      <c r="P20" s="5">
        <v>7</v>
      </c>
      <c r="Q20" s="6">
        <v>8</v>
      </c>
      <c r="R20" s="6"/>
      <c r="S20" s="6"/>
      <c r="T20" s="6"/>
      <c r="U20" s="6"/>
      <c r="V20" s="6">
        <v>2</v>
      </c>
    </row>
    <row r="21" spans="2:22" x14ac:dyDescent="0.25">
      <c r="M21" s="4">
        <v>17</v>
      </c>
      <c r="N21" s="5">
        <v>8</v>
      </c>
      <c r="O21" s="5"/>
      <c r="P21" s="5">
        <v>5</v>
      </c>
      <c r="Q21" s="6">
        <v>7</v>
      </c>
      <c r="R21" s="6">
        <v>1</v>
      </c>
      <c r="S21" s="6"/>
      <c r="T21" s="6">
        <v>1</v>
      </c>
      <c r="U21" s="6"/>
      <c r="V21" s="6">
        <v>5</v>
      </c>
    </row>
    <row r="22" spans="2:22" x14ac:dyDescent="0.25">
      <c r="M22" s="4">
        <v>18</v>
      </c>
      <c r="N22" s="5">
        <v>4</v>
      </c>
      <c r="O22" s="5"/>
      <c r="P22" s="5"/>
      <c r="Q22" s="6">
        <v>4</v>
      </c>
      <c r="R22" s="6"/>
      <c r="S22" s="6"/>
      <c r="T22" s="6"/>
      <c r="U22" s="6"/>
      <c r="V22" s="6"/>
    </row>
    <row r="23" spans="2:22" x14ac:dyDescent="0.25">
      <c r="M23" s="4">
        <v>19</v>
      </c>
      <c r="N23" s="5">
        <v>8</v>
      </c>
      <c r="O23" s="5"/>
      <c r="P23" s="5">
        <v>6</v>
      </c>
      <c r="Q23" s="6">
        <v>6</v>
      </c>
      <c r="R23" s="6"/>
      <c r="S23" s="6"/>
      <c r="T23" s="6">
        <v>1</v>
      </c>
      <c r="U23" s="6">
        <v>2</v>
      </c>
      <c r="V23" s="6">
        <v>6</v>
      </c>
    </row>
    <row r="24" spans="2:22" x14ac:dyDescent="0.25">
      <c r="M24" s="4">
        <v>20</v>
      </c>
      <c r="N24" s="5">
        <v>2</v>
      </c>
      <c r="O24" s="5"/>
      <c r="P24" s="5"/>
      <c r="Q24" s="6">
        <v>2</v>
      </c>
      <c r="R24" s="6"/>
      <c r="S24" s="6"/>
      <c r="T24" s="6"/>
      <c r="U24" s="6"/>
      <c r="V24" s="6"/>
    </row>
    <row r="25" spans="2:22" x14ac:dyDescent="0.25">
      <c r="M25" s="4">
        <v>21</v>
      </c>
      <c r="N25" s="5">
        <v>4</v>
      </c>
      <c r="O25" s="5"/>
      <c r="P25" s="5">
        <v>2</v>
      </c>
      <c r="Q25" s="6">
        <v>3</v>
      </c>
      <c r="R25" s="6"/>
      <c r="S25" s="6"/>
      <c r="T25" s="6">
        <v>1</v>
      </c>
      <c r="U25" s="6">
        <v>2</v>
      </c>
      <c r="V25" s="6"/>
    </row>
    <row r="26" spans="2:22" x14ac:dyDescent="0.25">
      <c r="M26" s="4">
        <v>22</v>
      </c>
      <c r="N26" s="5">
        <v>7</v>
      </c>
      <c r="O26" s="5"/>
      <c r="P26" s="5">
        <v>5</v>
      </c>
      <c r="Q26" s="6">
        <v>6</v>
      </c>
      <c r="R26" s="6"/>
      <c r="S26" s="6"/>
      <c r="T26" s="6">
        <v>1</v>
      </c>
      <c r="U26" s="6">
        <v>3</v>
      </c>
      <c r="V26" s="6">
        <v>10</v>
      </c>
    </row>
    <row r="27" spans="2:22" x14ac:dyDescent="0.25">
      <c r="M27" s="4">
        <v>23</v>
      </c>
      <c r="N27" s="5">
        <v>8</v>
      </c>
      <c r="O27" s="5"/>
      <c r="P27" s="5">
        <v>6</v>
      </c>
      <c r="Q27" s="6">
        <v>7</v>
      </c>
      <c r="R27" s="6"/>
      <c r="S27" s="6"/>
      <c r="T27" s="6"/>
      <c r="U27" s="6">
        <v>4</v>
      </c>
      <c r="V27" s="6">
        <v>4</v>
      </c>
    </row>
    <row r="28" spans="2:22" x14ac:dyDescent="0.25">
      <c r="M28" s="4">
        <v>24</v>
      </c>
      <c r="N28" s="5">
        <v>2</v>
      </c>
      <c r="O28" s="5"/>
      <c r="P28" s="5"/>
      <c r="Q28" s="6">
        <v>2</v>
      </c>
      <c r="R28" s="6">
        <v>4</v>
      </c>
      <c r="S28" s="6"/>
      <c r="T28" s="6">
        <v>3</v>
      </c>
      <c r="U28" s="6"/>
      <c r="V28" s="6">
        <v>4</v>
      </c>
    </row>
    <row r="29" spans="2:22" x14ac:dyDescent="0.25">
      <c r="M29" s="1"/>
      <c r="N29" s="1"/>
      <c r="O29" s="1"/>
      <c r="P29" s="1"/>
      <c r="Q29" s="6">
        <f t="shared" ref="Q29:V29" si="0">SUM(Q5:Q28)</f>
        <v>100</v>
      </c>
      <c r="R29" s="6">
        <f t="shared" si="0"/>
        <v>13</v>
      </c>
      <c r="S29" s="6">
        <f t="shared" si="0"/>
        <v>3</v>
      </c>
      <c r="T29" s="6">
        <f t="shared" si="0"/>
        <v>12</v>
      </c>
      <c r="U29" s="6">
        <f t="shared" si="0"/>
        <v>25</v>
      </c>
      <c r="V29" s="6">
        <f t="shared" si="0"/>
        <v>53</v>
      </c>
    </row>
    <row r="30" spans="2:22" x14ac:dyDescent="0.25">
      <c r="M30" s="4" t="s">
        <v>3</v>
      </c>
      <c r="N30" s="5">
        <f>SUM(N6:N28)</f>
        <v>127</v>
      </c>
      <c r="O30" s="5">
        <f>SUM(O5:O28)</f>
        <v>6</v>
      </c>
      <c r="P30" s="5">
        <f>SUM(P5:P28)</f>
        <v>67</v>
      </c>
      <c r="Q30" s="20">
        <f>SUM(Q29,R29)</f>
        <v>113</v>
      </c>
      <c r="R30" s="20"/>
      <c r="S30" s="20">
        <f>SUM(S29,T29)</f>
        <v>15</v>
      </c>
      <c r="T30" s="20"/>
      <c r="U30" s="20">
        <v>78</v>
      </c>
      <c r="V30" s="20"/>
    </row>
    <row r="31" spans="2:22" x14ac:dyDescent="0.25">
      <c r="M31" s="4" t="s">
        <v>3</v>
      </c>
      <c r="N31" s="21">
        <f>SUM(N30,O30)</f>
        <v>133</v>
      </c>
      <c r="O31" s="22"/>
      <c r="P31" s="4"/>
      <c r="Q31" s="20">
        <f>SUM(Q30,S30)</f>
        <v>128</v>
      </c>
      <c r="R31" s="20"/>
      <c r="S31" s="20"/>
      <c r="T31" s="20"/>
      <c r="U31" s="4"/>
      <c r="V31" s="4"/>
    </row>
    <row r="32" spans="2:22" x14ac:dyDescent="0.25"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3:22" x14ac:dyDescent="0.25"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3:22" x14ac:dyDescent="0.25">
      <c r="M34" s="19"/>
      <c r="N34" s="19"/>
      <c r="O34" s="19"/>
      <c r="P34" s="19"/>
      <c r="Q34" s="19"/>
      <c r="R34" s="19"/>
      <c r="S34" s="19"/>
      <c r="T34" s="19"/>
      <c r="U34" s="19"/>
      <c r="V34" s="19"/>
    </row>
    <row r="35" spans="13:22" x14ac:dyDescent="0.25">
      <c r="M35" s="19"/>
      <c r="N35" s="19"/>
      <c r="O35" s="19"/>
      <c r="P35" s="19"/>
      <c r="Q35" s="19"/>
      <c r="R35" s="19"/>
      <c r="S35" s="19"/>
      <c r="T35" s="19"/>
      <c r="U35" s="19"/>
      <c r="V35" s="19"/>
    </row>
    <row r="36" spans="13:22" x14ac:dyDescent="0.25"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3:22" x14ac:dyDescent="0.25">
      <c r="M37" s="19"/>
      <c r="N37" s="19"/>
      <c r="O37" s="19"/>
      <c r="P37" s="19"/>
      <c r="Q37" s="19"/>
      <c r="R37" s="19"/>
      <c r="S37" s="19"/>
      <c r="T37" s="19"/>
      <c r="U37" s="19"/>
      <c r="V37" s="19"/>
    </row>
  </sheetData>
  <mergeCells count="36">
    <mergeCell ref="M37:V37"/>
    <mergeCell ref="S30:T30"/>
    <mergeCell ref="U30:V30"/>
    <mergeCell ref="N31:O31"/>
    <mergeCell ref="Q31:T31"/>
    <mergeCell ref="M34:V34"/>
    <mergeCell ref="M35:V35"/>
    <mergeCell ref="Q30:R30"/>
    <mergeCell ref="B14:C14"/>
    <mergeCell ref="F14:J14"/>
    <mergeCell ref="B15:J15"/>
    <mergeCell ref="B16:J16"/>
    <mergeCell ref="B17:J17"/>
    <mergeCell ref="B10:J10"/>
    <mergeCell ref="B11:J11"/>
    <mergeCell ref="B12:C12"/>
    <mergeCell ref="F12:J12"/>
    <mergeCell ref="B13:C13"/>
    <mergeCell ref="F13:J13"/>
    <mergeCell ref="G7:H7"/>
    <mergeCell ref="I7:J7"/>
    <mergeCell ref="B2:J2"/>
    <mergeCell ref="B3:J3"/>
    <mergeCell ref="N2:P2"/>
    <mergeCell ref="B5:D5"/>
    <mergeCell ref="F5:J5"/>
    <mergeCell ref="B6:D6"/>
    <mergeCell ref="F6:J6"/>
    <mergeCell ref="Q2:V2"/>
    <mergeCell ref="M3:M4"/>
    <mergeCell ref="N3:N4"/>
    <mergeCell ref="O3:O4"/>
    <mergeCell ref="P3:P4"/>
    <mergeCell ref="Q3:R3"/>
    <mergeCell ref="S3:T3"/>
    <mergeCell ref="U3:V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5"/>
  <sheetViews>
    <sheetView workbookViewId="0">
      <selection activeCell="B5" sqref="A1:XFD1048576"/>
    </sheetView>
  </sheetViews>
  <sheetFormatPr defaultRowHeight="15" x14ac:dyDescent="0.25"/>
  <cols>
    <col min="1" max="1" width="9.140625" style="7"/>
    <col min="2" max="2" width="10.140625" style="7" customWidth="1"/>
    <col min="3" max="3" width="21.140625" style="7" customWidth="1"/>
    <col min="4" max="23" width="9.140625" style="7"/>
  </cols>
  <sheetData>
    <row r="2" spans="2:22" ht="26.25" x14ac:dyDescent="0.4">
      <c r="B2" s="33" t="s">
        <v>18</v>
      </c>
      <c r="C2" s="33"/>
      <c r="D2" s="33"/>
      <c r="E2" s="33"/>
      <c r="F2" s="33"/>
      <c r="G2" s="33"/>
      <c r="H2" s="33"/>
      <c r="I2" s="33"/>
      <c r="J2" s="33"/>
      <c r="M2" s="4"/>
      <c r="N2" s="34" t="s">
        <v>20</v>
      </c>
      <c r="O2" s="34"/>
      <c r="P2" s="34"/>
      <c r="Q2" s="34" t="s">
        <v>25</v>
      </c>
      <c r="R2" s="34"/>
      <c r="S2" s="34"/>
      <c r="T2" s="34"/>
      <c r="U2" s="34"/>
      <c r="V2" s="34"/>
    </row>
    <row r="3" spans="2:22" x14ac:dyDescent="0.25">
      <c r="B3" s="35" t="s">
        <v>11</v>
      </c>
      <c r="C3" s="35"/>
      <c r="D3" s="35"/>
      <c r="E3" s="35"/>
      <c r="F3" s="35"/>
      <c r="G3" s="35"/>
      <c r="H3" s="35"/>
      <c r="I3" s="35"/>
      <c r="J3" s="35"/>
      <c r="M3" s="36" t="s">
        <v>19</v>
      </c>
      <c r="N3" s="38" t="s">
        <v>26</v>
      </c>
      <c r="O3" s="38" t="s">
        <v>4</v>
      </c>
      <c r="P3" s="38" t="s">
        <v>22</v>
      </c>
      <c r="Q3" s="32" t="s">
        <v>26</v>
      </c>
      <c r="R3" s="32"/>
      <c r="S3" s="32" t="s">
        <v>4</v>
      </c>
      <c r="T3" s="32"/>
      <c r="U3" s="32" t="s">
        <v>22</v>
      </c>
      <c r="V3" s="32"/>
    </row>
    <row r="4" spans="2:22" x14ac:dyDescent="0.25">
      <c r="B4" s="8"/>
      <c r="C4" s="8"/>
      <c r="D4" s="8"/>
      <c r="E4" s="8"/>
      <c r="F4" s="8"/>
      <c r="G4" s="8"/>
      <c r="H4" s="8"/>
      <c r="I4" s="8"/>
      <c r="J4" s="8"/>
      <c r="M4" s="37"/>
      <c r="N4" s="39"/>
      <c r="O4" s="39"/>
      <c r="P4" s="39"/>
      <c r="Q4" s="6" t="s">
        <v>9</v>
      </c>
      <c r="R4" s="6" t="s">
        <v>23</v>
      </c>
      <c r="S4" s="6" t="s">
        <v>9</v>
      </c>
      <c r="T4" s="6" t="s">
        <v>23</v>
      </c>
      <c r="U4" s="6" t="s">
        <v>9</v>
      </c>
      <c r="V4" s="6" t="s">
        <v>23</v>
      </c>
    </row>
    <row r="5" spans="2:22" x14ac:dyDescent="0.25">
      <c r="B5" s="30" t="s">
        <v>1</v>
      </c>
      <c r="C5" s="30"/>
      <c r="D5" s="30"/>
      <c r="E5" s="2"/>
      <c r="F5" s="30" t="s">
        <v>0</v>
      </c>
      <c r="G5" s="30"/>
      <c r="H5" s="30"/>
      <c r="I5" s="30"/>
      <c r="J5" s="30"/>
      <c r="M5" s="4">
        <v>1</v>
      </c>
      <c r="N5" s="5"/>
      <c r="O5" s="5">
        <v>6</v>
      </c>
      <c r="P5" s="5"/>
      <c r="Q5" s="6"/>
      <c r="R5" s="6"/>
      <c r="S5" s="6">
        <v>6</v>
      </c>
      <c r="T5" s="6"/>
      <c r="U5" s="6"/>
      <c r="V5" s="6">
        <v>1</v>
      </c>
    </row>
    <row r="6" spans="2:22" x14ac:dyDescent="0.25">
      <c r="B6" s="31" t="s">
        <v>2</v>
      </c>
      <c r="C6" s="31"/>
      <c r="D6" s="31"/>
      <c r="E6" s="2"/>
      <c r="F6" s="31" t="s">
        <v>2</v>
      </c>
      <c r="G6" s="31"/>
      <c r="H6" s="31"/>
      <c r="I6" s="31"/>
      <c r="J6" s="31"/>
      <c r="M6" s="4">
        <v>2</v>
      </c>
      <c r="N6" s="5">
        <v>11</v>
      </c>
      <c r="O6" s="5"/>
      <c r="P6" s="5">
        <v>3</v>
      </c>
      <c r="Q6" s="6">
        <v>10</v>
      </c>
      <c r="R6" s="6">
        <v>1</v>
      </c>
      <c r="S6" s="6"/>
      <c r="T6" s="6"/>
      <c r="U6" s="6">
        <v>1</v>
      </c>
      <c r="V6" s="6"/>
    </row>
    <row r="7" spans="2:22" x14ac:dyDescent="0.25">
      <c r="B7" s="2" t="s">
        <v>3</v>
      </c>
      <c r="C7" s="9" t="s">
        <v>26</v>
      </c>
      <c r="D7" s="9" t="s">
        <v>4</v>
      </c>
      <c r="E7" s="2"/>
      <c r="F7" s="9"/>
      <c r="G7" s="31" t="s">
        <v>26</v>
      </c>
      <c r="H7" s="31"/>
      <c r="I7" s="31" t="s">
        <v>4</v>
      </c>
      <c r="J7" s="31"/>
      <c r="M7" s="4">
        <v>3</v>
      </c>
      <c r="N7" s="5">
        <v>13</v>
      </c>
      <c r="O7" s="5"/>
      <c r="P7" s="5">
        <v>2</v>
      </c>
      <c r="Q7" s="6">
        <v>10</v>
      </c>
      <c r="R7" s="6">
        <v>2</v>
      </c>
      <c r="S7" s="6"/>
      <c r="T7" s="6"/>
      <c r="U7" s="6">
        <v>2</v>
      </c>
      <c r="V7" s="6"/>
    </row>
    <row r="8" spans="2:22" x14ac:dyDescent="0.25">
      <c r="B8" s="10"/>
      <c r="C8" s="10"/>
      <c r="D8" s="2"/>
      <c r="E8" s="2"/>
      <c r="F8" s="2" t="s">
        <v>3</v>
      </c>
      <c r="G8" s="2" t="s">
        <v>8</v>
      </c>
      <c r="H8" s="2" t="s">
        <v>9</v>
      </c>
      <c r="I8" s="2" t="s">
        <v>8</v>
      </c>
      <c r="J8" s="2" t="s">
        <v>9</v>
      </c>
      <c r="M8" s="4">
        <v>4</v>
      </c>
      <c r="N8" s="5">
        <v>1</v>
      </c>
      <c r="O8" s="5"/>
      <c r="P8" s="5"/>
      <c r="Q8" s="6">
        <v>1</v>
      </c>
      <c r="R8" s="6"/>
      <c r="S8" s="6"/>
      <c r="T8" s="6"/>
      <c r="U8" s="6"/>
      <c r="V8" s="6"/>
    </row>
    <row r="9" spans="2:22" x14ac:dyDescent="0.25">
      <c r="B9" s="2">
        <f>N29</f>
        <v>192</v>
      </c>
      <c r="C9" s="2">
        <f>N28</f>
        <v>146</v>
      </c>
      <c r="D9" s="2">
        <f>O28</f>
        <v>46</v>
      </c>
      <c r="E9" s="3"/>
      <c r="F9" s="3">
        <f>Q29</f>
        <v>198</v>
      </c>
      <c r="G9" s="3">
        <f>Q28</f>
        <v>154</v>
      </c>
      <c r="H9" s="3">
        <f>Q27</f>
        <v>107</v>
      </c>
      <c r="I9" s="3">
        <f>S28</f>
        <v>44</v>
      </c>
      <c r="J9" s="3">
        <f>S27</f>
        <v>34</v>
      </c>
      <c r="M9" s="4">
        <v>5</v>
      </c>
      <c r="N9" s="5">
        <v>3</v>
      </c>
      <c r="O9" s="5"/>
      <c r="P9" s="5">
        <v>3</v>
      </c>
      <c r="Q9" s="6">
        <v>3</v>
      </c>
      <c r="R9" s="6"/>
      <c r="S9" s="6"/>
      <c r="T9" s="6"/>
      <c r="U9" s="6">
        <v>3</v>
      </c>
      <c r="V9" s="6"/>
    </row>
    <row r="10" spans="2:22" x14ac:dyDescent="0.25">
      <c r="B10" s="24"/>
      <c r="C10" s="25"/>
      <c r="D10" s="25"/>
      <c r="E10" s="25"/>
      <c r="F10" s="25"/>
      <c r="G10" s="25"/>
      <c r="H10" s="25"/>
      <c r="I10" s="25"/>
      <c r="J10" s="26"/>
      <c r="M10" s="4">
        <v>6</v>
      </c>
      <c r="N10" s="5">
        <v>6</v>
      </c>
      <c r="O10" s="5">
        <v>4</v>
      </c>
      <c r="P10" s="5">
        <v>3</v>
      </c>
      <c r="Q10" s="6">
        <v>5</v>
      </c>
      <c r="R10" s="6">
        <v>1</v>
      </c>
      <c r="S10" s="6">
        <v>4</v>
      </c>
      <c r="T10" s="6"/>
      <c r="U10" s="6">
        <v>3</v>
      </c>
      <c r="V10" s="6"/>
    </row>
    <row r="11" spans="2:22" x14ac:dyDescent="0.25">
      <c r="B11" s="30" t="s">
        <v>5</v>
      </c>
      <c r="C11" s="30"/>
      <c r="D11" s="30"/>
      <c r="E11" s="30"/>
      <c r="F11" s="30"/>
      <c r="G11" s="30"/>
      <c r="H11" s="30"/>
      <c r="I11" s="30"/>
      <c r="J11" s="30"/>
      <c r="M11" s="4">
        <v>7</v>
      </c>
      <c r="N11" s="5">
        <v>1</v>
      </c>
      <c r="O11" s="5">
        <v>9</v>
      </c>
      <c r="P11" s="5">
        <v>6</v>
      </c>
      <c r="Q11" s="6"/>
      <c r="R11" s="6">
        <v>1</v>
      </c>
      <c r="S11" s="6">
        <v>8</v>
      </c>
      <c r="T11" s="6">
        <v>1</v>
      </c>
      <c r="U11" s="6">
        <v>6</v>
      </c>
      <c r="V11" s="6"/>
    </row>
    <row r="12" spans="2:22" x14ac:dyDescent="0.25">
      <c r="B12" s="31"/>
      <c r="C12" s="31"/>
      <c r="D12" s="9" t="s">
        <v>12</v>
      </c>
      <c r="E12" s="9" t="s">
        <v>10</v>
      </c>
      <c r="F12" s="31" t="s">
        <v>7</v>
      </c>
      <c r="G12" s="31"/>
      <c r="H12" s="31"/>
      <c r="I12" s="31"/>
      <c r="J12" s="31"/>
      <c r="M12" s="4">
        <v>8</v>
      </c>
      <c r="N12" s="5">
        <v>3</v>
      </c>
      <c r="O12" s="5">
        <v>7</v>
      </c>
      <c r="P12" s="5">
        <v>2</v>
      </c>
      <c r="Q12" s="6">
        <v>1</v>
      </c>
      <c r="R12" s="6">
        <v>2</v>
      </c>
      <c r="S12" s="6">
        <v>6</v>
      </c>
      <c r="T12" s="6">
        <v>1</v>
      </c>
      <c r="U12" s="6">
        <v>2</v>
      </c>
      <c r="V12" s="6"/>
    </row>
    <row r="13" spans="2:22" x14ac:dyDescent="0.25">
      <c r="B13" s="23" t="s">
        <v>27</v>
      </c>
      <c r="C13" s="23"/>
      <c r="D13" s="2">
        <f>H9</f>
        <v>107</v>
      </c>
      <c r="E13" s="2">
        <f>ROUND(H9/C9*100,2)</f>
        <v>73.290000000000006</v>
      </c>
      <c r="F13" s="23"/>
      <c r="G13" s="23"/>
      <c r="H13" s="23"/>
      <c r="I13" s="23"/>
      <c r="J13" s="23"/>
      <c r="M13" s="4">
        <v>9</v>
      </c>
      <c r="N13" s="5">
        <v>6</v>
      </c>
      <c r="O13" s="5">
        <v>5</v>
      </c>
      <c r="P13" s="5">
        <v>1</v>
      </c>
      <c r="Q13" s="6">
        <v>6</v>
      </c>
      <c r="R13" s="6"/>
      <c r="S13" s="6">
        <v>4</v>
      </c>
      <c r="T13" s="6">
        <v>1</v>
      </c>
      <c r="U13" s="6">
        <v>1</v>
      </c>
      <c r="V13" s="6"/>
    </row>
    <row r="14" spans="2:22" x14ac:dyDescent="0.25">
      <c r="B14" s="23" t="s">
        <v>14</v>
      </c>
      <c r="C14" s="23"/>
      <c r="D14" s="2">
        <f>J9</f>
        <v>34</v>
      </c>
      <c r="E14" s="2">
        <f>J9/D9*100</f>
        <v>73.91304347826086</v>
      </c>
      <c r="F14" s="23"/>
      <c r="G14" s="23"/>
      <c r="H14" s="23"/>
      <c r="I14" s="23"/>
      <c r="J14" s="23"/>
      <c r="M14" s="4">
        <v>10</v>
      </c>
      <c r="N14" s="5">
        <v>6</v>
      </c>
      <c r="O14" s="5">
        <v>3</v>
      </c>
      <c r="P14" s="5">
        <v>1</v>
      </c>
      <c r="Q14" s="6">
        <v>3</v>
      </c>
      <c r="R14" s="6">
        <v>6</v>
      </c>
      <c r="S14" s="6"/>
      <c r="T14" s="6">
        <v>2</v>
      </c>
      <c r="U14" s="6"/>
      <c r="V14" s="6"/>
    </row>
    <row r="15" spans="2:22" x14ac:dyDescent="0.25">
      <c r="B15" s="24" t="s">
        <v>6</v>
      </c>
      <c r="C15" s="25"/>
      <c r="D15" s="25"/>
      <c r="E15" s="25"/>
      <c r="F15" s="25"/>
      <c r="G15" s="25"/>
      <c r="H15" s="25"/>
      <c r="I15" s="25"/>
      <c r="J15" s="26"/>
      <c r="M15" s="4">
        <v>11</v>
      </c>
      <c r="N15" s="5">
        <v>8</v>
      </c>
      <c r="O15" s="5">
        <v>1</v>
      </c>
      <c r="P15" s="5">
        <v>6</v>
      </c>
      <c r="Q15" s="6">
        <v>6</v>
      </c>
      <c r="R15" s="6">
        <v>2</v>
      </c>
      <c r="S15" s="6"/>
      <c r="T15" s="6"/>
      <c r="U15" s="6">
        <v>6</v>
      </c>
      <c r="V15" s="6"/>
    </row>
    <row r="16" spans="2:22" x14ac:dyDescent="0.25">
      <c r="B16" s="27" t="s">
        <v>13</v>
      </c>
      <c r="C16" s="28"/>
      <c r="D16" s="28"/>
      <c r="E16" s="28"/>
      <c r="F16" s="28"/>
      <c r="G16" s="28"/>
      <c r="H16" s="28"/>
      <c r="I16" s="28"/>
      <c r="J16" s="29"/>
      <c r="M16" s="4">
        <v>12</v>
      </c>
      <c r="N16" s="5">
        <v>8</v>
      </c>
      <c r="O16" s="5">
        <v>2</v>
      </c>
      <c r="P16" s="5">
        <v>4</v>
      </c>
      <c r="Q16" s="6">
        <v>6</v>
      </c>
      <c r="R16" s="6">
        <v>2</v>
      </c>
      <c r="S16" s="6">
        <v>1</v>
      </c>
      <c r="T16" s="6">
        <v>1</v>
      </c>
      <c r="U16" s="6">
        <v>4</v>
      </c>
      <c r="V16" s="6"/>
    </row>
    <row r="17" spans="2:22" x14ac:dyDescent="0.25">
      <c r="B17" s="23">
        <f>SUM(D13,D14)/B9*100</f>
        <v>73.4375</v>
      </c>
      <c r="C17" s="23"/>
      <c r="D17" s="23"/>
      <c r="E17" s="23"/>
      <c r="F17" s="23"/>
      <c r="G17" s="23"/>
      <c r="H17" s="23"/>
      <c r="I17" s="23"/>
      <c r="J17" s="23"/>
      <c r="M17" s="4">
        <v>13</v>
      </c>
      <c r="N17" s="5">
        <v>2</v>
      </c>
      <c r="O17" s="5">
        <v>2</v>
      </c>
      <c r="P17" s="5">
        <v>2</v>
      </c>
      <c r="Q17" s="6">
        <v>2</v>
      </c>
      <c r="R17" s="6"/>
      <c r="S17" s="6">
        <v>1</v>
      </c>
      <c r="T17" s="6">
        <v>1</v>
      </c>
      <c r="U17" s="6">
        <v>2</v>
      </c>
      <c r="V17" s="6"/>
    </row>
    <row r="18" spans="2:22" x14ac:dyDescent="0.25">
      <c r="M18" s="4">
        <v>14</v>
      </c>
      <c r="N18" s="5">
        <v>11</v>
      </c>
      <c r="O18" s="5">
        <v>1</v>
      </c>
      <c r="P18" s="5">
        <v>3</v>
      </c>
      <c r="Q18" s="6">
        <v>10</v>
      </c>
      <c r="R18" s="6">
        <v>2</v>
      </c>
      <c r="S18" s="6"/>
      <c r="T18" s="6"/>
      <c r="U18" s="6">
        <v>3</v>
      </c>
      <c r="V18" s="6"/>
    </row>
    <row r="19" spans="2:22" x14ac:dyDescent="0.25">
      <c r="M19" s="4">
        <v>15</v>
      </c>
      <c r="N19" s="5">
        <v>8</v>
      </c>
      <c r="O19" s="5">
        <v>1</v>
      </c>
      <c r="P19" s="5"/>
      <c r="Q19" s="6">
        <v>8</v>
      </c>
      <c r="R19" s="6">
        <v>1</v>
      </c>
      <c r="S19" s="6"/>
      <c r="T19" s="6"/>
      <c r="U19" s="6"/>
      <c r="V19" s="6"/>
    </row>
    <row r="20" spans="2:22" x14ac:dyDescent="0.25">
      <c r="M20" s="4">
        <v>16</v>
      </c>
      <c r="N20" s="5">
        <v>9</v>
      </c>
      <c r="O20" s="5"/>
      <c r="P20" s="5"/>
      <c r="Q20" s="6">
        <v>8</v>
      </c>
      <c r="R20" s="6">
        <v>1</v>
      </c>
      <c r="S20" s="6"/>
      <c r="T20" s="6"/>
      <c r="U20" s="6"/>
      <c r="V20" s="6"/>
    </row>
    <row r="21" spans="2:22" x14ac:dyDescent="0.25">
      <c r="M21" s="4">
        <v>17</v>
      </c>
      <c r="N21" s="5">
        <v>10</v>
      </c>
      <c r="O21" s="5"/>
      <c r="P21" s="5"/>
      <c r="Q21" s="6">
        <v>6</v>
      </c>
      <c r="R21" s="6">
        <v>4</v>
      </c>
      <c r="S21" s="6"/>
      <c r="T21" s="6"/>
      <c r="U21" s="6"/>
      <c r="V21" s="6"/>
    </row>
    <row r="22" spans="2:22" x14ac:dyDescent="0.25">
      <c r="M22" s="4">
        <v>18</v>
      </c>
      <c r="N22" s="5">
        <v>5</v>
      </c>
      <c r="O22" s="5">
        <v>5</v>
      </c>
      <c r="P22" s="5">
        <v>3</v>
      </c>
      <c r="Q22" s="6">
        <v>4</v>
      </c>
      <c r="R22" s="6">
        <v>5</v>
      </c>
      <c r="S22" s="6">
        <v>4</v>
      </c>
      <c r="T22" s="6"/>
      <c r="U22" s="6">
        <v>2</v>
      </c>
      <c r="V22" s="6"/>
    </row>
    <row r="23" spans="2:22" x14ac:dyDescent="0.25">
      <c r="M23" s="4">
        <v>19</v>
      </c>
      <c r="N23" s="5">
        <v>1</v>
      </c>
      <c r="O23" s="5"/>
      <c r="P23" s="5"/>
      <c r="Q23" s="6">
        <v>1</v>
      </c>
      <c r="R23" s="6"/>
      <c r="S23" s="6"/>
      <c r="T23" s="6"/>
      <c r="U23" s="6"/>
      <c r="V23" s="6"/>
    </row>
    <row r="24" spans="2:22" x14ac:dyDescent="0.25">
      <c r="M24" s="4">
        <v>20</v>
      </c>
      <c r="N24" s="5">
        <v>12</v>
      </c>
      <c r="O24" s="5"/>
      <c r="P24" s="5">
        <v>2</v>
      </c>
      <c r="Q24" s="6">
        <v>9</v>
      </c>
      <c r="R24" s="6">
        <v>3</v>
      </c>
      <c r="S24" s="6"/>
      <c r="T24" s="6"/>
      <c r="U24" s="6">
        <v>1</v>
      </c>
      <c r="V24" s="6"/>
    </row>
    <row r="25" spans="2:22" x14ac:dyDescent="0.25">
      <c r="M25" s="4">
        <v>21</v>
      </c>
      <c r="N25" s="5">
        <v>11</v>
      </c>
      <c r="O25" s="5"/>
      <c r="P25" s="5"/>
      <c r="Q25" s="6">
        <v>6</v>
      </c>
      <c r="R25" s="6">
        <v>5</v>
      </c>
      <c r="S25" s="6"/>
      <c r="T25" s="6"/>
      <c r="U25" s="6"/>
      <c r="V25" s="6"/>
    </row>
    <row r="26" spans="2:22" x14ac:dyDescent="0.25">
      <c r="M26" s="4">
        <v>22</v>
      </c>
      <c r="N26" s="5">
        <v>11</v>
      </c>
      <c r="O26" s="5"/>
      <c r="P26" s="5"/>
      <c r="Q26" s="6">
        <v>2</v>
      </c>
      <c r="R26" s="6">
        <v>9</v>
      </c>
      <c r="S26" s="6"/>
      <c r="T26" s="6">
        <v>3</v>
      </c>
      <c r="U26" s="6"/>
      <c r="V26" s="6">
        <v>3</v>
      </c>
    </row>
    <row r="27" spans="2:22" x14ac:dyDescent="0.25">
      <c r="M27" s="1"/>
      <c r="N27" s="1"/>
      <c r="O27" s="1"/>
      <c r="P27" s="1"/>
      <c r="Q27" s="6">
        <f t="shared" ref="Q27:V27" si="0">SUM(Q5:Q26)</f>
        <v>107</v>
      </c>
      <c r="R27" s="6">
        <f t="shared" si="0"/>
        <v>47</v>
      </c>
      <c r="S27" s="6">
        <f t="shared" si="0"/>
        <v>34</v>
      </c>
      <c r="T27" s="6">
        <f t="shared" si="0"/>
        <v>10</v>
      </c>
      <c r="U27" s="6">
        <f t="shared" si="0"/>
        <v>36</v>
      </c>
      <c r="V27" s="6">
        <f t="shared" si="0"/>
        <v>4</v>
      </c>
    </row>
    <row r="28" spans="2:22" x14ac:dyDescent="0.25">
      <c r="M28" s="4" t="s">
        <v>3</v>
      </c>
      <c r="N28" s="5">
        <f>SUM(N6:N26)</f>
        <v>146</v>
      </c>
      <c r="O28" s="5">
        <f>SUM(O5:O26)</f>
        <v>46</v>
      </c>
      <c r="P28" s="5">
        <f>SUM(P5:P26)</f>
        <v>41</v>
      </c>
      <c r="Q28" s="20">
        <f>SUM(Q27,R27)</f>
        <v>154</v>
      </c>
      <c r="R28" s="20"/>
      <c r="S28" s="20">
        <f>SUM(S27,T27)</f>
        <v>44</v>
      </c>
      <c r="T28" s="20"/>
      <c r="U28" s="20">
        <v>78</v>
      </c>
      <c r="V28" s="20"/>
    </row>
    <row r="29" spans="2:22" x14ac:dyDescent="0.25">
      <c r="M29" s="4" t="s">
        <v>3</v>
      </c>
      <c r="N29" s="21">
        <f>SUM(N28,O28)</f>
        <v>192</v>
      </c>
      <c r="O29" s="22"/>
      <c r="P29" s="4"/>
      <c r="Q29" s="20">
        <f>SUM(Q28,S28)</f>
        <v>198</v>
      </c>
      <c r="R29" s="20"/>
      <c r="S29" s="20"/>
      <c r="T29" s="20"/>
      <c r="U29" s="4"/>
      <c r="V29" s="4"/>
    </row>
    <row r="30" spans="2:22" x14ac:dyDescent="0.25"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2:22" x14ac:dyDescent="0.25"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2:22" x14ac:dyDescent="0.25">
      <c r="M32" s="19"/>
      <c r="N32" s="19"/>
      <c r="O32" s="19"/>
      <c r="P32" s="19"/>
      <c r="Q32" s="19"/>
      <c r="R32" s="19"/>
      <c r="S32" s="19"/>
      <c r="T32" s="19"/>
      <c r="U32" s="19"/>
      <c r="V32" s="19"/>
    </row>
    <row r="33" spans="13:22" x14ac:dyDescent="0.25">
      <c r="M33" s="19"/>
      <c r="N33" s="19"/>
      <c r="O33" s="19"/>
      <c r="P33" s="19"/>
      <c r="Q33" s="19"/>
      <c r="R33" s="19"/>
      <c r="S33" s="19"/>
      <c r="T33" s="19"/>
      <c r="U33" s="19"/>
      <c r="V33" s="19"/>
    </row>
    <row r="34" spans="13:22" x14ac:dyDescent="0.25"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3:22" x14ac:dyDescent="0.25">
      <c r="M35" s="19"/>
      <c r="N35" s="19"/>
      <c r="O35" s="19"/>
      <c r="P35" s="19"/>
      <c r="Q35" s="19"/>
      <c r="R35" s="19"/>
      <c r="S35" s="19"/>
      <c r="T35" s="19"/>
      <c r="U35" s="19"/>
      <c r="V35" s="19"/>
    </row>
  </sheetData>
  <mergeCells count="36">
    <mergeCell ref="F14:J14"/>
    <mergeCell ref="B15:J15"/>
    <mergeCell ref="B16:J16"/>
    <mergeCell ref="M35:V35"/>
    <mergeCell ref="S28:T28"/>
    <mergeCell ref="U28:V28"/>
    <mergeCell ref="N29:O29"/>
    <mergeCell ref="Q29:T29"/>
    <mergeCell ref="M32:V32"/>
    <mergeCell ref="M33:V33"/>
    <mergeCell ref="Q28:R28"/>
    <mergeCell ref="B17:J17"/>
    <mergeCell ref="B14:C14"/>
    <mergeCell ref="Q2:V2"/>
    <mergeCell ref="B3:J3"/>
    <mergeCell ref="M3:M4"/>
    <mergeCell ref="N3:N4"/>
    <mergeCell ref="O3:O4"/>
    <mergeCell ref="P3:P4"/>
    <mergeCell ref="Q3:R3"/>
    <mergeCell ref="S3:T3"/>
    <mergeCell ref="U3:V3"/>
    <mergeCell ref="G7:H7"/>
    <mergeCell ref="I7:J7"/>
    <mergeCell ref="B2:J2"/>
    <mergeCell ref="N2:P2"/>
    <mergeCell ref="B5:D5"/>
    <mergeCell ref="F5:J5"/>
    <mergeCell ref="B6:D6"/>
    <mergeCell ref="F6:J6"/>
    <mergeCell ref="B10:J10"/>
    <mergeCell ref="B11:J11"/>
    <mergeCell ref="B12:C12"/>
    <mergeCell ref="F12:J12"/>
    <mergeCell ref="B13:C13"/>
    <mergeCell ref="F13:J1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5"/>
  <sheetViews>
    <sheetView topLeftCell="A4" workbookViewId="0">
      <selection activeCell="L20" sqref="L20"/>
    </sheetView>
  </sheetViews>
  <sheetFormatPr defaultRowHeight="15" x14ac:dyDescent="0.25"/>
  <cols>
    <col min="1" max="1" width="9.140625" style="7"/>
    <col min="2" max="2" width="10.140625" style="7" customWidth="1"/>
    <col min="3" max="3" width="21.140625" style="7" customWidth="1"/>
    <col min="4" max="23" width="9.140625" style="7"/>
  </cols>
  <sheetData>
    <row r="2" spans="2:22" ht="26.25" x14ac:dyDescent="0.4">
      <c r="B2" s="33" t="s">
        <v>18</v>
      </c>
      <c r="C2" s="33"/>
      <c r="D2" s="33"/>
      <c r="E2" s="33"/>
      <c r="F2" s="33"/>
      <c r="G2" s="33"/>
      <c r="H2" s="33"/>
      <c r="I2" s="33"/>
      <c r="J2" s="33"/>
      <c r="M2" s="4"/>
      <c r="N2" s="34" t="s">
        <v>20</v>
      </c>
      <c r="O2" s="34"/>
      <c r="P2" s="34"/>
      <c r="Q2" s="34" t="s">
        <v>24</v>
      </c>
      <c r="R2" s="34"/>
      <c r="S2" s="34"/>
      <c r="T2" s="34"/>
      <c r="U2" s="34"/>
      <c r="V2" s="34"/>
    </row>
    <row r="3" spans="2:22" x14ac:dyDescent="0.25">
      <c r="B3" s="35" t="s">
        <v>11</v>
      </c>
      <c r="C3" s="35"/>
      <c r="D3" s="35"/>
      <c r="E3" s="35"/>
      <c r="F3" s="35"/>
      <c r="G3" s="35"/>
      <c r="H3" s="35"/>
      <c r="I3" s="35"/>
      <c r="J3" s="35"/>
      <c r="M3" s="36" t="s">
        <v>19</v>
      </c>
      <c r="N3" s="38" t="s">
        <v>26</v>
      </c>
      <c r="O3" s="38" t="s">
        <v>4</v>
      </c>
      <c r="P3" s="38" t="s">
        <v>22</v>
      </c>
      <c r="Q3" s="32" t="s">
        <v>26</v>
      </c>
      <c r="R3" s="32"/>
      <c r="S3" s="32" t="s">
        <v>4</v>
      </c>
      <c r="T3" s="32"/>
      <c r="U3" s="32" t="s">
        <v>22</v>
      </c>
      <c r="V3" s="32"/>
    </row>
    <row r="4" spans="2:22" x14ac:dyDescent="0.25">
      <c r="B4" s="14"/>
      <c r="C4" s="14"/>
      <c r="D4" s="14"/>
      <c r="E4" s="14"/>
      <c r="F4" s="14"/>
      <c r="G4" s="14"/>
      <c r="H4" s="14"/>
      <c r="I4" s="14"/>
      <c r="J4" s="14"/>
      <c r="M4" s="37"/>
      <c r="N4" s="39"/>
      <c r="O4" s="39"/>
      <c r="P4" s="39"/>
      <c r="Q4" s="6" t="s">
        <v>9</v>
      </c>
      <c r="R4" s="6" t="s">
        <v>23</v>
      </c>
      <c r="S4" s="6" t="s">
        <v>9</v>
      </c>
      <c r="T4" s="6" t="s">
        <v>23</v>
      </c>
      <c r="U4" s="6" t="s">
        <v>9</v>
      </c>
      <c r="V4" s="6" t="s">
        <v>23</v>
      </c>
    </row>
    <row r="5" spans="2:22" x14ac:dyDescent="0.25">
      <c r="B5" s="30" t="s">
        <v>1</v>
      </c>
      <c r="C5" s="30"/>
      <c r="D5" s="30"/>
      <c r="E5" s="12"/>
      <c r="F5" s="30" t="s">
        <v>0</v>
      </c>
      <c r="G5" s="30"/>
      <c r="H5" s="30"/>
      <c r="I5" s="30"/>
      <c r="J5" s="30"/>
      <c r="M5" s="4">
        <v>1</v>
      </c>
      <c r="N5" s="5"/>
      <c r="O5" s="5">
        <v>6</v>
      </c>
      <c r="P5" s="5"/>
      <c r="Q5" s="6"/>
      <c r="R5" s="6"/>
      <c r="S5" s="6">
        <v>6</v>
      </c>
      <c r="T5" s="6"/>
      <c r="U5" s="6"/>
      <c r="V5" s="6"/>
    </row>
    <row r="6" spans="2:22" x14ac:dyDescent="0.25">
      <c r="B6" s="31" t="s">
        <v>2</v>
      </c>
      <c r="C6" s="31"/>
      <c r="D6" s="31"/>
      <c r="E6" s="12"/>
      <c r="F6" s="31" t="s">
        <v>2</v>
      </c>
      <c r="G6" s="31"/>
      <c r="H6" s="31"/>
      <c r="I6" s="31"/>
      <c r="J6" s="31"/>
      <c r="M6" s="4">
        <v>2</v>
      </c>
      <c r="N6" s="5">
        <v>11</v>
      </c>
      <c r="O6" s="5"/>
      <c r="P6" s="5">
        <v>3</v>
      </c>
      <c r="Q6" s="6">
        <v>11</v>
      </c>
      <c r="R6" s="6"/>
      <c r="S6" s="6"/>
      <c r="T6" s="6"/>
      <c r="U6" s="6">
        <v>2</v>
      </c>
      <c r="V6" s="6">
        <v>1</v>
      </c>
    </row>
    <row r="7" spans="2:22" x14ac:dyDescent="0.25">
      <c r="B7" s="12" t="s">
        <v>3</v>
      </c>
      <c r="C7" s="13" t="s">
        <v>26</v>
      </c>
      <c r="D7" s="13" t="s">
        <v>4</v>
      </c>
      <c r="E7" s="12"/>
      <c r="F7" s="13"/>
      <c r="G7" s="31" t="s">
        <v>26</v>
      </c>
      <c r="H7" s="31"/>
      <c r="I7" s="31" t="s">
        <v>4</v>
      </c>
      <c r="J7" s="31"/>
      <c r="M7" s="4">
        <v>3</v>
      </c>
      <c r="N7" s="5">
        <v>13</v>
      </c>
      <c r="O7" s="5"/>
      <c r="P7" s="5">
        <v>2</v>
      </c>
      <c r="Q7" s="6">
        <v>12</v>
      </c>
      <c r="R7" s="6">
        <v>1</v>
      </c>
      <c r="S7" s="6"/>
      <c r="T7" s="6"/>
      <c r="U7" s="6">
        <v>2</v>
      </c>
      <c r="V7" s="6"/>
    </row>
    <row r="8" spans="2:22" x14ac:dyDescent="0.25">
      <c r="B8" s="10"/>
      <c r="C8" s="10"/>
      <c r="D8" s="12"/>
      <c r="E8" s="12"/>
      <c r="F8" s="12" t="s">
        <v>3</v>
      </c>
      <c r="G8" s="12" t="s">
        <v>8</v>
      </c>
      <c r="H8" s="12" t="s">
        <v>9</v>
      </c>
      <c r="I8" s="12" t="s">
        <v>8</v>
      </c>
      <c r="J8" s="12" t="s">
        <v>9</v>
      </c>
      <c r="M8" s="4">
        <v>4</v>
      </c>
      <c r="N8" s="5">
        <v>1</v>
      </c>
      <c r="O8" s="5"/>
      <c r="P8" s="5"/>
      <c r="Q8" s="6">
        <v>1</v>
      </c>
      <c r="R8" s="6"/>
      <c r="S8" s="6"/>
      <c r="T8" s="6"/>
      <c r="U8" s="6"/>
      <c r="V8" s="6"/>
    </row>
    <row r="9" spans="2:22" x14ac:dyDescent="0.25">
      <c r="B9" s="12">
        <f>N29</f>
        <v>192</v>
      </c>
      <c r="C9" s="12">
        <f>N28</f>
        <v>146</v>
      </c>
      <c r="D9" s="12">
        <f>O28</f>
        <v>46</v>
      </c>
      <c r="E9" s="3"/>
      <c r="F9" s="3">
        <f>Q29</f>
        <v>194</v>
      </c>
      <c r="G9" s="3">
        <f>Q28</f>
        <v>147</v>
      </c>
      <c r="H9" s="3">
        <f>Q27</f>
        <v>136</v>
      </c>
      <c r="I9" s="3">
        <f>S28</f>
        <v>47</v>
      </c>
      <c r="J9" s="3">
        <f>S27</f>
        <v>40</v>
      </c>
      <c r="M9" s="4">
        <v>5</v>
      </c>
      <c r="N9" s="5">
        <v>3</v>
      </c>
      <c r="O9" s="5"/>
      <c r="P9" s="5">
        <v>3</v>
      </c>
      <c r="Q9" s="6">
        <v>3</v>
      </c>
      <c r="R9" s="6"/>
      <c r="S9" s="6"/>
      <c r="T9" s="6"/>
      <c r="U9" s="6">
        <v>3</v>
      </c>
      <c r="V9" s="6"/>
    </row>
    <row r="10" spans="2:22" x14ac:dyDescent="0.25">
      <c r="B10" s="24"/>
      <c r="C10" s="25"/>
      <c r="D10" s="25"/>
      <c r="E10" s="25"/>
      <c r="F10" s="25"/>
      <c r="G10" s="25"/>
      <c r="H10" s="25"/>
      <c r="I10" s="25"/>
      <c r="J10" s="26"/>
      <c r="M10" s="4">
        <v>6</v>
      </c>
      <c r="N10" s="5">
        <v>6</v>
      </c>
      <c r="O10" s="5">
        <v>4</v>
      </c>
      <c r="P10" s="5">
        <v>3</v>
      </c>
      <c r="Q10" s="6">
        <v>6</v>
      </c>
      <c r="R10" s="6"/>
      <c r="S10" s="6">
        <v>3</v>
      </c>
      <c r="T10" s="6">
        <v>1</v>
      </c>
      <c r="U10" s="6">
        <v>3</v>
      </c>
      <c r="V10" s="6"/>
    </row>
    <row r="11" spans="2:22" x14ac:dyDescent="0.25">
      <c r="B11" s="30" t="s">
        <v>5</v>
      </c>
      <c r="C11" s="30"/>
      <c r="D11" s="30"/>
      <c r="E11" s="30"/>
      <c r="F11" s="30"/>
      <c r="G11" s="30"/>
      <c r="H11" s="30"/>
      <c r="I11" s="30"/>
      <c r="J11" s="30"/>
      <c r="M11" s="4">
        <v>7</v>
      </c>
      <c r="N11" s="5">
        <v>1</v>
      </c>
      <c r="O11" s="5">
        <v>9</v>
      </c>
      <c r="P11" s="5">
        <v>6</v>
      </c>
      <c r="Q11" s="6">
        <v>1</v>
      </c>
      <c r="R11" s="6">
        <v>1</v>
      </c>
      <c r="S11" s="6">
        <v>8</v>
      </c>
      <c r="T11" s="6">
        <v>1</v>
      </c>
      <c r="U11" s="6">
        <v>6</v>
      </c>
      <c r="V11" s="6"/>
    </row>
    <row r="12" spans="2:22" x14ac:dyDescent="0.25">
      <c r="B12" s="31"/>
      <c r="C12" s="31"/>
      <c r="D12" s="13" t="s">
        <v>12</v>
      </c>
      <c r="E12" s="13" t="s">
        <v>10</v>
      </c>
      <c r="F12" s="31" t="s">
        <v>7</v>
      </c>
      <c r="G12" s="31"/>
      <c r="H12" s="31"/>
      <c r="I12" s="31"/>
      <c r="J12" s="31"/>
      <c r="M12" s="4">
        <v>8</v>
      </c>
      <c r="N12" s="5">
        <v>3</v>
      </c>
      <c r="O12" s="5">
        <v>7</v>
      </c>
      <c r="P12" s="5">
        <v>2</v>
      </c>
      <c r="Q12" s="6">
        <v>3</v>
      </c>
      <c r="R12" s="6"/>
      <c r="S12" s="6">
        <v>7</v>
      </c>
      <c r="T12" s="6"/>
      <c r="U12" s="6">
        <v>2</v>
      </c>
      <c r="V12" s="6"/>
    </row>
    <row r="13" spans="2:22" x14ac:dyDescent="0.25">
      <c r="B13" s="23" t="s">
        <v>27</v>
      </c>
      <c r="C13" s="23"/>
      <c r="D13" s="12">
        <f>H9</f>
        <v>136</v>
      </c>
      <c r="E13" s="12">
        <f>ROUND(H9/C9*100,2)</f>
        <v>93.15</v>
      </c>
      <c r="F13" s="23"/>
      <c r="G13" s="23"/>
      <c r="H13" s="23"/>
      <c r="I13" s="23"/>
      <c r="J13" s="23"/>
      <c r="M13" s="4">
        <v>9</v>
      </c>
      <c r="N13" s="5">
        <v>6</v>
      </c>
      <c r="O13" s="5">
        <v>5</v>
      </c>
      <c r="P13" s="5">
        <v>1</v>
      </c>
      <c r="Q13" s="6">
        <v>6</v>
      </c>
      <c r="R13" s="6"/>
      <c r="S13" s="6">
        <v>5</v>
      </c>
      <c r="T13" s="6"/>
      <c r="U13" s="6">
        <v>1</v>
      </c>
      <c r="V13" s="6"/>
    </row>
    <row r="14" spans="2:22" x14ac:dyDescent="0.25">
      <c r="B14" s="23" t="s">
        <v>14</v>
      </c>
      <c r="C14" s="23"/>
      <c r="D14" s="12">
        <f>J9</f>
        <v>40</v>
      </c>
      <c r="E14" s="12">
        <f>J9/D9*100</f>
        <v>86.956521739130437</v>
      </c>
      <c r="F14" s="23"/>
      <c r="G14" s="23"/>
      <c r="H14" s="23"/>
      <c r="I14" s="23"/>
      <c r="J14" s="23"/>
      <c r="M14" s="4">
        <v>10</v>
      </c>
      <c r="N14" s="5">
        <v>6</v>
      </c>
      <c r="O14" s="5">
        <v>2</v>
      </c>
      <c r="P14" s="5">
        <v>1</v>
      </c>
      <c r="Q14" s="6">
        <v>6</v>
      </c>
      <c r="R14" s="6">
        <v>1</v>
      </c>
      <c r="S14" s="6">
        <v>2</v>
      </c>
      <c r="T14" s="6"/>
      <c r="U14" s="6">
        <v>1</v>
      </c>
      <c r="V14" s="6"/>
    </row>
    <row r="15" spans="2:22" x14ac:dyDescent="0.25">
      <c r="B15" s="24" t="s">
        <v>6</v>
      </c>
      <c r="C15" s="25"/>
      <c r="D15" s="25"/>
      <c r="E15" s="25"/>
      <c r="F15" s="25"/>
      <c r="G15" s="25"/>
      <c r="H15" s="25"/>
      <c r="I15" s="25"/>
      <c r="J15" s="26"/>
      <c r="M15" s="4">
        <v>11</v>
      </c>
      <c r="N15" s="5">
        <v>8</v>
      </c>
      <c r="O15" s="5">
        <v>2</v>
      </c>
      <c r="P15" s="5">
        <v>5</v>
      </c>
      <c r="Q15" s="6">
        <v>8</v>
      </c>
      <c r="R15" s="6"/>
      <c r="S15" s="6">
        <v>1</v>
      </c>
      <c r="T15" s="6">
        <v>1</v>
      </c>
      <c r="U15" s="6">
        <v>4</v>
      </c>
      <c r="V15" s="6">
        <v>1</v>
      </c>
    </row>
    <row r="16" spans="2:22" x14ac:dyDescent="0.25">
      <c r="B16" s="27" t="s">
        <v>13</v>
      </c>
      <c r="C16" s="28"/>
      <c r="D16" s="28"/>
      <c r="E16" s="28"/>
      <c r="F16" s="28"/>
      <c r="G16" s="28"/>
      <c r="H16" s="28"/>
      <c r="I16" s="28"/>
      <c r="J16" s="29"/>
      <c r="M16" s="4">
        <v>12</v>
      </c>
      <c r="N16" s="5">
        <v>8</v>
      </c>
      <c r="O16" s="5">
        <v>2</v>
      </c>
      <c r="P16" s="5">
        <v>4</v>
      </c>
      <c r="Q16" s="6">
        <v>8</v>
      </c>
      <c r="R16" s="6"/>
      <c r="S16" s="6">
        <v>1</v>
      </c>
      <c r="T16" s="6">
        <v>1</v>
      </c>
      <c r="U16" s="6">
        <v>4</v>
      </c>
      <c r="V16" s="6"/>
    </row>
    <row r="17" spans="2:22" x14ac:dyDescent="0.25">
      <c r="B17" s="23">
        <f>SUM(D13,D14)/B9*100</f>
        <v>91.666666666666657</v>
      </c>
      <c r="C17" s="23"/>
      <c r="D17" s="23"/>
      <c r="E17" s="23"/>
      <c r="F17" s="23"/>
      <c r="G17" s="23"/>
      <c r="H17" s="23"/>
      <c r="I17" s="23"/>
      <c r="J17" s="23"/>
      <c r="M17" s="4">
        <v>13</v>
      </c>
      <c r="N17" s="5">
        <v>2</v>
      </c>
      <c r="O17" s="5">
        <v>2</v>
      </c>
      <c r="P17" s="5">
        <v>2</v>
      </c>
      <c r="Q17" s="6">
        <v>2</v>
      </c>
      <c r="R17" s="6"/>
      <c r="S17" s="6">
        <v>1</v>
      </c>
      <c r="T17" s="6">
        <v>1</v>
      </c>
      <c r="U17" s="6">
        <v>2</v>
      </c>
      <c r="V17" s="6"/>
    </row>
    <row r="18" spans="2:22" x14ac:dyDescent="0.25">
      <c r="M18" s="4">
        <v>14</v>
      </c>
      <c r="N18" s="5">
        <v>11</v>
      </c>
      <c r="O18" s="5">
        <v>1</v>
      </c>
      <c r="P18" s="5">
        <v>3</v>
      </c>
      <c r="Q18" s="6">
        <v>10</v>
      </c>
      <c r="R18" s="6">
        <v>1</v>
      </c>
      <c r="S18" s="6"/>
      <c r="T18" s="6"/>
      <c r="U18" s="6">
        <v>3</v>
      </c>
      <c r="V18" s="6"/>
    </row>
    <row r="19" spans="2:22" x14ac:dyDescent="0.25">
      <c r="M19" s="4">
        <v>15</v>
      </c>
      <c r="N19" s="5">
        <v>8</v>
      </c>
      <c r="O19" s="5">
        <v>1</v>
      </c>
      <c r="P19" s="5"/>
      <c r="Q19" s="6">
        <v>7</v>
      </c>
      <c r="R19" s="6">
        <v>1</v>
      </c>
      <c r="S19" s="6">
        <v>1</v>
      </c>
      <c r="T19" s="6"/>
      <c r="U19" s="6"/>
      <c r="V19" s="6"/>
    </row>
    <row r="20" spans="2:22" x14ac:dyDescent="0.25">
      <c r="M20" s="4">
        <v>16</v>
      </c>
      <c r="N20" s="5">
        <v>9</v>
      </c>
      <c r="O20" s="5"/>
      <c r="P20" s="5"/>
      <c r="Q20" s="6">
        <v>9</v>
      </c>
      <c r="R20" s="6"/>
      <c r="S20" s="6"/>
      <c r="T20" s="6"/>
      <c r="U20" s="6"/>
      <c r="V20" s="6"/>
    </row>
    <row r="21" spans="2:22" x14ac:dyDescent="0.25">
      <c r="M21" s="4">
        <v>17</v>
      </c>
      <c r="N21" s="5">
        <v>10</v>
      </c>
      <c r="O21" s="5"/>
      <c r="P21" s="5"/>
      <c r="Q21" s="6">
        <v>9</v>
      </c>
      <c r="R21" s="6">
        <v>1</v>
      </c>
      <c r="S21" s="6"/>
      <c r="T21" s="6"/>
      <c r="U21" s="6"/>
      <c r="V21" s="6"/>
    </row>
    <row r="22" spans="2:22" x14ac:dyDescent="0.25">
      <c r="M22" s="4">
        <v>18</v>
      </c>
      <c r="N22" s="5">
        <v>5</v>
      </c>
      <c r="O22" s="5">
        <v>5</v>
      </c>
      <c r="P22" s="5">
        <v>3</v>
      </c>
      <c r="Q22" s="6">
        <v>4</v>
      </c>
      <c r="R22" s="6">
        <v>1</v>
      </c>
      <c r="S22" s="6">
        <v>5</v>
      </c>
      <c r="T22" s="6"/>
      <c r="U22" s="6">
        <v>3</v>
      </c>
      <c r="V22" s="6"/>
    </row>
    <row r="23" spans="2:22" x14ac:dyDescent="0.25">
      <c r="M23" s="4">
        <v>19</v>
      </c>
      <c r="N23" s="5">
        <v>1</v>
      </c>
      <c r="O23" s="5"/>
      <c r="P23" s="5"/>
      <c r="Q23" s="6">
        <v>1</v>
      </c>
      <c r="R23" s="6"/>
      <c r="S23" s="6"/>
      <c r="T23" s="6"/>
      <c r="U23" s="6"/>
      <c r="V23" s="6"/>
    </row>
    <row r="24" spans="2:22" x14ac:dyDescent="0.25">
      <c r="M24" s="4">
        <v>20</v>
      </c>
      <c r="N24" s="5">
        <v>12</v>
      </c>
      <c r="O24" s="5"/>
      <c r="P24" s="5">
        <v>2</v>
      </c>
      <c r="Q24" s="6">
        <v>12</v>
      </c>
      <c r="R24" s="6"/>
      <c r="S24" s="6"/>
      <c r="T24" s="6">
        <v>1</v>
      </c>
      <c r="U24" s="6">
        <v>1</v>
      </c>
      <c r="V24" s="6">
        <v>1</v>
      </c>
    </row>
    <row r="25" spans="2:22" x14ac:dyDescent="0.25">
      <c r="M25" s="4">
        <v>21</v>
      </c>
      <c r="N25" s="5">
        <v>11</v>
      </c>
      <c r="O25" s="5"/>
      <c r="P25" s="5"/>
      <c r="Q25" s="6">
        <v>11</v>
      </c>
      <c r="R25" s="6"/>
      <c r="S25" s="6"/>
      <c r="T25" s="6"/>
      <c r="U25" s="6"/>
      <c r="V25" s="6"/>
    </row>
    <row r="26" spans="2:22" x14ac:dyDescent="0.25">
      <c r="M26" s="4">
        <v>22</v>
      </c>
      <c r="N26" s="5">
        <v>11</v>
      </c>
      <c r="O26" s="5"/>
      <c r="P26" s="5"/>
      <c r="Q26" s="6">
        <v>6</v>
      </c>
      <c r="R26" s="6">
        <v>4</v>
      </c>
      <c r="S26" s="6"/>
      <c r="T26" s="6">
        <v>1</v>
      </c>
      <c r="U26" s="6"/>
      <c r="V26" s="6"/>
    </row>
    <row r="27" spans="2:22" x14ac:dyDescent="0.25">
      <c r="M27" s="1"/>
      <c r="N27" s="1"/>
      <c r="O27" s="1"/>
      <c r="P27" s="1"/>
      <c r="Q27" s="6">
        <f t="shared" ref="Q27:V27" si="0">SUM(Q5:Q26)</f>
        <v>136</v>
      </c>
      <c r="R27" s="6">
        <f t="shared" si="0"/>
        <v>11</v>
      </c>
      <c r="S27" s="6">
        <f t="shared" si="0"/>
        <v>40</v>
      </c>
      <c r="T27" s="6">
        <f t="shared" si="0"/>
        <v>7</v>
      </c>
      <c r="U27" s="6">
        <f t="shared" si="0"/>
        <v>37</v>
      </c>
      <c r="V27" s="6">
        <f t="shared" si="0"/>
        <v>3</v>
      </c>
    </row>
    <row r="28" spans="2:22" x14ac:dyDescent="0.25">
      <c r="M28" s="4" t="s">
        <v>3</v>
      </c>
      <c r="N28" s="5">
        <f>SUM(N6:N26)</f>
        <v>146</v>
      </c>
      <c r="O28" s="5">
        <f>SUM(O5:O26)</f>
        <v>46</v>
      </c>
      <c r="P28" s="5">
        <f>SUM(P5:P26)</f>
        <v>40</v>
      </c>
      <c r="Q28" s="20">
        <f>SUM(Q27,R27)</f>
        <v>147</v>
      </c>
      <c r="R28" s="20"/>
      <c r="S28" s="20">
        <f>SUM(S27,T27)</f>
        <v>47</v>
      </c>
      <c r="T28" s="20"/>
      <c r="U28" s="20">
        <v>78</v>
      </c>
      <c r="V28" s="20"/>
    </row>
    <row r="29" spans="2:22" x14ac:dyDescent="0.25">
      <c r="M29" s="4" t="s">
        <v>3</v>
      </c>
      <c r="N29" s="21">
        <f>SUM(N28,O28)</f>
        <v>192</v>
      </c>
      <c r="O29" s="22"/>
      <c r="P29" s="4"/>
      <c r="Q29" s="20">
        <f>SUM(Q28,S28)</f>
        <v>194</v>
      </c>
      <c r="R29" s="20"/>
      <c r="S29" s="20"/>
      <c r="T29" s="20"/>
      <c r="U29" s="4"/>
      <c r="V29" s="4"/>
    </row>
    <row r="30" spans="2:22" x14ac:dyDescent="0.25"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2:22" x14ac:dyDescent="0.25"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2:22" x14ac:dyDescent="0.25">
      <c r="M32" s="19"/>
      <c r="N32" s="19"/>
      <c r="O32" s="19"/>
      <c r="P32" s="19"/>
      <c r="Q32" s="19"/>
      <c r="R32" s="19"/>
      <c r="S32" s="19"/>
      <c r="T32" s="19"/>
      <c r="U32" s="19"/>
      <c r="V32" s="19"/>
    </row>
    <row r="33" spans="13:22" x14ac:dyDescent="0.25">
      <c r="M33" s="19"/>
      <c r="N33" s="19"/>
      <c r="O33" s="19"/>
      <c r="P33" s="19"/>
      <c r="Q33" s="19"/>
      <c r="R33" s="19"/>
      <c r="S33" s="19"/>
      <c r="T33" s="19"/>
      <c r="U33" s="19"/>
      <c r="V33" s="19"/>
    </row>
    <row r="34" spans="13:22" x14ac:dyDescent="0.25"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3:22" x14ac:dyDescent="0.25">
      <c r="M35" s="19"/>
      <c r="N35" s="19"/>
      <c r="O35" s="19"/>
      <c r="P35" s="19"/>
      <c r="Q35" s="19"/>
      <c r="R35" s="19"/>
      <c r="S35" s="19"/>
      <c r="T35" s="19"/>
      <c r="U35" s="19"/>
      <c r="V35" s="19"/>
    </row>
  </sheetData>
  <mergeCells count="36">
    <mergeCell ref="B16:J16"/>
    <mergeCell ref="B17:J17"/>
    <mergeCell ref="M35:V35"/>
    <mergeCell ref="S28:T28"/>
    <mergeCell ref="U28:V28"/>
    <mergeCell ref="N29:O29"/>
    <mergeCell ref="Q29:T29"/>
    <mergeCell ref="M32:V32"/>
    <mergeCell ref="M33:V33"/>
    <mergeCell ref="Q28:R28"/>
    <mergeCell ref="B13:C13"/>
    <mergeCell ref="F13:J13"/>
    <mergeCell ref="B14:C14"/>
    <mergeCell ref="F14:J14"/>
    <mergeCell ref="B15:J15"/>
    <mergeCell ref="F6:J6"/>
    <mergeCell ref="B10:J10"/>
    <mergeCell ref="B11:J11"/>
    <mergeCell ref="B12:C12"/>
    <mergeCell ref="F12:J12"/>
    <mergeCell ref="G7:H7"/>
    <mergeCell ref="I7:J7"/>
    <mergeCell ref="B2:J2"/>
    <mergeCell ref="N2:P2"/>
    <mergeCell ref="Q2:V2"/>
    <mergeCell ref="B3:J3"/>
    <mergeCell ref="M3:M4"/>
    <mergeCell ref="N3:N4"/>
    <mergeCell ref="O3:O4"/>
    <mergeCell ref="P3:P4"/>
    <mergeCell ref="Q3:R3"/>
    <mergeCell ref="S3:T3"/>
    <mergeCell ref="U3:V3"/>
    <mergeCell ref="B5:D5"/>
    <mergeCell ref="F5:J5"/>
    <mergeCell ref="B6:D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5"/>
  <sheetViews>
    <sheetView topLeftCell="A3" workbookViewId="0">
      <selection activeCell="H19" sqref="H19"/>
    </sheetView>
  </sheetViews>
  <sheetFormatPr defaultRowHeight="15" x14ac:dyDescent="0.25"/>
  <cols>
    <col min="1" max="1" width="9.140625" style="7"/>
    <col min="2" max="2" width="10.140625" style="7" customWidth="1"/>
    <col min="3" max="3" width="21.140625" style="7" customWidth="1"/>
    <col min="4" max="23" width="9.140625" style="7"/>
  </cols>
  <sheetData>
    <row r="2" spans="2:22" ht="26.25" x14ac:dyDescent="0.4">
      <c r="B2" s="33" t="s">
        <v>18</v>
      </c>
      <c r="C2" s="33"/>
      <c r="D2" s="33"/>
      <c r="E2" s="33"/>
      <c r="F2" s="33"/>
      <c r="G2" s="33"/>
      <c r="H2" s="33"/>
      <c r="I2" s="33"/>
      <c r="J2" s="33"/>
      <c r="M2" s="4"/>
      <c r="N2" s="34" t="s">
        <v>20</v>
      </c>
      <c r="O2" s="34"/>
      <c r="P2" s="34"/>
      <c r="Q2" s="34" t="s">
        <v>24</v>
      </c>
      <c r="R2" s="34"/>
      <c r="S2" s="34"/>
      <c r="T2" s="34"/>
      <c r="U2" s="34"/>
      <c r="V2" s="34"/>
    </row>
    <row r="3" spans="2:22" x14ac:dyDescent="0.25">
      <c r="B3" s="35" t="s">
        <v>11</v>
      </c>
      <c r="C3" s="35"/>
      <c r="D3" s="35"/>
      <c r="E3" s="35"/>
      <c r="F3" s="35"/>
      <c r="G3" s="35"/>
      <c r="H3" s="35"/>
      <c r="I3" s="35"/>
      <c r="J3" s="35"/>
      <c r="M3" s="36" t="s">
        <v>19</v>
      </c>
      <c r="N3" s="38" t="s">
        <v>26</v>
      </c>
      <c r="O3" s="38" t="s">
        <v>4</v>
      </c>
      <c r="P3" s="38" t="s">
        <v>22</v>
      </c>
      <c r="Q3" s="32" t="s">
        <v>26</v>
      </c>
      <c r="R3" s="32"/>
      <c r="S3" s="32" t="s">
        <v>4</v>
      </c>
      <c r="T3" s="32"/>
      <c r="U3" s="32" t="s">
        <v>22</v>
      </c>
      <c r="V3" s="32"/>
    </row>
    <row r="4" spans="2:22" x14ac:dyDescent="0.25">
      <c r="B4" s="8"/>
      <c r="C4" s="8"/>
      <c r="D4" s="8"/>
      <c r="E4" s="8"/>
      <c r="F4" s="8"/>
      <c r="G4" s="8"/>
      <c r="H4" s="8"/>
      <c r="I4" s="8"/>
      <c r="J4" s="8"/>
      <c r="M4" s="37"/>
      <c r="N4" s="39"/>
      <c r="O4" s="39"/>
      <c r="P4" s="39"/>
      <c r="Q4" s="6" t="s">
        <v>9</v>
      </c>
      <c r="R4" s="6" t="s">
        <v>23</v>
      </c>
      <c r="S4" s="6" t="s">
        <v>9</v>
      </c>
      <c r="T4" s="6" t="s">
        <v>23</v>
      </c>
      <c r="U4" s="6" t="s">
        <v>9</v>
      </c>
      <c r="V4" s="6" t="s">
        <v>23</v>
      </c>
    </row>
    <row r="5" spans="2:22" x14ac:dyDescent="0.25">
      <c r="B5" s="30" t="s">
        <v>1</v>
      </c>
      <c r="C5" s="30"/>
      <c r="D5" s="30"/>
      <c r="E5" s="11"/>
      <c r="F5" s="30" t="s">
        <v>0</v>
      </c>
      <c r="G5" s="30"/>
      <c r="H5" s="30"/>
      <c r="I5" s="30"/>
      <c r="J5" s="30"/>
      <c r="M5" s="4">
        <v>1</v>
      </c>
      <c r="N5" s="5"/>
      <c r="O5" s="5">
        <v>6</v>
      </c>
      <c r="P5" s="5"/>
      <c r="Q5" s="6"/>
      <c r="R5" s="6"/>
      <c r="S5" s="6">
        <v>6</v>
      </c>
      <c r="T5" s="6"/>
      <c r="U5" s="6"/>
      <c r="V5" s="6">
        <v>1</v>
      </c>
    </row>
    <row r="6" spans="2:22" x14ac:dyDescent="0.25">
      <c r="B6" s="31" t="s">
        <v>2</v>
      </c>
      <c r="C6" s="31"/>
      <c r="D6" s="31"/>
      <c r="E6" s="11"/>
      <c r="F6" s="31" t="s">
        <v>2</v>
      </c>
      <c r="G6" s="31"/>
      <c r="H6" s="31"/>
      <c r="I6" s="31"/>
      <c r="J6" s="31"/>
      <c r="M6" s="4">
        <v>2</v>
      </c>
      <c r="N6" s="5">
        <v>11</v>
      </c>
      <c r="O6" s="5"/>
      <c r="P6" s="5">
        <v>3</v>
      </c>
      <c r="Q6" s="6">
        <v>11</v>
      </c>
      <c r="R6" s="6"/>
      <c r="S6" s="6"/>
      <c r="T6" s="6"/>
      <c r="U6" s="6">
        <v>1</v>
      </c>
      <c r="V6" s="6"/>
    </row>
    <row r="7" spans="2:22" x14ac:dyDescent="0.25">
      <c r="B7" s="11" t="s">
        <v>3</v>
      </c>
      <c r="C7" s="9" t="s">
        <v>26</v>
      </c>
      <c r="D7" s="9" t="s">
        <v>4</v>
      </c>
      <c r="E7" s="11"/>
      <c r="F7" s="9"/>
      <c r="G7" s="31" t="s">
        <v>26</v>
      </c>
      <c r="H7" s="31"/>
      <c r="I7" s="31" t="s">
        <v>4</v>
      </c>
      <c r="J7" s="31"/>
      <c r="M7" s="4">
        <v>3</v>
      </c>
      <c r="N7" s="5">
        <v>13</v>
      </c>
      <c r="O7" s="5"/>
      <c r="P7" s="5">
        <v>2</v>
      </c>
      <c r="Q7" s="6">
        <v>12</v>
      </c>
      <c r="R7" s="6">
        <v>1</v>
      </c>
      <c r="S7" s="6"/>
      <c r="T7" s="6"/>
      <c r="U7" s="6">
        <v>2</v>
      </c>
      <c r="V7" s="6"/>
    </row>
    <row r="8" spans="2:22" x14ac:dyDescent="0.25">
      <c r="B8" s="10"/>
      <c r="C8" s="10"/>
      <c r="D8" s="11"/>
      <c r="E8" s="11"/>
      <c r="F8" s="11" t="s">
        <v>3</v>
      </c>
      <c r="G8" s="11" t="s">
        <v>8</v>
      </c>
      <c r="H8" s="11" t="s">
        <v>9</v>
      </c>
      <c r="I8" s="11" t="s">
        <v>8</v>
      </c>
      <c r="J8" s="11" t="s">
        <v>9</v>
      </c>
      <c r="M8" s="4">
        <v>4</v>
      </c>
      <c r="N8" s="5">
        <v>1</v>
      </c>
      <c r="O8" s="5"/>
      <c r="P8" s="5"/>
      <c r="Q8" s="6">
        <v>1</v>
      </c>
      <c r="R8" s="6"/>
      <c r="S8" s="6"/>
      <c r="T8" s="6"/>
      <c r="U8" s="6"/>
      <c r="V8" s="6"/>
    </row>
    <row r="9" spans="2:22" x14ac:dyDescent="0.25">
      <c r="B9" s="11">
        <f>N29</f>
        <v>192</v>
      </c>
      <c r="C9" s="11">
        <f>N28</f>
        <v>146</v>
      </c>
      <c r="D9" s="11">
        <f>O28</f>
        <v>46</v>
      </c>
      <c r="E9" s="3"/>
      <c r="F9" s="3">
        <f>Q29</f>
        <v>190</v>
      </c>
      <c r="G9" s="3">
        <f>Q28</f>
        <v>145</v>
      </c>
      <c r="H9" s="3">
        <f>Q27</f>
        <v>121</v>
      </c>
      <c r="I9" s="3">
        <f>S28</f>
        <v>45</v>
      </c>
      <c r="J9" s="3">
        <f>S27</f>
        <v>37</v>
      </c>
      <c r="M9" s="4">
        <v>5</v>
      </c>
      <c r="N9" s="5">
        <v>3</v>
      </c>
      <c r="O9" s="5"/>
      <c r="P9" s="5">
        <v>3</v>
      </c>
      <c r="Q9" s="6">
        <v>3</v>
      </c>
      <c r="R9" s="6"/>
      <c r="S9" s="6"/>
      <c r="T9" s="6"/>
      <c r="U9" s="6">
        <v>3</v>
      </c>
      <c r="V9" s="6"/>
    </row>
    <row r="10" spans="2:22" x14ac:dyDescent="0.25">
      <c r="B10" s="24"/>
      <c r="C10" s="25"/>
      <c r="D10" s="25"/>
      <c r="E10" s="25"/>
      <c r="F10" s="25"/>
      <c r="G10" s="25"/>
      <c r="H10" s="25"/>
      <c r="I10" s="25"/>
      <c r="J10" s="26"/>
      <c r="M10" s="4">
        <v>6</v>
      </c>
      <c r="N10" s="5">
        <v>6</v>
      </c>
      <c r="O10" s="5">
        <v>4</v>
      </c>
      <c r="P10" s="5">
        <v>3</v>
      </c>
      <c r="Q10" s="6">
        <v>5</v>
      </c>
      <c r="R10" s="6"/>
      <c r="S10" s="6">
        <v>4</v>
      </c>
      <c r="T10" s="6"/>
      <c r="U10" s="6">
        <v>3</v>
      </c>
      <c r="V10" s="6"/>
    </row>
    <row r="11" spans="2:22" x14ac:dyDescent="0.25">
      <c r="B11" s="30" t="s">
        <v>5</v>
      </c>
      <c r="C11" s="30"/>
      <c r="D11" s="30"/>
      <c r="E11" s="30"/>
      <c r="F11" s="30"/>
      <c r="G11" s="30"/>
      <c r="H11" s="30"/>
      <c r="I11" s="30"/>
      <c r="J11" s="30"/>
      <c r="M11" s="4">
        <v>7</v>
      </c>
      <c r="N11" s="5">
        <v>1</v>
      </c>
      <c r="O11" s="5">
        <v>9</v>
      </c>
      <c r="P11" s="5">
        <v>6</v>
      </c>
      <c r="Q11" s="6">
        <v>1</v>
      </c>
      <c r="R11" s="6">
        <v>1</v>
      </c>
      <c r="S11" s="6">
        <v>8</v>
      </c>
      <c r="T11" s="6">
        <v>1</v>
      </c>
      <c r="U11" s="6">
        <v>6</v>
      </c>
      <c r="V11" s="6">
        <v>1</v>
      </c>
    </row>
    <row r="12" spans="2:22" x14ac:dyDescent="0.25">
      <c r="B12" s="31"/>
      <c r="C12" s="31"/>
      <c r="D12" s="9" t="s">
        <v>12</v>
      </c>
      <c r="E12" s="9" t="s">
        <v>10</v>
      </c>
      <c r="F12" s="31" t="s">
        <v>7</v>
      </c>
      <c r="G12" s="31"/>
      <c r="H12" s="31"/>
      <c r="I12" s="31"/>
      <c r="J12" s="31"/>
      <c r="M12" s="4">
        <v>8</v>
      </c>
      <c r="N12" s="5">
        <v>3</v>
      </c>
      <c r="O12" s="5">
        <v>7</v>
      </c>
      <c r="P12" s="5">
        <v>2</v>
      </c>
      <c r="Q12" s="6"/>
      <c r="R12" s="6">
        <v>3</v>
      </c>
      <c r="S12" s="6">
        <v>6</v>
      </c>
      <c r="T12" s="6">
        <v>1</v>
      </c>
      <c r="U12" s="6">
        <v>2</v>
      </c>
      <c r="V12" s="6"/>
    </row>
    <row r="13" spans="2:22" x14ac:dyDescent="0.25">
      <c r="B13" s="23" t="s">
        <v>27</v>
      </c>
      <c r="C13" s="23"/>
      <c r="D13" s="11">
        <f>H9</f>
        <v>121</v>
      </c>
      <c r="E13" s="11">
        <f>ROUND(H9/C9*100,2)</f>
        <v>82.88</v>
      </c>
      <c r="F13" s="23"/>
      <c r="G13" s="23"/>
      <c r="H13" s="23"/>
      <c r="I13" s="23"/>
      <c r="J13" s="23"/>
      <c r="M13" s="4">
        <v>9</v>
      </c>
      <c r="N13" s="5">
        <v>6</v>
      </c>
      <c r="O13" s="5">
        <v>5</v>
      </c>
      <c r="P13" s="5">
        <v>1</v>
      </c>
      <c r="Q13" s="6">
        <v>6</v>
      </c>
      <c r="R13" s="6"/>
      <c r="S13" s="6">
        <v>5</v>
      </c>
      <c r="T13" s="6"/>
      <c r="U13" s="6">
        <v>1</v>
      </c>
      <c r="V13" s="6"/>
    </row>
    <row r="14" spans="2:22" x14ac:dyDescent="0.25">
      <c r="B14" s="23" t="s">
        <v>14</v>
      </c>
      <c r="C14" s="23"/>
      <c r="D14" s="11">
        <f>J9</f>
        <v>37</v>
      </c>
      <c r="E14" s="11">
        <f>J9/D9*100</f>
        <v>80.434782608695656</v>
      </c>
      <c r="F14" s="23"/>
      <c r="G14" s="23"/>
      <c r="H14" s="23"/>
      <c r="I14" s="23"/>
      <c r="J14" s="23"/>
      <c r="M14" s="4">
        <v>10</v>
      </c>
      <c r="N14" s="5">
        <v>6</v>
      </c>
      <c r="O14" s="5">
        <v>3</v>
      </c>
      <c r="P14" s="5">
        <v>1</v>
      </c>
      <c r="Q14" s="6">
        <v>5</v>
      </c>
      <c r="R14" s="6">
        <v>1</v>
      </c>
      <c r="S14" s="6"/>
      <c r="T14" s="6">
        <v>2</v>
      </c>
      <c r="U14" s="6">
        <v>1</v>
      </c>
      <c r="V14" s="6"/>
    </row>
    <row r="15" spans="2:22" x14ac:dyDescent="0.25">
      <c r="B15" s="24" t="s">
        <v>6</v>
      </c>
      <c r="C15" s="25"/>
      <c r="D15" s="25"/>
      <c r="E15" s="25"/>
      <c r="F15" s="25"/>
      <c r="G15" s="25"/>
      <c r="H15" s="25"/>
      <c r="I15" s="25"/>
      <c r="J15" s="26"/>
      <c r="M15" s="4">
        <v>11</v>
      </c>
      <c r="N15" s="5">
        <v>8</v>
      </c>
      <c r="O15" s="5">
        <v>1</v>
      </c>
      <c r="P15" s="5">
        <v>6</v>
      </c>
      <c r="Q15" s="6">
        <v>8</v>
      </c>
      <c r="R15" s="6"/>
      <c r="S15" s="6"/>
      <c r="T15" s="6">
        <v>2</v>
      </c>
      <c r="U15" s="6">
        <v>4</v>
      </c>
      <c r="V15" s="6">
        <v>2</v>
      </c>
    </row>
    <row r="16" spans="2:22" x14ac:dyDescent="0.25">
      <c r="B16" s="27" t="s">
        <v>13</v>
      </c>
      <c r="C16" s="28"/>
      <c r="D16" s="28"/>
      <c r="E16" s="28"/>
      <c r="F16" s="28"/>
      <c r="G16" s="28"/>
      <c r="H16" s="28"/>
      <c r="I16" s="28"/>
      <c r="J16" s="29"/>
      <c r="M16" s="4">
        <v>12</v>
      </c>
      <c r="N16" s="5">
        <v>8</v>
      </c>
      <c r="O16" s="5">
        <v>2</v>
      </c>
      <c r="P16" s="5">
        <v>4</v>
      </c>
      <c r="Q16" s="6">
        <v>7</v>
      </c>
      <c r="R16" s="6">
        <v>1</v>
      </c>
      <c r="S16" s="6">
        <v>2</v>
      </c>
      <c r="T16" s="6"/>
      <c r="U16" s="6">
        <v>4</v>
      </c>
      <c r="V16" s="6"/>
    </row>
    <row r="17" spans="2:22" x14ac:dyDescent="0.25">
      <c r="B17" s="23">
        <f>SUM(D13,D14)/B9*100</f>
        <v>82.291666666666657</v>
      </c>
      <c r="C17" s="23"/>
      <c r="D17" s="23"/>
      <c r="E17" s="23"/>
      <c r="F17" s="23"/>
      <c r="G17" s="23"/>
      <c r="H17" s="23"/>
      <c r="I17" s="23"/>
      <c r="J17" s="23"/>
      <c r="M17" s="4">
        <v>13</v>
      </c>
      <c r="N17" s="5">
        <v>2</v>
      </c>
      <c r="O17" s="5">
        <v>2</v>
      </c>
      <c r="P17" s="5">
        <v>2</v>
      </c>
      <c r="Q17" s="6">
        <v>2</v>
      </c>
      <c r="R17" s="6"/>
      <c r="S17" s="6">
        <v>1</v>
      </c>
      <c r="T17" s="6">
        <v>1</v>
      </c>
      <c r="U17" s="6">
        <v>2</v>
      </c>
      <c r="V17" s="6"/>
    </row>
    <row r="18" spans="2:22" x14ac:dyDescent="0.25">
      <c r="M18" s="4">
        <v>14</v>
      </c>
      <c r="N18" s="5">
        <v>11</v>
      </c>
      <c r="O18" s="5">
        <v>1</v>
      </c>
      <c r="P18" s="5">
        <v>3</v>
      </c>
      <c r="Q18" s="6">
        <v>10</v>
      </c>
      <c r="R18" s="6">
        <v>1</v>
      </c>
      <c r="S18" s="6"/>
      <c r="T18" s="6"/>
      <c r="U18" s="6">
        <v>3</v>
      </c>
      <c r="V18" s="6"/>
    </row>
    <row r="19" spans="2:22" x14ac:dyDescent="0.25">
      <c r="M19" s="4">
        <v>15</v>
      </c>
      <c r="N19" s="5">
        <v>8</v>
      </c>
      <c r="O19" s="5">
        <v>1</v>
      </c>
      <c r="P19" s="5"/>
      <c r="Q19" s="6">
        <v>8</v>
      </c>
      <c r="R19" s="6">
        <v>1</v>
      </c>
      <c r="S19" s="6"/>
      <c r="T19" s="6"/>
      <c r="U19" s="6"/>
      <c r="V19" s="6"/>
    </row>
    <row r="20" spans="2:22" x14ac:dyDescent="0.25">
      <c r="M20" s="4">
        <v>16</v>
      </c>
      <c r="N20" s="5">
        <v>9</v>
      </c>
      <c r="O20" s="5"/>
      <c r="P20" s="5"/>
      <c r="Q20" s="6">
        <v>7</v>
      </c>
      <c r="R20" s="6">
        <v>2</v>
      </c>
      <c r="S20" s="6"/>
      <c r="T20" s="6"/>
      <c r="U20" s="6"/>
      <c r="V20" s="6"/>
    </row>
    <row r="21" spans="2:22" x14ac:dyDescent="0.25">
      <c r="M21" s="4">
        <v>17</v>
      </c>
      <c r="N21" s="5">
        <v>10</v>
      </c>
      <c r="O21" s="5"/>
      <c r="P21" s="5"/>
      <c r="Q21" s="6">
        <v>6</v>
      </c>
      <c r="R21" s="6">
        <v>4</v>
      </c>
      <c r="S21" s="6"/>
      <c r="T21" s="6"/>
      <c r="U21" s="6"/>
      <c r="V21" s="6"/>
    </row>
    <row r="22" spans="2:22" x14ac:dyDescent="0.25">
      <c r="M22" s="4">
        <v>18</v>
      </c>
      <c r="N22" s="5">
        <v>5</v>
      </c>
      <c r="O22" s="5">
        <v>5</v>
      </c>
      <c r="P22" s="5">
        <v>3</v>
      </c>
      <c r="Q22" s="6">
        <v>4</v>
      </c>
      <c r="R22" s="6">
        <v>1</v>
      </c>
      <c r="S22" s="6">
        <v>5</v>
      </c>
      <c r="T22" s="6"/>
      <c r="U22" s="6"/>
      <c r="V22" s="6">
        <v>1</v>
      </c>
    </row>
    <row r="23" spans="2:22" x14ac:dyDescent="0.25">
      <c r="M23" s="4">
        <v>19</v>
      </c>
      <c r="N23" s="5">
        <v>1</v>
      </c>
      <c r="O23" s="5"/>
      <c r="P23" s="5"/>
      <c r="Q23" s="6">
        <v>1</v>
      </c>
      <c r="R23" s="6"/>
      <c r="S23" s="6"/>
      <c r="T23" s="6"/>
      <c r="U23" s="6"/>
      <c r="V23" s="6"/>
    </row>
    <row r="24" spans="2:22" x14ac:dyDescent="0.25">
      <c r="M24" s="4">
        <v>20</v>
      </c>
      <c r="N24" s="5">
        <v>12</v>
      </c>
      <c r="O24" s="5"/>
      <c r="P24" s="5">
        <v>2</v>
      </c>
      <c r="Q24" s="6">
        <v>11</v>
      </c>
      <c r="R24" s="6">
        <v>1</v>
      </c>
      <c r="S24" s="6"/>
      <c r="T24" s="6"/>
      <c r="U24" s="6">
        <v>2</v>
      </c>
      <c r="V24" s="6"/>
    </row>
    <row r="25" spans="2:22" x14ac:dyDescent="0.25">
      <c r="M25" s="4">
        <v>21</v>
      </c>
      <c r="N25" s="5">
        <v>11</v>
      </c>
      <c r="O25" s="5"/>
      <c r="P25" s="5"/>
      <c r="Q25" s="6">
        <v>8</v>
      </c>
      <c r="R25" s="6">
        <v>3</v>
      </c>
      <c r="S25" s="6"/>
      <c r="T25" s="6"/>
      <c r="U25" s="6"/>
      <c r="V25" s="6"/>
    </row>
    <row r="26" spans="2:22" x14ac:dyDescent="0.25">
      <c r="M26" s="4">
        <v>22</v>
      </c>
      <c r="N26" s="5">
        <v>11</v>
      </c>
      <c r="O26" s="5"/>
      <c r="P26" s="5"/>
      <c r="Q26" s="6">
        <v>5</v>
      </c>
      <c r="R26" s="6">
        <v>4</v>
      </c>
      <c r="S26" s="6"/>
      <c r="T26" s="6">
        <v>1</v>
      </c>
      <c r="U26" s="6"/>
      <c r="V26" s="6"/>
    </row>
    <row r="27" spans="2:22" x14ac:dyDescent="0.25">
      <c r="M27" s="1"/>
      <c r="N27" s="1"/>
      <c r="O27" s="1"/>
      <c r="P27" s="1"/>
      <c r="Q27" s="6">
        <f t="shared" ref="Q27:V27" si="0">SUM(Q5:Q26)</f>
        <v>121</v>
      </c>
      <c r="R27" s="6">
        <f t="shared" si="0"/>
        <v>24</v>
      </c>
      <c r="S27" s="6">
        <f t="shared" si="0"/>
        <v>37</v>
      </c>
      <c r="T27" s="6">
        <f t="shared" si="0"/>
        <v>8</v>
      </c>
      <c r="U27" s="6">
        <f t="shared" si="0"/>
        <v>34</v>
      </c>
      <c r="V27" s="6">
        <f t="shared" si="0"/>
        <v>5</v>
      </c>
    </row>
    <row r="28" spans="2:22" x14ac:dyDescent="0.25">
      <c r="M28" s="4" t="s">
        <v>3</v>
      </c>
      <c r="N28" s="5">
        <f>SUM(N6:N26)</f>
        <v>146</v>
      </c>
      <c r="O28" s="5">
        <f>SUM(O5:O26)</f>
        <v>46</v>
      </c>
      <c r="P28" s="5">
        <f>SUM(P5:P26)</f>
        <v>41</v>
      </c>
      <c r="Q28" s="20">
        <f>SUM(Q27,R27)</f>
        <v>145</v>
      </c>
      <c r="R28" s="20"/>
      <c r="S28" s="20">
        <f>SUM(S27,T27)</f>
        <v>45</v>
      </c>
      <c r="T28" s="20"/>
      <c r="U28" s="20">
        <v>78</v>
      </c>
      <c r="V28" s="20"/>
    </row>
    <row r="29" spans="2:22" x14ac:dyDescent="0.25">
      <c r="M29" s="4" t="s">
        <v>3</v>
      </c>
      <c r="N29" s="21">
        <f>SUM(N28,O28)</f>
        <v>192</v>
      </c>
      <c r="O29" s="22"/>
      <c r="P29" s="4"/>
      <c r="Q29" s="20">
        <f>SUM(Q28,S28)</f>
        <v>190</v>
      </c>
      <c r="R29" s="20"/>
      <c r="S29" s="20"/>
      <c r="T29" s="20"/>
      <c r="U29" s="4"/>
      <c r="V29" s="4"/>
    </row>
    <row r="30" spans="2:22" x14ac:dyDescent="0.25"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2:22" x14ac:dyDescent="0.25"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2:22" x14ac:dyDescent="0.25">
      <c r="M32" s="19"/>
      <c r="N32" s="19"/>
      <c r="O32" s="19"/>
      <c r="P32" s="19"/>
      <c r="Q32" s="19"/>
      <c r="R32" s="19"/>
      <c r="S32" s="19"/>
      <c r="T32" s="19"/>
      <c r="U32" s="19"/>
      <c r="V32" s="19"/>
    </row>
    <row r="33" spans="13:22" x14ac:dyDescent="0.25">
      <c r="M33" s="19"/>
      <c r="N33" s="19"/>
      <c r="O33" s="19"/>
      <c r="P33" s="19"/>
      <c r="Q33" s="19"/>
      <c r="R33" s="19"/>
      <c r="S33" s="19"/>
      <c r="T33" s="19"/>
      <c r="U33" s="19"/>
      <c r="V33" s="19"/>
    </row>
    <row r="34" spans="13:22" x14ac:dyDescent="0.25"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3:22" x14ac:dyDescent="0.25">
      <c r="M35" s="19"/>
      <c r="N35" s="19"/>
      <c r="O35" s="19"/>
      <c r="P35" s="19"/>
      <c r="Q35" s="19"/>
      <c r="R35" s="19"/>
      <c r="S35" s="19"/>
      <c r="T35" s="19"/>
      <c r="U35" s="19"/>
      <c r="V35" s="19"/>
    </row>
  </sheetData>
  <mergeCells count="36">
    <mergeCell ref="B15:J15"/>
    <mergeCell ref="B16:J16"/>
    <mergeCell ref="B17:J17"/>
    <mergeCell ref="M35:V35"/>
    <mergeCell ref="M32:V32"/>
    <mergeCell ref="M33:V33"/>
    <mergeCell ref="U28:V28"/>
    <mergeCell ref="N29:O29"/>
    <mergeCell ref="Q29:T29"/>
    <mergeCell ref="B2:J2"/>
    <mergeCell ref="N2:P2"/>
    <mergeCell ref="Q2:V2"/>
    <mergeCell ref="B3:J3"/>
    <mergeCell ref="M3:M4"/>
    <mergeCell ref="N3:N4"/>
    <mergeCell ref="O3:O4"/>
    <mergeCell ref="P3:P4"/>
    <mergeCell ref="Q3:R3"/>
    <mergeCell ref="S3:T3"/>
    <mergeCell ref="U3:V3"/>
    <mergeCell ref="B5:D5"/>
    <mergeCell ref="F5:J5"/>
    <mergeCell ref="B6:D6"/>
    <mergeCell ref="Q28:R28"/>
    <mergeCell ref="S28:T28"/>
    <mergeCell ref="F6:J6"/>
    <mergeCell ref="B10:J10"/>
    <mergeCell ref="B11:J11"/>
    <mergeCell ref="B12:C12"/>
    <mergeCell ref="F12:J12"/>
    <mergeCell ref="G7:H7"/>
    <mergeCell ref="I7:J7"/>
    <mergeCell ref="B13:C13"/>
    <mergeCell ref="F13:J13"/>
    <mergeCell ref="B14:C14"/>
    <mergeCell ref="F14:J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6"/>
  <sheetViews>
    <sheetView workbookViewId="0">
      <selection activeCell="A2" sqref="A2"/>
    </sheetView>
  </sheetViews>
  <sheetFormatPr defaultRowHeight="15" x14ac:dyDescent="0.25"/>
  <cols>
    <col min="1" max="1" width="9.140625" style="7"/>
    <col min="2" max="2" width="10.140625" style="7" customWidth="1"/>
    <col min="3" max="3" width="21.140625" style="7" customWidth="1"/>
    <col min="4" max="23" width="9.140625" style="7"/>
  </cols>
  <sheetData>
    <row r="2" spans="2:22" ht="26.25" x14ac:dyDescent="0.4">
      <c r="B2" s="33" t="s">
        <v>18</v>
      </c>
      <c r="C2" s="33"/>
      <c r="D2" s="33"/>
      <c r="E2" s="33"/>
      <c r="F2" s="33"/>
      <c r="G2" s="33"/>
      <c r="H2" s="33"/>
      <c r="I2" s="33"/>
      <c r="J2" s="33"/>
      <c r="M2" s="4"/>
      <c r="N2" s="34" t="s">
        <v>20</v>
      </c>
      <c r="O2" s="34"/>
      <c r="P2" s="34"/>
      <c r="Q2" s="34" t="s">
        <v>40</v>
      </c>
      <c r="R2" s="34"/>
      <c r="S2" s="34"/>
      <c r="T2" s="34"/>
      <c r="U2" s="34"/>
      <c r="V2" s="34"/>
    </row>
    <row r="3" spans="2:22" x14ac:dyDescent="0.25">
      <c r="B3" s="35" t="s">
        <v>11</v>
      </c>
      <c r="C3" s="35"/>
      <c r="D3" s="35"/>
      <c r="E3" s="35"/>
      <c r="F3" s="35"/>
      <c r="G3" s="35"/>
      <c r="H3" s="35"/>
      <c r="I3" s="35"/>
      <c r="J3" s="35"/>
      <c r="M3" s="36" t="s">
        <v>19</v>
      </c>
      <c r="N3" s="38" t="s">
        <v>26</v>
      </c>
      <c r="O3" s="38" t="s">
        <v>4</v>
      </c>
      <c r="P3" s="38" t="s">
        <v>22</v>
      </c>
      <c r="Q3" s="32" t="s">
        <v>26</v>
      </c>
      <c r="R3" s="32"/>
      <c r="S3" s="32" t="s">
        <v>4</v>
      </c>
      <c r="T3" s="32"/>
      <c r="U3" s="32" t="s">
        <v>22</v>
      </c>
      <c r="V3" s="32"/>
    </row>
    <row r="4" spans="2:22" x14ac:dyDescent="0.25">
      <c r="B4" s="16"/>
      <c r="C4" s="16"/>
      <c r="D4" s="16"/>
      <c r="E4" s="16"/>
      <c r="F4" s="16"/>
      <c r="G4" s="16"/>
      <c r="H4" s="16"/>
      <c r="I4" s="16"/>
      <c r="J4" s="16"/>
      <c r="M4" s="37"/>
      <c r="N4" s="39"/>
      <c r="O4" s="39"/>
      <c r="P4" s="39"/>
      <c r="Q4" s="6" t="s">
        <v>9</v>
      </c>
      <c r="R4" s="6" t="s">
        <v>23</v>
      </c>
      <c r="S4" s="6" t="s">
        <v>9</v>
      </c>
      <c r="T4" s="6" t="s">
        <v>23</v>
      </c>
      <c r="U4" s="6" t="s">
        <v>9</v>
      </c>
      <c r="V4" s="6" t="s">
        <v>23</v>
      </c>
    </row>
    <row r="5" spans="2:22" x14ac:dyDescent="0.25">
      <c r="B5" s="30" t="s">
        <v>1</v>
      </c>
      <c r="C5" s="30"/>
      <c r="D5" s="30"/>
      <c r="E5" s="17"/>
      <c r="F5" s="30" t="s">
        <v>0</v>
      </c>
      <c r="G5" s="30"/>
      <c r="H5" s="30"/>
      <c r="I5" s="30"/>
      <c r="J5" s="30"/>
      <c r="M5" s="4">
        <v>1</v>
      </c>
      <c r="N5" s="5"/>
      <c r="O5" s="5">
        <v>6</v>
      </c>
      <c r="P5" s="5"/>
      <c r="Q5" s="6"/>
      <c r="R5" s="6"/>
      <c r="S5" s="6">
        <v>6</v>
      </c>
      <c r="T5" s="6"/>
      <c r="U5" s="6"/>
      <c r="V5" s="6">
        <v>1</v>
      </c>
    </row>
    <row r="6" spans="2:22" x14ac:dyDescent="0.25">
      <c r="B6" s="31" t="s">
        <v>2</v>
      </c>
      <c r="C6" s="31"/>
      <c r="D6" s="31"/>
      <c r="E6" s="17"/>
      <c r="F6" s="31" t="s">
        <v>2</v>
      </c>
      <c r="G6" s="31"/>
      <c r="H6" s="31"/>
      <c r="I6" s="31"/>
      <c r="J6" s="31"/>
      <c r="M6" s="4">
        <v>2</v>
      </c>
      <c r="N6" s="5">
        <v>11</v>
      </c>
      <c r="O6" s="5"/>
      <c r="P6" s="5">
        <v>4</v>
      </c>
      <c r="Q6" s="6">
        <v>9</v>
      </c>
      <c r="R6" s="6">
        <v>3</v>
      </c>
      <c r="S6" s="6"/>
      <c r="T6" s="6"/>
      <c r="U6" s="6">
        <v>2</v>
      </c>
      <c r="V6" s="6"/>
    </row>
    <row r="7" spans="2:22" x14ac:dyDescent="0.25">
      <c r="B7" s="17" t="s">
        <v>3</v>
      </c>
      <c r="C7" s="15" t="s">
        <v>26</v>
      </c>
      <c r="D7" s="15" t="s">
        <v>4</v>
      </c>
      <c r="E7" s="17"/>
      <c r="F7" s="15"/>
      <c r="G7" s="31" t="s">
        <v>26</v>
      </c>
      <c r="H7" s="31"/>
      <c r="I7" s="31" t="s">
        <v>4</v>
      </c>
      <c r="J7" s="31"/>
      <c r="M7" s="4">
        <v>3</v>
      </c>
      <c r="N7" s="5">
        <v>13</v>
      </c>
      <c r="O7" s="5"/>
      <c r="P7" s="5">
        <v>2</v>
      </c>
      <c r="Q7" s="6">
        <v>9</v>
      </c>
      <c r="R7" s="6">
        <v>4</v>
      </c>
      <c r="S7" s="6"/>
      <c r="T7" s="6"/>
      <c r="U7" s="6">
        <v>2</v>
      </c>
      <c r="V7" s="6"/>
    </row>
    <row r="8" spans="2:22" x14ac:dyDescent="0.25">
      <c r="B8" s="10"/>
      <c r="C8" s="10"/>
      <c r="D8" s="17"/>
      <c r="E8" s="17"/>
      <c r="F8" s="17" t="s">
        <v>3</v>
      </c>
      <c r="G8" s="17" t="s">
        <v>8</v>
      </c>
      <c r="H8" s="17" t="s">
        <v>9</v>
      </c>
      <c r="I8" s="17" t="s">
        <v>8</v>
      </c>
      <c r="J8" s="17" t="s">
        <v>9</v>
      </c>
      <c r="M8" s="4">
        <v>4</v>
      </c>
      <c r="N8" s="5">
        <v>1</v>
      </c>
      <c r="O8" s="5"/>
      <c r="P8" s="5"/>
      <c r="Q8" s="6">
        <v>1</v>
      </c>
      <c r="R8" s="6"/>
      <c r="S8" s="6"/>
      <c r="T8" s="6"/>
      <c r="U8" s="6"/>
      <c r="V8" s="6"/>
    </row>
    <row r="9" spans="2:22" x14ac:dyDescent="0.25">
      <c r="B9" s="17">
        <f>N30</f>
        <v>202</v>
      </c>
      <c r="C9" s="17">
        <f>N29</f>
        <v>155</v>
      </c>
      <c r="D9" s="17">
        <f>O29</f>
        <v>47</v>
      </c>
      <c r="E9" s="3"/>
      <c r="F9" s="3">
        <f>Q30</f>
        <v>212</v>
      </c>
      <c r="G9" s="3">
        <f>Q29</f>
        <v>169</v>
      </c>
      <c r="H9" s="3">
        <f>Q28</f>
        <v>116</v>
      </c>
      <c r="I9" s="3">
        <f>S29</f>
        <v>43</v>
      </c>
      <c r="J9" s="3">
        <f>S28</f>
        <v>37</v>
      </c>
      <c r="M9" s="4">
        <v>5</v>
      </c>
      <c r="N9" s="5">
        <v>5</v>
      </c>
      <c r="O9" s="5"/>
      <c r="P9" s="5">
        <v>4</v>
      </c>
      <c r="Q9" s="6">
        <v>3</v>
      </c>
      <c r="R9" s="6"/>
      <c r="S9" s="6"/>
      <c r="T9" s="6"/>
      <c r="U9" s="6">
        <v>3</v>
      </c>
      <c r="V9" s="6"/>
    </row>
    <row r="10" spans="2:22" x14ac:dyDescent="0.25">
      <c r="B10" s="24"/>
      <c r="C10" s="25"/>
      <c r="D10" s="25"/>
      <c r="E10" s="25"/>
      <c r="F10" s="25"/>
      <c r="G10" s="25"/>
      <c r="H10" s="25"/>
      <c r="I10" s="25"/>
      <c r="J10" s="26"/>
      <c r="M10" s="4">
        <v>6</v>
      </c>
      <c r="N10" s="5">
        <v>6</v>
      </c>
      <c r="O10" s="5">
        <v>4</v>
      </c>
      <c r="P10" s="5">
        <v>3</v>
      </c>
      <c r="Q10" s="6">
        <v>4</v>
      </c>
      <c r="R10" s="6">
        <v>2</v>
      </c>
      <c r="S10" s="6">
        <v>3</v>
      </c>
      <c r="T10" s="6">
        <v>1</v>
      </c>
      <c r="U10" s="6">
        <v>3</v>
      </c>
      <c r="V10" s="6"/>
    </row>
    <row r="11" spans="2:22" x14ac:dyDescent="0.25">
      <c r="B11" s="30" t="s">
        <v>5</v>
      </c>
      <c r="C11" s="30"/>
      <c r="D11" s="30"/>
      <c r="E11" s="30"/>
      <c r="F11" s="30"/>
      <c r="G11" s="30"/>
      <c r="H11" s="30"/>
      <c r="I11" s="30"/>
      <c r="J11" s="30"/>
      <c r="M11" s="4">
        <v>7</v>
      </c>
      <c r="N11" s="5">
        <v>1</v>
      </c>
      <c r="O11" s="5">
        <v>9</v>
      </c>
      <c r="P11" s="5">
        <v>6</v>
      </c>
      <c r="Q11" s="6"/>
      <c r="R11" s="6">
        <v>1</v>
      </c>
      <c r="S11" s="6">
        <v>9</v>
      </c>
      <c r="T11" s="6"/>
      <c r="U11" s="6">
        <v>6</v>
      </c>
      <c r="V11" s="6"/>
    </row>
    <row r="12" spans="2:22" x14ac:dyDescent="0.25">
      <c r="B12" s="31"/>
      <c r="C12" s="31"/>
      <c r="D12" s="15" t="s">
        <v>12</v>
      </c>
      <c r="E12" s="15" t="s">
        <v>10</v>
      </c>
      <c r="F12" s="31" t="s">
        <v>7</v>
      </c>
      <c r="G12" s="31"/>
      <c r="H12" s="31"/>
      <c r="I12" s="31"/>
      <c r="J12" s="31"/>
      <c r="M12" s="4">
        <v>8</v>
      </c>
      <c r="N12" s="5">
        <v>3</v>
      </c>
      <c r="O12" s="5">
        <v>7</v>
      </c>
      <c r="P12" s="5">
        <v>3</v>
      </c>
      <c r="Q12" s="6">
        <v>1</v>
      </c>
      <c r="R12" s="6">
        <v>2</v>
      </c>
      <c r="S12" s="6">
        <v>7</v>
      </c>
      <c r="T12" s="6"/>
      <c r="U12" s="6">
        <v>3</v>
      </c>
      <c r="V12" s="6"/>
    </row>
    <row r="13" spans="2:22" x14ac:dyDescent="0.25">
      <c r="B13" s="23" t="s">
        <v>27</v>
      </c>
      <c r="C13" s="23"/>
      <c r="D13" s="17">
        <f>H9</f>
        <v>116</v>
      </c>
      <c r="E13" s="17">
        <f>ROUND(H9/C9*100,2)</f>
        <v>74.84</v>
      </c>
      <c r="F13" s="23"/>
      <c r="G13" s="23"/>
      <c r="H13" s="23"/>
      <c r="I13" s="23"/>
      <c r="J13" s="23"/>
      <c r="M13" s="4">
        <v>9</v>
      </c>
      <c r="N13" s="5">
        <v>6</v>
      </c>
      <c r="O13" s="5">
        <v>5</v>
      </c>
      <c r="P13" s="5">
        <v>1</v>
      </c>
      <c r="Q13" s="6">
        <v>6</v>
      </c>
      <c r="R13" s="6"/>
      <c r="S13" s="6">
        <v>4</v>
      </c>
      <c r="T13" s="6">
        <v>1</v>
      </c>
      <c r="U13" s="6">
        <v>1</v>
      </c>
      <c r="V13" s="6"/>
    </row>
    <row r="14" spans="2:22" x14ac:dyDescent="0.25">
      <c r="B14" s="23" t="s">
        <v>14</v>
      </c>
      <c r="C14" s="23"/>
      <c r="D14" s="17">
        <f>J9</f>
        <v>37</v>
      </c>
      <c r="E14" s="17">
        <f>J9/D9*100</f>
        <v>78.723404255319153</v>
      </c>
      <c r="F14" s="23"/>
      <c r="G14" s="23"/>
      <c r="H14" s="23"/>
      <c r="I14" s="23"/>
      <c r="J14" s="23"/>
      <c r="M14" s="4">
        <v>10</v>
      </c>
      <c r="N14" s="5">
        <v>6</v>
      </c>
      <c r="O14" s="5">
        <v>2</v>
      </c>
      <c r="P14" s="5">
        <v>1</v>
      </c>
      <c r="Q14" s="6">
        <v>4</v>
      </c>
      <c r="R14" s="6">
        <v>2</v>
      </c>
      <c r="S14" s="6"/>
      <c r="T14" s="6">
        <v>2</v>
      </c>
      <c r="U14" s="6">
        <v>1</v>
      </c>
      <c r="V14" s="6"/>
    </row>
    <row r="15" spans="2:22" x14ac:dyDescent="0.25">
      <c r="B15" s="24" t="s">
        <v>6</v>
      </c>
      <c r="C15" s="25"/>
      <c r="D15" s="25"/>
      <c r="E15" s="25"/>
      <c r="F15" s="25"/>
      <c r="G15" s="25"/>
      <c r="H15" s="25"/>
      <c r="I15" s="25"/>
      <c r="J15" s="26"/>
      <c r="M15" s="4">
        <v>11</v>
      </c>
      <c r="N15" s="5">
        <v>8</v>
      </c>
      <c r="O15" s="5">
        <v>1</v>
      </c>
      <c r="P15" s="5">
        <v>6</v>
      </c>
      <c r="Q15" s="6">
        <v>7</v>
      </c>
      <c r="R15" s="6">
        <v>2</v>
      </c>
      <c r="S15" s="6"/>
      <c r="T15" s="6"/>
      <c r="U15" s="6">
        <v>6</v>
      </c>
      <c r="V15" s="6"/>
    </row>
    <row r="16" spans="2:22" x14ac:dyDescent="0.25">
      <c r="B16" s="27" t="s">
        <v>13</v>
      </c>
      <c r="C16" s="28"/>
      <c r="D16" s="28"/>
      <c r="E16" s="28"/>
      <c r="F16" s="28"/>
      <c r="G16" s="28"/>
      <c r="H16" s="28"/>
      <c r="I16" s="28"/>
      <c r="J16" s="29"/>
      <c r="M16" s="4">
        <v>12</v>
      </c>
      <c r="N16" s="5">
        <v>7</v>
      </c>
      <c r="O16" s="5">
        <v>1</v>
      </c>
      <c r="P16" s="5">
        <v>4</v>
      </c>
      <c r="Q16" s="6">
        <v>5</v>
      </c>
      <c r="R16" s="6">
        <v>2</v>
      </c>
      <c r="S16" s="6">
        <v>1</v>
      </c>
      <c r="T16" s="6"/>
      <c r="U16" s="6">
        <v>4</v>
      </c>
      <c r="V16" s="6"/>
    </row>
    <row r="17" spans="2:22" x14ac:dyDescent="0.25">
      <c r="B17" s="23">
        <f>SUM(D13,D14)/B9*100</f>
        <v>75.742574257425744</v>
      </c>
      <c r="C17" s="23"/>
      <c r="D17" s="23"/>
      <c r="E17" s="23"/>
      <c r="F17" s="23"/>
      <c r="G17" s="23"/>
      <c r="H17" s="23"/>
      <c r="I17" s="23"/>
      <c r="J17" s="23"/>
      <c r="M17" s="4">
        <v>13</v>
      </c>
      <c r="N17" s="5">
        <v>8</v>
      </c>
      <c r="O17" s="5">
        <v>2</v>
      </c>
      <c r="P17" s="5">
        <v>4</v>
      </c>
      <c r="Q17" s="6">
        <v>7</v>
      </c>
      <c r="R17" s="6">
        <v>1</v>
      </c>
      <c r="S17" s="6">
        <v>1</v>
      </c>
      <c r="T17" s="6">
        <v>1</v>
      </c>
      <c r="U17" s="6">
        <v>4</v>
      </c>
      <c r="V17" s="6"/>
    </row>
    <row r="18" spans="2:22" x14ac:dyDescent="0.25">
      <c r="M18" s="4">
        <v>14</v>
      </c>
      <c r="N18" s="5">
        <v>2</v>
      </c>
      <c r="O18" s="5">
        <v>2</v>
      </c>
      <c r="P18" s="5">
        <v>2</v>
      </c>
      <c r="Q18" s="6">
        <v>2</v>
      </c>
      <c r="R18" s="6"/>
      <c r="S18" s="6">
        <v>1</v>
      </c>
      <c r="T18" s="6">
        <v>1</v>
      </c>
      <c r="U18" s="6">
        <v>2</v>
      </c>
      <c r="V18" s="6"/>
    </row>
    <row r="19" spans="2:22" x14ac:dyDescent="0.25">
      <c r="M19" s="4">
        <v>15</v>
      </c>
      <c r="N19" s="5">
        <v>11</v>
      </c>
      <c r="O19" s="5">
        <v>1</v>
      </c>
      <c r="P19" s="5">
        <v>3</v>
      </c>
      <c r="Q19" s="6">
        <v>11</v>
      </c>
      <c r="R19" s="6">
        <v>1</v>
      </c>
      <c r="S19" s="6"/>
      <c r="T19" s="6"/>
      <c r="U19" s="6">
        <v>3</v>
      </c>
      <c r="V19" s="6"/>
    </row>
    <row r="20" spans="2:22" x14ac:dyDescent="0.25">
      <c r="M20" s="4">
        <v>16</v>
      </c>
      <c r="N20" s="5">
        <v>8</v>
      </c>
      <c r="O20" s="5">
        <v>1</v>
      </c>
      <c r="P20" s="5"/>
      <c r="Q20" s="6">
        <v>6</v>
      </c>
      <c r="R20" s="6">
        <v>3</v>
      </c>
      <c r="S20" s="6"/>
      <c r="T20" s="6"/>
      <c r="U20" s="6"/>
      <c r="V20" s="6"/>
    </row>
    <row r="21" spans="2:22" x14ac:dyDescent="0.25">
      <c r="M21" s="4">
        <v>17</v>
      </c>
      <c r="N21" s="5">
        <v>9</v>
      </c>
      <c r="O21" s="5"/>
      <c r="P21" s="5"/>
      <c r="Q21" s="6">
        <v>4</v>
      </c>
      <c r="R21" s="6">
        <v>5</v>
      </c>
      <c r="S21" s="6"/>
      <c r="T21" s="6"/>
      <c r="U21" s="6"/>
      <c r="V21" s="6"/>
    </row>
    <row r="22" spans="2:22" x14ac:dyDescent="0.25">
      <c r="M22" s="4">
        <v>18</v>
      </c>
      <c r="N22" s="5">
        <v>10</v>
      </c>
      <c r="O22" s="5"/>
      <c r="P22" s="5"/>
      <c r="Q22" s="6">
        <v>9</v>
      </c>
      <c r="R22" s="6">
        <v>1</v>
      </c>
      <c r="S22" s="6"/>
      <c r="T22" s="6"/>
      <c r="U22" s="6"/>
      <c r="V22" s="6"/>
    </row>
    <row r="23" spans="2:22" x14ac:dyDescent="0.25">
      <c r="M23" s="4">
        <v>19</v>
      </c>
      <c r="N23" s="5">
        <v>5</v>
      </c>
      <c r="O23" s="5">
        <v>6</v>
      </c>
      <c r="P23" s="5">
        <v>3</v>
      </c>
      <c r="Q23" s="6">
        <v>5</v>
      </c>
      <c r="R23" s="6">
        <v>1</v>
      </c>
      <c r="S23" s="6">
        <v>5</v>
      </c>
      <c r="T23" s="6"/>
      <c r="U23" s="6">
        <v>3</v>
      </c>
      <c r="V23" s="6"/>
    </row>
    <row r="24" spans="2:22" x14ac:dyDescent="0.25">
      <c r="M24" s="4">
        <v>20</v>
      </c>
      <c r="N24" s="5">
        <v>1</v>
      </c>
      <c r="O24" s="5"/>
      <c r="P24" s="5"/>
      <c r="Q24" s="6">
        <v>9</v>
      </c>
      <c r="R24" s="6">
        <v>3</v>
      </c>
      <c r="S24" s="6"/>
      <c r="T24" s="6"/>
      <c r="U24" s="6">
        <v>1</v>
      </c>
      <c r="V24" s="6"/>
    </row>
    <row r="25" spans="2:22" x14ac:dyDescent="0.25">
      <c r="M25" s="4">
        <v>21</v>
      </c>
      <c r="N25" s="5">
        <v>12</v>
      </c>
      <c r="O25" s="5"/>
      <c r="P25" s="5">
        <v>2</v>
      </c>
      <c r="Q25" s="6">
        <v>9</v>
      </c>
      <c r="R25" s="6">
        <v>3</v>
      </c>
      <c r="S25" s="6"/>
      <c r="T25" s="6"/>
      <c r="U25" s="6">
        <v>1</v>
      </c>
      <c r="V25" s="6"/>
    </row>
    <row r="26" spans="2:22" x14ac:dyDescent="0.25">
      <c r="M26" s="4">
        <v>22</v>
      </c>
      <c r="N26" s="5">
        <v>11</v>
      </c>
      <c r="O26" s="5"/>
      <c r="P26" s="5"/>
      <c r="Q26" s="6">
        <v>3</v>
      </c>
      <c r="R26" s="6">
        <v>8</v>
      </c>
      <c r="S26" s="6"/>
      <c r="T26" s="6"/>
      <c r="U26" s="6"/>
      <c r="V26" s="6"/>
    </row>
    <row r="27" spans="2:22" x14ac:dyDescent="0.25">
      <c r="M27" s="4">
        <v>23</v>
      </c>
      <c r="N27" s="5">
        <v>11</v>
      </c>
      <c r="O27" s="5"/>
      <c r="P27" s="5"/>
      <c r="Q27" s="6">
        <v>2</v>
      </c>
      <c r="R27" s="6">
        <v>9</v>
      </c>
      <c r="S27" s="6"/>
      <c r="T27" s="6"/>
      <c r="U27" s="6"/>
      <c r="V27" s="6"/>
    </row>
    <row r="28" spans="2:22" x14ac:dyDescent="0.25">
      <c r="M28" s="1"/>
      <c r="N28" s="1"/>
      <c r="O28" s="1"/>
      <c r="P28" s="1"/>
      <c r="Q28" s="6">
        <f t="shared" ref="Q28:V28" si="0">SUM(Q5:Q27)</f>
        <v>116</v>
      </c>
      <c r="R28" s="6">
        <f t="shared" si="0"/>
        <v>53</v>
      </c>
      <c r="S28" s="6">
        <f t="shared" si="0"/>
        <v>37</v>
      </c>
      <c r="T28" s="6">
        <f t="shared" si="0"/>
        <v>6</v>
      </c>
      <c r="U28" s="6">
        <f t="shared" si="0"/>
        <v>45</v>
      </c>
      <c r="V28" s="6">
        <f t="shared" si="0"/>
        <v>1</v>
      </c>
    </row>
    <row r="29" spans="2:22" x14ac:dyDescent="0.25">
      <c r="M29" s="4" t="s">
        <v>3</v>
      </c>
      <c r="N29" s="5">
        <f>SUM(N6:N27)</f>
        <v>155</v>
      </c>
      <c r="O29" s="5">
        <f>SUM(O5:O27)</f>
        <v>47</v>
      </c>
      <c r="P29" s="5">
        <f>SUM(P5:P27)</f>
        <v>48</v>
      </c>
      <c r="Q29" s="20">
        <f>SUM(Q28,R28)</f>
        <v>169</v>
      </c>
      <c r="R29" s="20"/>
      <c r="S29" s="20">
        <f>SUM(S28,T28)</f>
        <v>43</v>
      </c>
      <c r="T29" s="20"/>
      <c r="U29" s="20">
        <v>78</v>
      </c>
      <c r="V29" s="20"/>
    </row>
    <row r="30" spans="2:22" x14ac:dyDescent="0.25">
      <c r="M30" s="4" t="s">
        <v>3</v>
      </c>
      <c r="N30" s="21">
        <f>SUM(N29,O29)</f>
        <v>202</v>
      </c>
      <c r="O30" s="22"/>
      <c r="P30" s="4"/>
      <c r="Q30" s="20">
        <f>SUM(Q29,S29)</f>
        <v>212</v>
      </c>
      <c r="R30" s="20"/>
      <c r="S30" s="20"/>
      <c r="T30" s="20"/>
      <c r="U30" s="4"/>
      <c r="V30" s="4"/>
    </row>
    <row r="31" spans="2:22" x14ac:dyDescent="0.25"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2:22" x14ac:dyDescent="0.25"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3:22" x14ac:dyDescent="0.25">
      <c r="M33" s="19"/>
      <c r="N33" s="19"/>
      <c r="O33" s="19"/>
      <c r="P33" s="19"/>
      <c r="Q33" s="19"/>
      <c r="R33" s="19"/>
      <c r="S33" s="19"/>
      <c r="T33" s="19"/>
      <c r="U33" s="19"/>
      <c r="V33" s="19"/>
    </row>
    <row r="34" spans="13:22" x14ac:dyDescent="0.25">
      <c r="M34" s="19"/>
      <c r="N34" s="19"/>
      <c r="O34" s="19"/>
      <c r="P34" s="19"/>
      <c r="Q34" s="19"/>
      <c r="R34" s="19"/>
      <c r="S34" s="19"/>
      <c r="T34" s="19"/>
      <c r="U34" s="19"/>
      <c r="V34" s="19"/>
    </row>
    <row r="35" spans="13:22" x14ac:dyDescent="0.25"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3:22" x14ac:dyDescent="0.25">
      <c r="M36" s="19"/>
      <c r="N36" s="19"/>
      <c r="O36" s="19"/>
      <c r="P36" s="19"/>
      <c r="Q36" s="19"/>
      <c r="R36" s="19"/>
      <c r="S36" s="19"/>
      <c r="T36" s="19"/>
      <c r="U36" s="19"/>
      <c r="V36" s="19"/>
    </row>
  </sheetData>
  <mergeCells count="36">
    <mergeCell ref="G7:H7"/>
    <mergeCell ref="I7:J7"/>
    <mergeCell ref="B2:J2"/>
    <mergeCell ref="N2:P2"/>
    <mergeCell ref="Q2:V2"/>
    <mergeCell ref="B3:J3"/>
    <mergeCell ref="M3:M4"/>
    <mergeCell ref="N3:N4"/>
    <mergeCell ref="O3:O4"/>
    <mergeCell ref="P3:P4"/>
    <mergeCell ref="Q3:R3"/>
    <mergeCell ref="S3:T3"/>
    <mergeCell ref="U3:V3"/>
    <mergeCell ref="B5:D5"/>
    <mergeCell ref="F5:J5"/>
    <mergeCell ref="B6:D6"/>
    <mergeCell ref="F6:J6"/>
    <mergeCell ref="B10:J10"/>
    <mergeCell ref="B11:J11"/>
    <mergeCell ref="B12:C12"/>
    <mergeCell ref="F12:J12"/>
    <mergeCell ref="B13:C13"/>
    <mergeCell ref="F13:J13"/>
    <mergeCell ref="B14:C14"/>
    <mergeCell ref="F14:J14"/>
    <mergeCell ref="B15:J15"/>
    <mergeCell ref="B16:J16"/>
    <mergeCell ref="B17:J17"/>
    <mergeCell ref="M36:V36"/>
    <mergeCell ref="S29:T29"/>
    <mergeCell ref="U29:V29"/>
    <mergeCell ref="N30:O30"/>
    <mergeCell ref="Q30:T30"/>
    <mergeCell ref="M33:V33"/>
    <mergeCell ref="M34:V34"/>
    <mergeCell ref="Q29:R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6"/>
  <sheetViews>
    <sheetView workbookViewId="0">
      <selection activeCell="B10" sqref="B10:J10"/>
    </sheetView>
  </sheetViews>
  <sheetFormatPr defaultRowHeight="15" x14ac:dyDescent="0.25"/>
  <cols>
    <col min="1" max="1" width="9.140625" style="7"/>
    <col min="2" max="2" width="10.140625" style="7" customWidth="1"/>
    <col min="3" max="3" width="21.140625" style="7" customWidth="1"/>
    <col min="4" max="23" width="9.140625" style="7"/>
  </cols>
  <sheetData>
    <row r="2" spans="2:22" ht="26.25" x14ac:dyDescent="0.4">
      <c r="B2" s="33" t="s">
        <v>18</v>
      </c>
      <c r="C2" s="33"/>
      <c r="D2" s="33"/>
      <c r="E2" s="33"/>
      <c r="F2" s="33"/>
      <c r="G2" s="33"/>
      <c r="H2" s="33"/>
      <c r="I2" s="33"/>
      <c r="J2" s="33"/>
      <c r="M2" s="4"/>
      <c r="N2" s="34" t="s">
        <v>20</v>
      </c>
      <c r="O2" s="34"/>
      <c r="P2" s="34"/>
      <c r="Q2" s="34" t="s">
        <v>40</v>
      </c>
      <c r="R2" s="34"/>
      <c r="S2" s="34"/>
      <c r="T2" s="34"/>
      <c r="U2" s="34"/>
      <c r="V2" s="34"/>
    </row>
    <row r="3" spans="2:22" x14ac:dyDescent="0.25">
      <c r="B3" s="35" t="s">
        <v>11</v>
      </c>
      <c r="C3" s="35"/>
      <c r="D3" s="35"/>
      <c r="E3" s="35"/>
      <c r="F3" s="35"/>
      <c r="G3" s="35"/>
      <c r="H3" s="35"/>
      <c r="I3" s="35"/>
      <c r="J3" s="35"/>
      <c r="M3" s="36" t="s">
        <v>19</v>
      </c>
      <c r="N3" s="38" t="s">
        <v>26</v>
      </c>
      <c r="O3" s="38" t="s">
        <v>4</v>
      </c>
      <c r="P3" s="38" t="s">
        <v>22</v>
      </c>
      <c r="Q3" s="32" t="s">
        <v>26</v>
      </c>
      <c r="R3" s="32"/>
      <c r="S3" s="32" t="s">
        <v>4</v>
      </c>
      <c r="T3" s="32"/>
      <c r="U3" s="32" t="s">
        <v>22</v>
      </c>
      <c r="V3" s="32"/>
    </row>
    <row r="4" spans="2:22" x14ac:dyDescent="0.25">
      <c r="B4" s="16"/>
      <c r="C4" s="16"/>
      <c r="D4" s="16"/>
      <c r="E4" s="16"/>
      <c r="F4" s="16"/>
      <c r="G4" s="16"/>
      <c r="H4" s="16"/>
      <c r="I4" s="16"/>
      <c r="J4" s="16"/>
      <c r="M4" s="37"/>
      <c r="N4" s="39"/>
      <c r="O4" s="39"/>
      <c r="P4" s="39"/>
      <c r="Q4" s="6" t="s">
        <v>9</v>
      </c>
      <c r="R4" s="6" t="s">
        <v>23</v>
      </c>
      <c r="S4" s="6" t="s">
        <v>9</v>
      </c>
      <c r="T4" s="6" t="s">
        <v>23</v>
      </c>
      <c r="U4" s="6" t="s">
        <v>9</v>
      </c>
      <c r="V4" s="6" t="s">
        <v>23</v>
      </c>
    </row>
    <row r="5" spans="2:22" x14ac:dyDescent="0.25">
      <c r="B5" s="30" t="s">
        <v>1</v>
      </c>
      <c r="C5" s="30"/>
      <c r="D5" s="30"/>
      <c r="E5" s="17"/>
      <c r="F5" s="30" t="s">
        <v>0</v>
      </c>
      <c r="G5" s="30"/>
      <c r="H5" s="30"/>
      <c r="I5" s="30"/>
      <c r="J5" s="30"/>
      <c r="M5" s="4">
        <v>1</v>
      </c>
      <c r="N5" s="5"/>
      <c r="O5" s="5">
        <v>6</v>
      </c>
      <c r="P5" s="5"/>
      <c r="Q5" s="6"/>
      <c r="R5" s="6"/>
      <c r="S5" s="6">
        <v>6</v>
      </c>
      <c r="T5" s="6"/>
      <c r="U5" s="6"/>
      <c r="V5" s="6">
        <v>1</v>
      </c>
    </row>
    <row r="6" spans="2:22" x14ac:dyDescent="0.25">
      <c r="B6" s="31" t="s">
        <v>2</v>
      </c>
      <c r="C6" s="31"/>
      <c r="D6" s="31"/>
      <c r="E6" s="17"/>
      <c r="F6" s="31" t="s">
        <v>2</v>
      </c>
      <c r="G6" s="31"/>
      <c r="H6" s="31"/>
      <c r="I6" s="31"/>
      <c r="J6" s="31"/>
      <c r="M6" s="4">
        <v>2</v>
      </c>
      <c r="N6" s="5">
        <v>11</v>
      </c>
      <c r="O6" s="5"/>
      <c r="P6" s="5">
        <v>4</v>
      </c>
      <c r="Q6" s="6">
        <v>11</v>
      </c>
      <c r="R6" s="6"/>
      <c r="S6" s="6"/>
      <c r="T6" s="6"/>
      <c r="U6" s="6">
        <v>2</v>
      </c>
      <c r="V6" s="6">
        <v>2</v>
      </c>
    </row>
    <row r="7" spans="2:22" x14ac:dyDescent="0.25">
      <c r="B7" s="17" t="s">
        <v>3</v>
      </c>
      <c r="C7" s="15" t="s">
        <v>26</v>
      </c>
      <c r="D7" s="15" t="s">
        <v>4</v>
      </c>
      <c r="E7" s="17"/>
      <c r="F7" s="15"/>
      <c r="G7" s="31" t="s">
        <v>26</v>
      </c>
      <c r="H7" s="31"/>
      <c r="I7" s="31" t="s">
        <v>4</v>
      </c>
      <c r="J7" s="31"/>
      <c r="M7" s="4">
        <v>3</v>
      </c>
      <c r="N7" s="5">
        <v>13</v>
      </c>
      <c r="O7" s="5"/>
      <c r="P7" s="5">
        <v>2</v>
      </c>
      <c r="Q7" s="6">
        <v>12</v>
      </c>
      <c r="R7" s="6">
        <v>1</v>
      </c>
      <c r="S7" s="6"/>
      <c r="T7" s="6"/>
      <c r="U7" s="6">
        <v>2</v>
      </c>
      <c r="V7" s="6"/>
    </row>
    <row r="8" spans="2:22" x14ac:dyDescent="0.25">
      <c r="B8" s="10"/>
      <c r="C8" s="10"/>
      <c r="D8" s="17"/>
      <c r="E8" s="17"/>
      <c r="F8" s="17" t="s">
        <v>3</v>
      </c>
      <c r="G8" s="17" t="s">
        <v>8</v>
      </c>
      <c r="H8" s="17" t="s">
        <v>9</v>
      </c>
      <c r="I8" s="17" t="s">
        <v>8</v>
      </c>
      <c r="J8" s="17" t="s">
        <v>9</v>
      </c>
      <c r="M8" s="4">
        <v>4</v>
      </c>
      <c r="N8" s="5">
        <v>1</v>
      </c>
      <c r="O8" s="5"/>
      <c r="P8" s="5"/>
      <c r="Q8" s="6">
        <v>1</v>
      </c>
      <c r="R8" s="6"/>
      <c r="S8" s="6"/>
      <c r="T8" s="6"/>
      <c r="U8" s="6"/>
      <c r="V8" s="6"/>
    </row>
    <row r="9" spans="2:22" x14ac:dyDescent="0.25">
      <c r="B9" s="17">
        <f>N30</f>
        <v>202</v>
      </c>
      <c r="C9" s="17">
        <f>N29</f>
        <v>155</v>
      </c>
      <c r="D9" s="17">
        <f>O29</f>
        <v>47</v>
      </c>
      <c r="E9" s="3"/>
      <c r="F9" s="3">
        <f>Q30</f>
        <v>202</v>
      </c>
      <c r="G9" s="3">
        <f>Q29</f>
        <v>154</v>
      </c>
      <c r="H9" s="3">
        <f>Q28</f>
        <v>140</v>
      </c>
      <c r="I9" s="3">
        <f>S29</f>
        <v>48</v>
      </c>
      <c r="J9" s="3">
        <f>S28</f>
        <v>43</v>
      </c>
      <c r="M9" s="4">
        <v>5</v>
      </c>
      <c r="N9" s="5">
        <v>5</v>
      </c>
      <c r="O9" s="5"/>
      <c r="P9" s="5">
        <v>4</v>
      </c>
      <c r="Q9" s="6">
        <v>5</v>
      </c>
      <c r="R9" s="6"/>
      <c r="S9" s="6"/>
      <c r="T9" s="6"/>
      <c r="U9" s="6">
        <v>4</v>
      </c>
      <c r="V9" s="6"/>
    </row>
    <row r="10" spans="2:22" x14ac:dyDescent="0.25">
      <c r="B10" s="24"/>
      <c r="C10" s="25"/>
      <c r="D10" s="25"/>
      <c r="E10" s="25"/>
      <c r="F10" s="25"/>
      <c r="G10" s="25"/>
      <c r="H10" s="25"/>
      <c r="I10" s="25"/>
      <c r="J10" s="26"/>
      <c r="M10" s="4">
        <v>6</v>
      </c>
      <c r="N10" s="5">
        <v>6</v>
      </c>
      <c r="O10" s="5">
        <v>4</v>
      </c>
      <c r="P10" s="5">
        <v>3</v>
      </c>
      <c r="Q10" s="6">
        <v>6</v>
      </c>
      <c r="R10" s="6"/>
      <c r="S10" s="6">
        <v>4</v>
      </c>
      <c r="T10" s="6"/>
      <c r="U10" s="6">
        <v>3</v>
      </c>
      <c r="V10" s="6"/>
    </row>
    <row r="11" spans="2:22" x14ac:dyDescent="0.25">
      <c r="B11" s="30" t="s">
        <v>5</v>
      </c>
      <c r="C11" s="30"/>
      <c r="D11" s="30"/>
      <c r="E11" s="30"/>
      <c r="F11" s="30"/>
      <c r="G11" s="30"/>
      <c r="H11" s="30"/>
      <c r="I11" s="30"/>
      <c r="J11" s="30"/>
      <c r="M11" s="4">
        <v>7</v>
      </c>
      <c r="N11" s="5">
        <v>1</v>
      </c>
      <c r="O11" s="5">
        <v>9</v>
      </c>
      <c r="P11" s="5">
        <v>6</v>
      </c>
      <c r="Q11" s="6"/>
      <c r="R11" s="6">
        <v>1</v>
      </c>
      <c r="S11" s="6">
        <v>9</v>
      </c>
      <c r="T11" s="6"/>
      <c r="U11" s="6">
        <v>6</v>
      </c>
      <c r="V11" s="6"/>
    </row>
    <row r="12" spans="2:22" x14ac:dyDescent="0.25">
      <c r="B12" s="31"/>
      <c r="C12" s="31"/>
      <c r="D12" s="15" t="s">
        <v>12</v>
      </c>
      <c r="E12" s="15" t="s">
        <v>10</v>
      </c>
      <c r="F12" s="31" t="s">
        <v>7</v>
      </c>
      <c r="G12" s="31"/>
      <c r="H12" s="31"/>
      <c r="I12" s="31"/>
      <c r="J12" s="31"/>
      <c r="M12" s="4">
        <v>8</v>
      </c>
      <c r="N12" s="5">
        <v>3</v>
      </c>
      <c r="O12" s="5">
        <v>7</v>
      </c>
      <c r="P12" s="5">
        <v>3</v>
      </c>
      <c r="Q12" s="6">
        <v>2</v>
      </c>
      <c r="R12" s="6">
        <v>1</v>
      </c>
      <c r="S12" s="6">
        <v>7</v>
      </c>
      <c r="T12" s="6"/>
      <c r="U12" s="6">
        <v>3</v>
      </c>
      <c r="V12" s="6"/>
    </row>
    <row r="13" spans="2:22" x14ac:dyDescent="0.25">
      <c r="B13" s="23" t="s">
        <v>27</v>
      </c>
      <c r="C13" s="23"/>
      <c r="D13" s="17">
        <f>H9</f>
        <v>140</v>
      </c>
      <c r="E13" s="17">
        <f>ROUND(H9/C9*100,2)</f>
        <v>90.32</v>
      </c>
      <c r="F13" s="23"/>
      <c r="G13" s="23"/>
      <c r="H13" s="23"/>
      <c r="I13" s="23"/>
      <c r="J13" s="23"/>
      <c r="M13" s="4">
        <v>9</v>
      </c>
      <c r="N13" s="5">
        <v>6</v>
      </c>
      <c r="O13" s="5">
        <v>5</v>
      </c>
      <c r="P13" s="5">
        <v>1</v>
      </c>
      <c r="Q13" s="6">
        <v>6</v>
      </c>
      <c r="R13" s="6"/>
      <c r="S13" s="6">
        <v>3</v>
      </c>
      <c r="T13" s="6">
        <v>2</v>
      </c>
      <c r="U13" s="6">
        <v>1</v>
      </c>
      <c r="V13" s="6"/>
    </row>
    <row r="14" spans="2:22" x14ac:dyDescent="0.25">
      <c r="B14" s="23" t="s">
        <v>14</v>
      </c>
      <c r="C14" s="23"/>
      <c r="D14" s="17">
        <f>J9</f>
        <v>43</v>
      </c>
      <c r="E14" s="17">
        <f>J9/D9*100</f>
        <v>91.489361702127653</v>
      </c>
      <c r="F14" s="23"/>
      <c r="G14" s="23"/>
      <c r="H14" s="23"/>
      <c r="I14" s="23"/>
      <c r="J14" s="23"/>
      <c r="M14" s="4">
        <v>10</v>
      </c>
      <c r="N14" s="5">
        <v>6</v>
      </c>
      <c r="O14" s="5">
        <v>2</v>
      </c>
      <c r="P14" s="5">
        <v>1</v>
      </c>
      <c r="Q14" s="6">
        <v>6</v>
      </c>
      <c r="R14" s="6"/>
      <c r="S14" s="6">
        <v>2</v>
      </c>
      <c r="T14" s="6"/>
      <c r="U14" s="6">
        <v>1</v>
      </c>
      <c r="V14" s="6"/>
    </row>
    <row r="15" spans="2:22" x14ac:dyDescent="0.25">
      <c r="B15" s="24" t="s">
        <v>6</v>
      </c>
      <c r="C15" s="25"/>
      <c r="D15" s="25"/>
      <c r="E15" s="25"/>
      <c r="F15" s="25"/>
      <c r="G15" s="25"/>
      <c r="H15" s="25"/>
      <c r="I15" s="25"/>
      <c r="J15" s="26"/>
      <c r="M15" s="4">
        <v>11</v>
      </c>
      <c r="N15" s="5">
        <v>8</v>
      </c>
      <c r="O15" s="5">
        <v>1</v>
      </c>
      <c r="P15" s="5">
        <v>6</v>
      </c>
      <c r="Q15" s="6">
        <v>6</v>
      </c>
      <c r="R15" s="6">
        <v>2</v>
      </c>
      <c r="S15" s="6">
        <v>1</v>
      </c>
      <c r="T15" s="6"/>
      <c r="U15" s="6">
        <v>6</v>
      </c>
      <c r="V15" s="6"/>
    </row>
    <row r="16" spans="2:22" x14ac:dyDescent="0.25">
      <c r="B16" s="27" t="s">
        <v>13</v>
      </c>
      <c r="C16" s="28"/>
      <c r="D16" s="28"/>
      <c r="E16" s="28"/>
      <c r="F16" s="28"/>
      <c r="G16" s="28"/>
      <c r="H16" s="28"/>
      <c r="I16" s="28"/>
      <c r="J16" s="29"/>
      <c r="M16" s="4">
        <v>12</v>
      </c>
      <c r="N16" s="5">
        <v>7</v>
      </c>
      <c r="O16" s="5">
        <v>1</v>
      </c>
      <c r="P16" s="5">
        <v>4</v>
      </c>
      <c r="Q16" s="6">
        <v>6</v>
      </c>
      <c r="R16" s="6">
        <v>1</v>
      </c>
      <c r="S16" s="6">
        <v>1</v>
      </c>
      <c r="T16" s="6"/>
      <c r="U16" s="6">
        <v>4</v>
      </c>
      <c r="V16" s="6"/>
    </row>
    <row r="17" spans="2:22" x14ac:dyDescent="0.25">
      <c r="B17" s="23">
        <f>SUM(D13,D14)/B9*100</f>
        <v>90.594059405940598</v>
      </c>
      <c r="C17" s="23"/>
      <c r="D17" s="23"/>
      <c r="E17" s="23"/>
      <c r="F17" s="23"/>
      <c r="G17" s="23"/>
      <c r="H17" s="23"/>
      <c r="I17" s="23"/>
      <c r="J17" s="23"/>
      <c r="M17" s="4">
        <v>13</v>
      </c>
      <c r="N17" s="5">
        <v>8</v>
      </c>
      <c r="O17" s="5">
        <v>2</v>
      </c>
      <c r="P17" s="5">
        <v>4</v>
      </c>
      <c r="Q17" s="6">
        <v>8</v>
      </c>
      <c r="R17" s="6"/>
      <c r="S17" s="6">
        <v>1</v>
      </c>
      <c r="T17" s="6">
        <v>1</v>
      </c>
      <c r="U17" s="6">
        <v>4</v>
      </c>
      <c r="V17" s="6"/>
    </row>
    <row r="18" spans="2:22" x14ac:dyDescent="0.25">
      <c r="M18" s="4">
        <v>14</v>
      </c>
      <c r="N18" s="5">
        <v>2</v>
      </c>
      <c r="O18" s="5">
        <v>2</v>
      </c>
      <c r="P18" s="5">
        <v>2</v>
      </c>
      <c r="Q18" s="6">
        <v>2</v>
      </c>
      <c r="R18" s="6"/>
      <c r="S18" s="6">
        <v>1</v>
      </c>
      <c r="T18" s="6">
        <v>1</v>
      </c>
      <c r="U18" s="6">
        <v>2</v>
      </c>
      <c r="V18" s="6"/>
    </row>
    <row r="19" spans="2:22" x14ac:dyDescent="0.25">
      <c r="M19" s="4">
        <v>15</v>
      </c>
      <c r="N19" s="5">
        <v>11</v>
      </c>
      <c r="O19" s="5">
        <v>1</v>
      </c>
      <c r="P19" s="5">
        <v>3</v>
      </c>
      <c r="Q19" s="6">
        <v>11</v>
      </c>
      <c r="R19" s="6"/>
      <c r="S19" s="6">
        <v>1</v>
      </c>
      <c r="T19" s="6"/>
      <c r="U19" s="6">
        <v>3</v>
      </c>
      <c r="V19" s="6"/>
    </row>
    <row r="20" spans="2:22" x14ac:dyDescent="0.25">
      <c r="M20" s="4">
        <v>16</v>
      </c>
      <c r="N20" s="5">
        <v>8</v>
      </c>
      <c r="O20" s="5">
        <v>1</v>
      </c>
      <c r="P20" s="5"/>
      <c r="Q20" s="6">
        <v>7</v>
      </c>
      <c r="R20" s="6">
        <v>1</v>
      </c>
      <c r="S20" s="6">
        <v>1</v>
      </c>
      <c r="T20" s="6"/>
      <c r="U20" s="6"/>
      <c r="V20" s="6"/>
    </row>
    <row r="21" spans="2:22" x14ac:dyDescent="0.25">
      <c r="M21" s="4">
        <v>17</v>
      </c>
      <c r="N21" s="5">
        <v>9</v>
      </c>
      <c r="O21" s="5"/>
      <c r="P21" s="5"/>
      <c r="Q21" s="6">
        <v>8</v>
      </c>
      <c r="R21" s="6">
        <v>1</v>
      </c>
      <c r="S21" s="6"/>
      <c r="T21" s="6"/>
      <c r="U21" s="6"/>
      <c r="V21" s="6"/>
    </row>
    <row r="22" spans="2:22" x14ac:dyDescent="0.25">
      <c r="M22" s="4">
        <v>18</v>
      </c>
      <c r="N22" s="5">
        <v>10</v>
      </c>
      <c r="O22" s="5"/>
      <c r="P22" s="5"/>
      <c r="Q22" s="6">
        <v>10</v>
      </c>
      <c r="R22" s="6"/>
      <c r="S22" s="6"/>
      <c r="T22" s="6"/>
      <c r="U22" s="6"/>
      <c r="V22" s="6"/>
    </row>
    <row r="23" spans="2:22" x14ac:dyDescent="0.25">
      <c r="M23" s="4">
        <v>19</v>
      </c>
      <c r="N23" s="5">
        <v>5</v>
      </c>
      <c r="O23" s="5">
        <v>6</v>
      </c>
      <c r="P23" s="5">
        <v>3</v>
      </c>
      <c r="Q23" s="6">
        <v>5</v>
      </c>
      <c r="R23" s="6"/>
      <c r="S23" s="6">
        <v>6</v>
      </c>
      <c r="T23" s="6"/>
      <c r="U23" s="6">
        <v>3</v>
      </c>
      <c r="V23" s="6"/>
    </row>
    <row r="24" spans="2:22" x14ac:dyDescent="0.25">
      <c r="M24" s="4">
        <v>20</v>
      </c>
      <c r="N24" s="5">
        <v>1</v>
      </c>
      <c r="O24" s="5"/>
      <c r="P24" s="5"/>
      <c r="Q24" s="6">
        <v>1</v>
      </c>
      <c r="R24" s="6"/>
      <c r="S24" s="6"/>
      <c r="T24" s="6"/>
      <c r="U24" s="6"/>
      <c r="V24" s="6"/>
    </row>
    <row r="25" spans="2:22" x14ac:dyDescent="0.25">
      <c r="M25" s="4">
        <v>21</v>
      </c>
      <c r="N25" s="5">
        <v>12</v>
      </c>
      <c r="O25" s="5"/>
      <c r="P25" s="5">
        <v>2</v>
      </c>
      <c r="Q25" s="6">
        <v>10</v>
      </c>
      <c r="R25" s="6">
        <v>1</v>
      </c>
      <c r="S25" s="6"/>
      <c r="T25" s="6">
        <v>1</v>
      </c>
      <c r="U25" s="6">
        <v>1</v>
      </c>
      <c r="V25" s="6"/>
    </row>
    <row r="26" spans="2:22" x14ac:dyDescent="0.25">
      <c r="M26" s="4">
        <v>22</v>
      </c>
      <c r="N26" s="5">
        <v>11</v>
      </c>
      <c r="O26" s="5"/>
      <c r="P26" s="5"/>
      <c r="Q26" s="6">
        <v>6</v>
      </c>
      <c r="R26" s="6">
        <v>5</v>
      </c>
      <c r="S26" s="6"/>
      <c r="T26" s="6"/>
      <c r="U26" s="6"/>
      <c r="V26" s="6"/>
    </row>
    <row r="27" spans="2:22" x14ac:dyDescent="0.25">
      <c r="M27" s="4">
        <v>23</v>
      </c>
      <c r="N27" s="5">
        <v>11</v>
      </c>
      <c r="O27" s="5"/>
      <c r="P27" s="5"/>
      <c r="Q27" s="6">
        <v>11</v>
      </c>
      <c r="R27" s="6"/>
      <c r="S27" s="6"/>
      <c r="T27" s="6"/>
      <c r="U27" s="6"/>
      <c r="V27" s="6"/>
    </row>
    <row r="28" spans="2:22" x14ac:dyDescent="0.25">
      <c r="M28" s="1"/>
      <c r="N28" s="1"/>
      <c r="O28" s="1"/>
      <c r="P28" s="1"/>
      <c r="Q28" s="6">
        <f t="shared" ref="Q28:V28" si="0">SUM(Q5:Q27)</f>
        <v>140</v>
      </c>
      <c r="R28" s="6">
        <f t="shared" si="0"/>
        <v>14</v>
      </c>
      <c r="S28" s="6">
        <f t="shared" si="0"/>
        <v>43</v>
      </c>
      <c r="T28" s="6">
        <f t="shared" si="0"/>
        <v>5</v>
      </c>
      <c r="U28" s="6">
        <f t="shared" si="0"/>
        <v>45</v>
      </c>
      <c r="V28" s="6">
        <f t="shared" si="0"/>
        <v>3</v>
      </c>
    </row>
    <row r="29" spans="2:22" x14ac:dyDescent="0.25">
      <c r="M29" s="4" t="s">
        <v>3</v>
      </c>
      <c r="N29" s="5">
        <f>SUM(N6:N27)</f>
        <v>155</v>
      </c>
      <c r="O29" s="5">
        <f>SUM(O5:O27)</f>
        <v>47</v>
      </c>
      <c r="P29" s="5">
        <f>SUM(P5:P27)</f>
        <v>48</v>
      </c>
      <c r="Q29" s="20">
        <f>SUM(Q28,R28)</f>
        <v>154</v>
      </c>
      <c r="R29" s="20"/>
      <c r="S29" s="20">
        <f>SUM(S28,T28)</f>
        <v>48</v>
      </c>
      <c r="T29" s="20"/>
      <c r="U29" s="20">
        <v>78</v>
      </c>
      <c r="V29" s="20"/>
    </row>
    <row r="30" spans="2:22" x14ac:dyDescent="0.25">
      <c r="M30" s="4" t="s">
        <v>3</v>
      </c>
      <c r="N30" s="21">
        <f>SUM(N29,O29)</f>
        <v>202</v>
      </c>
      <c r="O30" s="22"/>
      <c r="P30" s="4"/>
      <c r="Q30" s="20">
        <f>SUM(Q29,S29)</f>
        <v>202</v>
      </c>
      <c r="R30" s="20"/>
      <c r="S30" s="20"/>
      <c r="T30" s="20"/>
      <c r="U30" s="4"/>
      <c r="V30" s="4"/>
    </row>
    <row r="31" spans="2:22" x14ac:dyDescent="0.25"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2:22" x14ac:dyDescent="0.25"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3:22" x14ac:dyDescent="0.25">
      <c r="M33" s="19"/>
      <c r="N33" s="19"/>
      <c r="O33" s="19"/>
      <c r="P33" s="19"/>
      <c r="Q33" s="19"/>
      <c r="R33" s="19"/>
      <c r="S33" s="19"/>
      <c r="T33" s="19"/>
      <c r="U33" s="19"/>
      <c r="V33" s="19"/>
    </row>
    <row r="34" spans="13:22" x14ac:dyDescent="0.25">
      <c r="M34" s="19"/>
      <c r="N34" s="19"/>
      <c r="O34" s="19"/>
      <c r="P34" s="19"/>
      <c r="Q34" s="19"/>
      <c r="R34" s="19"/>
      <c r="S34" s="19"/>
      <c r="T34" s="19"/>
      <c r="U34" s="19"/>
      <c r="V34" s="19"/>
    </row>
    <row r="35" spans="13:22" x14ac:dyDescent="0.25"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3:22" x14ac:dyDescent="0.25">
      <c r="M36" s="19"/>
      <c r="N36" s="19"/>
      <c r="O36" s="19"/>
      <c r="P36" s="19"/>
      <c r="Q36" s="19"/>
      <c r="R36" s="19"/>
      <c r="S36" s="19"/>
      <c r="T36" s="19"/>
      <c r="U36" s="19"/>
      <c r="V36" s="19"/>
    </row>
  </sheetData>
  <mergeCells count="36">
    <mergeCell ref="G7:H7"/>
    <mergeCell ref="I7:J7"/>
    <mergeCell ref="B2:J2"/>
    <mergeCell ref="N2:P2"/>
    <mergeCell ref="Q2:V2"/>
    <mergeCell ref="B3:J3"/>
    <mergeCell ref="M3:M4"/>
    <mergeCell ref="N3:N4"/>
    <mergeCell ref="O3:O4"/>
    <mergeCell ref="P3:P4"/>
    <mergeCell ref="Q3:R3"/>
    <mergeCell ref="S3:T3"/>
    <mergeCell ref="U3:V3"/>
    <mergeCell ref="B5:D5"/>
    <mergeCell ref="F5:J5"/>
    <mergeCell ref="B6:D6"/>
    <mergeCell ref="F6:J6"/>
    <mergeCell ref="B10:J10"/>
    <mergeCell ref="B11:J11"/>
    <mergeCell ref="B12:C12"/>
    <mergeCell ref="F12:J12"/>
    <mergeCell ref="B13:C13"/>
    <mergeCell ref="F13:J13"/>
    <mergeCell ref="B14:C14"/>
    <mergeCell ref="F14:J14"/>
    <mergeCell ref="B15:J15"/>
    <mergeCell ref="B16:J16"/>
    <mergeCell ref="B17:J17"/>
    <mergeCell ref="M36:V36"/>
    <mergeCell ref="Q29:R29"/>
    <mergeCell ref="S29:T29"/>
    <mergeCell ref="U29:V29"/>
    <mergeCell ref="N30:O30"/>
    <mergeCell ref="Q30:T30"/>
    <mergeCell ref="M34:V34"/>
    <mergeCell ref="M33:V3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6"/>
  <sheetViews>
    <sheetView workbookViewId="0">
      <selection activeCell="F5" sqref="F5:J5"/>
    </sheetView>
  </sheetViews>
  <sheetFormatPr defaultRowHeight="15" x14ac:dyDescent="0.25"/>
  <cols>
    <col min="1" max="1" width="9.140625" style="7"/>
    <col min="2" max="2" width="10.140625" style="7" customWidth="1"/>
    <col min="3" max="3" width="21.140625" style="7" customWidth="1"/>
    <col min="4" max="23" width="9.140625" style="7"/>
  </cols>
  <sheetData>
    <row r="2" spans="2:22" ht="26.25" x14ac:dyDescent="0.4">
      <c r="B2" s="33" t="s">
        <v>18</v>
      </c>
      <c r="C2" s="33"/>
      <c r="D2" s="33"/>
      <c r="E2" s="33"/>
      <c r="F2" s="33"/>
      <c r="G2" s="33"/>
      <c r="H2" s="33"/>
      <c r="I2" s="33"/>
      <c r="J2" s="33"/>
      <c r="M2" s="4"/>
      <c r="N2" s="34" t="s">
        <v>20</v>
      </c>
      <c r="O2" s="34"/>
      <c r="P2" s="34"/>
      <c r="Q2" s="34" t="s">
        <v>40</v>
      </c>
      <c r="R2" s="34"/>
      <c r="S2" s="34"/>
      <c r="T2" s="34"/>
      <c r="U2" s="34"/>
      <c r="V2" s="34"/>
    </row>
    <row r="3" spans="2:22" x14ac:dyDescent="0.25">
      <c r="B3" s="35" t="s">
        <v>11</v>
      </c>
      <c r="C3" s="35"/>
      <c r="D3" s="35"/>
      <c r="E3" s="35"/>
      <c r="F3" s="35"/>
      <c r="G3" s="35"/>
      <c r="H3" s="35"/>
      <c r="I3" s="35"/>
      <c r="J3" s="35"/>
      <c r="M3" s="36" t="s">
        <v>19</v>
      </c>
      <c r="N3" s="38" t="s">
        <v>26</v>
      </c>
      <c r="O3" s="38" t="s">
        <v>4</v>
      </c>
      <c r="P3" s="38" t="s">
        <v>22</v>
      </c>
      <c r="Q3" s="32" t="s">
        <v>26</v>
      </c>
      <c r="R3" s="32"/>
      <c r="S3" s="32" t="s">
        <v>4</v>
      </c>
      <c r="T3" s="32"/>
      <c r="U3" s="32" t="s">
        <v>22</v>
      </c>
      <c r="V3" s="32"/>
    </row>
    <row r="4" spans="2:22" x14ac:dyDescent="0.25">
      <c r="B4" s="16"/>
      <c r="C4" s="16"/>
      <c r="D4" s="16"/>
      <c r="E4" s="16"/>
      <c r="F4" s="16"/>
      <c r="G4" s="16"/>
      <c r="H4" s="16"/>
      <c r="I4" s="16"/>
      <c r="J4" s="16"/>
      <c r="M4" s="37"/>
      <c r="N4" s="39"/>
      <c r="O4" s="39"/>
      <c r="P4" s="39"/>
      <c r="Q4" s="6" t="s">
        <v>9</v>
      </c>
      <c r="R4" s="6" t="s">
        <v>23</v>
      </c>
      <c r="S4" s="6" t="s">
        <v>9</v>
      </c>
      <c r="T4" s="6" t="s">
        <v>23</v>
      </c>
      <c r="U4" s="6" t="s">
        <v>9</v>
      </c>
      <c r="V4" s="6" t="s">
        <v>23</v>
      </c>
    </row>
    <row r="5" spans="2:22" x14ac:dyDescent="0.25">
      <c r="B5" s="30" t="s">
        <v>1</v>
      </c>
      <c r="C5" s="30"/>
      <c r="D5" s="30"/>
      <c r="E5" s="17"/>
      <c r="F5" s="30" t="s">
        <v>0</v>
      </c>
      <c r="G5" s="30"/>
      <c r="H5" s="30"/>
      <c r="I5" s="30"/>
      <c r="J5" s="30"/>
      <c r="M5" s="4">
        <v>1</v>
      </c>
      <c r="N5" s="5"/>
      <c r="O5" s="5">
        <v>6</v>
      </c>
      <c r="P5" s="5"/>
      <c r="Q5" s="6"/>
      <c r="R5" s="6"/>
      <c r="S5" s="6">
        <v>6</v>
      </c>
      <c r="T5" s="6"/>
      <c r="U5" s="6"/>
      <c r="V5" s="6">
        <v>1</v>
      </c>
    </row>
    <row r="6" spans="2:22" x14ac:dyDescent="0.25">
      <c r="B6" s="31" t="s">
        <v>2</v>
      </c>
      <c r="C6" s="31"/>
      <c r="D6" s="31"/>
      <c r="E6" s="17"/>
      <c r="F6" s="31" t="s">
        <v>2</v>
      </c>
      <c r="G6" s="31"/>
      <c r="H6" s="31"/>
      <c r="I6" s="31"/>
      <c r="J6" s="31"/>
      <c r="M6" s="4">
        <v>2</v>
      </c>
      <c r="N6" s="5">
        <v>11</v>
      </c>
      <c r="O6" s="5"/>
      <c r="P6" s="5">
        <v>4</v>
      </c>
      <c r="Q6" s="6">
        <v>11</v>
      </c>
      <c r="R6" s="6"/>
      <c r="S6" s="6"/>
      <c r="T6" s="6"/>
      <c r="U6" s="6">
        <v>2</v>
      </c>
      <c r="V6" s="6">
        <v>2</v>
      </c>
    </row>
    <row r="7" spans="2:22" x14ac:dyDescent="0.25">
      <c r="B7" s="17" t="s">
        <v>3</v>
      </c>
      <c r="C7" s="15" t="s">
        <v>26</v>
      </c>
      <c r="D7" s="15" t="s">
        <v>4</v>
      </c>
      <c r="E7" s="17"/>
      <c r="F7" s="15"/>
      <c r="G7" s="31" t="s">
        <v>26</v>
      </c>
      <c r="H7" s="31"/>
      <c r="I7" s="31" t="s">
        <v>4</v>
      </c>
      <c r="J7" s="31"/>
      <c r="M7" s="4">
        <v>3</v>
      </c>
      <c r="N7" s="5">
        <v>13</v>
      </c>
      <c r="O7" s="5"/>
      <c r="P7" s="5">
        <v>2</v>
      </c>
      <c r="Q7" s="6">
        <v>12</v>
      </c>
      <c r="R7" s="6">
        <v>1</v>
      </c>
      <c r="S7" s="6"/>
      <c r="T7" s="6"/>
      <c r="U7" s="6">
        <v>2</v>
      </c>
      <c r="V7" s="6"/>
    </row>
    <row r="8" spans="2:22" x14ac:dyDescent="0.25">
      <c r="B8" s="10"/>
      <c r="C8" s="10"/>
      <c r="D8" s="17"/>
      <c r="E8" s="17"/>
      <c r="F8" s="17" t="s">
        <v>3</v>
      </c>
      <c r="G8" s="17" t="s">
        <v>8</v>
      </c>
      <c r="H8" s="17" t="s">
        <v>9</v>
      </c>
      <c r="I8" s="17" t="s">
        <v>8</v>
      </c>
      <c r="J8" s="17" t="s">
        <v>9</v>
      </c>
      <c r="M8" s="4">
        <v>4</v>
      </c>
      <c r="N8" s="5">
        <v>1</v>
      </c>
      <c r="O8" s="5"/>
      <c r="P8" s="5"/>
      <c r="Q8" s="6">
        <v>1</v>
      </c>
      <c r="R8" s="6"/>
      <c r="S8" s="6"/>
      <c r="T8" s="6"/>
      <c r="U8" s="6"/>
      <c r="V8" s="6"/>
    </row>
    <row r="9" spans="2:22" x14ac:dyDescent="0.25">
      <c r="B9" s="17">
        <f>N30</f>
        <v>202</v>
      </c>
      <c r="C9" s="17">
        <f>N29</f>
        <v>155</v>
      </c>
      <c r="D9" s="17">
        <f>O29</f>
        <v>47</v>
      </c>
      <c r="E9" s="3"/>
      <c r="F9" s="3">
        <f>Q30</f>
        <v>202</v>
      </c>
      <c r="G9" s="3">
        <f>Q29</f>
        <v>154</v>
      </c>
      <c r="H9" s="3">
        <f>Q28</f>
        <v>140</v>
      </c>
      <c r="I9" s="3">
        <f>S29</f>
        <v>48</v>
      </c>
      <c r="J9" s="3">
        <f>S28</f>
        <v>43</v>
      </c>
      <c r="M9" s="4">
        <v>5</v>
      </c>
      <c r="N9" s="5">
        <v>5</v>
      </c>
      <c r="O9" s="5"/>
      <c r="P9" s="5">
        <v>4</v>
      </c>
      <c r="Q9" s="6">
        <v>5</v>
      </c>
      <c r="R9" s="6"/>
      <c r="S9" s="6"/>
      <c r="T9" s="6"/>
      <c r="U9" s="6">
        <v>4</v>
      </c>
      <c r="V9" s="6"/>
    </row>
    <row r="10" spans="2:22" x14ac:dyDescent="0.25">
      <c r="B10" s="24"/>
      <c r="C10" s="25"/>
      <c r="D10" s="25"/>
      <c r="E10" s="25"/>
      <c r="F10" s="25"/>
      <c r="G10" s="25"/>
      <c r="H10" s="25"/>
      <c r="I10" s="25"/>
      <c r="J10" s="26"/>
      <c r="M10" s="4">
        <v>6</v>
      </c>
      <c r="N10" s="5">
        <v>6</v>
      </c>
      <c r="O10" s="5">
        <v>4</v>
      </c>
      <c r="P10" s="5">
        <v>3</v>
      </c>
      <c r="Q10" s="6">
        <v>6</v>
      </c>
      <c r="R10" s="6"/>
      <c r="S10" s="6">
        <v>4</v>
      </c>
      <c r="T10" s="6"/>
      <c r="U10" s="6">
        <v>3</v>
      </c>
      <c r="V10" s="6"/>
    </row>
    <row r="11" spans="2:22" x14ac:dyDescent="0.25">
      <c r="B11" s="30" t="s">
        <v>5</v>
      </c>
      <c r="C11" s="30"/>
      <c r="D11" s="30"/>
      <c r="E11" s="30"/>
      <c r="F11" s="30"/>
      <c r="G11" s="30"/>
      <c r="H11" s="30"/>
      <c r="I11" s="30"/>
      <c r="J11" s="30"/>
      <c r="M11" s="4">
        <v>7</v>
      </c>
      <c r="N11" s="5">
        <v>1</v>
      </c>
      <c r="O11" s="5">
        <v>9</v>
      </c>
      <c r="P11" s="5">
        <v>6</v>
      </c>
      <c r="Q11" s="6">
        <v>1</v>
      </c>
      <c r="R11" s="6"/>
      <c r="S11" s="6">
        <v>9</v>
      </c>
      <c r="T11" s="6"/>
      <c r="U11" s="6">
        <v>6</v>
      </c>
      <c r="V11" s="6"/>
    </row>
    <row r="12" spans="2:22" x14ac:dyDescent="0.25">
      <c r="B12" s="31"/>
      <c r="C12" s="31"/>
      <c r="D12" s="15" t="s">
        <v>12</v>
      </c>
      <c r="E12" s="15" t="s">
        <v>10</v>
      </c>
      <c r="F12" s="31" t="s">
        <v>7</v>
      </c>
      <c r="G12" s="31"/>
      <c r="H12" s="31"/>
      <c r="I12" s="31"/>
      <c r="J12" s="31"/>
      <c r="M12" s="4">
        <v>8</v>
      </c>
      <c r="N12" s="5">
        <v>3</v>
      </c>
      <c r="O12" s="5">
        <v>7</v>
      </c>
      <c r="P12" s="5">
        <v>3</v>
      </c>
      <c r="Q12" s="6">
        <v>2</v>
      </c>
      <c r="R12" s="6">
        <v>1</v>
      </c>
      <c r="S12" s="6">
        <v>7</v>
      </c>
      <c r="T12" s="6"/>
      <c r="U12" s="6">
        <v>3</v>
      </c>
      <c r="V12" s="6"/>
    </row>
    <row r="13" spans="2:22" x14ac:dyDescent="0.25">
      <c r="B13" s="23" t="s">
        <v>27</v>
      </c>
      <c r="C13" s="23"/>
      <c r="D13" s="17">
        <f>H9</f>
        <v>140</v>
      </c>
      <c r="E13" s="17">
        <f>ROUND(H9/C9*100,2)</f>
        <v>90.32</v>
      </c>
      <c r="F13" s="23"/>
      <c r="G13" s="23"/>
      <c r="H13" s="23"/>
      <c r="I13" s="23"/>
      <c r="J13" s="23"/>
      <c r="M13" s="4">
        <v>9</v>
      </c>
      <c r="N13" s="5">
        <v>6</v>
      </c>
      <c r="O13" s="5">
        <v>5</v>
      </c>
      <c r="P13" s="5">
        <v>1</v>
      </c>
      <c r="Q13" s="6">
        <v>6</v>
      </c>
      <c r="R13" s="6"/>
      <c r="S13" s="6">
        <v>3</v>
      </c>
      <c r="T13" s="6">
        <v>2</v>
      </c>
      <c r="U13" s="6">
        <v>1</v>
      </c>
      <c r="V13" s="6"/>
    </row>
    <row r="14" spans="2:22" x14ac:dyDescent="0.25">
      <c r="B14" s="23" t="s">
        <v>14</v>
      </c>
      <c r="C14" s="23"/>
      <c r="D14" s="17">
        <f>J9</f>
        <v>43</v>
      </c>
      <c r="E14" s="17">
        <f>J9/D9*100</f>
        <v>91.489361702127653</v>
      </c>
      <c r="F14" s="23"/>
      <c r="G14" s="23"/>
      <c r="H14" s="23"/>
      <c r="I14" s="23"/>
      <c r="J14" s="23"/>
      <c r="M14" s="4">
        <v>10</v>
      </c>
      <c r="N14" s="5">
        <v>6</v>
      </c>
      <c r="O14" s="5">
        <v>2</v>
      </c>
      <c r="P14" s="5">
        <v>1</v>
      </c>
      <c r="Q14" s="6">
        <v>6</v>
      </c>
      <c r="R14" s="6"/>
      <c r="S14" s="6">
        <v>2</v>
      </c>
      <c r="T14" s="6"/>
      <c r="U14" s="6">
        <v>1</v>
      </c>
      <c r="V14" s="6"/>
    </row>
    <row r="15" spans="2:22" x14ac:dyDescent="0.25">
      <c r="B15" s="24" t="s">
        <v>6</v>
      </c>
      <c r="C15" s="25"/>
      <c r="D15" s="25"/>
      <c r="E15" s="25"/>
      <c r="F15" s="25"/>
      <c r="G15" s="25"/>
      <c r="H15" s="25"/>
      <c r="I15" s="25"/>
      <c r="J15" s="26"/>
      <c r="M15" s="4">
        <v>11</v>
      </c>
      <c r="N15" s="5">
        <v>8</v>
      </c>
      <c r="O15" s="5">
        <v>1</v>
      </c>
      <c r="P15" s="5">
        <v>6</v>
      </c>
      <c r="Q15" s="6">
        <v>6</v>
      </c>
      <c r="R15" s="6">
        <v>2</v>
      </c>
      <c r="S15" s="6">
        <v>1</v>
      </c>
      <c r="T15" s="6"/>
      <c r="U15" s="6">
        <v>6</v>
      </c>
      <c r="V15" s="6"/>
    </row>
    <row r="16" spans="2:22" x14ac:dyDescent="0.25">
      <c r="B16" s="27" t="s">
        <v>13</v>
      </c>
      <c r="C16" s="28"/>
      <c r="D16" s="28"/>
      <c r="E16" s="28"/>
      <c r="F16" s="28"/>
      <c r="G16" s="28"/>
      <c r="H16" s="28"/>
      <c r="I16" s="28"/>
      <c r="J16" s="29"/>
      <c r="M16" s="4">
        <v>12</v>
      </c>
      <c r="N16" s="5">
        <v>7</v>
      </c>
      <c r="O16" s="5">
        <v>1</v>
      </c>
      <c r="P16" s="5">
        <v>4</v>
      </c>
      <c r="Q16" s="6">
        <v>6</v>
      </c>
      <c r="R16" s="6">
        <v>1</v>
      </c>
      <c r="S16" s="6">
        <v>1</v>
      </c>
      <c r="T16" s="6"/>
      <c r="U16" s="6">
        <v>4</v>
      </c>
      <c r="V16" s="6"/>
    </row>
    <row r="17" spans="2:22" x14ac:dyDescent="0.25">
      <c r="B17" s="23">
        <f>SUM(D13,D14)/B9*100</f>
        <v>90.594059405940598</v>
      </c>
      <c r="C17" s="23"/>
      <c r="D17" s="23"/>
      <c r="E17" s="23"/>
      <c r="F17" s="23"/>
      <c r="G17" s="23"/>
      <c r="H17" s="23"/>
      <c r="I17" s="23"/>
      <c r="J17" s="23"/>
      <c r="M17" s="4">
        <v>13</v>
      </c>
      <c r="N17" s="5">
        <v>8</v>
      </c>
      <c r="O17" s="5">
        <v>2</v>
      </c>
      <c r="P17" s="5">
        <v>4</v>
      </c>
      <c r="Q17" s="6">
        <v>8</v>
      </c>
      <c r="R17" s="6"/>
      <c r="S17" s="6">
        <v>1</v>
      </c>
      <c r="T17" s="6">
        <v>1</v>
      </c>
      <c r="U17" s="6">
        <v>4</v>
      </c>
      <c r="V17" s="6"/>
    </row>
    <row r="18" spans="2:22" x14ac:dyDescent="0.25">
      <c r="M18" s="4">
        <v>14</v>
      </c>
      <c r="N18" s="5">
        <v>2</v>
      </c>
      <c r="O18" s="5">
        <v>2</v>
      </c>
      <c r="P18" s="5">
        <v>2</v>
      </c>
      <c r="Q18" s="6">
        <v>2</v>
      </c>
      <c r="R18" s="6"/>
      <c r="S18" s="6">
        <v>1</v>
      </c>
      <c r="T18" s="6">
        <v>1</v>
      </c>
      <c r="U18" s="6">
        <v>2</v>
      </c>
      <c r="V18" s="6"/>
    </row>
    <row r="19" spans="2:22" x14ac:dyDescent="0.25">
      <c r="M19" s="4">
        <v>15</v>
      </c>
      <c r="N19" s="5">
        <v>11</v>
      </c>
      <c r="O19" s="5">
        <v>1</v>
      </c>
      <c r="P19" s="5">
        <v>3</v>
      </c>
      <c r="Q19" s="6">
        <v>11</v>
      </c>
      <c r="R19" s="6"/>
      <c r="S19" s="6">
        <v>1</v>
      </c>
      <c r="T19" s="6"/>
      <c r="U19" s="6">
        <v>3</v>
      </c>
      <c r="V19" s="6"/>
    </row>
    <row r="20" spans="2:22" x14ac:dyDescent="0.25">
      <c r="M20" s="4">
        <v>16</v>
      </c>
      <c r="N20" s="5">
        <v>8</v>
      </c>
      <c r="O20" s="5">
        <v>1</v>
      </c>
      <c r="P20" s="5"/>
      <c r="Q20" s="6">
        <v>7</v>
      </c>
      <c r="R20" s="6">
        <v>1</v>
      </c>
      <c r="S20" s="6">
        <v>1</v>
      </c>
      <c r="T20" s="6"/>
      <c r="U20" s="6"/>
      <c r="V20" s="6"/>
    </row>
    <row r="21" spans="2:22" x14ac:dyDescent="0.25">
      <c r="M21" s="4">
        <v>17</v>
      </c>
      <c r="N21" s="5">
        <v>9</v>
      </c>
      <c r="O21" s="5"/>
      <c r="P21" s="5"/>
      <c r="Q21" s="6">
        <v>8</v>
      </c>
      <c r="R21" s="6">
        <v>1</v>
      </c>
      <c r="S21" s="6"/>
      <c r="T21" s="6"/>
      <c r="U21" s="6"/>
      <c r="V21" s="6"/>
    </row>
    <row r="22" spans="2:22" x14ac:dyDescent="0.25">
      <c r="M22" s="4">
        <v>18</v>
      </c>
      <c r="N22" s="5">
        <v>10</v>
      </c>
      <c r="O22" s="5"/>
      <c r="P22" s="5"/>
      <c r="Q22" s="6">
        <v>10</v>
      </c>
      <c r="R22" s="6"/>
      <c r="S22" s="6"/>
      <c r="T22" s="6"/>
      <c r="U22" s="6"/>
      <c r="V22" s="6"/>
    </row>
    <row r="23" spans="2:22" x14ac:dyDescent="0.25">
      <c r="M23" s="4">
        <v>19</v>
      </c>
      <c r="N23" s="5">
        <v>5</v>
      </c>
      <c r="O23" s="5">
        <v>6</v>
      </c>
      <c r="P23" s="5">
        <v>3</v>
      </c>
      <c r="Q23" s="6">
        <v>4</v>
      </c>
      <c r="R23" s="6">
        <v>1</v>
      </c>
      <c r="S23" s="6">
        <v>6</v>
      </c>
      <c r="T23" s="6"/>
      <c r="U23" s="6">
        <v>3</v>
      </c>
      <c r="V23" s="6"/>
    </row>
    <row r="24" spans="2:22" x14ac:dyDescent="0.25">
      <c r="M24" s="4">
        <v>20</v>
      </c>
      <c r="N24" s="5">
        <v>1</v>
      </c>
      <c r="O24" s="5"/>
      <c r="P24" s="5"/>
      <c r="Q24" s="6">
        <v>1</v>
      </c>
      <c r="R24" s="6"/>
      <c r="S24" s="6"/>
      <c r="T24" s="6"/>
      <c r="U24" s="6"/>
      <c r="V24" s="6"/>
    </row>
    <row r="25" spans="2:22" x14ac:dyDescent="0.25">
      <c r="M25" s="4">
        <v>21</v>
      </c>
      <c r="N25" s="5">
        <v>12</v>
      </c>
      <c r="O25" s="5"/>
      <c r="P25" s="5">
        <v>2</v>
      </c>
      <c r="Q25" s="6">
        <v>10</v>
      </c>
      <c r="R25" s="6">
        <v>1</v>
      </c>
      <c r="S25" s="6"/>
      <c r="T25" s="6">
        <v>1</v>
      </c>
      <c r="U25" s="6">
        <v>1</v>
      </c>
      <c r="V25" s="6"/>
    </row>
    <row r="26" spans="2:22" x14ac:dyDescent="0.25">
      <c r="M26" s="4">
        <v>22</v>
      </c>
      <c r="N26" s="5">
        <v>11</v>
      </c>
      <c r="O26" s="5"/>
      <c r="P26" s="5"/>
      <c r="Q26" s="6">
        <v>6</v>
      </c>
      <c r="R26" s="6">
        <v>5</v>
      </c>
      <c r="S26" s="6"/>
      <c r="T26" s="6"/>
      <c r="U26" s="6"/>
      <c r="V26" s="6"/>
    </row>
    <row r="27" spans="2:22" x14ac:dyDescent="0.25">
      <c r="M27" s="4">
        <v>23</v>
      </c>
      <c r="N27" s="5">
        <v>11</v>
      </c>
      <c r="O27" s="5"/>
      <c r="P27" s="5"/>
      <c r="Q27" s="6">
        <v>11</v>
      </c>
      <c r="R27" s="6"/>
      <c r="S27" s="6"/>
      <c r="T27" s="6"/>
      <c r="U27" s="6"/>
      <c r="V27" s="6"/>
    </row>
    <row r="28" spans="2:22" x14ac:dyDescent="0.25">
      <c r="M28" s="1"/>
      <c r="N28" s="1"/>
      <c r="O28" s="1"/>
      <c r="P28" s="1"/>
      <c r="Q28" s="6">
        <f t="shared" ref="Q28:V28" si="0">SUM(Q5:Q27)</f>
        <v>140</v>
      </c>
      <c r="R28" s="6">
        <f t="shared" si="0"/>
        <v>14</v>
      </c>
      <c r="S28" s="6">
        <f t="shared" si="0"/>
        <v>43</v>
      </c>
      <c r="T28" s="6">
        <f t="shared" si="0"/>
        <v>5</v>
      </c>
      <c r="U28" s="6">
        <f t="shared" si="0"/>
        <v>45</v>
      </c>
      <c r="V28" s="6">
        <f t="shared" si="0"/>
        <v>3</v>
      </c>
    </row>
    <row r="29" spans="2:22" x14ac:dyDescent="0.25">
      <c r="M29" s="4" t="s">
        <v>3</v>
      </c>
      <c r="N29" s="5">
        <f>SUM(N6:N27)</f>
        <v>155</v>
      </c>
      <c r="O29" s="5">
        <f>SUM(O5:O27)</f>
        <v>47</v>
      </c>
      <c r="P29" s="5">
        <f>SUM(P5:P27)</f>
        <v>48</v>
      </c>
      <c r="Q29" s="20">
        <f>SUM(Q28,R28)</f>
        <v>154</v>
      </c>
      <c r="R29" s="20"/>
      <c r="S29" s="20">
        <f>SUM(S28,T28)</f>
        <v>48</v>
      </c>
      <c r="T29" s="20"/>
      <c r="U29" s="20">
        <v>78</v>
      </c>
      <c r="V29" s="20"/>
    </row>
    <row r="30" spans="2:22" x14ac:dyDescent="0.25">
      <c r="M30" s="4" t="s">
        <v>3</v>
      </c>
      <c r="N30" s="21">
        <f>SUM(N29,O29)</f>
        <v>202</v>
      </c>
      <c r="O30" s="22"/>
      <c r="P30" s="4"/>
      <c r="Q30" s="20">
        <f>SUM(Q29,S29)</f>
        <v>202</v>
      </c>
      <c r="R30" s="20"/>
      <c r="S30" s="20"/>
      <c r="T30" s="20"/>
      <c r="U30" s="4"/>
      <c r="V30" s="4"/>
    </row>
    <row r="31" spans="2:22" x14ac:dyDescent="0.25"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2:22" x14ac:dyDescent="0.25"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3:22" x14ac:dyDescent="0.25">
      <c r="M33" s="19"/>
      <c r="N33" s="19"/>
      <c r="O33" s="19"/>
      <c r="P33" s="19"/>
      <c r="Q33" s="19"/>
      <c r="R33" s="19"/>
      <c r="S33" s="19"/>
      <c r="T33" s="19"/>
      <c r="U33" s="19"/>
      <c r="V33" s="19"/>
    </row>
    <row r="34" spans="13:22" x14ac:dyDescent="0.25">
      <c r="M34" s="19"/>
      <c r="N34" s="19"/>
      <c r="O34" s="19"/>
      <c r="P34" s="19"/>
      <c r="Q34" s="19"/>
      <c r="R34" s="19"/>
      <c r="S34" s="19"/>
      <c r="T34" s="19"/>
      <c r="U34" s="19"/>
      <c r="V34" s="19"/>
    </row>
    <row r="35" spans="13:22" x14ac:dyDescent="0.25"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3:22" x14ac:dyDescent="0.25">
      <c r="M36" s="19"/>
      <c r="N36" s="19"/>
      <c r="O36" s="19"/>
      <c r="P36" s="19"/>
      <c r="Q36" s="19"/>
      <c r="R36" s="19"/>
      <c r="S36" s="19"/>
      <c r="T36" s="19"/>
      <c r="U36" s="19"/>
      <c r="V36" s="19"/>
    </row>
  </sheetData>
  <mergeCells count="36">
    <mergeCell ref="G7:H7"/>
    <mergeCell ref="I7:J7"/>
    <mergeCell ref="B2:J2"/>
    <mergeCell ref="N2:P2"/>
    <mergeCell ref="Q2:V2"/>
    <mergeCell ref="B3:J3"/>
    <mergeCell ref="M3:M4"/>
    <mergeCell ref="N3:N4"/>
    <mergeCell ref="O3:O4"/>
    <mergeCell ref="P3:P4"/>
    <mergeCell ref="Q3:R3"/>
    <mergeCell ref="S3:T3"/>
    <mergeCell ref="U3:V3"/>
    <mergeCell ref="B5:D5"/>
    <mergeCell ref="F5:J5"/>
    <mergeCell ref="B6:D6"/>
    <mergeCell ref="F6:J6"/>
    <mergeCell ref="B10:J10"/>
    <mergeCell ref="B11:J11"/>
    <mergeCell ref="B12:C12"/>
    <mergeCell ref="F12:J12"/>
    <mergeCell ref="B13:C13"/>
    <mergeCell ref="F13:J13"/>
    <mergeCell ref="B14:C14"/>
    <mergeCell ref="F14:J14"/>
    <mergeCell ref="B15:J15"/>
    <mergeCell ref="B16:J16"/>
    <mergeCell ref="B17:J17"/>
    <mergeCell ref="M34:V34"/>
    <mergeCell ref="M36:V36"/>
    <mergeCell ref="Q29:R29"/>
    <mergeCell ref="S29:T29"/>
    <mergeCell ref="U29:V29"/>
    <mergeCell ref="N30:O30"/>
    <mergeCell ref="Q30:T30"/>
    <mergeCell ref="M33:V3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6"/>
  <sheetViews>
    <sheetView workbookViewId="0">
      <selection activeCell="T9" sqref="T9"/>
    </sheetView>
  </sheetViews>
  <sheetFormatPr defaultRowHeight="15" x14ac:dyDescent="0.25"/>
  <cols>
    <col min="1" max="1" width="9.140625" style="7"/>
    <col min="2" max="2" width="10.140625" style="7" customWidth="1"/>
    <col min="3" max="3" width="21.140625" style="7" customWidth="1"/>
    <col min="4" max="23" width="9.140625" style="7"/>
  </cols>
  <sheetData>
    <row r="2" spans="2:22" ht="26.25" x14ac:dyDescent="0.4">
      <c r="B2" s="33" t="s">
        <v>18</v>
      </c>
      <c r="C2" s="33"/>
      <c r="D2" s="33"/>
      <c r="E2" s="33"/>
      <c r="F2" s="33"/>
      <c r="G2" s="33"/>
      <c r="H2" s="33"/>
      <c r="I2" s="33"/>
      <c r="J2" s="33"/>
      <c r="M2" s="4"/>
      <c r="N2" s="34" t="s">
        <v>20</v>
      </c>
      <c r="O2" s="34"/>
      <c r="P2" s="34"/>
      <c r="Q2" s="34" t="s">
        <v>40</v>
      </c>
      <c r="R2" s="34"/>
      <c r="S2" s="34"/>
      <c r="T2" s="34"/>
      <c r="U2" s="34"/>
      <c r="V2" s="34"/>
    </row>
    <row r="3" spans="2:22" x14ac:dyDescent="0.25">
      <c r="B3" s="35" t="s">
        <v>11</v>
      </c>
      <c r="C3" s="35"/>
      <c r="D3" s="35"/>
      <c r="E3" s="35"/>
      <c r="F3" s="35"/>
      <c r="G3" s="35"/>
      <c r="H3" s="35"/>
      <c r="I3" s="35"/>
      <c r="J3" s="35"/>
      <c r="M3" s="36" t="s">
        <v>19</v>
      </c>
      <c r="N3" s="38" t="s">
        <v>26</v>
      </c>
      <c r="O3" s="38" t="s">
        <v>4</v>
      </c>
      <c r="P3" s="38" t="s">
        <v>22</v>
      </c>
      <c r="Q3" s="32" t="s">
        <v>26</v>
      </c>
      <c r="R3" s="32"/>
      <c r="S3" s="32" t="s">
        <v>4</v>
      </c>
      <c r="T3" s="32"/>
      <c r="U3" s="32" t="s">
        <v>22</v>
      </c>
      <c r="V3" s="32"/>
    </row>
    <row r="4" spans="2:22" x14ac:dyDescent="0.25">
      <c r="B4" s="16"/>
      <c r="C4" s="16"/>
      <c r="D4" s="16"/>
      <c r="E4" s="16"/>
      <c r="F4" s="16"/>
      <c r="G4" s="16"/>
      <c r="H4" s="16"/>
      <c r="I4" s="16"/>
      <c r="J4" s="16"/>
      <c r="M4" s="37"/>
      <c r="N4" s="39"/>
      <c r="O4" s="39"/>
      <c r="P4" s="39"/>
      <c r="Q4" s="6" t="s">
        <v>9</v>
      </c>
      <c r="R4" s="6" t="s">
        <v>23</v>
      </c>
      <c r="S4" s="6" t="s">
        <v>9</v>
      </c>
      <c r="T4" s="6" t="s">
        <v>23</v>
      </c>
      <c r="U4" s="6" t="s">
        <v>9</v>
      </c>
      <c r="V4" s="6" t="s">
        <v>23</v>
      </c>
    </row>
    <row r="5" spans="2:22" x14ac:dyDescent="0.25">
      <c r="B5" s="30" t="s">
        <v>1</v>
      </c>
      <c r="C5" s="30"/>
      <c r="D5" s="30"/>
      <c r="E5" s="17"/>
      <c r="F5" s="30" t="s">
        <v>0</v>
      </c>
      <c r="G5" s="30"/>
      <c r="H5" s="30"/>
      <c r="I5" s="30"/>
      <c r="J5" s="30"/>
      <c r="M5" s="4">
        <v>1</v>
      </c>
      <c r="N5" s="5"/>
      <c r="O5" s="5">
        <v>6</v>
      </c>
      <c r="P5" s="5"/>
      <c r="Q5" s="6"/>
      <c r="R5" s="6"/>
      <c r="S5" s="6">
        <v>6</v>
      </c>
      <c r="T5" s="6"/>
      <c r="U5" s="6"/>
      <c r="V5" s="6"/>
    </row>
    <row r="6" spans="2:22" x14ac:dyDescent="0.25">
      <c r="B6" s="31" t="s">
        <v>2</v>
      </c>
      <c r="C6" s="31"/>
      <c r="D6" s="31"/>
      <c r="E6" s="17"/>
      <c r="F6" s="31" t="s">
        <v>2</v>
      </c>
      <c r="G6" s="31"/>
      <c r="H6" s="31"/>
      <c r="I6" s="31"/>
      <c r="J6" s="31"/>
      <c r="M6" s="4">
        <v>2</v>
      </c>
      <c r="N6" s="5">
        <v>11</v>
      </c>
      <c r="O6" s="5"/>
      <c r="P6" s="5">
        <v>4</v>
      </c>
      <c r="Q6" s="6">
        <v>11</v>
      </c>
      <c r="R6" s="6"/>
      <c r="S6" s="6"/>
      <c r="T6" s="6"/>
      <c r="U6" s="6">
        <v>3</v>
      </c>
      <c r="V6" s="6">
        <v>1</v>
      </c>
    </row>
    <row r="7" spans="2:22" x14ac:dyDescent="0.25">
      <c r="B7" s="17" t="s">
        <v>3</v>
      </c>
      <c r="C7" s="15" t="s">
        <v>26</v>
      </c>
      <c r="D7" s="15" t="s">
        <v>4</v>
      </c>
      <c r="E7" s="17"/>
      <c r="F7" s="15"/>
      <c r="G7" s="31" t="s">
        <v>26</v>
      </c>
      <c r="H7" s="31"/>
      <c r="I7" s="31" t="s">
        <v>4</v>
      </c>
      <c r="J7" s="31"/>
      <c r="M7" s="4">
        <v>3</v>
      </c>
      <c r="N7" s="5">
        <v>13</v>
      </c>
      <c r="O7" s="5"/>
      <c r="P7" s="5">
        <v>2</v>
      </c>
      <c r="Q7" s="6">
        <v>11</v>
      </c>
      <c r="R7" s="6">
        <v>2</v>
      </c>
      <c r="S7" s="6"/>
      <c r="T7" s="6"/>
      <c r="U7" s="6">
        <v>2</v>
      </c>
      <c r="V7" s="6"/>
    </row>
    <row r="8" spans="2:22" x14ac:dyDescent="0.25">
      <c r="B8" s="10"/>
      <c r="C8" s="10"/>
      <c r="D8" s="17"/>
      <c r="E8" s="17"/>
      <c r="F8" s="17" t="s">
        <v>3</v>
      </c>
      <c r="G8" s="17" t="s">
        <v>8</v>
      </c>
      <c r="H8" s="17" t="s">
        <v>9</v>
      </c>
      <c r="I8" s="17" t="s">
        <v>8</v>
      </c>
      <c r="J8" s="17" t="s">
        <v>9</v>
      </c>
      <c r="M8" s="4">
        <v>4</v>
      </c>
      <c r="N8" s="5">
        <v>1</v>
      </c>
      <c r="O8" s="5"/>
      <c r="P8" s="5"/>
      <c r="Q8" s="6">
        <v>1</v>
      </c>
      <c r="R8" s="6"/>
      <c r="S8" s="6"/>
      <c r="T8" s="6"/>
      <c r="U8" s="6"/>
      <c r="V8" s="6"/>
    </row>
    <row r="9" spans="2:22" x14ac:dyDescent="0.25">
      <c r="B9" s="17">
        <f>N30</f>
        <v>202</v>
      </c>
      <c r="C9" s="17">
        <f>N29</f>
        <v>155</v>
      </c>
      <c r="D9" s="17">
        <f>O29</f>
        <v>47</v>
      </c>
      <c r="E9" s="3"/>
      <c r="F9" s="3">
        <f>Q30</f>
        <v>204</v>
      </c>
      <c r="G9" s="3">
        <f>Q29</f>
        <v>156</v>
      </c>
      <c r="H9" s="3">
        <f>Q28</f>
        <v>146</v>
      </c>
      <c r="I9" s="3">
        <f>S29</f>
        <v>48</v>
      </c>
      <c r="J9" s="3">
        <f>S28</f>
        <v>40</v>
      </c>
      <c r="M9" s="4">
        <v>5</v>
      </c>
      <c r="N9" s="5">
        <v>5</v>
      </c>
      <c r="O9" s="5"/>
      <c r="P9" s="5">
        <v>4</v>
      </c>
      <c r="Q9" s="6">
        <v>5</v>
      </c>
      <c r="R9" s="6"/>
      <c r="S9" s="6"/>
      <c r="T9" s="6"/>
      <c r="U9" s="6">
        <v>3</v>
      </c>
      <c r="V9" s="6">
        <v>1</v>
      </c>
    </row>
    <row r="10" spans="2:22" x14ac:dyDescent="0.25">
      <c r="B10" s="24"/>
      <c r="C10" s="25"/>
      <c r="D10" s="25"/>
      <c r="E10" s="25"/>
      <c r="F10" s="25"/>
      <c r="G10" s="25"/>
      <c r="H10" s="25"/>
      <c r="I10" s="25"/>
      <c r="J10" s="26"/>
      <c r="M10" s="4">
        <v>6</v>
      </c>
      <c r="N10" s="5">
        <v>6</v>
      </c>
      <c r="O10" s="5">
        <v>4</v>
      </c>
      <c r="P10" s="5">
        <v>3</v>
      </c>
      <c r="Q10" s="6">
        <v>6</v>
      </c>
      <c r="R10" s="6"/>
      <c r="S10" s="6">
        <v>3</v>
      </c>
      <c r="T10" s="6">
        <v>1</v>
      </c>
      <c r="U10" s="6">
        <v>3</v>
      </c>
      <c r="V10" s="6"/>
    </row>
    <row r="11" spans="2:22" x14ac:dyDescent="0.25">
      <c r="B11" s="30" t="s">
        <v>5</v>
      </c>
      <c r="C11" s="30"/>
      <c r="D11" s="30"/>
      <c r="E11" s="30"/>
      <c r="F11" s="30"/>
      <c r="G11" s="30"/>
      <c r="H11" s="30"/>
      <c r="I11" s="30"/>
      <c r="J11" s="30"/>
      <c r="M11" s="4">
        <v>7</v>
      </c>
      <c r="N11" s="5">
        <v>1</v>
      </c>
      <c r="O11" s="5">
        <v>9</v>
      </c>
      <c r="P11" s="5">
        <v>6</v>
      </c>
      <c r="Q11" s="6">
        <v>1</v>
      </c>
      <c r="R11" s="6">
        <v>1</v>
      </c>
      <c r="S11" s="6">
        <v>8</v>
      </c>
      <c r="T11" s="6">
        <v>1</v>
      </c>
      <c r="U11" s="6">
        <v>6</v>
      </c>
      <c r="V11" s="6"/>
    </row>
    <row r="12" spans="2:22" x14ac:dyDescent="0.25">
      <c r="B12" s="31"/>
      <c r="C12" s="31"/>
      <c r="D12" s="15" t="s">
        <v>12</v>
      </c>
      <c r="E12" s="15" t="s">
        <v>10</v>
      </c>
      <c r="F12" s="31" t="s">
        <v>7</v>
      </c>
      <c r="G12" s="31"/>
      <c r="H12" s="31"/>
      <c r="I12" s="31"/>
      <c r="J12" s="31"/>
      <c r="M12" s="4">
        <v>8</v>
      </c>
      <c r="N12" s="5">
        <v>3</v>
      </c>
      <c r="O12" s="5">
        <v>7</v>
      </c>
      <c r="P12" s="5">
        <v>3</v>
      </c>
      <c r="Q12" s="6">
        <v>3</v>
      </c>
      <c r="R12" s="6"/>
      <c r="S12" s="6">
        <v>7</v>
      </c>
      <c r="T12" s="6"/>
      <c r="U12" s="6">
        <v>3</v>
      </c>
      <c r="V12" s="6"/>
    </row>
    <row r="13" spans="2:22" x14ac:dyDescent="0.25">
      <c r="B13" s="23" t="s">
        <v>27</v>
      </c>
      <c r="C13" s="23"/>
      <c r="D13" s="17">
        <f>H9</f>
        <v>146</v>
      </c>
      <c r="E13" s="17">
        <f>ROUND(H9/C9*100,2)</f>
        <v>94.19</v>
      </c>
      <c r="F13" s="23"/>
      <c r="G13" s="23"/>
      <c r="H13" s="23"/>
      <c r="I13" s="23"/>
      <c r="J13" s="23"/>
      <c r="M13" s="4">
        <v>9</v>
      </c>
      <c r="N13" s="5">
        <v>6</v>
      </c>
      <c r="O13" s="5">
        <v>5</v>
      </c>
      <c r="P13" s="5">
        <v>1</v>
      </c>
      <c r="Q13" s="6">
        <v>6</v>
      </c>
      <c r="R13" s="6"/>
      <c r="S13" s="6">
        <v>4</v>
      </c>
      <c r="T13" s="6">
        <v>1</v>
      </c>
      <c r="U13" s="6">
        <v>1</v>
      </c>
      <c r="V13" s="6"/>
    </row>
    <row r="14" spans="2:22" x14ac:dyDescent="0.25">
      <c r="B14" s="23" t="s">
        <v>14</v>
      </c>
      <c r="C14" s="23"/>
      <c r="D14" s="17">
        <f>J9</f>
        <v>40</v>
      </c>
      <c r="E14" s="17">
        <f>J9/D9*100</f>
        <v>85.106382978723403</v>
      </c>
      <c r="F14" s="23"/>
      <c r="G14" s="23"/>
      <c r="H14" s="23"/>
      <c r="I14" s="23"/>
      <c r="J14" s="23"/>
      <c r="M14" s="4">
        <v>10</v>
      </c>
      <c r="N14" s="5">
        <v>6</v>
      </c>
      <c r="O14" s="5">
        <v>2</v>
      </c>
      <c r="P14" s="5">
        <v>1</v>
      </c>
      <c r="Q14" s="6">
        <v>5</v>
      </c>
      <c r="R14" s="6">
        <v>1</v>
      </c>
      <c r="S14" s="6">
        <v>2</v>
      </c>
      <c r="T14" s="6"/>
      <c r="U14" s="6">
        <v>1</v>
      </c>
      <c r="V14" s="6"/>
    </row>
    <row r="15" spans="2:22" x14ac:dyDescent="0.25">
      <c r="B15" s="24" t="s">
        <v>6</v>
      </c>
      <c r="C15" s="25"/>
      <c r="D15" s="25"/>
      <c r="E15" s="25"/>
      <c r="F15" s="25"/>
      <c r="G15" s="25"/>
      <c r="H15" s="25"/>
      <c r="I15" s="25"/>
      <c r="J15" s="26"/>
      <c r="M15" s="4">
        <v>11</v>
      </c>
      <c r="N15" s="5">
        <v>8</v>
      </c>
      <c r="O15" s="5">
        <v>1</v>
      </c>
      <c r="P15" s="5">
        <v>6</v>
      </c>
      <c r="Q15" s="6">
        <v>8</v>
      </c>
      <c r="R15" s="6"/>
      <c r="S15" s="6">
        <v>1</v>
      </c>
      <c r="T15" s="6"/>
      <c r="U15" s="6">
        <v>6</v>
      </c>
      <c r="V15" s="6"/>
    </row>
    <row r="16" spans="2:22" x14ac:dyDescent="0.25">
      <c r="B16" s="27" t="s">
        <v>13</v>
      </c>
      <c r="C16" s="28"/>
      <c r="D16" s="28"/>
      <c r="E16" s="28"/>
      <c r="F16" s="28"/>
      <c r="G16" s="28"/>
      <c r="H16" s="28"/>
      <c r="I16" s="28"/>
      <c r="J16" s="29"/>
      <c r="M16" s="4">
        <v>12</v>
      </c>
      <c r="N16" s="5">
        <v>7</v>
      </c>
      <c r="O16" s="5">
        <v>1</v>
      </c>
      <c r="P16" s="5">
        <v>4</v>
      </c>
      <c r="Q16" s="6">
        <v>6</v>
      </c>
      <c r="R16" s="6">
        <v>1</v>
      </c>
      <c r="S16" s="6"/>
      <c r="T16" s="6">
        <v>1</v>
      </c>
      <c r="U16" s="6">
        <v>4</v>
      </c>
      <c r="V16" s="6"/>
    </row>
    <row r="17" spans="2:22" x14ac:dyDescent="0.25">
      <c r="B17" s="23">
        <f>SUM(D13,D14)/B9*100</f>
        <v>92.079207920792086</v>
      </c>
      <c r="C17" s="23"/>
      <c r="D17" s="23"/>
      <c r="E17" s="23"/>
      <c r="F17" s="23"/>
      <c r="G17" s="23"/>
      <c r="H17" s="23"/>
      <c r="I17" s="23"/>
      <c r="J17" s="23"/>
      <c r="M17" s="4">
        <v>13</v>
      </c>
      <c r="N17" s="5">
        <v>8</v>
      </c>
      <c r="O17" s="5">
        <v>2</v>
      </c>
      <c r="P17" s="5">
        <v>4</v>
      </c>
      <c r="Q17" s="6">
        <v>8</v>
      </c>
      <c r="R17" s="6"/>
      <c r="S17" s="6">
        <v>1</v>
      </c>
      <c r="T17" s="6">
        <v>1</v>
      </c>
      <c r="U17" s="6">
        <v>4</v>
      </c>
      <c r="V17" s="6"/>
    </row>
    <row r="18" spans="2:22" x14ac:dyDescent="0.25">
      <c r="M18" s="4">
        <v>14</v>
      </c>
      <c r="N18" s="5">
        <v>2</v>
      </c>
      <c r="O18" s="5">
        <v>2</v>
      </c>
      <c r="P18" s="5">
        <v>2</v>
      </c>
      <c r="Q18" s="6">
        <v>2</v>
      </c>
      <c r="R18" s="6"/>
      <c r="S18" s="6">
        <v>1</v>
      </c>
      <c r="T18" s="6">
        <v>1</v>
      </c>
      <c r="U18" s="6">
        <v>2</v>
      </c>
      <c r="V18" s="6"/>
    </row>
    <row r="19" spans="2:22" x14ac:dyDescent="0.25">
      <c r="M19" s="4">
        <v>15</v>
      </c>
      <c r="N19" s="5">
        <v>11</v>
      </c>
      <c r="O19" s="5">
        <v>1</v>
      </c>
      <c r="P19" s="5">
        <v>3</v>
      </c>
      <c r="Q19" s="6">
        <v>11</v>
      </c>
      <c r="R19" s="6"/>
      <c r="S19" s="6">
        <v>1</v>
      </c>
      <c r="T19" s="6"/>
      <c r="U19" s="6">
        <v>3</v>
      </c>
      <c r="V19" s="6"/>
    </row>
    <row r="20" spans="2:22" x14ac:dyDescent="0.25">
      <c r="M20" s="4">
        <v>16</v>
      </c>
      <c r="N20" s="5">
        <v>8</v>
      </c>
      <c r="O20" s="5">
        <v>1</v>
      </c>
      <c r="P20" s="5"/>
      <c r="Q20" s="6">
        <v>7</v>
      </c>
      <c r="R20" s="6">
        <v>1</v>
      </c>
      <c r="S20" s="6"/>
      <c r="T20" s="6"/>
      <c r="U20" s="6"/>
      <c r="V20" s="6"/>
    </row>
    <row r="21" spans="2:22" x14ac:dyDescent="0.25">
      <c r="M21" s="4">
        <v>17</v>
      </c>
      <c r="N21" s="5">
        <v>9</v>
      </c>
      <c r="O21" s="5"/>
      <c r="P21" s="5"/>
      <c r="Q21" s="6">
        <v>9</v>
      </c>
      <c r="R21" s="6"/>
      <c r="S21" s="6"/>
      <c r="T21" s="6"/>
      <c r="U21" s="6"/>
      <c r="V21" s="6"/>
    </row>
    <row r="22" spans="2:22" x14ac:dyDescent="0.25">
      <c r="M22" s="4">
        <v>18</v>
      </c>
      <c r="N22" s="5">
        <v>10</v>
      </c>
      <c r="O22" s="5"/>
      <c r="P22" s="5"/>
      <c r="Q22" s="6">
        <v>10</v>
      </c>
      <c r="R22" s="6"/>
      <c r="S22" s="6"/>
      <c r="T22" s="6"/>
      <c r="U22" s="6"/>
      <c r="V22" s="6"/>
    </row>
    <row r="23" spans="2:22" x14ac:dyDescent="0.25">
      <c r="M23" s="4">
        <v>19</v>
      </c>
      <c r="N23" s="5">
        <v>5</v>
      </c>
      <c r="O23" s="5">
        <v>6</v>
      </c>
      <c r="P23" s="5">
        <v>3</v>
      </c>
      <c r="Q23" s="6">
        <v>4</v>
      </c>
      <c r="R23" s="6">
        <v>1</v>
      </c>
      <c r="S23" s="6">
        <v>6</v>
      </c>
      <c r="T23" s="6"/>
      <c r="U23" s="6">
        <v>3</v>
      </c>
      <c r="V23" s="6"/>
    </row>
    <row r="24" spans="2:22" x14ac:dyDescent="0.25">
      <c r="M24" s="4">
        <v>20</v>
      </c>
      <c r="N24" s="5">
        <v>1</v>
      </c>
      <c r="O24" s="5"/>
      <c r="P24" s="5"/>
      <c r="Q24" s="6">
        <v>1</v>
      </c>
      <c r="R24" s="6"/>
      <c r="S24" s="6"/>
      <c r="T24" s="6"/>
      <c r="U24" s="6"/>
      <c r="V24" s="6"/>
    </row>
    <row r="25" spans="2:22" x14ac:dyDescent="0.25">
      <c r="M25" s="4">
        <v>21</v>
      </c>
      <c r="N25" s="5">
        <v>12</v>
      </c>
      <c r="O25" s="5"/>
      <c r="P25" s="5">
        <v>2</v>
      </c>
      <c r="Q25" s="6">
        <v>11</v>
      </c>
      <c r="R25" s="6">
        <v>1</v>
      </c>
      <c r="S25" s="6"/>
      <c r="T25" s="6"/>
      <c r="U25" s="6">
        <v>1</v>
      </c>
      <c r="V25" s="6">
        <v>1</v>
      </c>
    </row>
    <row r="26" spans="2:22" x14ac:dyDescent="0.25">
      <c r="M26" s="4">
        <v>22</v>
      </c>
      <c r="N26" s="5">
        <v>11</v>
      </c>
      <c r="O26" s="5"/>
      <c r="P26" s="5"/>
      <c r="Q26" s="6">
        <v>11</v>
      </c>
      <c r="R26" s="6"/>
      <c r="S26" s="6"/>
      <c r="T26" s="6"/>
      <c r="U26" s="6"/>
      <c r="V26" s="6"/>
    </row>
    <row r="27" spans="2:22" x14ac:dyDescent="0.25">
      <c r="M27" s="4">
        <v>23</v>
      </c>
      <c r="N27" s="5">
        <v>11</v>
      </c>
      <c r="O27" s="5"/>
      <c r="P27" s="5"/>
      <c r="Q27" s="6">
        <v>9</v>
      </c>
      <c r="R27" s="6">
        <v>2</v>
      </c>
      <c r="S27" s="6"/>
      <c r="T27" s="6">
        <v>2</v>
      </c>
      <c r="U27" s="6"/>
      <c r="V27" s="6"/>
    </row>
    <row r="28" spans="2:22" x14ac:dyDescent="0.25">
      <c r="M28" s="1"/>
      <c r="N28" s="1"/>
      <c r="O28" s="1"/>
      <c r="P28" s="1"/>
      <c r="Q28" s="6">
        <f t="shared" ref="Q28:V28" si="0">SUM(Q5:Q27)</f>
        <v>146</v>
      </c>
      <c r="R28" s="6">
        <f t="shared" si="0"/>
        <v>10</v>
      </c>
      <c r="S28" s="6">
        <f t="shared" si="0"/>
        <v>40</v>
      </c>
      <c r="T28" s="6">
        <f t="shared" si="0"/>
        <v>8</v>
      </c>
      <c r="U28" s="6">
        <f t="shared" si="0"/>
        <v>45</v>
      </c>
      <c r="V28" s="6">
        <f t="shared" si="0"/>
        <v>3</v>
      </c>
    </row>
    <row r="29" spans="2:22" x14ac:dyDescent="0.25">
      <c r="M29" s="4" t="s">
        <v>3</v>
      </c>
      <c r="N29" s="5">
        <f>SUM(N6:N27)</f>
        <v>155</v>
      </c>
      <c r="O29" s="5">
        <f>SUM(O5:O27)</f>
        <v>47</v>
      </c>
      <c r="P29" s="5">
        <f>SUM(P5:P27)</f>
        <v>48</v>
      </c>
      <c r="Q29" s="20">
        <f>SUM(Q28,R28)</f>
        <v>156</v>
      </c>
      <c r="R29" s="20"/>
      <c r="S29" s="20">
        <f>SUM(S28,T28)</f>
        <v>48</v>
      </c>
      <c r="T29" s="20"/>
      <c r="U29" s="20">
        <v>78</v>
      </c>
      <c r="V29" s="20"/>
    </row>
    <row r="30" spans="2:22" x14ac:dyDescent="0.25">
      <c r="M30" s="4" t="s">
        <v>3</v>
      </c>
      <c r="N30" s="21">
        <f>SUM(N29,O29)</f>
        <v>202</v>
      </c>
      <c r="O30" s="22"/>
      <c r="P30" s="4"/>
      <c r="Q30" s="20">
        <f>SUM(Q29,S29)</f>
        <v>204</v>
      </c>
      <c r="R30" s="20"/>
      <c r="S30" s="20"/>
      <c r="T30" s="20"/>
      <c r="U30" s="4"/>
      <c r="V30" s="4"/>
    </row>
    <row r="31" spans="2:22" x14ac:dyDescent="0.25"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2:22" x14ac:dyDescent="0.25"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3:22" x14ac:dyDescent="0.25">
      <c r="M33" s="19"/>
      <c r="N33" s="19"/>
      <c r="O33" s="19"/>
      <c r="P33" s="19"/>
      <c r="Q33" s="19"/>
      <c r="R33" s="19"/>
      <c r="S33" s="19"/>
      <c r="T33" s="19"/>
      <c r="U33" s="19"/>
      <c r="V33" s="19"/>
    </row>
    <row r="34" spans="13:22" x14ac:dyDescent="0.25">
      <c r="M34" s="19"/>
      <c r="N34" s="19"/>
      <c r="O34" s="19"/>
      <c r="P34" s="19"/>
      <c r="Q34" s="19"/>
      <c r="R34" s="19"/>
      <c r="S34" s="19"/>
      <c r="T34" s="19"/>
      <c r="U34" s="19"/>
      <c r="V34" s="19"/>
    </row>
    <row r="35" spans="13:22" x14ac:dyDescent="0.25"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3:22" x14ac:dyDescent="0.25">
      <c r="M36" s="19"/>
      <c r="N36" s="19"/>
      <c r="O36" s="19"/>
      <c r="P36" s="19"/>
      <c r="Q36" s="19"/>
      <c r="R36" s="19"/>
      <c r="S36" s="19"/>
      <c r="T36" s="19"/>
      <c r="U36" s="19"/>
      <c r="V36" s="19"/>
    </row>
  </sheetData>
  <mergeCells count="36">
    <mergeCell ref="G7:H7"/>
    <mergeCell ref="I7:J7"/>
    <mergeCell ref="B2:J2"/>
    <mergeCell ref="N2:P2"/>
    <mergeCell ref="Q2:V2"/>
    <mergeCell ref="B3:J3"/>
    <mergeCell ref="M3:M4"/>
    <mergeCell ref="N3:N4"/>
    <mergeCell ref="O3:O4"/>
    <mergeCell ref="P3:P4"/>
    <mergeCell ref="Q3:R3"/>
    <mergeCell ref="S3:T3"/>
    <mergeCell ref="U3:V3"/>
    <mergeCell ref="B5:D5"/>
    <mergeCell ref="F5:J5"/>
    <mergeCell ref="B6:D6"/>
    <mergeCell ref="F6:J6"/>
    <mergeCell ref="B10:J10"/>
    <mergeCell ref="B11:J11"/>
    <mergeCell ref="B12:C12"/>
    <mergeCell ref="F12:J12"/>
    <mergeCell ref="B13:C13"/>
    <mergeCell ref="F13:J13"/>
    <mergeCell ref="B14:C14"/>
    <mergeCell ref="F14:J14"/>
    <mergeCell ref="B15:J15"/>
    <mergeCell ref="B16:J16"/>
    <mergeCell ref="B17:J17"/>
    <mergeCell ref="M34:V34"/>
    <mergeCell ref="M36:V36"/>
    <mergeCell ref="Q29:R29"/>
    <mergeCell ref="S29:T29"/>
    <mergeCell ref="U29:V29"/>
    <mergeCell ref="N30:O30"/>
    <mergeCell ref="Q30:T30"/>
    <mergeCell ref="M33:V3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D11" sqref="D11"/>
    </sheetView>
  </sheetViews>
  <sheetFormatPr defaultRowHeight="15" x14ac:dyDescent="0.25"/>
  <cols>
    <col min="1" max="1" width="9.140625" style="7"/>
    <col min="2" max="2" width="49.5703125" style="7" bestFit="1" customWidth="1"/>
    <col min="3" max="3" width="9.140625" style="7"/>
    <col min="4" max="4" width="15.42578125" style="7" bestFit="1" customWidth="1"/>
    <col min="5" max="5" width="9.140625" style="7"/>
    <col min="6" max="6" width="15.42578125" style="7" bestFit="1" customWidth="1"/>
    <col min="7" max="16384" width="9.140625" style="7"/>
  </cols>
  <sheetData>
    <row r="1" spans="1:6" x14ac:dyDescent="0.25">
      <c r="A1" s="48"/>
      <c r="B1" s="48"/>
      <c r="C1" s="44" t="s">
        <v>37</v>
      </c>
      <c r="D1" s="44"/>
      <c r="E1" s="44" t="s">
        <v>38</v>
      </c>
      <c r="F1" s="44"/>
    </row>
    <row r="2" spans="1:6" x14ac:dyDescent="0.25">
      <c r="A2" s="49" t="s">
        <v>28</v>
      </c>
      <c r="B2" s="49" t="s">
        <v>29</v>
      </c>
      <c r="C2" s="49" t="s">
        <v>30</v>
      </c>
      <c r="D2" s="49" t="s">
        <v>36</v>
      </c>
      <c r="E2" s="49" t="s">
        <v>30</v>
      </c>
      <c r="F2" s="49" t="s">
        <v>36</v>
      </c>
    </row>
    <row r="3" spans="1:6" x14ac:dyDescent="0.25">
      <c r="A3" s="10">
        <v>0</v>
      </c>
      <c r="B3" s="10" t="s">
        <v>31</v>
      </c>
      <c r="C3" s="10">
        <v>75.739999999999995</v>
      </c>
      <c r="D3" s="10">
        <v>87</v>
      </c>
      <c r="E3" s="10">
        <v>76.69</v>
      </c>
      <c r="F3" s="10">
        <v>37</v>
      </c>
    </row>
    <row r="4" spans="1:6" x14ac:dyDescent="0.25">
      <c r="A4" s="10">
        <v>1</v>
      </c>
      <c r="B4" s="10" t="s">
        <v>39</v>
      </c>
      <c r="C4" s="10">
        <v>90.59</v>
      </c>
      <c r="D4" s="10">
        <v>64</v>
      </c>
      <c r="E4" s="10">
        <v>76.69</v>
      </c>
      <c r="F4" s="10">
        <v>36</v>
      </c>
    </row>
    <row r="5" spans="1:6" x14ac:dyDescent="0.25">
      <c r="A5" s="10">
        <v>2</v>
      </c>
      <c r="B5" s="10" t="s">
        <v>32</v>
      </c>
      <c r="C5" s="10">
        <v>90.59</v>
      </c>
      <c r="D5" s="10">
        <v>75</v>
      </c>
      <c r="E5" s="10">
        <v>81.2</v>
      </c>
      <c r="F5" s="10">
        <v>49</v>
      </c>
    </row>
    <row r="6" spans="1:6" x14ac:dyDescent="0.25">
      <c r="A6" s="10">
        <v>3</v>
      </c>
      <c r="B6" s="10" t="s">
        <v>33</v>
      </c>
      <c r="C6" s="10">
        <v>92.07</v>
      </c>
      <c r="D6" s="10">
        <v>60</v>
      </c>
      <c r="E6" s="10">
        <v>75.94</v>
      </c>
      <c r="F6" s="10">
        <v>36</v>
      </c>
    </row>
    <row r="7" spans="1:6" x14ac:dyDescent="0.25">
      <c r="A7" s="10">
        <v>4</v>
      </c>
      <c r="B7" s="10" t="s">
        <v>34</v>
      </c>
      <c r="C7" s="10"/>
      <c r="D7" s="10"/>
      <c r="E7" s="10"/>
      <c r="F7" s="10"/>
    </row>
    <row r="8" spans="1:6" x14ac:dyDescent="0.25">
      <c r="A8" s="10">
        <v>5</v>
      </c>
      <c r="B8" s="10" t="s">
        <v>35</v>
      </c>
      <c r="C8" s="10"/>
      <c r="D8" s="10"/>
      <c r="E8" s="10"/>
      <c r="F8" s="10"/>
    </row>
  </sheetData>
  <mergeCells count="2">
    <mergeCell ref="C1:D1"/>
    <mergeCell ref="E1:F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7"/>
  <sheetViews>
    <sheetView topLeftCell="B2" workbookViewId="0">
      <selection activeCell="B2" sqref="B2:J2"/>
    </sheetView>
  </sheetViews>
  <sheetFormatPr defaultRowHeight="15" x14ac:dyDescent="0.25"/>
  <cols>
    <col min="1" max="1" width="9.140625" style="7"/>
    <col min="2" max="2" width="10.140625" style="7" customWidth="1"/>
    <col min="3" max="3" width="21.140625" style="7" customWidth="1"/>
    <col min="4" max="23" width="9.140625" style="7"/>
  </cols>
  <sheetData>
    <row r="2" spans="2:22" ht="26.25" x14ac:dyDescent="0.4">
      <c r="B2" s="33" t="s">
        <v>17</v>
      </c>
      <c r="C2" s="33"/>
      <c r="D2" s="33"/>
      <c r="E2" s="33"/>
      <c r="F2" s="33"/>
      <c r="G2" s="33"/>
      <c r="H2" s="33"/>
      <c r="I2" s="33"/>
      <c r="J2" s="33"/>
      <c r="M2" s="4"/>
      <c r="N2" s="34" t="s">
        <v>20</v>
      </c>
      <c r="O2" s="34"/>
      <c r="P2" s="34"/>
      <c r="Q2" s="34" t="s">
        <v>24</v>
      </c>
      <c r="R2" s="34"/>
      <c r="S2" s="34"/>
      <c r="T2" s="34"/>
      <c r="U2" s="34"/>
      <c r="V2" s="34"/>
    </row>
    <row r="3" spans="2:22" x14ac:dyDescent="0.25">
      <c r="B3" s="35" t="s">
        <v>11</v>
      </c>
      <c r="C3" s="35"/>
      <c r="D3" s="35"/>
      <c r="E3" s="35"/>
      <c r="F3" s="35"/>
      <c r="G3" s="35"/>
      <c r="H3" s="35"/>
      <c r="I3" s="35"/>
      <c r="J3" s="35"/>
      <c r="M3" s="36" t="s">
        <v>19</v>
      </c>
      <c r="N3" s="38" t="s">
        <v>15</v>
      </c>
      <c r="O3" s="38" t="s">
        <v>4</v>
      </c>
      <c r="P3" s="38" t="s">
        <v>22</v>
      </c>
      <c r="Q3" s="32" t="s">
        <v>15</v>
      </c>
      <c r="R3" s="32"/>
      <c r="S3" s="32" t="s">
        <v>4</v>
      </c>
      <c r="T3" s="32"/>
      <c r="U3" s="32" t="s">
        <v>22</v>
      </c>
      <c r="V3" s="32"/>
    </row>
    <row r="4" spans="2:22" x14ac:dyDescent="0.25">
      <c r="B4" s="16"/>
      <c r="C4" s="16"/>
      <c r="D4" s="16"/>
      <c r="E4" s="16"/>
      <c r="F4" s="16"/>
      <c r="G4" s="16"/>
      <c r="H4" s="16"/>
      <c r="I4" s="16"/>
      <c r="J4" s="16"/>
      <c r="M4" s="37"/>
      <c r="N4" s="39"/>
      <c r="O4" s="39"/>
      <c r="P4" s="39"/>
      <c r="Q4" s="6" t="s">
        <v>9</v>
      </c>
      <c r="R4" s="6" t="s">
        <v>23</v>
      </c>
      <c r="S4" s="6" t="s">
        <v>9</v>
      </c>
      <c r="T4" s="6" t="s">
        <v>23</v>
      </c>
      <c r="U4" s="6" t="s">
        <v>9</v>
      </c>
      <c r="V4" s="6" t="s">
        <v>23</v>
      </c>
    </row>
    <row r="5" spans="2:22" x14ac:dyDescent="0.25">
      <c r="B5" s="30" t="s">
        <v>1</v>
      </c>
      <c r="C5" s="30"/>
      <c r="D5" s="30"/>
      <c r="E5" s="17"/>
      <c r="F5" s="30" t="s">
        <v>0</v>
      </c>
      <c r="G5" s="30"/>
      <c r="H5" s="30"/>
      <c r="I5" s="30"/>
      <c r="J5" s="30"/>
      <c r="M5" s="4">
        <v>1</v>
      </c>
      <c r="N5" s="5"/>
      <c r="O5" s="5">
        <v>6</v>
      </c>
      <c r="P5" s="5"/>
      <c r="Q5" s="6"/>
      <c r="R5" s="6"/>
      <c r="S5" s="6">
        <v>4</v>
      </c>
      <c r="T5" s="6"/>
      <c r="U5" s="6"/>
      <c r="V5" s="6"/>
    </row>
    <row r="6" spans="2:22" x14ac:dyDescent="0.25">
      <c r="B6" s="31" t="s">
        <v>2</v>
      </c>
      <c r="C6" s="31"/>
      <c r="D6" s="31"/>
      <c r="E6" s="17"/>
      <c r="F6" s="31" t="s">
        <v>2</v>
      </c>
      <c r="G6" s="31"/>
      <c r="H6" s="31"/>
      <c r="I6" s="31"/>
      <c r="J6" s="31"/>
      <c r="M6" s="4">
        <v>2</v>
      </c>
      <c r="N6" s="5">
        <v>3</v>
      </c>
      <c r="O6" s="5"/>
      <c r="P6" s="5"/>
      <c r="Q6" s="6">
        <v>2</v>
      </c>
      <c r="R6" s="6">
        <v>1</v>
      </c>
      <c r="S6" s="6"/>
      <c r="T6" s="6"/>
      <c r="U6" s="6"/>
      <c r="V6" s="6"/>
    </row>
    <row r="7" spans="2:22" x14ac:dyDescent="0.25">
      <c r="B7" s="17" t="s">
        <v>3</v>
      </c>
      <c r="C7" s="15" t="s">
        <v>15</v>
      </c>
      <c r="D7" s="15" t="s">
        <v>4</v>
      </c>
      <c r="E7" s="17"/>
      <c r="F7" s="15"/>
      <c r="G7" s="31" t="s">
        <v>15</v>
      </c>
      <c r="H7" s="31"/>
      <c r="I7" s="31" t="s">
        <v>4</v>
      </c>
      <c r="J7" s="31"/>
      <c r="M7" s="4">
        <v>3</v>
      </c>
      <c r="N7" s="5">
        <v>10</v>
      </c>
      <c r="O7" s="5"/>
      <c r="P7" s="5">
        <v>7</v>
      </c>
      <c r="Q7" s="6">
        <v>8</v>
      </c>
      <c r="R7" s="6">
        <v>2</v>
      </c>
      <c r="S7" s="6"/>
      <c r="T7" s="6"/>
      <c r="U7" s="6">
        <v>4</v>
      </c>
      <c r="V7" s="6">
        <v>3</v>
      </c>
    </row>
    <row r="8" spans="2:22" x14ac:dyDescent="0.25">
      <c r="B8" s="10"/>
      <c r="C8" s="10"/>
      <c r="D8" s="17"/>
      <c r="E8" s="17"/>
      <c r="F8" s="17" t="s">
        <v>3</v>
      </c>
      <c r="G8" s="17" t="s">
        <v>8</v>
      </c>
      <c r="H8" s="17" t="s">
        <v>9</v>
      </c>
      <c r="I8" s="17" t="s">
        <v>8</v>
      </c>
      <c r="J8" s="17" t="s">
        <v>9</v>
      </c>
      <c r="M8" s="4">
        <v>4</v>
      </c>
      <c r="N8" s="5">
        <v>2</v>
      </c>
      <c r="O8" s="5"/>
      <c r="P8" s="5"/>
      <c r="Q8" s="6">
        <v>2</v>
      </c>
      <c r="R8" s="6"/>
      <c r="S8" s="6"/>
      <c r="T8" s="6"/>
      <c r="U8" s="6"/>
      <c r="V8" s="6"/>
    </row>
    <row r="9" spans="2:22" x14ac:dyDescent="0.25">
      <c r="B9" s="17">
        <f>N31</f>
        <v>133</v>
      </c>
      <c r="C9" s="17">
        <f>N30</f>
        <v>127</v>
      </c>
      <c r="D9" s="17">
        <f>O30</f>
        <v>6</v>
      </c>
      <c r="E9" s="3"/>
      <c r="F9" s="3">
        <f>Q31</f>
        <v>128</v>
      </c>
      <c r="G9" s="3">
        <f>Q30</f>
        <v>123</v>
      </c>
      <c r="H9" s="3">
        <f>Q29</f>
        <v>98</v>
      </c>
      <c r="I9" s="3">
        <f>S30</f>
        <v>5</v>
      </c>
      <c r="J9" s="3">
        <f>S29</f>
        <v>4</v>
      </c>
      <c r="M9" s="4">
        <v>5</v>
      </c>
      <c r="N9" s="5">
        <v>2</v>
      </c>
      <c r="O9" s="5"/>
      <c r="P9" s="5"/>
      <c r="Q9" s="6">
        <v>2</v>
      </c>
      <c r="R9" s="6"/>
      <c r="S9" s="6"/>
      <c r="T9" s="6"/>
      <c r="U9" s="6"/>
      <c r="V9" s="6"/>
    </row>
    <row r="10" spans="2:22" x14ac:dyDescent="0.25">
      <c r="B10" s="24"/>
      <c r="C10" s="25"/>
      <c r="D10" s="25"/>
      <c r="E10" s="25"/>
      <c r="F10" s="25"/>
      <c r="G10" s="25"/>
      <c r="H10" s="25"/>
      <c r="I10" s="25"/>
      <c r="J10" s="26"/>
      <c r="M10" s="4">
        <v>6</v>
      </c>
      <c r="N10" s="5">
        <v>10</v>
      </c>
      <c r="O10" s="5"/>
      <c r="P10" s="5">
        <v>7</v>
      </c>
      <c r="Q10" s="6">
        <v>8</v>
      </c>
      <c r="R10" s="6">
        <v>3</v>
      </c>
      <c r="S10" s="6"/>
      <c r="T10" s="6"/>
      <c r="U10" s="6">
        <v>6</v>
      </c>
      <c r="V10" s="6">
        <v>2</v>
      </c>
    </row>
    <row r="11" spans="2:22" x14ac:dyDescent="0.25">
      <c r="B11" s="30" t="s">
        <v>5</v>
      </c>
      <c r="C11" s="30"/>
      <c r="D11" s="30"/>
      <c r="E11" s="30"/>
      <c r="F11" s="30"/>
      <c r="G11" s="30"/>
      <c r="H11" s="30"/>
      <c r="I11" s="30"/>
      <c r="J11" s="30"/>
      <c r="M11" s="4">
        <v>7</v>
      </c>
      <c r="N11" s="5">
        <v>6</v>
      </c>
      <c r="O11" s="5"/>
      <c r="P11" s="5"/>
      <c r="Q11" s="6">
        <v>4</v>
      </c>
      <c r="R11" s="6">
        <v>2</v>
      </c>
      <c r="S11" s="6"/>
      <c r="T11" s="6"/>
      <c r="U11" s="6"/>
      <c r="V11" s="6"/>
    </row>
    <row r="12" spans="2:22" x14ac:dyDescent="0.25">
      <c r="B12" s="31"/>
      <c r="C12" s="31"/>
      <c r="D12" s="15" t="s">
        <v>12</v>
      </c>
      <c r="E12" s="15" t="s">
        <v>10</v>
      </c>
      <c r="F12" s="31" t="s">
        <v>7</v>
      </c>
      <c r="G12" s="31"/>
      <c r="H12" s="31"/>
      <c r="I12" s="31"/>
      <c r="J12" s="31"/>
      <c r="M12" s="4">
        <v>8</v>
      </c>
      <c r="N12" s="5">
        <v>9</v>
      </c>
      <c r="O12" s="5"/>
      <c r="P12" s="5">
        <v>6</v>
      </c>
      <c r="Q12" s="6">
        <v>9</v>
      </c>
      <c r="R12" s="6"/>
      <c r="S12" s="6"/>
      <c r="T12" s="6"/>
      <c r="U12" s="6">
        <v>5</v>
      </c>
      <c r="V12" s="6">
        <v>1</v>
      </c>
    </row>
    <row r="13" spans="2:22" x14ac:dyDescent="0.25">
      <c r="B13" s="23" t="s">
        <v>16</v>
      </c>
      <c r="C13" s="23"/>
      <c r="D13" s="17">
        <f>H9</f>
        <v>98</v>
      </c>
      <c r="E13" s="17">
        <f>ROUND(H9/C9*100,2)</f>
        <v>77.17</v>
      </c>
      <c r="F13" s="23"/>
      <c r="G13" s="23"/>
      <c r="H13" s="23"/>
      <c r="I13" s="23"/>
      <c r="J13" s="23"/>
      <c r="M13" s="4">
        <v>9</v>
      </c>
      <c r="N13" s="5">
        <v>4</v>
      </c>
      <c r="O13" s="5"/>
      <c r="P13" s="5"/>
      <c r="Q13" s="6">
        <v>3</v>
      </c>
      <c r="R13" s="6">
        <v>1</v>
      </c>
      <c r="S13" s="6"/>
      <c r="T13" s="6"/>
      <c r="U13" s="6"/>
      <c r="V13" s="6"/>
    </row>
    <row r="14" spans="2:22" x14ac:dyDescent="0.25">
      <c r="B14" s="23" t="s">
        <v>14</v>
      </c>
      <c r="C14" s="23"/>
      <c r="D14" s="17">
        <f>J9</f>
        <v>4</v>
      </c>
      <c r="E14" s="17">
        <f>J9/D9*100</f>
        <v>66.666666666666657</v>
      </c>
      <c r="F14" s="23"/>
      <c r="G14" s="23"/>
      <c r="H14" s="23"/>
      <c r="I14" s="23"/>
      <c r="J14" s="23"/>
      <c r="M14" s="4">
        <v>10</v>
      </c>
      <c r="N14" s="5">
        <v>10</v>
      </c>
      <c r="O14" s="5"/>
      <c r="P14" s="5">
        <v>6</v>
      </c>
      <c r="Q14" s="6">
        <v>5</v>
      </c>
      <c r="R14" s="6">
        <v>3</v>
      </c>
      <c r="S14" s="6"/>
      <c r="T14" s="6"/>
      <c r="U14" s="6">
        <v>5</v>
      </c>
      <c r="V14" s="6">
        <v>1</v>
      </c>
    </row>
    <row r="15" spans="2:22" x14ac:dyDescent="0.25">
      <c r="B15" s="24" t="s">
        <v>6</v>
      </c>
      <c r="C15" s="25"/>
      <c r="D15" s="25"/>
      <c r="E15" s="25"/>
      <c r="F15" s="25"/>
      <c r="G15" s="25"/>
      <c r="H15" s="25"/>
      <c r="I15" s="25"/>
      <c r="J15" s="26"/>
      <c r="M15" s="4">
        <v>11</v>
      </c>
      <c r="N15" s="5">
        <v>3</v>
      </c>
      <c r="O15" s="5"/>
      <c r="P15" s="5"/>
      <c r="Q15" s="6">
        <v>1</v>
      </c>
      <c r="R15" s="6">
        <v>2</v>
      </c>
      <c r="S15" s="6"/>
      <c r="T15" s="6"/>
      <c r="U15" s="6"/>
      <c r="V15" s="6"/>
    </row>
    <row r="16" spans="2:22" x14ac:dyDescent="0.25">
      <c r="B16" s="27" t="s">
        <v>13</v>
      </c>
      <c r="C16" s="28"/>
      <c r="D16" s="28"/>
      <c r="E16" s="28"/>
      <c r="F16" s="28"/>
      <c r="G16" s="28"/>
      <c r="H16" s="28"/>
      <c r="I16" s="28"/>
      <c r="J16" s="29"/>
      <c r="M16" s="4">
        <v>12</v>
      </c>
      <c r="N16" s="5">
        <v>3</v>
      </c>
      <c r="O16" s="5"/>
      <c r="P16" s="5">
        <v>3</v>
      </c>
      <c r="Q16" s="6">
        <v>3</v>
      </c>
      <c r="R16" s="6"/>
      <c r="S16" s="6"/>
      <c r="T16" s="6"/>
      <c r="U16" s="6">
        <v>3</v>
      </c>
      <c r="V16" s="6"/>
    </row>
    <row r="17" spans="2:22" x14ac:dyDescent="0.25">
      <c r="B17" s="40">
        <f>ROUND(SUM(D13:D14)/B9*100,2)</f>
        <v>76.69</v>
      </c>
      <c r="C17" s="41"/>
      <c r="D17" s="41"/>
      <c r="E17" s="41"/>
      <c r="F17" s="41"/>
      <c r="G17" s="41"/>
      <c r="H17" s="41"/>
      <c r="I17" s="41"/>
      <c r="J17" s="42"/>
      <c r="M17" s="4">
        <v>13</v>
      </c>
      <c r="N17" s="5">
        <v>8</v>
      </c>
      <c r="O17" s="5"/>
      <c r="P17" s="5">
        <v>7</v>
      </c>
      <c r="Q17" s="6">
        <v>5</v>
      </c>
      <c r="R17" s="6"/>
      <c r="S17" s="6"/>
      <c r="T17" s="6"/>
      <c r="U17" s="6">
        <v>3</v>
      </c>
      <c r="V17" s="6">
        <v>5</v>
      </c>
    </row>
    <row r="18" spans="2:22" x14ac:dyDescent="0.25">
      <c r="M18" s="4">
        <v>14</v>
      </c>
      <c r="N18" s="5">
        <v>2</v>
      </c>
      <c r="O18" s="5"/>
      <c r="P18" s="5"/>
      <c r="Q18" s="6"/>
      <c r="R18" s="6">
        <v>2</v>
      </c>
      <c r="S18" s="6"/>
      <c r="T18" s="6"/>
      <c r="U18" s="6"/>
      <c r="V18" s="6"/>
    </row>
    <row r="19" spans="2:22" x14ac:dyDescent="0.25">
      <c r="M19" s="4">
        <v>15</v>
      </c>
      <c r="N19" s="5">
        <v>4</v>
      </c>
      <c r="O19" s="5"/>
      <c r="P19" s="5"/>
      <c r="Q19" s="6">
        <v>4</v>
      </c>
      <c r="R19" s="6"/>
      <c r="S19" s="6"/>
      <c r="T19" s="6"/>
      <c r="U19" s="6"/>
      <c r="V19" s="6"/>
    </row>
    <row r="20" spans="2:22" x14ac:dyDescent="0.25">
      <c r="M20" s="4">
        <v>16</v>
      </c>
      <c r="N20" s="5">
        <v>8</v>
      </c>
      <c r="O20" s="5"/>
      <c r="P20" s="5">
        <v>7</v>
      </c>
      <c r="Q20" s="6">
        <v>7</v>
      </c>
      <c r="R20" s="6">
        <v>1</v>
      </c>
      <c r="S20" s="6"/>
      <c r="T20" s="6"/>
      <c r="U20" s="6">
        <v>3</v>
      </c>
      <c r="V20" s="6">
        <v>5</v>
      </c>
    </row>
    <row r="21" spans="2:22" x14ac:dyDescent="0.25">
      <c r="M21" s="4">
        <v>17</v>
      </c>
      <c r="N21" s="5">
        <v>8</v>
      </c>
      <c r="O21" s="5"/>
      <c r="P21" s="5">
        <v>5</v>
      </c>
      <c r="Q21" s="6">
        <v>6</v>
      </c>
      <c r="R21" s="6">
        <v>2</v>
      </c>
      <c r="S21" s="6"/>
      <c r="T21" s="6"/>
      <c r="U21" s="6">
        <v>4</v>
      </c>
      <c r="V21" s="6">
        <v>4</v>
      </c>
    </row>
    <row r="22" spans="2:22" x14ac:dyDescent="0.25">
      <c r="M22" s="4">
        <v>18</v>
      </c>
      <c r="N22" s="5">
        <v>4</v>
      </c>
      <c r="O22" s="5"/>
      <c r="P22" s="5"/>
      <c r="Q22" s="6">
        <v>4</v>
      </c>
      <c r="R22" s="6"/>
      <c r="S22" s="6"/>
      <c r="T22" s="6"/>
      <c r="U22" s="6"/>
      <c r="V22" s="6"/>
    </row>
    <row r="23" spans="2:22" x14ac:dyDescent="0.25">
      <c r="M23" s="4">
        <v>19</v>
      </c>
      <c r="N23" s="5">
        <v>8</v>
      </c>
      <c r="O23" s="5"/>
      <c r="P23" s="5">
        <v>6</v>
      </c>
      <c r="Q23" s="6">
        <v>7</v>
      </c>
      <c r="R23" s="6">
        <v>1</v>
      </c>
      <c r="S23" s="6"/>
      <c r="T23" s="6">
        <v>1</v>
      </c>
      <c r="U23" s="6">
        <v>2</v>
      </c>
      <c r="V23" s="6">
        <v>6</v>
      </c>
    </row>
    <row r="24" spans="2:22" x14ac:dyDescent="0.25">
      <c r="M24" s="4">
        <v>20</v>
      </c>
      <c r="N24" s="5">
        <v>2</v>
      </c>
      <c r="O24" s="5"/>
      <c r="P24" s="5"/>
      <c r="Q24" s="6">
        <v>1</v>
      </c>
      <c r="R24" s="6">
        <v>1</v>
      </c>
      <c r="S24" s="6"/>
      <c r="T24" s="6"/>
      <c r="U24" s="6"/>
      <c r="V24" s="6"/>
    </row>
    <row r="25" spans="2:22" x14ac:dyDescent="0.25">
      <c r="M25" s="4">
        <v>21</v>
      </c>
      <c r="N25" s="5">
        <v>4</v>
      </c>
      <c r="O25" s="5"/>
      <c r="P25" s="5">
        <v>2</v>
      </c>
      <c r="Q25" s="6">
        <v>3</v>
      </c>
      <c r="R25" s="6">
        <v>1</v>
      </c>
      <c r="S25" s="6"/>
      <c r="T25" s="6"/>
      <c r="U25" s="6">
        <v>2</v>
      </c>
      <c r="V25" s="6"/>
    </row>
    <row r="26" spans="2:22" x14ac:dyDescent="0.25">
      <c r="M26" s="4">
        <v>22</v>
      </c>
      <c r="N26" s="5">
        <v>7</v>
      </c>
      <c r="O26" s="5"/>
      <c r="P26" s="5">
        <v>5</v>
      </c>
      <c r="Q26" s="6">
        <v>7</v>
      </c>
      <c r="R26" s="6"/>
      <c r="S26" s="6"/>
      <c r="T26" s="6"/>
      <c r="U26" s="6">
        <v>3</v>
      </c>
      <c r="V26" s="6">
        <v>6</v>
      </c>
    </row>
    <row r="27" spans="2:22" x14ac:dyDescent="0.25">
      <c r="M27" s="4">
        <v>23</v>
      </c>
      <c r="N27" s="5">
        <v>8</v>
      </c>
      <c r="O27" s="5"/>
      <c r="P27" s="5">
        <v>6</v>
      </c>
      <c r="Q27" s="6">
        <v>6</v>
      </c>
      <c r="R27" s="6">
        <v>2</v>
      </c>
      <c r="S27" s="6"/>
      <c r="T27" s="6"/>
      <c r="U27" s="6">
        <v>3</v>
      </c>
      <c r="V27" s="6">
        <v>2</v>
      </c>
    </row>
    <row r="28" spans="2:22" x14ac:dyDescent="0.25">
      <c r="M28" s="4">
        <v>24</v>
      </c>
      <c r="N28" s="5">
        <v>2</v>
      </c>
      <c r="O28" s="5"/>
      <c r="P28" s="5"/>
      <c r="Q28" s="6">
        <v>1</v>
      </c>
      <c r="R28" s="6">
        <v>1</v>
      </c>
      <c r="S28" s="6"/>
      <c r="T28" s="6"/>
      <c r="U28" s="6"/>
      <c r="V28" s="6">
        <v>2</v>
      </c>
    </row>
    <row r="29" spans="2:22" x14ac:dyDescent="0.25">
      <c r="M29" s="1"/>
      <c r="N29" s="1"/>
      <c r="O29" s="1"/>
      <c r="P29" s="1"/>
      <c r="Q29" s="6">
        <f t="shared" ref="Q29:V29" si="0">SUM(Q5:Q28)</f>
        <v>98</v>
      </c>
      <c r="R29" s="6">
        <f t="shared" si="0"/>
        <v>25</v>
      </c>
      <c r="S29" s="6">
        <f t="shared" si="0"/>
        <v>4</v>
      </c>
      <c r="T29" s="6">
        <f t="shared" si="0"/>
        <v>1</v>
      </c>
      <c r="U29" s="6">
        <f t="shared" si="0"/>
        <v>43</v>
      </c>
      <c r="V29" s="6">
        <f t="shared" si="0"/>
        <v>37</v>
      </c>
    </row>
    <row r="30" spans="2:22" x14ac:dyDescent="0.25">
      <c r="M30" s="4" t="s">
        <v>3</v>
      </c>
      <c r="N30" s="5">
        <f>SUM(N6:N28)</f>
        <v>127</v>
      </c>
      <c r="O30" s="5">
        <f>SUM(O5:O28)</f>
        <v>6</v>
      </c>
      <c r="P30" s="5">
        <f>SUM(P5:P28)</f>
        <v>67</v>
      </c>
      <c r="Q30" s="20">
        <f>SUM(Q29,R29)</f>
        <v>123</v>
      </c>
      <c r="R30" s="20"/>
      <c r="S30" s="20">
        <f>SUM(S29,T29)</f>
        <v>5</v>
      </c>
      <c r="T30" s="20"/>
      <c r="U30" s="20">
        <v>78</v>
      </c>
      <c r="V30" s="20"/>
    </row>
    <row r="31" spans="2:22" x14ac:dyDescent="0.25">
      <c r="M31" s="4" t="s">
        <v>3</v>
      </c>
      <c r="N31" s="21">
        <f>SUM(N30,O30)</f>
        <v>133</v>
      </c>
      <c r="O31" s="22"/>
      <c r="P31" s="4"/>
      <c r="Q31" s="20">
        <f>SUM(Q30,S30)</f>
        <v>128</v>
      </c>
      <c r="R31" s="20"/>
      <c r="S31" s="20"/>
      <c r="T31" s="20"/>
      <c r="U31" s="4"/>
      <c r="V31" s="4"/>
    </row>
    <row r="32" spans="2:22" x14ac:dyDescent="0.25"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3:22" x14ac:dyDescent="0.25"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3:22" x14ac:dyDescent="0.25">
      <c r="M34" s="19"/>
      <c r="N34" s="19"/>
      <c r="O34" s="19"/>
      <c r="P34" s="19"/>
      <c r="Q34" s="19"/>
      <c r="R34" s="19"/>
      <c r="S34" s="19"/>
      <c r="T34" s="19"/>
      <c r="U34" s="19"/>
      <c r="V34" s="19"/>
    </row>
    <row r="35" spans="13:22" x14ac:dyDescent="0.25">
      <c r="M35" s="19"/>
      <c r="N35" s="19"/>
      <c r="O35" s="19"/>
      <c r="P35" s="19"/>
      <c r="Q35" s="19"/>
      <c r="R35" s="19"/>
      <c r="S35" s="19"/>
      <c r="T35" s="19"/>
      <c r="U35" s="19"/>
      <c r="V35" s="19"/>
    </row>
    <row r="36" spans="13:22" x14ac:dyDescent="0.25"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3:22" x14ac:dyDescent="0.25">
      <c r="M37" s="19"/>
      <c r="N37" s="19"/>
      <c r="O37" s="19"/>
      <c r="P37" s="19"/>
      <c r="Q37" s="19"/>
      <c r="R37" s="19"/>
      <c r="S37" s="19"/>
      <c r="T37" s="19"/>
      <c r="U37" s="19"/>
      <c r="V37" s="19"/>
    </row>
  </sheetData>
  <mergeCells count="36">
    <mergeCell ref="G7:H7"/>
    <mergeCell ref="I7:J7"/>
    <mergeCell ref="B2:J2"/>
    <mergeCell ref="N2:P2"/>
    <mergeCell ref="Q2:V2"/>
    <mergeCell ref="B3:J3"/>
    <mergeCell ref="M3:M4"/>
    <mergeCell ref="N3:N4"/>
    <mergeCell ref="O3:O4"/>
    <mergeCell ref="P3:P4"/>
    <mergeCell ref="Q3:R3"/>
    <mergeCell ref="S3:T3"/>
    <mergeCell ref="U3:V3"/>
    <mergeCell ref="B5:D5"/>
    <mergeCell ref="F5:J5"/>
    <mergeCell ref="B6:D6"/>
    <mergeCell ref="F6:J6"/>
    <mergeCell ref="B10:J10"/>
    <mergeCell ref="B11:J11"/>
    <mergeCell ref="B12:C12"/>
    <mergeCell ref="F12:J12"/>
    <mergeCell ref="B13:C13"/>
    <mergeCell ref="F13:J13"/>
    <mergeCell ref="B14:C14"/>
    <mergeCell ref="F14:J14"/>
    <mergeCell ref="B15:J15"/>
    <mergeCell ref="B16:J16"/>
    <mergeCell ref="B17:J17"/>
    <mergeCell ref="M37:V37"/>
    <mergeCell ref="S30:T30"/>
    <mergeCell ref="U30:V30"/>
    <mergeCell ref="N31:O31"/>
    <mergeCell ref="Q31:T31"/>
    <mergeCell ref="M34:V34"/>
    <mergeCell ref="M35:V35"/>
    <mergeCell ref="Q30:R3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7"/>
  <sheetViews>
    <sheetView topLeftCell="B3" workbookViewId="0">
      <selection activeCell="B3" sqref="B3:J3"/>
    </sheetView>
  </sheetViews>
  <sheetFormatPr defaultRowHeight="15" x14ac:dyDescent="0.25"/>
  <cols>
    <col min="1" max="1" width="9.140625" style="7"/>
    <col min="2" max="2" width="10.140625" style="7" customWidth="1"/>
    <col min="3" max="3" width="21.140625" style="7" customWidth="1"/>
    <col min="4" max="23" width="9.140625" style="7"/>
  </cols>
  <sheetData>
    <row r="2" spans="2:22" ht="26.25" x14ac:dyDescent="0.4">
      <c r="B2" s="33" t="s">
        <v>17</v>
      </c>
      <c r="C2" s="33"/>
      <c r="D2" s="33"/>
      <c r="E2" s="33"/>
      <c r="F2" s="33"/>
      <c r="G2" s="33"/>
      <c r="H2" s="33"/>
      <c r="I2" s="33"/>
      <c r="J2" s="33"/>
      <c r="M2" s="4"/>
      <c r="N2" s="34" t="s">
        <v>20</v>
      </c>
      <c r="O2" s="34"/>
      <c r="P2" s="34"/>
      <c r="Q2" s="34" t="s">
        <v>24</v>
      </c>
      <c r="R2" s="34"/>
      <c r="S2" s="34"/>
      <c r="T2" s="34"/>
      <c r="U2" s="34"/>
      <c r="V2" s="34"/>
    </row>
    <row r="3" spans="2:22" x14ac:dyDescent="0.25">
      <c r="B3" s="35" t="s">
        <v>11</v>
      </c>
      <c r="C3" s="35"/>
      <c r="D3" s="35"/>
      <c r="E3" s="35"/>
      <c r="F3" s="35"/>
      <c r="G3" s="35"/>
      <c r="H3" s="35"/>
      <c r="I3" s="35"/>
      <c r="J3" s="35"/>
      <c r="M3" s="36" t="s">
        <v>19</v>
      </c>
      <c r="N3" s="38" t="s">
        <v>15</v>
      </c>
      <c r="O3" s="38" t="s">
        <v>4</v>
      </c>
      <c r="P3" s="38" t="s">
        <v>22</v>
      </c>
      <c r="Q3" s="32" t="s">
        <v>15</v>
      </c>
      <c r="R3" s="32"/>
      <c r="S3" s="32" t="s">
        <v>4</v>
      </c>
      <c r="T3" s="32"/>
      <c r="U3" s="32" t="s">
        <v>22</v>
      </c>
      <c r="V3" s="32"/>
    </row>
    <row r="4" spans="2:22" x14ac:dyDescent="0.25">
      <c r="B4" s="16"/>
      <c r="C4" s="16"/>
      <c r="D4" s="16"/>
      <c r="E4" s="16"/>
      <c r="F4" s="16"/>
      <c r="G4" s="16"/>
      <c r="H4" s="16"/>
      <c r="I4" s="16"/>
      <c r="J4" s="16"/>
      <c r="M4" s="37"/>
      <c r="N4" s="39"/>
      <c r="O4" s="39"/>
      <c r="P4" s="39"/>
      <c r="Q4" s="6" t="s">
        <v>9</v>
      </c>
      <c r="R4" s="6" t="s">
        <v>23</v>
      </c>
      <c r="S4" s="6" t="s">
        <v>9</v>
      </c>
      <c r="T4" s="6" t="s">
        <v>23</v>
      </c>
      <c r="U4" s="6" t="s">
        <v>9</v>
      </c>
      <c r="V4" s="6" t="s">
        <v>23</v>
      </c>
    </row>
    <row r="5" spans="2:22" x14ac:dyDescent="0.25">
      <c r="B5" s="30" t="s">
        <v>1</v>
      </c>
      <c r="C5" s="30"/>
      <c r="D5" s="30"/>
      <c r="E5" s="17"/>
      <c r="F5" s="30" t="s">
        <v>0</v>
      </c>
      <c r="G5" s="30"/>
      <c r="H5" s="30"/>
      <c r="I5" s="30"/>
      <c r="J5" s="30"/>
      <c r="M5" s="4">
        <v>1</v>
      </c>
      <c r="N5" s="5"/>
      <c r="O5" s="5">
        <v>6</v>
      </c>
      <c r="P5" s="5"/>
      <c r="Q5" s="6"/>
      <c r="R5" s="6"/>
      <c r="S5" s="6">
        <v>4</v>
      </c>
      <c r="T5" s="6"/>
      <c r="U5" s="6"/>
      <c r="V5" s="6"/>
    </row>
    <row r="6" spans="2:22" x14ac:dyDescent="0.25">
      <c r="B6" s="31" t="s">
        <v>2</v>
      </c>
      <c r="C6" s="31"/>
      <c r="D6" s="31"/>
      <c r="E6" s="17"/>
      <c r="F6" s="31" t="s">
        <v>2</v>
      </c>
      <c r="G6" s="31"/>
      <c r="H6" s="31"/>
      <c r="I6" s="31"/>
      <c r="J6" s="31"/>
      <c r="M6" s="4">
        <v>2</v>
      </c>
      <c r="N6" s="5">
        <v>3</v>
      </c>
      <c r="O6" s="5"/>
      <c r="P6" s="5"/>
      <c r="Q6" s="6">
        <v>2</v>
      </c>
      <c r="R6" s="6">
        <v>1</v>
      </c>
      <c r="S6" s="6"/>
      <c r="T6" s="6"/>
      <c r="U6" s="6"/>
      <c r="V6" s="6"/>
    </row>
    <row r="7" spans="2:22" x14ac:dyDescent="0.25">
      <c r="B7" s="17" t="s">
        <v>3</v>
      </c>
      <c r="C7" s="15" t="s">
        <v>15</v>
      </c>
      <c r="D7" s="15" t="s">
        <v>4</v>
      </c>
      <c r="E7" s="17"/>
      <c r="F7" s="15"/>
      <c r="G7" s="31" t="s">
        <v>15</v>
      </c>
      <c r="H7" s="31"/>
      <c r="I7" s="31" t="s">
        <v>4</v>
      </c>
      <c r="J7" s="31"/>
      <c r="M7" s="4">
        <v>3</v>
      </c>
      <c r="N7" s="5">
        <v>10</v>
      </c>
      <c r="O7" s="5"/>
      <c r="P7" s="5">
        <v>7</v>
      </c>
      <c r="Q7" s="6">
        <v>8</v>
      </c>
      <c r="R7" s="6">
        <v>2</v>
      </c>
      <c r="S7" s="6"/>
      <c r="T7" s="6"/>
      <c r="U7" s="6">
        <v>4</v>
      </c>
      <c r="V7" s="6">
        <v>3</v>
      </c>
    </row>
    <row r="8" spans="2:22" x14ac:dyDescent="0.25">
      <c r="B8" s="10"/>
      <c r="C8" s="10"/>
      <c r="D8" s="17"/>
      <c r="E8" s="17"/>
      <c r="F8" s="17" t="s">
        <v>3</v>
      </c>
      <c r="G8" s="17" t="s">
        <v>8</v>
      </c>
      <c r="H8" s="17" t="s">
        <v>9</v>
      </c>
      <c r="I8" s="17" t="s">
        <v>8</v>
      </c>
      <c r="J8" s="17" t="s">
        <v>9</v>
      </c>
      <c r="M8" s="4">
        <v>4</v>
      </c>
      <c r="N8" s="5">
        <v>2</v>
      </c>
      <c r="O8" s="5"/>
      <c r="P8" s="5"/>
      <c r="Q8" s="6">
        <v>2</v>
      </c>
      <c r="R8" s="6"/>
      <c r="S8" s="6"/>
      <c r="T8" s="6"/>
      <c r="U8" s="6"/>
      <c r="V8" s="6"/>
    </row>
    <row r="9" spans="2:22" x14ac:dyDescent="0.25">
      <c r="B9" s="17">
        <f>N31</f>
        <v>133</v>
      </c>
      <c r="C9" s="17">
        <f>N30</f>
        <v>127</v>
      </c>
      <c r="D9" s="17">
        <f>O30</f>
        <v>6</v>
      </c>
      <c r="E9" s="3"/>
      <c r="F9" s="3">
        <f>Q31</f>
        <v>127</v>
      </c>
      <c r="G9" s="3">
        <f>Q30</f>
        <v>123</v>
      </c>
      <c r="H9" s="3">
        <f>Q29</f>
        <v>98</v>
      </c>
      <c r="I9" s="3">
        <f>S30</f>
        <v>4</v>
      </c>
      <c r="J9" s="3">
        <f>S29</f>
        <v>4</v>
      </c>
      <c r="M9" s="4">
        <v>5</v>
      </c>
      <c r="N9" s="5">
        <v>2</v>
      </c>
      <c r="O9" s="5"/>
      <c r="P9" s="5"/>
      <c r="Q9" s="6">
        <v>2</v>
      </c>
      <c r="R9" s="6"/>
      <c r="S9" s="6"/>
      <c r="T9" s="6"/>
      <c r="U9" s="6"/>
      <c r="V9" s="6"/>
    </row>
    <row r="10" spans="2:22" x14ac:dyDescent="0.25">
      <c r="B10" s="24"/>
      <c r="C10" s="25"/>
      <c r="D10" s="25"/>
      <c r="E10" s="25"/>
      <c r="F10" s="25"/>
      <c r="G10" s="25"/>
      <c r="H10" s="25"/>
      <c r="I10" s="25"/>
      <c r="J10" s="26"/>
      <c r="M10" s="4">
        <v>6</v>
      </c>
      <c r="N10" s="5">
        <v>10</v>
      </c>
      <c r="O10" s="5"/>
      <c r="P10" s="5">
        <v>7</v>
      </c>
      <c r="Q10" s="6">
        <v>8</v>
      </c>
      <c r="R10" s="6">
        <v>3</v>
      </c>
      <c r="S10" s="6"/>
      <c r="T10" s="6"/>
      <c r="U10" s="6">
        <v>6</v>
      </c>
      <c r="V10" s="6">
        <v>2</v>
      </c>
    </row>
    <row r="11" spans="2:22" x14ac:dyDescent="0.25">
      <c r="B11" s="30" t="s">
        <v>5</v>
      </c>
      <c r="C11" s="30"/>
      <c r="D11" s="30"/>
      <c r="E11" s="30"/>
      <c r="F11" s="30"/>
      <c r="G11" s="30"/>
      <c r="H11" s="30"/>
      <c r="I11" s="30"/>
      <c r="J11" s="30"/>
      <c r="M11" s="4">
        <v>7</v>
      </c>
      <c r="N11" s="5">
        <v>6</v>
      </c>
      <c r="O11" s="5"/>
      <c r="P11" s="5"/>
      <c r="Q11" s="6">
        <v>4</v>
      </c>
      <c r="R11" s="6">
        <v>2</v>
      </c>
      <c r="S11" s="6"/>
      <c r="T11" s="6"/>
      <c r="U11" s="6"/>
      <c r="V11" s="6"/>
    </row>
    <row r="12" spans="2:22" x14ac:dyDescent="0.25">
      <c r="B12" s="31"/>
      <c r="C12" s="31"/>
      <c r="D12" s="15" t="s">
        <v>12</v>
      </c>
      <c r="E12" s="15" t="s">
        <v>10</v>
      </c>
      <c r="F12" s="31" t="s">
        <v>7</v>
      </c>
      <c r="G12" s="31"/>
      <c r="H12" s="31"/>
      <c r="I12" s="31"/>
      <c r="J12" s="31"/>
      <c r="M12" s="4">
        <v>8</v>
      </c>
      <c r="N12" s="5">
        <v>9</v>
      </c>
      <c r="O12" s="5"/>
      <c r="P12" s="5">
        <v>6</v>
      </c>
      <c r="Q12" s="6">
        <v>9</v>
      </c>
      <c r="R12" s="6"/>
      <c r="S12" s="6"/>
      <c r="T12" s="6"/>
      <c r="U12" s="6">
        <v>5</v>
      </c>
      <c r="V12" s="6">
        <v>1</v>
      </c>
    </row>
    <row r="13" spans="2:22" x14ac:dyDescent="0.25">
      <c r="B13" s="23" t="s">
        <v>16</v>
      </c>
      <c r="C13" s="23"/>
      <c r="D13" s="17">
        <f>H9</f>
        <v>98</v>
      </c>
      <c r="E13" s="17">
        <f>ROUND(H9/C9*100,2)</f>
        <v>77.17</v>
      </c>
      <c r="F13" s="23"/>
      <c r="G13" s="23"/>
      <c r="H13" s="23"/>
      <c r="I13" s="23"/>
      <c r="J13" s="23"/>
      <c r="M13" s="4">
        <v>9</v>
      </c>
      <c r="N13" s="5">
        <v>4</v>
      </c>
      <c r="O13" s="5"/>
      <c r="P13" s="5"/>
      <c r="Q13" s="6">
        <v>3</v>
      </c>
      <c r="R13" s="6">
        <v>1</v>
      </c>
      <c r="S13" s="6"/>
      <c r="T13" s="6"/>
      <c r="U13" s="6"/>
      <c r="V13" s="6"/>
    </row>
    <row r="14" spans="2:22" x14ac:dyDescent="0.25">
      <c r="B14" s="23" t="s">
        <v>14</v>
      </c>
      <c r="C14" s="23"/>
      <c r="D14" s="17">
        <f>J9</f>
        <v>4</v>
      </c>
      <c r="E14" s="17">
        <f>J9/D9*100</f>
        <v>66.666666666666657</v>
      </c>
      <c r="F14" s="23"/>
      <c r="G14" s="23"/>
      <c r="H14" s="23"/>
      <c r="I14" s="23"/>
      <c r="J14" s="23"/>
      <c r="M14" s="4">
        <v>10</v>
      </c>
      <c r="N14" s="5">
        <v>10</v>
      </c>
      <c r="O14" s="5"/>
      <c r="P14" s="5">
        <v>6</v>
      </c>
      <c r="Q14" s="6">
        <v>5</v>
      </c>
      <c r="R14" s="6">
        <v>3</v>
      </c>
      <c r="S14" s="6"/>
      <c r="T14" s="6"/>
      <c r="U14" s="6">
        <v>5</v>
      </c>
      <c r="V14" s="6">
        <v>1</v>
      </c>
    </row>
    <row r="15" spans="2:22" x14ac:dyDescent="0.25">
      <c r="B15" s="24" t="s">
        <v>6</v>
      </c>
      <c r="C15" s="25"/>
      <c r="D15" s="25"/>
      <c r="E15" s="25"/>
      <c r="F15" s="25"/>
      <c r="G15" s="25"/>
      <c r="H15" s="25"/>
      <c r="I15" s="25"/>
      <c r="J15" s="26"/>
      <c r="M15" s="4">
        <v>11</v>
      </c>
      <c r="N15" s="5">
        <v>3</v>
      </c>
      <c r="O15" s="5"/>
      <c r="P15" s="5"/>
      <c r="Q15" s="6">
        <v>1</v>
      </c>
      <c r="R15" s="6">
        <v>2</v>
      </c>
      <c r="S15" s="6"/>
      <c r="T15" s="6"/>
      <c r="U15" s="6"/>
      <c r="V15" s="6"/>
    </row>
    <row r="16" spans="2:22" x14ac:dyDescent="0.25">
      <c r="B16" s="27" t="s">
        <v>13</v>
      </c>
      <c r="C16" s="28"/>
      <c r="D16" s="28"/>
      <c r="E16" s="28"/>
      <c r="F16" s="28"/>
      <c r="G16" s="28"/>
      <c r="H16" s="28"/>
      <c r="I16" s="28"/>
      <c r="J16" s="29"/>
      <c r="M16" s="4">
        <v>12</v>
      </c>
      <c r="N16" s="5">
        <v>3</v>
      </c>
      <c r="O16" s="5"/>
      <c r="P16" s="5">
        <v>3</v>
      </c>
      <c r="Q16" s="6">
        <v>3</v>
      </c>
      <c r="R16" s="6"/>
      <c r="S16" s="6"/>
      <c r="T16" s="6"/>
      <c r="U16" s="6">
        <v>3</v>
      </c>
      <c r="V16" s="6"/>
    </row>
    <row r="17" spans="2:22" x14ac:dyDescent="0.25">
      <c r="B17" s="40">
        <f>ROUND(SUM(D13:D14)/B9*100,2)</f>
        <v>76.69</v>
      </c>
      <c r="C17" s="41"/>
      <c r="D17" s="41"/>
      <c r="E17" s="41"/>
      <c r="F17" s="41"/>
      <c r="G17" s="41"/>
      <c r="H17" s="41"/>
      <c r="I17" s="41"/>
      <c r="J17" s="42"/>
      <c r="M17" s="4">
        <v>13</v>
      </c>
      <c r="N17" s="5">
        <v>8</v>
      </c>
      <c r="O17" s="5"/>
      <c r="P17" s="5">
        <v>7</v>
      </c>
      <c r="Q17" s="6">
        <v>5</v>
      </c>
      <c r="R17" s="6"/>
      <c r="S17" s="6"/>
      <c r="T17" s="6"/>
      <c r="U17" s="6">
        <v>3</v>
      </c>
      <c r="V17" s="6">
        <v>5</v>
      </c>
    </row>
    <row r="18" spans="2:22" x14ac:dyDescent="0.25">
      <c r="M18" s="4">
        <v>14</v>
      </c>
      <c r="N18" s="5">
        <v>2</v>
      </c>
      <c r="O18" s="5"/>
      <c r="P18" s="5"/>
      <c r="Q18" s="6"/>
      <c r="R18" s="6">
        <v>2</v>
      </c>
      <c r="S18" s="6"/>
      <c r="T18" s="6"/>
      <c r="U18" s="6"/>
      <c r="V18" s="6"/>
    </row>
    <row r="19" spans="2:22" x14ac:dyDescent="0.25">
      <c r="M19" s="4">
        <v>15</v>
      </c>
      <c r="N19" s="5">
        <v>4</v>
      </c>
      <c r="O19" s="5"/>
      <c r="P19" s="5"/>
      <c r="Q19" s="6">
        <v>4</v>
      </c>
      <c r="R19" s="6"/>
      <c r="S19" s="6"/>
      <c r="T19" s="6"/>
      <c r="U19" s="6"/>
      <c r="V19" s="6"/>
    </row>
    <row r="20" spans="2:22" x14ac:dyDescent="0.25">
      <c r="M20" s="4">
        <v>16</v>
      </c>
      <c r="N20" s="5">
        <v>8</v>
      </c>
      <c r="O20" s="5"/>
      <c r="P20" s="5">
        <v>7</v>
      </c>
      <c r="Q20" s="6">
        <v>7</v>
      </c>
      <c r="R20" s="6">
        <v>1</v>
      </c>
      <c r="S20" s="6"/>
      <c r="T20" s="6"/>
      <c r="U20" s="6">
        <v>6</v>
      </c>
      <c r="V20" s="6">
        <v>1</v>
      </c>
    </row>
    <row r="21" spans="2:22" x14ac:dyDescent="0.25">
      <c r="M21" s="4">
        <v>17</v>
      </c>
      <c r="N21" s="5">
        <v>8</v>
      </c>
      <c r="O21" s="5"/>
      <c r="P21" s="5">
        <v>5</v>
      </c>
      <c r="Q21" s="6">
        <v>6</v>
      </c>
      <c r="R21" s="6">
        <v>2</v>
      </c>
      <c r="S21" s="6"/>
      <c r="T21" s="6"/>
      <c r="U21" s="6">
        <v>4</v>
      </c>
      <c r="V21" s="6">
        <v>4</v>
      </c>
    </row>
    <row r="22" spans="2:22" x14ac:dyDescent="0.25">
      <c r="M22" s="4">
        <v>18</v>
      </c>
      <c r="N22" s="5">
        <v>4</v>
      </c>
      <c r="O22" s="5"/>
      <c r="P22" s="5"/>
      <c r="Q22" s="6">
        <v>4</v>
      </c>
      <c r="R22" s="6"/>
      <c r="S22" s="6"/>
      <c r="T22" s="6"/>
      <c r="U22" s="6"/>
      <c r="V22" s="6"/>
    </row>
    <row r="23" spans="2:22" x14ac:dyDescent="0.25">
      <c r="M23" s="4">
        <v>19</v>
      </c>
      <c r="N23" s="5">
        <v>8</v>
      </c>
      <c r="O23" s="5"/>
      <c r="P23" s="5">
        <v>6</v>
      </c>
      <c r="Q23" s="6">
        <v>7</v>
      </c>
      <c r="R23" s="6">
        <v>1</v>
      </c>
      <c r="S23" s="6"/>
      <c r="T23" s="6"/>
      <c r="U23" s="6">
        <v>3</v>
      </c>
      <c r="V23" s="6">
        <v>5</v>
      </c>
    </row>
    <row r="24" spans="2:22" x14ac:dyDescent="0.25">
      <c r="M24" s="4">
        <v>20</v>
      </c>
      <c r="N24" s="5">
        <v>2</v>
      </c>
      <c r="O24" s="5"/>
      <c r="P24" s="5"/>
      <c r="Q24" s="6">
        <v>1</v>
      </c>
      <c r="R24" s="6">
        <v>1</v>
      </c>
      <c r="S24" s="6"/>
      <c r="T24" s="6"/>
      <c r="U24" s="6"/>
      <c r="V24" s="6"/>
    </row>
    <row r="25" spans="2:22" x14ac:dyDescent="0.25">
      <c r="M25" s="4">
        <v>21</v>
      </c>
      <c r="N25" s="5">
        <v>4</v>
      </c>
      <c r="O25" s="5"/>
      <c r="P25" s="5">
        <v>2</v>
      </c>
      <c r="Q25" s="6">
        <v>3</v>
      </c>
      <c r="R25" s="6">
        <v>1</v>
      </c>
      <c r="S25" s="6"/>
      <c r="T25" s="6"/>
      <c r="U25" s="6">
        <v>2</v>
      </c>
      <c r="V25" s="6"/>
    </row>
    <row r="26" spans="2:22" x14ac:dyDescent="0.25">
      <c r="M26" s="4">
        <v>22</v>
      </c>
      <c r="N26" s="5">
        <v>7</v>
      </c>
      <c r="O26" s="5"/>
      <c r="P26" s="5">
        <v>5</v>
      </c>
      <c r="Q26" s="6">
        <v>7</v>
      </c>
      <c r="R26" s="6"/>
      <c r="S26" s="6"/>
      <c r="T26" s="6"/>
      <c r="U26" s="6">
        <v>3</v>
      </c>
      <c r="V26" s="6">
        <v>6</v>
      </c>
    </row>
    <row r="27" spans="2:22" x14ac:dyDescent="0.25">
      <c r="M27" s="4">
        <v>23</v>
      </c>
      <c r="N27" s="5">
        <v>8</v>
      </c>
      <c r="O27" s="5"/>
      <c r="P27" s="5">
        <v>6</v>
      </c>
      <c r="Q27" s="6">
        <v>6</v>
      </c>
      <c r="R27" s="6">
        <v>2</v>
      </c>
      <c r="S27" s="6"/>
      <c r="T27" s="6"/>
      <c r="U27" s="6">
        <v>3</v>
      </c>
      <c r="V27" s="6">
        <v>2</v>
      </c>
    </row>
    <row r="28" spans="2:22" x14ac:dyDescent="0.25">
      <c r="M28" s="4">
        <v>24</v>
      </c>
      <c r="N28" s="5">
        <v>2</v>
      </c>
      <c r="O28" s="5"/>
      <c r="P28" s="5"/>
      <c r="Q28" s="6">
        <v>1</v>
      </c>
      <c r="R28" s="6">
        <v>1</v>
      </c>
      <c r="S28" s="6"/>
      <c r="T28" s="6"/>
      <c r="U28" s="6"/>
      <c r="V28" s="6">
        <v>2</v>
      </c>
    </row>
    <row r="29" spans="2:22" x14ac:dyDescent="0.25">
      <c r="M29" s="1"/>
      <c r="N29" s="1"/>
      <c r="O29" s="1"/>
      <c r="P29" s="1"/>
      <c r="Q29" s="6">
        <f t="shared" ref="Q29:V29" si="0">SUM(Q5:Q28)</f>
        <v>98</v>
      </c>
      <c r="R29" s="6">
        <f t="shared" si="0"/>
        <v>25</v>
      </c>
      <c r="S29" s="6">
        <f t="shared" si="0"/>
        <v>4</v>
      </c>
      <c r="T29" s="6">
        <f t="shared" si="0"/>
        <v>0</v>
      </c>
      <c r="U29" s="6">
        <f t="shared" si="0"/>
        <v>47</v>
      </c>
      <c r="V29" s="6">
        <f t="shared" si="0"/>
        <v>32</v>
      </c>
    </row>
    <row r="30" spans="2:22" x14ac:dyDescent="0.25">
      <c r="M30" s="4" t="s">
        <v>3</v>
      </c>
      <c r="N30" s="5">
        <f>SUM(N6:N28)</f>
        <v>127</v>
      </c>
      <c r="O30" s="5">
        <f>SUM(O5:O28)</f>
        <v>6</v>
      </c>
      <c r="P30" s="5">
        <f>SUM(P5:P28)</f>
        <v>67</v>
      </c>
      <c r="Q30" s="20">
        <f>SUM(Q29,R29)</f>
        <v>123</v>
      </c>
      <c r="R30" s="20"/>
      <c r="S30" s="20">
        <f>SUM(S29,T29)</f>
        <v>4</v>
      </c>
      <c r="T30" s="20"/>
      <c r="U30" s="20">
        <v>78</v>
      </c>
      <c r="V30" s="20"/>
    </row>
    <row r="31" spans="2:22" x14ac:dyDescent="0.25">
      <c r="M31" s="4" t="s">
        <v>3</v>
      </c>
      <c r="N31" s="21">
        <f>SUM(N30,O30)</f>
        <v>133</v>
      </c>
      <c r="O31" s="22"/>
      <c r="P31" s="4"/>
      <c r="Q31" s="20">
        <f>SUM(Q30,S30)</f>
        <v>127</v>
      </c>
      <c r="R31" s="20"/>
      <c r="S31" s="20"/>
      <c r="T31" s="20"/>
      <c r="U31" s="4"/>
      <c r="V31" s="4"/>
    </row>
    <row r="32" spans="2:22" x14ac:dyDescent="0.25"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3:22" x14ac:dyDescent="0.25"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3:22" x14ac:dyDescent="0.25">
      <c r="M34" s="19"/>
      <c r="N34" s="19"/>
      <c r="O34" s="19"/>
      <c r="P34" s="19"/>
      <c r="Q34" s="19"/>
      <c r="R34" s="19"/>
      <c r="S34" s="19"/>
      <c r="T34" s="19"/>
      <c r="U34" s="19"/>
      <c r="V34" s="19"/>
    </row>
    <row r="35" spans="13:22" x14ac:dyDescent="0.25">
      <c r="M35" s="19"/>
      <c r="N35" s="19"/>
      <c r="O35" s="19"/>
      <c r="P35" s="19"/>
      <c r="Q35" s="19"/>
      <c r="R35" s="19"/>
      <c r="S35" s="19"/>
      <c r="T35" s="19"/>
      <c r="U35" s="19"/>
      <c r="V35" s="19"/>
    </row>
    <row r="36" spans="13:22" x14ac:dyDescent="0.25"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3:22" x14ac:dyDescent="0.25">
      <c r="M37" s="19"/>
      <c r="N37" s="19"/>
      <c r="O37" s="19"/>
      <c r="P37" s="19"/>
      <c r="Q37" s="19"/>
      <c r="R37" s="19"/>
      <c r="S37" s="19"/>
      <c r="T37" s="19"/>
      <c r="U37" s="19"/>
      <c r="V37" s="19"/>
    </row>
  </sheetData>
  <mergeCells count="36">
    <mergeCell ref="G7:H7"/>
    <mergeCell ref="I7:J7"/>
    <mergeCell ref="B2:J2"/>
    <mergeCell ref="N2:P2"/>
    <mergeCell ref="Q2:V2"/>
    <mergeCell ref="B3:J3"/>
    <mergeCell ref="M3:M4"/>
    <mergeCell ref="N3:N4"/>
    <mergeCell ref="O3:O4"/>
    <mergeCell ref="P3:P4"/>
    <mergeCell ref="Q3:R3"/>
    <mergeCell ref="S3:T3"/>
    <mergeCell ref="U3:V3"/>
    <mergeCell ref="B5:D5"/>
    <mergeCell ref="F5:J5"/>
    <mergeCell ref="B6:D6"/>
    <mergeCell ref="F6:J6"/>
    <mergeCell ref="B10:J10"/>
    <mergeCell ref="B11:J11"/>
    <mergeCell ref="B12:C12"/>
    <mergeCell ref="F12:J12"/>
    <mergeCell ref="B13:C13"/>
    <mergeCell ref="F13:J13"/>
    <mergeCell ref="B14:C14"/>
    <mergeCell ref="F14:J14"/>
    <mergeCell ref="B15:J15"/>
    <mergeCell ref="B16:J16"/>
    <mergeCell ref="B17:J17"/>
    <mergeCell ref="M37:V37"/>
    <mergeCell ref="S30:T30"/>
    <mergeCell ref="U30:V30"/>
    <mergeCell ref="N31:O31"/>
    <mergeCell ref="Q31:T31"/>
    <mergeCell ref="M34:V34"/>
    <mergeCell ref="M35:V35"/>
    <mergeCell ref="Q30:R3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7"/>
  <sheetViews>
    <sheetView topLeftCell="B1" workbookViewId="0">
      <selection activeCell="B1" sqref="B1"/>
    </sheetView>
  </sheetViews>
  <sheetFormatPr defaultRowHeight="15" x14ac:dyDescent="0.25"/>
  <cols>
    <col min="1" max="1" width="9.140625" style="7"/>
    <col min="2" max="2" width="10.140625" style="7" customWidth="1"/>
    <col min="3" max="3" width="21.140625" style="7" customWidth="1"/>
    <col min="4" max="23" width="9.140625" style="7"/>
  </cols>
  <sheetData>
    <row r="2" spans="2:22" ht="26.25" x14ac:dyDescent="0.4">
      <c r="B2" s="33" t="s">
        <v>17</v>
      </c>
      <c r="C2" s="33"/>
      <c r="D2" s="33"/>
      <c r="E2" s="33"/>
      <c r="F2" s="33"/>
      <c r="G2" s="33"/>
      <c r="H2" s="33"/>
      <c r="I2" s="33"/>
      <c r="J2" s="33"/>
      <c r="M2" s="4"/>
      <c r="N2" s="34" t="s">
        <v>20</v>
      </c>
      <c r="O2" s="34"/>
      <c r="P2" s="34"/>
      <c r="Q2" s="34" t="s">
        <v>24</v>
      </c>
      <c r="R2" s="34"/>
      <c r="S2" s="34"/>
      <c r="T2" s="34"/>
      <c r="U2" s="34"/>
      <c r="V2" s="34"/>
    </row>
    <row r="3" spans="2:22" x14ac:dyDescent="0.25">
      <c r="B3" s="35" t="s">
        <v>11</v>
      </c>
      <c r="C3" s="35"/>
      <c r="D3" s="35"/>
      <c r="E3" s="35"/>
      <c r="F3" s="35"/>
      <c r="G3" s="35"/>
      <c r="H3" s="35"/>
      <c r="I3" s="35"/>
      <c r="J3" s="35"/>
      <c r="M3" s="36" t="s">
        <v>19</v>
      </c>
      <c r="N3" s="38" t="s">
        <v>15</v>
      </c>
      <c r="O3" s="38" t="s">
        <v>4</v>
      </c>
      <c r="P3" s="38" t="s">
        <v>22</v>
      </c>
      <c r="Q3" s="32" t="s">
        <v>15</v>
      </c>
      <c r="R3" s="32"/>
      <c r="S3" s="32" t="s">
        <v>4</v>
      </c>
      <c r="T3" s="32"/>
      <c r="U3" s="32" t="s">
        <v>22</v>
      </c>
      <c r="V3" s="32"/>
    </row>
    <row r="4" spans="2:22" x14ac:dyDescent="0.25">
      <c r="B4" s="16"/>
      <c r="C4" s="16"/>
      <c r="D4" s="16"/>
      <c r="E4" s="16"/>
      <c r="F4" s="16"/>
      <c r="G4" s="16"/>
      <c r="H4" s="16"/>
      <c r="I4" s="16"/>
      <c r="J4" s="16"/>
      <c r="M4" s="37"/>
      <c r="N4" s="39"/>
      <c r="O4" s="39"/>
      <c r="P4" s="39"/>
      <c r="Q4" s="6" t="s">
        <v>9</v>
      </c>
      <c r="R4" s="6" t="s">
        <v>23</v>
      </c>
      <c r="S4" s="6" t="s">
        <v>9</v>
      </c>
      <c r="T4" s="6" t="s">
        <v>23</v>
      </c>
      <c r="U4" s="6" t="s">
        <v>9</v>
      </c>
      <c r="V4" s="6" t="s">
        <v>23</v>
      </c>
    </row>
    <row r="5" spans="2:22" x14ac:dyDescent="0.25">
      <c r="B5" s="30" t="s">
        <v>1</v>
      </c>
      <c r="C5" s="30"/>
      <c r="D5" s="30"/>
      <c r="E5" s="17"/>
      <c r="F5" s="30" t="s">
        <v>0</v>
      </c>
      <c r="G5" s="30"/>
      <c r="H5" s="30"/>
      <c r="I5" s="30"/>
      <c r="J5" s="30"/>
      <c r="M5" s="4">
        <v>1</v>
      </c>
      <c r="N5" s="5"/>
      <c r="O5" s="5">
        <v>6</v>
      </c>
      <c r="P5" s="5"/>
      <c r="Q5" s="6"/>
      <c r="R5" s="6"/>
      <c r="S5" s="6">
        <v>6</v>
      </c>
      <c r="T5" s="6"/>
      <c r="U5" s="6"/>
      <c r="V5" s="6"/>
    </row>
    <row r="6" spans="2:22" x14ac:dyDescent="0.25">
      <c r="B6" s="31" t="s">
        <v>2</v>
      </c>
      <c r="C6" s="31"/>
      <c r="D6" s="31"/>
      <c r="E6" s="17"/>
      <c r="F6" s="31" t="s">
        <v>2</v>
      </c>
      <c r="G6" s="31"/>
      <c r="H6" s="31"/>
      <c r="I6" s="31"/>
      <c r="J6" s="31"/>
      <c r="M6" s="4">
        <v>2</v>
      </c>
      <c r="N6" s="5">
        <v>3</v>
      </c>
      <c r="O6" s="5"/>
      <c r="P6" s="5"/>
      <c r="Q6" s="6">
        <v>2</v>
      </c>
      <c r="R6" s="6">
        <v>1</v>
      </c>
      <c r="S6" s="6"/>
      <c r="T6" s="6"/>
      <c r="U6" s="6"/>
      <c r="V6" s="6"/>
    </row>
    <row r="7" spans="2:22" x14ac:dyDescent="0.25">
      <c r="B7" s="17" t="s">
        <v>3</v>
      </c>
      <c r="C7" s="15" t="s">
        <v>15</v>
      </c>
      <c r="D7" s="15" t="s">
        <v>4</v>
      </c>
      <c r="E7" s="17"/>
      <c r="F7" s="15"/>
      <c r="G7" s="31" t="s">
        <v>15</v>
      </c>
      <c r="H7" s="31"/>
      <c r="I7" s="31" t="s">
        <v>4</v>
      </c>
      <c r="J7" s="31"/>
      <c r="M7" s="4">
        <v>3</v>
      </c>
      <c r="N7" s="5">
        <v>10</v>
      </c>
      <c r="O7" s="5"/>
      <c r="P7" s="5">
        <v>7</v>
      </c>
      <c r="Q7" s="6">
        <v>7</v>
      </c>
      <c r="R7" s="6">
        <v>3</v>
      </c>
      <c r="S7" s="6"/>
      <c r="T7" s="6"/>
      <c r="U7" s="6">
        <v>4</v>
      </c>
      <c r="V7" s="6">
        <v>3</v>
      </c>
    </row>
    <row r="8" spans="2:22" x14ac:dyDescent="0.25">
      <c r="B8" s="10"/>
      <c r="C8" s="10"/>
      <c r="D8" s="17"/>
      <c r="E8" s="17"/>
      <c r="F8" s="17" t="s">
        <v>3</v>
      </c>
      <c r="G8" s="17" t="s">
        <v>8</v>
      </c>
      <c r="H8" s="17" t="s">
        <v>9</v>
      </c>
      <c r="I8" s="17" t="s">
        <v>8</v>
      </c>
      <c r="J8" s="17" t="s">
        <v>9</v>
      </c>
      <c r="M8" s="4">
        <v>4</v>
      </c>
      <c r="N8" s="5">
        <v>2</v>
      </c>
      <c r="O8" s="5"/>
      <c r="P8" s="5"/>
      <c r="Q8" s="6">
        <v>2</v>
      </c>
      <c r="R8" s="6"/>
      <c r="S8" s="6"/>
      <c r="T8" s="6"/>
      <c r="U8" s="6"/>
      <c r="V8" s="6"/>
    </row>
    <row r="9" spans="2:22" x14ac:dyDescent="0.25">
      <c r="B9" s="17">
        <f>N31</f>
        <v>133</v>
      </c>
      <c r="C9" s="17">
        <f>N30</f>
        <v>127</v>
      </c>
      <c r="D9" s="17">
        <f>O30</f>
        <v>6</v>
      </c>
      <c r="E9" s="3"/>
      <c r="F9" s="3">
        <f>Q31</f>
        <v>128</v>
      </c>
      <c r="G9" s="3">
        <f>Q30</f>
        <v>122</v>
      </c>
      <c r="H9" s="3">
        <f>Q29</f>
        <v>102</v>
      </c>
      <c r="I9" s="3">
        <f>S30</f>
        <v>6</v>
      </c>
      <c r="J9" s="3">
        <f>S29</f>
        <v>6</v>
      </c>
      <c r="M9" s="4">
        <v>5</v>
      </c>
      <c r="N9" s="5">
        <v>2</v>
      </c>
      <c r="O9" s="5"/>
      <c r="P9" s="5"/>
      <c r="Q9" s="6">
        <v>2</v>
      </c>
      <c r="R9" s="6"/>
      <c r="S9" s="6"/>
      <c r="T9" s="6"/>
      <c r="U9" s="6"/>
      <c r="V9" s="6"/>
    </row>
    <row r="10" spans="2:22" x14ac:dyDescent="0.25">
      <c r="B10" s="24"/>
      <c r="C10" s="25"/>
      <c r="D10" s="25"/>
      <c r="E10" s="25"/>
      <c r="F10" s="25"/>
      <c r="G10" s="25"/>
      <c r="H10" s="25"/>
      <c r="I10" s="25"/>
      <c r="J10" s="26"/>
      <c r="M10" s="4">
        <v>6</v>
      </c>
      <c r="N10" s="5">
        <v>10</v>
      </c>
      <c r="O10" s="5"/>
      <c r="P10" s="5">
        <v>7</v>
      </c>
      <c r="Q10" s="6">
        <v>7</v>
      </c>
      <c r="R10" s="6">
        <v>3</v>
      </c>
      <c r="S10" s="6"/>
      <c r="T10" s="6"/>
      <c r="U10" s="6">
        <v>7</v>
      </c>
      <c r="V10" s="6">
        <v>3</v>
      </c>
    </row>
    <row r="11" spans="2:22" x14ac:dyDescent="0.25">
      <c r="B11" s="30" t="s">
        <v>5</v>
      </c>
      <c r="C11" s="30"/>
      <c r="D11" s="30"/>
      <c r="E11" s="30"/>
      <c r="F11" s="30"/>
      <c r="G11" s="30"/>
      <c r="H11" s="30"/>
      <c r="I11" s="30"/>
      <c r="J11" s="30"/>
      <c r="M11" s="4">
        <v>7</v>
      </c>
      <c r="N11" s="5">
        <v>6</v>
      </c>
      <c r="O11" s="5"/>
      <c r="P11" s="5"/>
      <c r="Q11" s="6">
        <v>6</v>
      </c>
      <c r="R11" s="6"/>
      <c r="S11" s="6"/>
      <c r="T11" s="6"/>
      <c r="U11" s="6"/>
      <c r="V11" s="6"/>
    </row>
    <row r="12" spans="2:22" x14ac:dyDescent="0.25">
      <c r="B12" s="31"/>
      <c r="C12" s="31"/>
      <c r="D12" s="15" t="s">
        <v>12</v>
      </c>
      <c r="E12" s="15" t="s">
        <v>10</v>
      </c>
      <c r="F12" s="31" t="s">
        <v>7</v>
      </c>
      <c r="G12" s="31"/>
      <c r="H12" s="31"/>
      <c r="I12" s="31"/>
      <c r="J12" s="31"/>
      <c r="M12" s="4">
        <v>8</v>
      </c>
      <c r="N12" s="5">
        <v>9</v>
      </c>
      <c r="O12" s="5"/>
      <c r="P12" s="5">
        <v>6</v>
      </c>
      <c r="Q12" s="6">
        <v>9</v>
      </c>
      <c r="R12" s="6"/>
      <c r="S12" s="6"/>
      <c r="T12" s="6"/>
      <c r="U12" s="6">
        <v>5</v>
      </c>
      <c r="V12" s="6">
        <v>1</v>
      </c>
    </row>
    <row r="13" spans="2:22" x14ac:dyDescent="0.25">
      <c r="B13" s="23" t="s">
        <v>16</v>
      </c>
      <c r="C13" s="23"/>
      <c r="D13" s="17">
        <f>H9</f>
        <v>102</v>
      </c>
      <c r="E13" s="17">
        <f>ROUND(H9/C9*100,2)</f>
        <v>80.31</v>
      </c>
      <c r="F13" s="23"/>
      <c r="G13" s="23"/>
      <c r="H13" s="23"/>
      <c r="I13" s="23"/>
      <c r="J13" s="23"/>
      <c r="M13" s="4">
        <v>9</v>
      </c>
      <c r="N13" s="5">
        <v>4</v>
      </c>
      <c r="O13" s="5"/>
      <c r="P13" s="5"/>
      <c r="Q13" s="6">
        <v>3</v>
      </c>
      <c r="R13" s="6">
        <v>1</v>
      </c>
      <c r="S13" s="6"/>
      <c r="T13" s="6"/>
      <c r="U13" s="6"/>
      <c r="V13" s="6"/>
    </row>
    <row r="14" spans="2:22" x14ac:dyDescent="0.25">
      <c r="B14" s="23" t="s">
        <v>14</v>
      </c>
      <c r="C14" s="23"/>
      <c r="D14" s="17">
        <f>J9</f>
        <v>6</v>
      </c>
      <c r="E14" s="17">
        <f>J9/D9*100</f>
        <v>100</v>
      </c>
      <c r="F14" s="23"/>
      <c r="G14" s="23"/>
      <c r="H14" s="23"/>
      <c r="I14" s="23"/>
      <c r="J14" s="23"/>
      <c r="M14" s="4">
        <v>10</v>
      </c>
      <c r="N14" s="5">
        <v>10</v>
      </c>
      <c r="O14" s="5"/>
      <c r="P14" s="5">
        <v>6</v>
      </c>
      <c r="Q14" s="6">
        <v>5</v>
      </c>
      <c r="R14" s="6">
        <v>3</v>
      </c>
      <c r="S14" s="6"/>
      <c r="T14" s="6"/>
      <c r="U14" s="6">
        <v>4</v>
      </c>
      <c r="V14" s="6">
        <v>1</v>
      </c>
    </row>
    <row r="15" spans="2:22" x14ac:dyDescent="0.25">
      <c r="B15" s="24" t="s">
        <v>6</v>
      </c>
      <c r="C15" s="25"/>
      <c r="D15" s="25"/>
      <c r="E15" s="25"/>
      <c r="F15" s="25"/>
      <c r="G15" s="25"/>
      <c r="H15" s="25"/>
      <c r="I15" s="25"/>
      <c r="J15" s="26"/>
      <c r="M15" s="4">
        <v>11</v>
      </c>
      <c r="N15" s="5">
        <v>3</v>
      </c>
      <c r="O15" s="5"/>
      <c r="P15" s="5"/>
      <c r="Q15" s="6">
        <v>1</v>
      </c>
      <c r="R15" s="6">
        <v>2</v>
      </c>
      <c r="S15" s="6"/>
      <c r="T15" s="6"/>
      <c r="U15" s="6"/>
      <c r="V15" s="6"/>
    </row>
    <row r="16" spans="2:22" x14ac:dyDescent="0.25">
      <c r="B16" s="27" t="s">
        <v>13</v>
      </c>
      <c r="C16" s="28"/>
      <c r="D16" s="28"/>
      <c r="E16" s="28"/>
      <c r="F16" s="28"/>
      <c r="G16" s="28"/>
      <c r="H16" s="28"/>
      <c r="I16" s="28"/>
      <c r="J16" s="29"/>
      <c r="M16" s="4">
        <v>12</v>
      </c>
      <c r="N16" s="5">
        <v>3</v>
      </c>
      <c r="O16" s="5"/>
      <c r="P16" s="5">
        <v>3</v>
      </c>
      <c r="Q16" s="6">
        <v>3</v>
      </c>
      <c r="R16" s="6"/>
      <c r="S16" s="6"/>
      <c r="T16" s="6"/>
      <c r="U16" s="6">
        <v>3</v>
      </c>
      <c r="V16" s="6"/>
    </row>
    <row r="17" spans="2:22" x14ac:dyDescent="0.25">
      <c r="B17" s="40">
        <f>ROUND(SUM(D13:D14)/B9*100,2)</f>
        <v>81.2</v>
      </c>
      <c r="C17" s="41"/>
      <c r="D17" s="41"/>
      <c r="E17" s="41"/>
      <c r="F17" s="41"/>
      <c r="G17" s="41"/>
      <c r="H17" s="41"/>
      <c r="I17" s="41"/>
      <c r="J17" s="42"/>
      <c r="M17" s="4">
        <v>13</v>
      </c>
      <c r="N17" s="5">
        <v>8</v>
      </c>
      <c r="O17" s="5"/>
      <c r="P17" s="5">
        <v>7</v>
      </c>
      <c r="Q17" s="6">
        <v>5</v>
      </c>
      <c r="R17" s="6"/>
      <c r="S17" s="6"/>
      <c r="T17" s="6"/>
      <c r="U17" s="6">
        <v>3</v>
      </c>
      <c r="V17" s="6">
        <v>5</v>
      </c>
    </row>
    <row r="18" spans="2:22" x14ac:dyDescent="0.25">
      <c r="M18" s="4">
        <v>14</v>
      </c>
      <c r="N18" s="5">
        <v>2</v>
      </c>
      <c r="O18" s="5"/>
      <c r="P18" s="5"/>
      <c r="Q18" s="6">
        <v>2</v>
      </c>
      <c r="R18" s="6"/>
      <c r="S18" s="6"/>
      <c r="T18" s="6"/>
      <c r="U18" s="6"/>
      <c r="V18" s="6"/>
    </row>
    <row r="19" spans="2:22" x14ac:dyDescent="0.25">
      <c r="M19" s="4">
        <v>15</v>
      </c>
      <c r="N19" s="5">
        <v>4</v>
      </c>
      <c r="O19" s="5"/>
      <c r="P19" s="5"/>
      <c r="Q19" s="6">
        <v>4</v>
      </c>
      <c r="R19" s="6"/>
      <c r="S19" s="6"/>
      <c r="T19" s="6"/>
      <c r="U19" s="6"/>
      <c r="V19" s="6"/>
    </row>
    <row r="20" spans="2:22" x14ac:dyDescent="0.25">
      <c r="M20" s="4">
        <v>16</v>
      </c>
      <c r="N20" s="5">
        <v>8</v>
      </c>
      <c r="O20" s="5"/>
      <c r="P20" s="5">
        <v>7</v>
      </c>
      <c r="Q20" s="6">
        <v>7</v>
      </c>
      <c r="R20" s="6">
        <v>1</v>
      </c>
      <c r="S20" s="6"/>
      <c r="T20" s="6"/>
      <c r="U20" s="6">
        <v>1</v>
      </c>
      <c r="V20" s="6">
        <v>6</v>
      </c>
    </row>
    <row r="21" spans="2:22" x14ac:dyDescent="0.25">
      <c r="M21" s="4">
        <v>17</v>
      </c>
      <c r="N21" s="5">
        <v>8</v>
      </c>
      <c r="O21" s="5"/>
      <c r="P21" s="5">
        <v>5</v>
      </c>
      <c r="Q21" s="6">
        <v>7</v>
      </c>
      <c r="R21" s="6">
        <v>1</v>
      </c>
      <c r="S21" s="6"/>
      <c r="T21" s="6"/>
      <c r="U21" s="6">
        <v>5</v>
      </c>
      <c r="V21" s="6"/>
    </row>
    <row r="22" spans="2:22" x14ac:dyDescent="0.25">
      <c r="M22" s="4">
        <v>18</v>
      </c>
      <c r="N22" s="5">
        <v>4</v>
      </c>
      <c r="O22" s="5"/>
      <c r="P22" s="5"/>
      <c r="Q22" s="6">
        <v>4</v>
      </c>
      <c r="R22" s="6"/>
      <c r="S22" s="6"/>
      <c r="T22" s="6"/>
      <c r="U22" s="6"/>
      <c r="V22" s="6"/>
    </row>
    <row r="23" spans="2:22" x14ac:dyDescent="0.25">
      <c r="M23" s="4">
        <v>19</v>
      </c>
      <c r="N23" s="5">
        <v>8</v>
      </c>
      <c r="O23" s="5"/>
      <c r="P23" s="5">
        <v>6</v>
      </c>
      <c r="Q23" s="6">
        <v>7</v>
      </c>
      <c r="R23" s="6">
        <v>1</v>
      </c>
      <c r="S23" s="6"/>
      <c r="T23" s="6"/>
      <c r="U23" s="6">
        <v>3</v>
      </c>
      <c r="V23" s="6">
        <v>5</v>
      </c>
    </row>
    <row r="24" spans="2:22" x14ac:dyDescent="0.25">
      <c r="M24" s="4">
        <v>20</v>
      </c>
      <c r="N24" s="5">
        <v>2</v>
      </c>
      <c r="O24" s="5"/>
      <c r="P24" s="5"/>
      <c r="Q24" s="6">
        <v>1</v>
      </c>
      <c r="R24" s="6">
        <v>1</v>
      </c>
      <c r="S24" s="6"/>
      <c r="T24" s="6"/>
      <c r="U24" s="6"/>
      <c r="V24" s="6"/>
    </row>
    <row r="25" spans="2:22" x14ac:dyDescent="0.25">
      <c r="M25" s="4">
        <v>21</v>
      </c>
      <c r="N25" s="5">
        <v>4</v>
      </c>
      <c r="O25" s="5"/>
      <c r="P25" s="5">
        <v>2</v>
      </c>
      <c r="Q25" s="6">
        <v>4</v>
      </c>
      <c r="R25" s="6"/>
      <c r="S25" s="6"/>
      <c r="T25" s="6"/>
      <c r="U25" s="6">
        <v>2</v>
      </c>
      <c r="V25" s="6"/>
    </row>
    <row r="26" spans="2:22" x14ac:dyDescent="0.25">
      <c r="M26" s="4">
        <v>22</v>
      </c>
      <c r="N26" s="5">
        <v>7</v>
      </c>
      <c r="O26" s="5"/>
      <c r="P26" s="5">
        <v>5</v>
      </c>
      <c r="Q26" s="6">
        <v>7</v>
      </c>
      <c r="R26" s="6"/>
      <c r="S26" s="6"/>
      <c r="T26" s="6"/>
      <c r="U26" s="6">
        <v>3</v>
      </c>
      <c r="V26" s="6">
        <v>6</v>
      </c>
    </row>
    <row r="27" spans="2:22" x14ac:dyDescent="0.25">
      <c r="M27" s="4">
        <v>23</v>
      </c>
      <c r="N27" s="5">
        <v>8</v>
      </c>
      <c r="O27" s="5"/>
      <c r="P27" s="5">
        <v>6</v>
      </c>
      <c r="Q27" s="6">
        <v>6</v>
      </c>
      <c r="R27" s="6">
        <v>2</v>
      </c>
      <c r="S27" s="6"/>
      <c r="T27" s="6"/>
      <c r="U27" s="6">
        <v>3</v>
      </c>
      <c r="V27" s="6">
        <v>2</v>
      </c>
    </row>
    <row r="28" spans="2:22" x14ac:dyDescent="0.25">
      <c r="M28" s="4">
        <v>24</v>
      </c>
      <c r="N28" s="5">
        <v>2</v>
      </c>
      <c r="O28" s="5"/>
      <c r="P28" s="5"/>
      <c r="Q28" s="6">
        <v>1</v>
      </c>
      <c r="R28" s="6">
        <v>1</v>
      </c>
      <c r="S28" s="6"/>
      <c r="T28" s="6"/>
      <c r="U28" s="6"/>
      <c r="V28" s="6">
        <v>2</v>
      </c>
    </row>
    <row r="29" spans="2:22" x14ac:dyDescent="0.25">
      <c r="M29" s="1"/>
      <c r="N29" s="1"/>
      <c r="O29" s="1"/>
      <c r="P29" s="1"/>
      <c r="Q29" s="6">
        <f t="shared" ref="Q29:V29" si="0">SUM(Q5:Q28)</f>
        <v>102</v>
      </c>
      <c r="R29" s="6">
        <f t="shared" si="0"/>
        <v>20</v>
      </c>
      <c r="S29" s="6">
        <f t="shared" si="0"/>
        <v>6</v>
      </c>
      <c r="T29" s="6">
        <f t="shared" si="0"/>
        <v>0</v>
      </c>
      <c r="U29" s="6">
        <f t="shared" si="0"/>
        <v>43</v>
      </c>
      <c r="V29" s="6">
        <f t="shared" si="0"/>
        <v>34</v>
      </c>
    </row>
    <row r="30" spans="2:22" x14ac:dyDescent="0.25">
      <c r="M30" s="4" t="s">
        <v>3</v>
      </c>
      <c r="N30" s="5">
        <f>SUM(N6:N28)</f>
        <v>127</v>
      </c>
      <c r="O30" s="5">
        <f>SUM(O5:O28)</f>
        <v>6</v>
      </c>
      <c r="P30" s="5">
        <f>SUM(P5:P28)</f>
        <v>67</v>
      </c>
      <c r="Q30" s="20">
        <f>SUM(Q29,R29)</f>
        <v>122</v>
      </c>
      <c r="R30" s="20"/>
      <c r="S30" s="20">
        <f>SUM(S29,T29)</f>
        <v>6</v>
      </c>
      <c r="T30" s="20"/>
      <c r="U30" s="20">
        <v>78</v>
      </c>
      <c r="V30" s="20"/>
    </row>
    <row r="31" spans="2:22" x14ac:dyDescent="0.25">
      <c r="M31" s="4" t="s">
        <v>3</v>
      </c>
      <c r="N31" s="21">
        <f>SUM(N30,O30)</f>
        <v>133</v>
      </c>
      <c r="O31" s="22"/>
      <c r="P31" s="4"/>
      <c r="Q31" s="20">
        <f>SUM(Q30,S30)</f>
        <v>128</v>
      </c>
      <c r="R31" s="20"/>
      <c r="S31" s="20"/>
      <c r="T31" s="20"/>
      <c r="U31" s="4"/>
      <c r="V31" s="4"/>
    </row>
    <row r="32" spans="2:22" x14ac:dyDescent="0.25"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3:22" x14ac:dyDescent="0.25"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3:22" x14ac:dyDescent="0.25">
      <c r="M34" s="19"/>
      <c r="N34" s="19"/>
      <c r="O34" s="19"/>
      <c r="P34" s="19"/>
      <c r="Q34" s="19"/>
      <c r="R34" s="19"/>
      <c r="S34" s="19"/>
      <c r="T34" s="19"/>
      <c r="U34" s="19"/>
      <c r="V34" s="19"/>
    </row>
    <row r="35" spans="13:22" x14ac:dyDescent="0.25">
      <c r="M35" s="19"/>
      <c r="N35" s="19"/>
      <c r="O35" s="19"/>
      <c r="P35" s="19"/>
      <c r="Q35" s="19"/>
      <c r="R35" s="19"/>
      <c r="S35" s="19"/>
      <c r="T35" s="19"/>
      <c r="U35" s="19"/>
      <c r="V35" s="19"/>
    </row>
    <row r="36" spans="13:22" x14ac:dyDescent="0.25"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3:22" x14ac:dyDescent="0.25">
      <c r="M37" s="19"/>
      <c r="N37" s="19"/>
      <c r="O37" s="19"/>
      <c r="P37" s="19"/>
      <c r="Q37" s="19"/>
      <c r="R37" s="19"/>
      <c r="S37" s="19"/>
      <c r="T37" s="19"/>
      <c r="U37" s="19"/>
      <c r="V37" s="19"/>
    </row>
  </sheetData>
  <mergeCells count="36">
    <mergeCell ref="G7:H7"/>
    <mergeCell ref="I7:J7"/>
    <mergeCell ref="B2:J2"/>
    <mergeCell ref="N2:P2"/>
    <mergeCell ref="Q2:V2"/>
    <mergeCell ref="B3:J3"/>
    <mergeCell ref="M3:M4"/>
    <mergeCell ref="N3:N4"/>
    <mergeCell ref="O3:O4"/>
    <mergeCell ref="P3:P4"/>
    <mergeCell ref="Q3:R3"/>
    <mergeCell ref="S3:T3"/>
    <mergeCell ref="U3:V3"/>
    <mergeCell ref="B5:D5"/>
    <mergeCell ref="F5:J5"/>
    <mergeCell ref="B6:D6"/>
    <mergeCell ref="F6:J6"/>
    <mergeCell ref="B10:J10"/>
    <mergeCell ref="B11:J11"/>
    <mergeCell ref="B12:C12"/>
    <mergeCell ref="F12:J12"/>
    <mergeCell ref="B13:C13"/>
    <mergeCell ref="F13:J13"/>
    <mergeCell ref="B14:C14"/>
    <mergeCell ref="F14:J14"/>
    <mergeCell ref="B15:J15"/>
    <mergeCell ref="B16:J16"/>
    <mergeCell ref="B17:J17"/>
    <mergeCell ref="M37:V37"/>
    <mergeCell ref="S30:T30"/>
    <mergeCell ref="U30:V30"/>
    <mergeCell ref="N31:O31"/>
    <mergeCell ref="Q31:T31"/>
    <mergeCell ref="M34:V34"/>
    <mergeCell ref="M35:V35"/>
    <mergeCell ref="Q30:R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img_five_step0</vt:lpstr>
      <vt:lpstr>img_five_step1</vt:lpstr>
      <vt:lpstr>img_five_step2</vt:lpstr>
      <vt:lpstr>img_five_step3</vt:lpstr>
      <vt:lpstr>Sheet3</vt:lpstr>
      <vt:lpstr>img_four_step0</vt:lpstr>
      <vt:lpstr>img_four_step1</vt:lpstr>
      <vt:lpstr>img_four_step2</vt:lpstr>
      <vt:lpstr>img_four_step3</vt:lpstr>
      <vt:lpstr>img_one_step3</vt:lpstr>
      <vt:lpstr>img_four_before_processing</vt:lpstr>
      <vt:lpstr>img_four_after_processing</vt:lpstr>
      <vt:lpstr>img_five_before_processing</vt:lpstr>
      <vt:lpstr>Sheet2</vt:lpstr>
      <vt:lpstr>img_five_after_processing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2017-12-05T17:30:37Z</dcterms:modified>
</cp:coreProperties>
</file>