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irst Approach_Validation" sheetId="1" r:id="rId1"/>
    <sheet name="Second Approach_Validation" sheetId="2" r:id="rId2"/>
  </sheets>
  <definedNames>
    <definedName name="FE2011_" localSheetId="0">'First Approach_Validation'!$B$3:$V$248</definedName>
    <definedName name="FE2011_" localSheetId="1">'Second Approach_Validation'!$B$3:$V$248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4" i="2"/>
  <c r="K247" i="2"/>
  <c r="K246" i="2"/>
  <c r="L246" i="2" s="1"/>
  <c r="K245" i="2"/>
  <c r="L245" i="2" s="1"/>
  <c r="K243" i="2"/>
  <c r="K242" i="2"/>
  <c r="L242" i="2" s="1"/>
  <c r="K241" i="2"/>
  <c r="K239" i="2"/>
  <c r="K238" i="2"/>
  <c r="L238" i="2" s="1"/>
  <c r="K237" i="2"/>
  <c r="L237" i="2" s="1"/>
  <c r="K235" i="2"/>
  <c r="K234" i="2"/>
  <c r="L234" i="2" s="1"/>
  <c r="K233" i="2"/>
  <c r="L233" i="2" s="1"/>
  <c r="K231" i="2"/>
  <c r="K230" i="2"/>
  <c r="L230" i="2" s="1"/>
  <c r="K229" i="2"/>
  <c r="L229" i="2" s="1"/>
  <c r="K227" i="2"/>
  <c r="K226" i="2"/>
  <c r="L226" i="2" s="1"/>
  <c r="K225" i="2"/>
  <c r="K223" i="2"/>
  <c r="K222" i="2"/>
  <c r="L222" i="2" s="1"/>
  <c r="K221" i="2"/>
  <c r="L221" i="2" s="1"/>
  <c r="K219" i="2"/>
  <c r="K218" i="2"/>
  <c r="L218" i="2" s="1"/>
  <c r="K217" i="2"/>
  <c r="L217" i="2" s="1"/>
  <c r="K215" i="2"/>
  <c r="K214" i="2"/>
  <c r="L214" i="2" s="1"/>
  <c r="K213" i="2"/>
  <c r="L213" i="2" s="1"/>
  <c r="K211" i="2"/>
  <c r="K210" i="2"/>
  <c r="L210" i="2" s="1"/>
  <c r="K209" i="2"/>
  <c r="K207" i="2"/>
  <c r="K206" i="2"/>
  <c r="K204" i="2"/>
  <c r="K203" i="2"/>
  <c r="K202" i="2"/>
  <c r="K200" i="2"/>
  <c r="K199" i="2"/>
  <c r="K198" i="2"/>
  <c r="K196" i="2"/>
  <c r="K195" i="2"/>
  <c r="K194" i="2"/>
  <c r="K192" i="2"/>
  <c r="K191" i="2"/>
  <c r="K190" i="2"/>
  <c r="K188" i="2"/>
  <c r="K187" i="2"/>
  <c r="K186" i="2"/>
  <c r="K184" i="2"/>
  <c r="K183" i="2"/>
  <c r="K182" i="2"/>
  <c r="K180" i="2"/>
  <c r="K179" i="2"/>
  <c r="K178" i="2"/>
  <c r="K176" i="2"/>
  <c r="K175" i="2"/>
  <c r="L175" i="2" s="1"/>
  <c r="K173" i="2"/>
  <c r="K172" i="2"/>
  <c r="K171" i="2"/>
  <c r="L171" i="2" s="1"/>
  <c r="K169" i="2"/>
  <c r="K168" i="2"/>
  <c r="K167" i="2"/>
  <c r="L167" i="2" s="1"/>
  <c r="K165" i="2"/>
  <c r="K164" i="2"/>
  <c r="K163" i="2"/>
  <c r="L163" i="2" s="1"/>
  <c r="K161" i="2"/>
  <c r="K160" i="2"/>
  <c r="K159" i="2"/>
  <c r="L159" i="2" s="1"/>
  <c r="G159" i="2"/>
  <c r="K157" i="2"/>
  <c r="K156" i="2"/>
  <c r="K155" i="2"/>
  <c r="L155" i="2" s="1"/>
  <c r="K153" i="2"/>
  <c r="K152" i="2"/>
  <c r="K151" i="2"/>
  <c r="L151" i="2" s="1"/>
  <c r="I149" i="2"/>
  <c r="M149" i="2" s="1"/>
  <c r="K149" i="2"/>
  <c r="K148" i="2"/>
  <c r="K147" i="2"/>
  <c r="L147" i="2" s="1"/>
  <c r="K145" i="2"/>
  <c r="L145" i="2" s="1"/>
  <c r="J144" i="2"/>
  <c r="N144" i="2" s="1"/>
  <c r="K144" i="2"/>
  <c r="K143" i="2"/>
  <c r="L143" i="2" s="1"/>
  <c r="K141" i="2"/>
  <c r="L141" i="2" s="1"/>
  <c r="K140" i="2"/>
  <c r="K139" i="2"/>
  <c r="K137" i="2"/>
  <c r="L137" i="2" s="1"/>
  <c r="K136" i="2"/>
  <c r="O135" i="2"/>
  <c r="K135" i="2"/>
  <c r="L135" i="2" s="1"/>
  <c r="K133" i="2"/>
  <c r="K132" i="2"/>
  <c r="O131" i="2"/>
  <c r="K131" i="2"/>
  <c r="L131" i="2" s="1"/>
  <c r="K129" i="2"/>
  <c r="K128" i="2"/>
  <c r="O127" i="2"/>
  <c r="K127" i="2"/>
  <c r="L127" i="2" s="1"/>
  <c r="K125" i="2"/>
  <c r="K124" i="2"/>
  <c r="O123" i="2"/>
  <c r="K123" i="2"/>
  <c r="L123" i="2" s="1"/>
  <c r="K121" i="2"/>
  <c r="K120" i="2"/>
  <c r="O119" i="2"/>
  <c r="K119" i="2"/>
  <c r="L119" i="2" s="1"/>
  <c r="K117" i="2"/>
  <c r="K116" i="2"/>
  <c r="O115" i="2"/>
  <c r="K115" i="2"/>
  <c r="L115" i="2" s="1"/>
  <c r="K113" i="2"/>
  <c r="K112" i="2"/>
  <c r="O111" i="2"/>
  <c r="K111" i="2"/>
  <c r="L111" i="2" s="1"/>
  <c r="K110" i="2"/>
  <c r="O110" i="2" s="1"/>
  <c r="G110" i="2"/>
  <c r="K109" i="2"/>
  <c r="I108" i="2"/>
  <c r="M108" i="2" s="1"/>
  <c r="K108" i="2"/>
  <c r="O108" i="2" s="1"/>
  <c r="K107" i="2"/>
  <c r="L107" i="2" s="1"/>
  <c r="K106" i="2"/>
  <c r="O106" i="2" s="1"/>
  <c r="G106" i="2"/>
  <c r="K105" i="2"/>
  <c r="I104" i="2"/>
  <c r="M104" i="2" s="1"/>
  <c r="K104" i="2"/>
  <c r="O104" i="2" s="1"/>
  <c r="K103" i="2"/>
  <c r="L103" i="2" s="1"/>
  <c r="L102" i="2"/>
  <c r="K102" i="2"/>
  <c r="O102" i="2" s="1"/>
  <c r="G102" i="2"/>
  <c r="K101" i="2"/>
  <c r="I100" i="2"/>
  <c r="M100" i="2" s="1"/>
  <c r="K100" i="2"/>
  <c r="O100" i="2" s="1"/>
  <c r="K99" i="2"/>
  <c r="L99" i="2" s="1"/>
  <c r="L98" i="2"/>
  <c r="K98" i="2"/>
  <c r="O98" i="2" s="1"/>
  <c r="G98" i="2"/>
  <c r="K97" i="2"/>
  <c r="I96" i="2"/>
  <c r="M96" i="2" s="1"/>
  <c r="K96" i="2"/>
  <c r="O96" i="2" s="1"/>
  <c r="K95" i="2"/>
  <c r="L95" i="2" s="1"/>
  <c r="K94" i="2"/>
  <c r="O94" i="2" s="1"/>
  <c r="G94" i="2"/>
  <c r="K93" i="2"/>
  <c r="I92" i="2"/>
  <c r="M92" i="2" s="1"/>
  <c r="K92" i="2"/>
  <c r="O92" i="2" s="1"/>
  <c r="K91" i="2"/>
  <c r="L91" i="2" s="1"/>
  <c r="K90" i="2"/>
  <c r="O90" i="2" s="1"/>
  <c r="G90" i="2"/>
  <c r="K89" i="2"/>
  <c r="I88" i="2"/>
  <c r="M88" i="2" s="1"/>
  <c r="K88" i="2"/>
  <c r="O88" i="2" s="1"/>
  <c r="K87" i="2"/>
  <c r="L87" i="2" s="1"/>
  <c r="K86" i="2"/>
  <c r="O86" i="2" s="1"/>
  <c r="G86" i="2"/>
  <c r="K85" i="2"/>
  <c r="I84" i="2"/>
  <c r="M84" i="2" s="1"/>
  <c r="K84" i="2"/>
  <c r="O84" i="2" s="1"/>
  <c r="K83" i="2"/>
  <c r="L83" i="2" s="1"/>
  <c r="K82" i="2"/>
  <c r="O82" i="2" s="1"/>
  <c r="G82" i="2"/>
  <c r="K81" i="2"/>
  <c r="I80" i="2"/>
  <c r="M80" i="2" s="1"/>
  <c r="K80" i="2"/>
  <c r="O80" i="2" s="1"/>
  <c r="K79" i="2"/>
  <c r="L79" i="2" s="1"/>
  <c r="K78" i="2"/>
  <c r="O78" i="2" s="1"/>
  <c r="G78" i="2"/>
  <c r="K77" i="2"/>
  <c r="I76" i="2"/>
  <c r="M76" i="2" s="1"/>
  <c r="K76" i="2"/>
  <c r="O76" i="2" s="1"/>
  <c r="K75" i="2"/>
  <c r="L75" i="2" s="1"/>
  <c r="K74" i="2"/>
  <c r="O74" i="2" s="1"/>
  <c r="G74" i="2"/>
  <c r="K73" i="2"/>
  <c r="I72" i="2"/>
  <c r="M72" i="2" s="1"/>
  <c r="K72" i="2"/>
  <c r="O72" i="2" s="1"/>
  <c r="K71" i="2"/>
  <c r="L71" i="2" s="1"/>
  <c r="I69" i="2"/>
  <c r="M69" i="2" s="1"/>
  <c r="K69" i="2"/>
  <c r="K68" i="2"/>
  <c r="K67" i="2"/>
  <c r="L67" i="2" s="1"/>
  <c r="G67" i="2"/>
  <c r="I65" i="2"/>
  <c r="M65" i="2" s="1"/>
  <c r="K65" i="2"/>
  <c r="K64" i="2"/>
  <c r="K63" i="2"/>
  <c r="L63" i="2" s="1"/>
  <c r="G63" i="2"/>
  <c r="I61" i="2"/>
  <c r="M61" i="2" s="1"/>
  <c r="K61" i="2"/>
  <c r="K60" i="2"/>
  <c r="K59" i="2"/>
  <c r="L59" i="2" s="1"/>
  <c r="G59" i="2"/>
  <c r="I57" i="2"/>
  <c r="M57" i="2" s="1"/>
  <c r="K57" i="2"/>
  <c r="K56" i="2"/>
  <c r="K55" i="2"/>
  <c r="L55" i="2" s="1"/>
  <c r="G55" i="2"/>
  <c r="I53" i="2"/>
  <c r="M53" i="2" s="1"/>
  <c r="K53" i="2"/>
  <c r="K52" i="2"/>
  <c r="K51" i="2"/>
  <c r="L51" i="2" s="1"/>
  <c r="G51" i="2"/>
  <c r="K48" i="2"/>
  <c r="K47" i="2"/>
  <c r="L47" i="2" s="1"/>
  <c r="J47" i="2"/>
  <c r="N47" i="2" s="1"/>
  <c r="K44" i="2"/>
  <c r="K43" i="2"/>
  <c r="L43" i="2" s="1"/>
  <c r="J43" i="2"/>
  <c r="N43" i="2" s="1"/>
  <c r="K40" i="2"/>
  <c r="K39" i="2"/>
  <c r="L39" i="2" s="1"/>
  <c r="J39" i="2"/>
  <c r="N39" i="2" s="1"/>
  <c r="K36" i="2"/>
  <c r="K35" i="2"/>
  <c r="L35" i="2" s="1"/>
  <c r="J35" i="2"/>
  <c r="N35" i="2" s="1"/>
  <c r="J33" i="2"/>
  <c r="N33" i="2" s="1"/>
  <c r="I32" i="2"/>
  <c r="M32" i="2" s="1"/>
  <c r="K32" i="2"/>
  <c r="J31" i="2"/>
  <c r="N31" i="2" s="1"/>
  <c r="K31" i="2"/>
  <c r="K30" i="2"/>
  <c r="L30" i="2" s="1"/>
  <c r="G30" i="2"/>
  <c r="K29" i="2"/>
  <c r="I28" i="2"/>
  <c r="M28" i="2" s="1"/>
  <c r="K28" i="2"/>
  <c r="J27" i="2"/>
  <c r="N27" i="2" s="1"/>
  <c r="K27" i="2"/>
  <c r="K26" i="2"/>
  <c r="O26" i="2" s="1"/>
  <c r="G26" i="2"/>
  <c r="K25" i="2"/>
  <c r="I24" i="2"/>
  <c r="M24" i="2" s="1"/>
  <c r="K24" i="2"/>
  <c r="J23" i="2"/>
  <c r="N23" i="2" s="1"/>
  <c r="K23" i="2"/>
  <c r="K22" i="2"/>
  <c r="O22" i="2" s="1"/>
  <c r="G22" i="2"/>
  <c r="K21" i="2"/>
  <c r="I20" i="2"/>
  <c r="M20" i="2" s="1"/>
  <c r="K20" i="2"/>
  <c r="J19" i="2"/>
  <c r="N19" i="2" s="1"/>
  <c r="K19" i="2"/>
  <c r="K18" i="2"/>
  <c r="O18" i="2" s="1"/>
  <c r="G18" i="2"/>
  <c r="K17" i="2"/>
  <c r="I16" i="2"/>
  <c r="M16" i="2" s="1"/>
  <c r="K16" i="2"/>
  <c r="J15" i="2"/>
  <c r="N15" i="2" s="1"/>
  <c r="K15" i="2"/>
  <c r="K14" i="2"/>
  <c r="O14" i="2" s="1"/>
  <c r="G14" i="2"/>
  <c r="K13" i="2"/>
  <c r="I12" i="2"/>
  <c r="M12" i="2" s="1"/>
  <c r="K12" i="2"/>
  <c r="J11" i="2"/>
  <c r="N11" i="2" s="1"/>
  <c r="K11" i="2"/>
  <c r="K10" i="2"/>
  <c r="O10" i="2" s="1"/>
  <c r="G10" i="2"/>
  <c r="K9" i="2"/>
  <c r="I8" i="2"/>
  <c r="M8" i="2" s="1"/>
  <c r="K8" i="2"/>
  <c r="J7" i="2"/>
  <c r="N7" i="2" s="1"/>
  <c r="K7" i="2"/>
  <c r="K6" i="2"/>
  <c r="O6" i="2" s="1"/>
  <c r="G6" i="2"/>
  <c r="I5" i="2"/>
  <c r="M5" i="2" s="1"/>
  <c r="K5" i="2"/>
  <c r="K4" i="2"/>
  <c r="O4" i="2" s="1"/>
  <c r="G4" i="2"/>
  <c r="F2" i="2"/>
  <c r="I165" i="2" s="1"/>
  <c r="M165" i="2" s="1"/>
  <c r="B2" i="2"/>
  <c r="G50" i="2" s="1"/>
  <c r="F1" i="2"/>
  <c r="B1" i="2"/>
  <c r="Y5" i="1"/>
  <c r="J4" i="1"/>
  <c r="I1" i="1"/>
  <c r="K1" i="1"/>
  <c r="J1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4" i="1"/>
  <c r="N1" i="1"/>
  <c r="M1" i="1"/>
  <c r="H5" i="1"/>
  <c r="J5" i="1" s="1"/>
  <c r="N5" i="1" s="1"/>
  <c r="I5" i="1"/>
  <c r="L5" i="1"/>
  <c r="M5" i="1"/>
  <c r="H6" i="1"/>
  <c r="I6" i="1"/>
  <c r="M6" i="1"/>
  <c r="H7" i="1"/>
  <c r="I7" i="1"/>
  <c r="M7" i="1" s="1"/>
  <c r="J7" i="1"/>
  <c r="L7" i="1"/>
  <c r="N7" i="1"/>
  <c r="H8" i="1"/>
  <c r="I8" i="1"/>
  <c r="J8" i="1"/>
  <c r="L8" i="1"/>
  <c r="M8" i="1"/>
  <c r="N8" i="1"/>
  <c r="H9" i="1"/>
  <c r="J9" i="1" s="1"/>
  <c r="N9" i="1" s="1"/>
  <c r="I9" i="1"/>
  <c r="L9" i="1"/>
  <c r="M9" i="1"/>
  <c r="H10" i="1"/>
  <c r="I10" i="1"/>
  <c r="M10" i="1"/>
  <c r="H11" i="1"/>
  <c r="I11" i="1"/>
  <c r="J11" i="1"/>
  <c r="L11" i="1"/>
  <c r="M11" i="1"/>
  <c r="N11" i="1"/>
  <c r="H12" i="1"/>
  <c r="I12" i="1"/>
  <c r="J12" i="1"/>
  <c r="L12" i="1"/>
  <c r="M12" i="1"/>
  <c r="N12" i="1"/>
  <c r="H13" i="1"/>
  <c r="J13" i="1" s="1"/>
  <c r="N13" i="1" s="1"/>
  <c r="I13" i="1"/>
  <c r="L13" i="1"/>
  <c r="M13" i="1"/>
  <c r="H14" i="1"/>
  <c r="I14" i="1"/>
  <c r="M14" i="1"/>
  <c r="H15" i="1"/>
  <c r="I15" i="1"/>
  <c r="J15" i="1"/>
  <c r="L15" i="1"/>
  <c r="M15" i="1"/>
  <c r="N15" i="1"/>
  <c r="H16" i="1"/>
  <c r="I16" i="1"/>
  <c r="J16" i="1"/>
  <c r="L16" i="1"/>
  <c r="M16" i="1"/>
  <c r="N16" i="1"/>
  <c r="H17" i="1"/>
  <c r="J17" i="1" s="1"/>
  <c r="N17" i="1" s="1"/>
  <c r="I17" i="1"/>
  <c r="L17" i="1"/>
  <c r="M17" i="1"/>
  <c r="H18" i="1"/>
  <c r="I18" i="1"/>
  <c r="M18" i="1"/>
  <c r="H19" i="1"/>
  <c r="I19" i="1"/>
  <c r="J19" i="1"/>
  <c r="L19" i="1"/>
  <c r="M19" i="1"/>
  <c r="N19" i="1"/>
  <c r="H20" i="1"/>
  <c r="I20" i="1"/>
  <c r="J20" i="1"/>
  <c r="L20" i="1"/>
  <c r="M20" i="1"/>
  <c r="N20" i="1"/>
  <c r="H21" i="1"/>
  <c r="J21" i="1" s="1"/>
  <c r="N21" i="1" s="1"/>
  <c r="I21" i="1"/>
  <c r="L21" i="1"/>
  <c r="M21" i="1"/>
  <c r="H22" i="1"/>
  <c r="I22" i="1"/>
  <c r="M22" i="1"/>
  <c r="H23" i="1"/>
  <c r="I23" i="1"/>
  <c r="J23" i="1"/>
  <c r="L23" i="1"/>
  <c r="M23" i="1"/>
  <c r="N23" i="1"/>
  <c r="H24" i="1"/>
  <c r="I24" i="1"/>
  <c r="J24" i="1"/>
  <c r="L24" i="1"/>
  <c r="M24" i="1"/>
  <c r="N24" i="1"/>
  <c r="H25" i="1"/>
  <c r="J25" i="1" s="1"/>
  <c r="N25" i="1" s="1"/>
  <c r="I25" i="1"/>
  <c r="L25" i="1"/>
  <c r="M25" i="1"/>
  <c r="H26" i="1"/>
  <c r="I26" i="1"/>
  <c r="M26" i="1"/>
  <c r="H27" i="1"/>
  <c r="I27" i="1"/>
  <c r="J27" i="1"/>
  <c r="L27" i="1"/>
  <c r="M27" i="1"/>
  <c r="N27" i="1"/>
  <c r="H28" i="1"/>
  <c r="I28" i="1"/>
  <c r="J28" i="1"/>
  <c r="L28" i="1"/>
  <c r="M28" i="1"/>
  <c r="N28" i="1"/>
  <c r="H29" i="1"/>
  <c r="J29" i="1" s="1"/>
  <c r="N29" i="1" s="1"/>
  <c r="I29" i="1"/>
  <c r="L29" i="1"/>
  <c r="M29" i="1"/>
  <c r="H30" i="1"/>
  <c r="I30" i="1"/>
  <c r="M30" i="1"/>
  <c r="H31" i="1"/>
  <c r="I31" i="1"/>
  <c r="J31" i="1"/>
  <c r="L31" i="1"/>
  <c r="M31" i="1"/>
  <c r="N31" i="1"/>
  <c r="H32" i="1"/>
  <c r="I32" i="1"/>
  <c r="J32" i="1"/>
  <c r="L32" i="1"/>
  <c r="M32" i="1"/>
  <c r="N32" i="1"/>
  <c r="H33" i="1"/>
  <c r="J33" i="1" s="1"/>
  <c r="N33" i="1" s="1"/>
  <c r="I33" i="1"/>
  <c r="L33" i="1"/>
  <c r="M33" i="1"/>
  <c r="H34" i="1"/>
  <c r="I34" i="1"/>
  <c r="M34" i="1"/>
  <c r="H35" i="1"/>
  <c r="I35" i="1"/>
  <c r="J35" i="1"/>
  <c r="L35" i="1"/>
  <c r="M35" i="1"/>
  <c r="N35" i="1"/>
  <c r="H36" i="1"/>
  <c r="I36" i="1"/>
  <c r="J36" i="1"/>
  <c r="L36" i="1"/>
  <c r="M36" i="1"/>
  <c r="N36" i="1"/>
  <c r="H37" i="1"/>
  <c r="J37" i="1" s="1"/>
  <c r="N37" i="1" s="1"/>
  <c r="I37" i="1"/>
  <c r="L37" i="1"/>
  <c r="M37" i="1"/>
  <c r="H38" i="1"/>
  <c r="I38" i="1"/>
  <c r="M38" i="1"/>
  <c r="H39" i="1"/>
  <c r="I39" i="1"/>
  <c r="J39" i="1"/>
  <c r="L39" i="1"/>
  <c r="M39" i="1"/>
  <c r="N39" i="1"/>
  <c r="H40" i="1"/>
  <c r="I40" i="1"/>
  <c r="J40" i="1"/>
  <c r="L40" i="1"/>
  <c r="M40" i="1"/>
  <c r="N40" i="1"/>
  <c r="H41" i="1"/>
  <c r="J41" i="1" s="1"/>
  <c r="N41" i="1" s="1"/>
  <c r="I41" i="1"/>
  <c r="L41" i="1"/>
  <c r="M41" i="1"/>
  <c r="H42" i="1"/>
  <c r="I42" i="1"/>
  <c r="M42" i="1"/>
  <c r="H43" i="1"/>
  <c r="I43" i="1"/>
  <c r="J43" i="1"/>
  <c r="L43" i="1"/>
  <c r="M43" i="1"/>
  <c r="N43" i="1"/>
  <c r="H44" i="1"/>
  <c r="I44" i="1"/>
  <c r="J44" i="1"/>
  <c r="L44" i="1"/>
  <c r="M44" i="1"/>
  <c r="N44" i="1"/>
  <c r="H45" i="1"/>
  <c r="J45" i="1" s="1"/>
  <c r="N45" i="1" s="1"/>
  <c r="I45" i="1"/>
  <c r="L45" i="1"/>
  <c r="M45" i="1"/>
  <c r="H46" i="1"/>
  <c r="I46" i="1"/>
  <c r="M46" i="1"/>
  <c r="H47" i="1"/>
  <c r="I47" i="1"/>
  <c r="J47" i="1"/>
  <c r="L47" i="1"/>
  <c r="M47" i="1"/>
  <c r="N47" i="1"/>
  <c r="H48" i="1"/>
  <c r="I48" i="1"/>
  <c r="J48" i="1"/>
  <c r="L48" i="1"/>
  <c r="M48" i="1"/>
  <c r="N48" i="1"/>
  <c r="H49" i="1"/>
  <c r="J49" i="1" s="1"/>
  <c r="N49" i="1" s="1"/>
  <c r="I49" i="1"/>
  <c r="L49" i="1"/>
  <c r="M49" i="1"/>
  <c r="H50" i="1"/>
  <c r="I50" i="1"/>
  <c r="M50" i="1"/>
  <c r="H51" i="1"/>
  <c r="I51" i="1"/>
  <c r="J51" i="1"/>
  <c r="L51" i="1"/>
  <c r="M51" i="1"/>
  <c r="N51" i="1"/>
  <c r="H52" i="1"/>
  <c r="I52" i="1"/>
  <c r="J52" i="1"/>
  <c r="L52" i="1"/>
  <c r="M52" i="1"/>
  <c r="N52" i="1"/>
  <c r="H53" i="1"/>
  <c r="J53" i="1" s="1"/>
  <c r="N53" i="1" s="1"/>
  <c r="I53" i="1"/>
  <c r="L53" i="1"/>
  <c r="M53" i="1"/>
  <c r="H54" i="1"/>
  <c r="I54" i="1"/>
  <c r="M54" i="1"/>
  <c r="H55" i="1"/>
  <c r="I55" i="1"/>
  <c r="J55" i="1"/>
  <c r="L55" i="1"/>
  <c r="M55" i="1"/>
  <c r="N55" i="1"/>
  <c r="H56" i="1"/>
  <c r="I56" i="1"/>
  <c r="J56" i="1"/>
  <c r="L56" i="1"/>
  <c r="M56" i="1"/>
  <c r="N56" i="1"/>
  <c r="H57" i="1"/>
  <c r="J57" i="1" s="1"/>
  <c r="N57" i="1" s="1"/>
  <c r="I57" i="1"/>
  <c r="L57" i="1"/>
  <c r="M57" i="1"/>
  <c r="H58" i="1"/>
  <c r="I58" i="1"/>
  <c r="M58" i="1"/>
  <c r="H59" i="1"/>
  <c r="I59" i="1"/>
  <c r="J59" i="1"/>
  <c r="L59" i="1"/>
  <c r="M59" i="1"/>
  <c r="N59" i="1"/>
  <c r="H60" i="1"/>
  <c r="I60" i="1"/>
  <c r="J60" i="1"/>
  <c r="L60" i="1"/>
  <c r="M60" i="1"/>
  <c r="N60" i="1"/>
  <c r="H61" i="1"/>
  <c r="J61" i="1" s="1"/>
  <c r="N61" i="1" s="1"/>
  <c r="I61" i="1"/>
  <c r="L61" i="1"/>
  <c r="M61" i="1"/>
  <c r="H62" i="1"/>
  <c r="I62" i="1"/>
  <c r="M62" i="1"/>
  <c r="H63" i="1"/>
  <c r="I63" i="1"/>
  <c r="J63" i="1"/>
  <c r="L63" i="1"/>
  <c r="M63" i="1"/>
  <c r="N63" i="1"/>
  <c r="H64" i="1"/>
  <c r="I64" i="1"/>
  <c r="J64" i="1"/>
  <c r="L64" i="1"/>
  <c r="M64" i="1"/>
  <c r="N64" i="1"/>
  <c r="H65" i="1"/>
  <c r="J65" i="1" s="1"/>
  <c r="N65" i="1" s="1"/>
  <c r="I65" i="1"/>
  <c r="L65" i="1"/>
  <c r="M65" i="1"/>
  <c r="H66" i="1"/>
  <c r="I66" i="1"/>
  <c r="M66" i="1"/>
  <c r="H67" i="1"/>
  <c r="I67" i="1"/>
  <c r="J67" i="1"/>
  <c r="L67" i="1"/>
  <c r="M67" i="1"/>
  <c r="N67" i="1"/>
  <c r="H68" i="1"/>
  <c r="I68" i="1"/>
  <c r="J68" i="1"/>
  <c r="L68" i="1"/>
  <c r="M68" i="1"/>
  <c r="N68" i="1"/>
  <c r="H69" i="1"/>
  <c r="J69" i="1" s="1"/>
  <c r="N69" i="1" s="1"/>
  <c r="I69" i="1"/>
  <c r="L69" i="1"/>
  <c r="M69" i="1"/>
  <c r="H70" i="1"/>
  <c r="I70" i="1"/>
  <c r="M70" i="1"/>
  <c r="H71" i="1"/>
  <c r="I71" i="1"/>
  <c r="J71" i="1"/>
  <c r="L71" i="1"/>
  <c r="M71" i="1"/>
  <c r="N71" i="1"/>
  <c r="H72" i="1"/>
  <c r="I72" i="1"/>
  <c r="J72" i="1"/>
  <c r="L72" i="1"/>
  <c r="M72" i="1"/>
  <c r="N72" i="1"/>
  <c r="H73" i="1"/>
  <c r="J73" i="1" s="1"/>
  <c r="N73" i="1" s="1"/>
  <c r="I73" i="1"/>
  <c r="M73" i="1"/>
  <c r="H74" i="1"/>
  <c r="I74" i="1"/>
  <c r="M74" i="1"/>
  <c r="H75" i="1"/>
  <c r="I75" i="1"/>
  <c r="J75" i="1"/>
  <c r="N75" i="1" s="1"/>
  <c r="L75" i="1"/>
  <c r="M75" i="1"/>
  <c r="H76" i="1"/>
  <c r="I76" i="1"/>
  <c r="J76" i="1"/>
  <c r="L76" i="1"/>
  <c r="M76" i="1"/>
  <c r="N76" i="1"/>
  <c r="H77" i="1"/>
  <c r="J77" i="1" s="1"/>
  <c r="N77" i="1" s="1"/>
  <c r="I77" i="1"/>
  <c r="L77" i="1"/>
  <c r="M77" i="1"/>
  <c r="H78" i="1"/>
  <c r="I78" i="1"/>
  <c r="M78" i="1" s="1"/>
  <c r="H79" i="1"/>
  <c r="I79" i="1"/>
  <c r="M79" i="1" s="1"/>
  <c r="J79" i="1"/>
  <c r="L79" i="1"/>
  <c r="N79" i="1"/>
  <c r="H80" i="1"/>
  <c r="I80" i="1"/>
  <c r="J80" i="1"/>
  <c r="L80" i="1"/>
  <c r="M80" i="1"/>
  <c r="N80" i="1"/>
  <c r="H81" i="1"/>
  <c r="J81" i="1" s="1"/>
  <c r="N81" i="1" s="1"/>
  <c r="I81" i="1"/>
  <c r="L81" i="1"/>
  <c r="M81" i="1"/>
  <c r="H82" i="1"/>
  <c r="I82" i="1"/>
  <c r="M82" i="1" s="1"/>
  <c r="H83" i="1"/>
  <c r="I83" i="1"/>
  <c r="J83" i="1"/>
  <c r="L83" i="1"/>
  <c r="M83" i="1"/>
  <c r="N83" i="1"/>
  <c r="H84" i="1"/>
  <c r="I84" i="1"/>
  <c r="J84" i="1"/>
  <c r="N84" i="1" s="1"/>
  <c r="L84" i="1"/>
  <c r="M84" i="1"/>
  <c r="H85" i="1"/>
  <c r="I85" i="1"/>
  <c r="M85" i="1"/>
  <c r="H86" i="1"/>
  <c r="I86" i="1"/>
  <c r="L86" i="1"/>
  <c r="M86" i="1"/>
  <c r="H87" i="1"/>
  <c r="I87" i="1"/>
  <c r="M87" i="1" s="1"/>
  <c r="J87" i="1"/>
  <c r="L87" i="1"/>
  <c r="N87" i="1"/>
  <c r="H88" i="1"/>
  <c r="J88" i="1" s="1"/>
  <c r="N88" i="1" s="1"/>
  <c r="I88" i="1"/>
  <c r="L88" i="1"/>
  <c r="M88" i="1"/>
  <c r="H89" i="1"/>
  <c r="I89" i="1"/>
  <c r="M89" i="1"/>
  <c r="H90" i="1"/>
  <c r="I90" i="1"/>
  <c r="J90" i="1"/>
  <c r="L90" i="1"/>
  <c r="M90" i="1"/>
  <c r="N90" i="1"/>
  <c r="H91" i="1"/>
  <c r="J91" i="1" s="1"/>
  <c r="N91" i="1" s="1"/>
  <c r="I91" i="1"/>
  <c r="L91" i="1"/>
  <c r="M91" i="1"/>
  <c r="H92" i="1"/>
  <c r="I92" i="1"/>
  <c r="M92" i="1"/>
  <c r="H93" i="1"/>
  <c r="I93" i="1"/>
  <c r="M93" i="1" s="1"/>
  <c r="J93" i="1"/>
  <c r="L93" i="1"/>
  <c r="N93" i="1"/>
  <c r="H94" i="1"/>
  <c r="I94" i="1"/>
  <c r="J94" i="1"/>
  <c r="L94" i="1"/>
  <c r="M94" i="1"/>
  <c r="N94" i="1"/>
  <c r="H95" i="1"/>
  <c r="J95" i="1" s="1"/>
  <c r="N95" i="1" s="1"/>
  <c r="I95" i="1"/>
  <c r="L95" i="1"/>
  <c r="M95" i="1"/>
  <c r="H96" i="1"/>
  <c r="I96" i="1"/>
  <c r="M96" i="1"/>
  <c r="H97" i="1"/>
  <c r="I97" i="1"/>
  <c r="J97" i="1"/>
  <c r="L97" i="1"/>
  <c r="M97" i="1"/>
  <c r="N97" i="1"/>
  <c r="H98" i="1"/>
  <c r="I98" i="1"/>
  <c r="J98" i="1"/>
  <c r="L98" i="1"/>
  <c r="M98" i="1"/>
  <c r="N98" i="1"/>
  <c r="H99" i="1"/>
  <c r="J99" i="1" s="1"/>
  <c r="N99" i="1" s="1"/>
  <c r="I99" i="1"/>
  <c r="L99" i="1"/>
  <c r="M99" i="1"/>
  <c r="H100" i="1"/>
  <c r="I100" i="1"/>
  <c r="M100" i="1"/>
  <c r="H101" i="1"/>
  <c r="I101" i="1"/>
  <c r="J101" i="1"/>
  <c r="L101" i="1"/>
  <c r="M101" i="1"/>
  <c r="N101" i="1"/>
  <c r="H102" i="1"/>
  <c r="I102" i="1"/>
  <c r="J102" i="1"/>
  <c r="L102" i="1"/>
  <c r="M102" i="1"/>
  <c r="N102" i="1"/>
  <c r="H103" i="1"/>
  <c r="J103" i="1" s="1"/>
  <c r="N103" i="1" s="1"/>
  <c r="I103" i="1"/>
  <c r="L103" i="1"/>
  <c r="M103" i="1"/>
  <c r="H104" i="1"/>
  <c r="I104" i="1"/>
  <c r="M104" i="1"/>
  <c r="H105" i="1"/>
  <c r="I105" i="1"/>
  <c r="J105" i="1"/>
  <c r="L105" i="1"/>
  <c r="M105" i="1"/>
  <c r="N105" i="1"/>
  <c r="H106" i="1"/>
  <c r="I106" i="1"/>
  <c r="J106" i="1"/>
  <c r="L106" i="1"/>
  <c r="M106" i="1"/>
  <c r="N106" i="1"/>
  <c r="H107" i="1"/>
  <c r="J107" i="1" s="1"/>
  <c r="N107" i="1" s="1"/>
  <c r="I107" i="1"/>
  <c r="L107" i="1"/>
  <c r="M107" i="1"/>
  <c r="H108" i="1"/>
  <c r="I108" i="1"/>
  <c r="M108" i="1"/>
  <c r="H109" i="1"/>
  <c r="I109" i="1"/>
  <c r="J109" i="1"/>
  <c r="L109" i="1"/>
  <c r="M109" i="1"/>
  <c r="N109" i="1"/>
  <c r="H110" i="1"/>
  <c r="I110" i="1"/>
  <c r="J110" i="1"/>
  <c r="L110" i="1"/>
  <c r="M110" i="1"/>
  <c r="N110" i="1"/>
  <c r="H111" i="1"/>
  <c r="J111" i="1" s="1"/>
  <c r="N111" i="1" s="1"/>
  <c r="I111" i="1"/>
  <c r="L111" i="1"/>
  <c r="M111" i="1"/>
  <c r="H112" i="1"/>
  <c r="I112" i="1"/>
  <c r="M112" i="1"/>
  <c r="H113" i="1"/>
  <c r="I113" i="1"/>
  <c r="J113" i="1"/>
  <c r="L113" i="1"/>
  <c r="M113" i="1"/>
  <c r="N113" i="1"/>
  <c r="H114" i="1"/>
  <c r="I114" i="1"/>
  <c r="J114" i="1"/>
  <c r="L114" i="1"/>
  <c r="M114" i="1"/>
  <c r="N114" i="1"/>
  <c r="H115" i="1"/>
  <c r="J115" i="1" s="1"/>
  <c r="N115" i="1" s="1"/>
  <c r="I115" i="1"/>
  <c r="L115" i="1"/>
  <c r="M115" i="1"/>
  <c r="H116" i="1"/>
  <c r="I116" i="1"/>
  <c r="M116" i="1"/>
  <c r="H117" i="1"/>
  <c r="I117" i="1"/>
  <c r="J117" i="1"/>
  <c r="L117" i="1"/>
  <c r="M117" i="1"/>
  <c r="N117" i="1"/>
  <c r="H118" i="1"/>
  <c r="I118" i="1"/>
  <c r="J118" i="1"/>
  <c r="L118" i="1"/>
  <c r="M118" i="1"/>
  <c r="N118" i="1"/>
  <c r="H119" i="1"/>
  <c r="J119" i="1" s="1"/>
  <c r="N119" i="1" s="1"/>
  <c r="I119" i="1"/>
  <c r="L119" i="1"/>
  <c r="M119" i="1"/>
  <c r="H120" i="1"/>
  <c r="I120" i="1"/>
  <c r="M120" i="1"/>
  <c r="H121" i="1"/>
  <c r="I121" i="1"/>
  <c r="J121" i="1"/>
  <c r="L121" i="1"/>
  <c r="M121" i="1"/>
  <c r="N121" i="1"/>
  <c r="H122" i="1"/>
  <c r="I122" i="1"/>
  <c r="J122" i="1"/>
  <c r="L122" i="1"/>
  <c r="M122" i="1"/>
  <c r="N122" i="1"/>
  <c r="H123" i="1"/>
  <c r="J123" i="1" s="1"/>
  <c r="N123" i="1" s="1"/>
  <c r="I123" i="1"/>
  <c r="L123" i="1"/>
  <c r="M123" i="1"/>
  <c r="H124" i="1"/>
  <c r="I124" i="1"/>
  <c r="M124" i="1"/>
  <c r="H125" i="1"/>
  <c r="I125" i="1"/>
  <c r="J125" i="1"/>
  <c r="L125" i="1"/>
  <c r="M125" i="1"/>
  <c r="N125" i="1"/>
  <c r="H126" i="1"/>
  <c r="I126" i="1"/>
  <c r="J126" i="1"/>
  <c r="L126" i="1"/>
  <c r="M126" i="1"/>
  <c r="N126" i="1"/>
  <c r="H127" i="1"/>
  <c r="J127" i="1" s="1"/>
  <c r="N127" i="1" s="1"/>
  <c r="I127" i="1"/>
  <c r="L127" i="1"/>
  <c r="M127" i="1"/>
  <c r="H128" i="1"/>
  <c r="I128" i="1"/>
  <c r="M128" i="1"/>
  <c r="H129" i="1"/>
  <c r="I129" i="1"/>
  <c r="J129" i="1"/>
  <c r="L129" i="1"/>
  <c r="M129" i="1"/>
  <c r="N129" i="1"/>
  <c r="H130" i="1"/>
  <c r="I130" i="1"/>
  <c r="J130" i="1"/>
  <c r="L130" i="1"/>
  <c r="M130" i="1"/>
  <c r="N130" i="1"/>
  <c r="H131" i="1"/>
  <c r="J131" i="1" s="1"/>
  <c r="N131" i="1" s="1"/>
  <c r="I131" i="1"/>
  <c r="M131" i="1"/>
  <c r="H132" i="1"/>
  <c r="I132" i="1"/>
  <c r="M132" i="1"/>
  <c r="H133" i="1"/>
  <c r="I133" i="1"/>
  <c r="J133" i="1"/>
  <c r="N133" i="1" s="1"/>
  <c r="L133" i="1"/>
  <c r="M133" i="1"/>
  <c r="H134" i="1"/>
  <c r="I134" i="1"/>
  <c r="J134" i="1"/>
  <c r="L134" i="1"/>
  <c r="M134" i="1"/>
  <c r="N134" i="1"/>
  <c r="H135" i="1"/>
  <c r="J135" i="1" s="1"/>
  <c r="N135" i="1" s="1"/>
  <c r="I135" i="1"/>
  <c r="L135" i="1"/>
  <c r="M135" i="1"/>
  <c r="H136" i="1"/>
  <c r="I136" i="1"/>
  <c r="M136" i="1" s="1"/>
  <c r="H137" i="1"/>
  <c r="I137" i="1"/>
  <c r="M137" i="1" s="1"/>
  <c r="J137" i="1"/>
  <c r="L137" i="1"/>
  <c r="N137" i="1"/>
  <c r="H138" i="1"/>
  <c r="I138" i="1"/>
  <c r="J138" i="1"/>
  <c r="L138" i="1"/>
  <c r="M138" i="1"/>
  <c r="N138" i="1"/>
  <c r="H139" i="1"/>
  <c r="J139" i="1" s="1"/>
  <c r="N139" i="1" s="1"/>
  <c r="I139" i="1"/>
  <c r="L139" i="1"/>
  <c r="M139" i="1"/>
  <c r="H140" i="1"/>
  <c r="I140" i="1"/>
  <c r="M140" i="1" s="1"/>
  <c r="H141" i="1"/>
  <c r="I141" i="1"/>
  <c r="J141" i="1"/>
  <c r="L141" i="1"/>
  <c r="M141" i="1"/>
  <c r="N141" i="1"/>
  <c r="H142" i="1"/>
  <c r="I142" i="1"/>
  <c r="J142" i="1"/>
  <c r="N142" i="1" s="1"/>
  <c r="L142" i="1"/>
  <c r="M142" i="1"/>
  <c r="H143" i="1"/>
  <c r="J143" i="1" s="1"/>
  <c r="N143" i="1" s="1"/>
  <c r="I143" i="1"/>
  <c r="M143" i="1"/>
  <c r="H144" i="1"/>
  <c r="I144" i="1"/>
  <c r="M144" i="1"/>
  <c r="H145" i="1"/>
  <c r="I145" i="1"/>
  <c r="J145" i="1"/>
  <c r="L145" i="1"/>
  <c r="M145" i="1"/>
  <c r="N145" i="1"/>
  <c r="H146" i="1"/>
  <c r="I146" i="1"/>
  <c r="J146" i="1"/>
  <c r="L146" i="1"/>
  <c r="M146" i="1"/>
  <c r="N146" i="1"/>
  <c r="H147" i="1"/>
  <c r="J147" i="1" s="1"/>
  <c r="N147" i="1" s="1"/>
  <c r="I147" i="1"/>
  <c r="M147" i="1"/>
  <c r="H148" i="1"/>
  <c r="I148" i="1"/>
  <c r="M148" i="1"/>
  <c r="H149" i="1"/>
  <c r="I149" i="1"/>
  <c r="J149" i="1"/>
  <c r="N149" i="1" s="1"/>
  <c r="L149" i="1"/>
  <c r="M149" i="1"/>
  <c r="H150" i="1"/>
  <c r="I150" i="1"/>
  <c r="J150" i="1"/>
  <c r="L150" i="1"/>
  <c r="M150" i="1"/>
  <c r="N150" i="1"/>
  <c r="H151" i="1"/>
  <c r="J151" i="1" s="1"/>
  <c r="N151" i="1" s="1"/>
  <c r="I151" i="1"/>
  <c r="L151" i="1"/>
  <c r="M151" i="1"/>
  <c r="H152" i="1"/>
  <c r="I152" i="1"/>
  <c r="M152" i="1" s="1"/>
  <c r="H153" i="1"/>
  <c r="I153" i="1"/>
  <c r="M153" i="1" s="1"/>
  <c r="J153" i="1"/>
  <c r="L153" i="1"/>
  <c r="N153" i="1"/>
  <c r="H154" i="1"/>
  <c r="I154" i="1"/>
  <c r="J154" i="1"/>
  <c r="L154" i="1"/>
  <c r="M154" i="1"/>
  <c r="N154" i="1"/>
  <c r="H155" i="1"/>
  <c r="J155" i="1" s="1"/>
  <c r="N155" i="1" s="1"/>
  <c r="I155" i="1"/>
  <c r="L155" i="1"/>
  <c r="M155" i="1"/>
  <c r="H156" i="1"/>
  <c r="I156" i="1"/>
  <c r="M156" i="1" s="1"/>
  <c r="H157" i="1"/>
  <c r="I157" i="1"/>
  <c r="J157" i="1"/>
  <c r="L157" i="1"/>
  <c r="M157" i="1"/>
  <c r="N157" i="1"/>
  <c r="H158" i="1"/>
  <c r="I158" i="1"/>
  <c r="J158" i="1"/>
  <c r="N158" i="1" s="1"/>
  <c r="L158" i="1"/>
  <c r="M158" i="1"/>
  <c r="H159" i="1"/>
  <c r="J159" i="1" s="1"/>
  <c r="N159" i="1" s="1"/>
  <c r="I159" i="1"/>
  <c r="M159" i="1"/>
  <c r="H160" i="1"/>
  <c r="I160" i="1"/>
  <c r="M160" i="1"/>
  <c r="H161" i="1"/>
  <c r="I161" i="1"/>
  <c r="J161" i="1"/>
  <c r="L161" i="1"/>
  <c r="M161" i="1"/>
  <c r="N161" i="1"/>
  <c r="H162" i="1"/>
  <c r="I162" i="1"/>
  <c r="J162" i="1"/>
  <c r="L162" i="1"/>
  <c r="M162" i="1"/>
  <c r="N162" i="1"/>
  <c r="H163" i="1"/>
  <c r="J163" i="1" s="1"/>
  <c r="N163" i="1" s="1"/>
  <c r="I163" i="1"/>
  <c r="M163" i="1"/>
  <c r="H164" i="1"/>
  <c r="I164" i="1"/>
  <c r="M164" i="1"/>
  <c r="H165" i="1"/>
  <c r="I165" i="1"/>
  <c r="J165" i="1"/>
  <c r="N165" i="1" s="1"/>
  <c r="L165" i="1"/>
  <c r="M165" i="1"/>
  <c r="H166" i="1"/>
  <c r="I166" i="1"/>
  <c r="J166" i="1"/>
  <c r="L166" i="1"/>
  <c r="M166" i="1"/>
  <c r="N166" i="1"/>
  <c r="H167" i="1"/>
  <c r="J167" i="1" s="1"/>
  <c r="N167" i="1" s="1"/>
  <c r="I167" i="1"/>
  <c r="L167" i="1"/>
  <c r="M167" i="1"/>
  <c r="H168" i="1"/>
  <c r="I168" i="1"/>
  <c r="M168" i="1" s="1"/>
  <c r="H169" i="1"/>
  <c r="I169" i="1"/>
  <c r="M169" i="1" s="1"/>
  <c r="J169" i="1"/>
  <c r="L169" i="1"/>
  <c r="N169" i="1"/>
  <c r="H170" i="1"/>
  <c r="I170" i="1"/>
  <c r="J170" i="1"/>
  <c r="L170" i="1"/>
  <c r="M170" i="1"/>
  <c r="N170" i="1"/>
  <c r="H171" i="1"/>
  <c r="J171" i="1" s="1"/>
  <c r="N171" i="1" s="1"/>
  <c r="I171" i="1"/>
  <c r="L171" i="1"/>
  <c r="M171" i="1"/>
  <c r="H172" i="1"/>
  <c r="I172" i="1"/>
  <c r="M172" i="1" s="1"/>
  <c r="H173" i="1"/>
  <c r="I173" i="1"/>
  <c r="J173" i="1"/>
  <c r="L173" i="1"/>
  <c r="M173" i="1"/>
  <c r="N173" i="1"/>
  <c r="H174" i="1"/>
  <c r="I174" i="1"/>
  <c r="J174" i="1"/>
  <c r="N174" i="1" s="1"/>
  <c r="L174" i="1"/>
  <c r="M174" i="1"/>
  <c r="H175" i="1"/>
  <c r="J175" i="1" s="1"/>
  <c r="N175" i="1" s="1"/>
  <c r="I175" i="1"/>
  <c r="M175" i="1"/>
  <c r="H176" i="1"/>
  <c r="I176" i="1"/>
  <c r="M176" i="1"/>
  <c r="H177" i="1"/>
  <c r="I177" i="1"/>
  <c r="J177" i="1"/>
  <c r="L177" i="1"/>
  <c r="M177" i="1"/>
  <c r="N177" i="1"/>
  <c r="H178" i="1"/>
  <c r="I178" i="1"/>
  <c r="J178" i="1"/>
  <c r="L178" i="1"/>
  <c r="M178" i="1"/>
  <c r="N178" i="1"/>
  <c r="H179" i="1"/>
  <c r="J179" i="1" s="1"/>
  <c r="N179" i="1" s="1"/>
  <c r="I179" i="1"/>
  <c r="M179" i="1"/>
  <c r="H180" i="1"/>
  <c r="I180" i="1"/>
  <c r="M180" i="1"/>
  <c r="H181" i="1"/>
  <c r="I181" i="1"/>
  <c r="J181" i="1"/>
  <c r="N181" i="1" s="1"/>
  <c r="L181" i="1"/>
  <c r="M181" i="1"/>
  <c r="H182" i="1"/>
  <c r="I182" i="1"/>
  <c r="J182" i="1"/>
  <c r="L182" i="1"/>
  <c r="M182" i="1"/>
  <c r="N182" i="1"/>
  <c r="H183" i="1"/>
  <c r="J183" i="1" s="1"/>
  <c r="N183" i="1" s="1"/>
  <c r="I183" i="1"/>
  <c r="L183" i="1"/>
  <c r="M183" i="1"/>
  <c r="H184" i="1"/>
  <c r="I184" i="1"/>
  <c r="M184" i="1" s="1"/>
  <c r="H185" i="1"/>
  <c r="I185" i="1"/>
  <c r="M185" i="1" s="1"/>
  <c r="J185" i="1"/>
  <c r="L185" i="1"/>
  <c r="N185" i="1"/>
  <c r="H186" i="1"/>
  <c r="I186" i="1"/>
  <c r="J186" i="1"/>
  <c r="L186" i="1"/>
  <c r="M186" i="1"/>
  <c r="N186" i="1"/>
  <c r="H187" i="1"/>
  <c r="J187" i="1" s="1"/>
  <c r="N187" i="1" s="1"/>
  <c r="I187" i="1"/>
  <c r="L187" i="1"/>
  <c r="M187" i="1"/>
  <c r="H188" i="1"/>
  <c r="I188" i="1"/>
  <c r="M188" i="1" s="1"/>
  <c r="H189" i="1"/>
  <c r="I189" i="1"/>
  <c r="J189" i="1"/>
  <c r="L189" i="1"/>
  <c r="M189" i="1"/>
  <c r="N189" i="1"/>
  <c r="H190" i="1"/>
  <c r="I190" i="1"/>
  <c r="J190" i="1"/>
  <c r="N190" i="1" s="1"/>
  <c r="L190" i="1"/>
  <c r="M190" i="1"/>
  <c r="H191" i="1"/>
  <c r="J191" i="1" s="1"/>
  <c r="N191" i="1" s="1"/>
  <c r="I191" i="1"/>
  <c r="M191" i="1"/>
  <c r="H192" i="1"/>
  <c r="I192" i="1"/>
  <c r="M192" i="1"/>
  <c r="H193" i="1"/>
  <c r="I193" i="1"/>
  <c r="J193" i="1"/>
  <c r="L193" i="1"/>
  <c r="M193" i="1"/>
  <c r="N193" i="1"/>
  <c r="H194" i="1"/>
  <c r="I194" i="1"/>
  <c r="J194" i="1"/>
  <c r="L194" i="1"/>
  <c r="M194" i="1"/>
  <c r="N194" i="1"/>
  <c r="H195" i="1"/>
  <c r="J195" i="1" s="1"/>
  <c r="N195" i="1" s="1"/>
  <c r="I195" i="1"/>
  <c r="M195" i="1"/>
  <c r="H196" i="1"/>
  <c r="I196" i="1"/>
  <c r="J196" i="1"/>
  <c r="N196" i="1" s="1"/>
  <c r="L196" i="1"/>
  <c r="M196" i="1"/>
  <c r="H197" i="1"/>
  <c r="I197" i="1"/>
  <c r="J197" i="1"/>
  <c r="L197" i="1"/>
  <c r="M197" i="1"/>
  <c r="N197" i="1"/>
  <c r="H198" i="1"/>
  <c r="I198" i="1"/>
  <c r="J198" i="1"/>
  <c r="N198" i="1" s="1"/>
  <c r="L198" i="1"/>
  <c r="M198" i="1"/>
  <c r="H199" i="1"/>
  <c r="J199" i="1" s="1"/>
  <c r="N199" i="1" s="1"/>
  <c r="I199" i="1"/>
  <c r="M199" i="1"/>
  <c r="H200" i="1"/>
  <c r="I200" i="1"/>
  <c r="J200" i="1"/>
  <c r="N200" i="1" s="1"/>
  <c r="L200" i="1"/>
  <c r="M200" i="1"/>
  <c r="H201" i="1"/>
  <c r="I201" i="1"/>
  <c r="J201" i="1"/>
  <c r="L201" i="1"/>
  <c r="M201" i="1"/>
  <c r="N201" i="1"/>
  <c r="H202" i="1"/>
  <c r="I202" i="1"/>
  <c r="J202" i="1"/>
  <c r="L202" i="1"/>
  <c r="M202" i="1"/>
  <c r="N202" i="1"/>
  <c r="H203" i="1"/>
  <c r="J203" i="1" s="1"/>
  <c r="N203" i="1" s="1"/>
  <c r="I203" i="1"/>
  <c r="M203" i="1"/>
  <c r="H204" i="1"/>
  <c r="I204" i="1"/>
  <c r="J204" i="1"/>
  <c r="N204" i="1" s="1"/>
  <c r="L204" i="1"/>
  <c r="M204" i="1"/>
  <c r="H205" i="1"/>
  <c r="I205" i="1"/>
  <c r="J205" i="1"/>
  <c r="L205" i="1"/>
  <c r="M205" i="1"/>
  <c r="N205" i="1"/>
  <c r="H206" i="1"/>
  <c r="I206" i="1"/>
  <c r="J206" i="1"/>
  <c r="N206" i="1" s="1"/>
  <c r="L206" i="1"/>
  <c r="M206" i="1"/>
  <c r="H207" i="1"/>
  <c r="J207" i="1" s="1"/>
  <c r="N207" i="1" s="1"/>
  <c r="I207" i="1"/>
  <c r="M207" i="1"/>
  <c r="H208" i="1"/>
  <c r="I208" i="1"/>
  <c r="J208" i="1"/>
  <c r="N208" i="1" s="1"/>
  <c r="L208" i="1"/>
  <c r="M208" i="1"/>
  <c r="H209" i="1"/>
  <c r="J209" i="1" s="1"/>
  <c r="N209" i="1" s="1"/>
  <c r="I209" i="1"/>
  <c r="M209" i="1"/>
  <c r="H210" i="1"/>
  <c r="I210" i="1"/>
  <c r="M210" i="1" s="1"/>
  <c r="J210" i="1"/>
  <c r="L210" i="1"/>
  <c r="N210" i="1"/>
  <c r="H211" i="1"/>
  <c r="I211" i="1"/>
  <c r="J211" i="1"/>
  <c r="N211" i="1" s="1"/>
  <c r="L211" i="1"/>
  <c r="M211" i="1"/>
  <c r="H212" i="1"/>
  <c r="J212" i="1" s="1"/>
  <c r="N212" i="1" s="1"/>
  <c r="I212" i="1"/>
  <c r="L212" i="1"/>
  <c r="M212" i="1"/>
  <c r="H213" i="1"/>
  <c r="J213" i="1" s="1"/>
  <c r="N213" i="1" s="1"/>
  <c r="I213" i="1"/>
  <c r="M213" i="1"/>
  <c r="H214" i="1"/>
  <c r="I214" i="1"/>
  <c r="J214" i="1"/>
  <c r="L214" i="1"/>
  <c r="M214" i="1"/>
  <c r="N214" i="1"/>
  <c r="H215" i="1"/>
  <c r="I215" i="1"/>
  <c r="J215" i="1"/>
  <c r="N215" i="1" s="1"/>
  <c r="L215" i="1"/>
  <c r="M215" i="1"/>
  <c r="H216" i="1"/>
  <c r="J216" i="1" s="1"/>
  <c r="N216" i="1" s="1"/>
  <c r="I216" i="1"/>
  <c r="L216" i="1"/>
  <c r="M216" i="1"/>
  <c r="H217" i="1"/>
  <c r="J217" i="1" s="1"/>
  <c r="N217" i="1" s="1"/>
  <c r="I217" i="1"/>
  <c r="M217" i="1"/>
  <c r="H218" i="1"/>
  <c r="I218" i="1"/>
  <c r="M218" i="1" s="1"/>
  <c r="J218" i="1"/>
  <c r="L218" i="1"/>
  <c r="N218" i="1"/>
  <c r="H219" i="1"/>
  <c r="I219" i="1"/>
  <c r="J219" i="1"/>
  <c r="N219" i="1" s="1"/>
  <c r="L219" i="1"/>
  <c r="M219" i="1"/>
  <c r="H220" i="1"/>
  <c r="J220" i="1" s="1"/>
  <c r="N220" i="1" s="1"/>
  <c r="I220" i="1"/>
  <c r="L220" i="1"/>
  <c r="M220" i="1"/>
  <c r="H221" i="1"/>
  <c r="J221" i="1" s="1"/>
  <c r="N221" i="1" s="1"/>
  <c r="I221" i="1"/>
  <c r="M221" i="1"/>
  <c r="H222" i="1"/>
  <c r="I222" i="1"/>
  <c r="M222" i="1" s="1"/>
  <c r="J222" i="1"/>
  <c r="L222" i="1"/>
  <c r="N222" i="1"/>
  <c r="H223" i="1"/>
  <c r="I223" i="1"/>
  <c r="J223" i="1"/>
  <c r="N223" i="1" s="1"/>
  <c r="L223" i="1"/>
  <c r="M223" i="1"/>
  <c r="H224" i="1"/>
  <c r="J224" i="1" s="1"/>
  <c r="N224" i="1" s="1"/>
  <c r="I224" i="1"/>
  <c r="L224" i="1"/>
  <c r="M224" i="1"/>
  <c r="H225" i="1"/>
  <c r="J225" i="1" s="1"/>
  <c r="N225" i="1" s="1"/>
  <c r="I225" i="1"/>
  <c r="M225" i="1"/>
  <c r="H226" i="1"/>
  <c r="I226" i="1"/>
  <c r="M226" i="1" s="1"/>
  <c r="J226" i="1"/>
  <c r="L226" i="1"/>
  <c r="N226" i="1"/>
  <c r="H227" i="1"/>
  <c r="I227" i="1"/>
  <c r="J227" i="1"/>
  <c r="N227" i="1" s="1"/>
  <c r="L227" i="1"/>
  <c r="M227" i="1"/>
  <c r="H228" i="1"/>
  <c r="J228" i="1" s="1"/>
  <c r="N228" i="1" s="1"/>
  <c r="I228" i="1"/>
  <c r="L228" i="1"/>
  <c r="M228" i="1"/>
  <c r="H229" i="1"/>
  <c r="J229" i="1" s="1"/>
  <c r="N229" i="1" s="1"/>
  <c r="I229" i="1"/>
  <c r="M229" i="1"/>
  <c r="H230" i="1"/>
  <c r="I230" i="1"/>
  <c r="M230" i="1" s="1"/>
  <c r="J230" i="1"/>
  <c r="L230" i="1"/>
  <c r="N230" i="1"/>
  <c r="H231" i="1"/>
  <c r="I231" i="1"/>
  <c r="J231" i="1"/>
  <c r="N231" i="1" s="1"/>
  <c r="L231" i="1"/>
  <c r="M231" i="1"/>
  <c r="H232" i="1"/>
  <c r="J232" i="1" s="1"/>
  <c r="N232" i="1" s="1"/>
  <c r="I232" i="1"/>
  <c r="L232" i="1"/>
  <c r="M232" i="1"/>
  <c r="H233" i="1"/>
  <c r="J233" i="1" s="1"/>
  <c r="N233" i="1" s="1"/>
  <c r="I233" i="1"/>
  <c r="M233" i="1"/>
  <c r="H234" i="1"/>
  <c r="I234" i="1"/>
  <c r="M234" i="1" s="1"/>
  <c r="J234" i="1"/>
  <c r="L234" i="1"/>
  <c r="N234" i="1"/>
  <c r="H235" i="1"/>
  <c r="I235" i="1"/>
  <c r="J235" i="1"/>
  <c r="N235" i="1" s="1"/>
  <c r="L235" i="1"/>
  <c r="M235" i="1"/>
  <c r="H236" i="1"/>
  <c r="J236" i="1" s="1"/>
  <c r="N236" i="1" s="1"/>
  <c r="I236" i="1"/>
  <c r="L236" i="1"/>
  <c r="M236" i="1"/>
  <c r="H237" i="1"/>
  <c r="J237" i="1" s="1"/>
  <c r="N237" i="1" s="1"/>
  <c r="I237" i="1"/>
  <c r="M237" i="1"/>
  <c r="H238" i="1"/>
  <c r="I238" i="1"/>
  <c r="M238" i="1" s="1"/>
  <c r="J238" i="1"/>
  <c r="L238" i="1"/>
  <c r="N238" i="1"/>
  <c r="H239" i="1"/>
  <c r="I239" i="1"/>
  <c r="J239" i="1"/>
  <c r="N239" i="1" s="1"/>
  <c r="L239" i="1"/>
  <c r="M239" i="1"/>
  <c r="H240" i="1"/>
  <c r="J240" i="1" s="1"/>
  <c r="N240" i="1" s="1"/>
  <c r="I240" i="1"/>
  <c r="L240" i="1"/>
  <c r="M240" i="1"/>
  <c r="H241" i="1"/>
  <c r="J241" i="1" s="1"/>
  <c r="N241" i="1" s="1"/>
  <c r="I241" i="1"/>
  <c r="M241" i="1"/>
  <c r="H242" i="1"/>
  <c r="I242" i="1"/>
  <c r="M242" i="1" s="1"/>
  <c r="J242" i="1"/>
  <c r="L242" i="1"/>
  <c r="N242" i="1"/>
  <c r="H243" i="1"/>
  <c r="I243" i="1"/>
  <c r="J243" i="1"/>
  <c r="N243" i="1" s="1"/>
  <c r="L243" i="1"/>
  <c r="M243" i="1"/>
  <c r="H244" i="1"/>
  <c r="J244" i="1" s="1"/>
  <c r="N244" i="1" s="1"/>
  <c r="I244" i="1"/>
  <c r="L244" i="1"/>
  <c r="M244" i="1"/>
  <c r="H245" i="1"/>
  <c r="J245" i="1" s="1"/>
  <c r="N245" i="1" s="1"/>
  <c r="I245" i="1"/>
  <c r="M245" i="1"/>
  <c r="H246" i="1"/>
  <c r="I246" i="1"/>
  <c r="M246" i="1" s="1"/>
  <c r="J246" i="1"/>
  <c r="L246" i="1"/>
  <c r="N246" i="1"/>
  <c r="H247" i="1"/>
  <c r="I247" i="1"/>
  <c r="J247" i="1"/>
  <c r="N247" i="1" s="1"/>
  <c r="L247" i="1"/>
  <c r="M247" i="1"/>
  <c r="H248" i="1"/>
  <c r="J248" i="1" s="1"/>
  <c r="N248" i="1" s="1"/>
  <c r="I248" i="1"/>
  <c r="L248" i="1"/>
  <c r="M248" i="1"/>
  <c r="I4" i="1"/>
  <c r="G4" i="1"/>
  <c r="F2" i="1"/>
  <c r="F1" i="1"/>
  <c r="B1" i="1"/>
  <c r="B2" i="1"/>
  <c r="M4" i="1"/>
  <c r="N4" i="1"/>
  <c r="O5" i="1"/>
  <c r="O7" i="1"/>
  <c r="O8" i="1"/>
  <c r="O9" i="1"/>
  <c r="O11" i="1"/>
  <c r="O12" i="1"/>
  <c r="O13" i="1"/>
  <c r="O15" i="1"/>
  <c r="O16" i="1"/>
  <c r="O17" i="1"/>
  <c r="O19" i="1"/>
  <c r="O20" i="1"/>
  <c r="O21" i="1"/>
  <c r="O23" i="1"/>
  <c r="O24" i="1"/>
  <c r="O25" i="1"/>
  <c r="O27" i="1"/>
  <c r="O28" i="1"/>
  <c r="O29" i="1"/>
  <c r="O31" i="1"/>
  <c r="O32" i="1"/>
  <c r="O33" i="1"/>
  <c r="O35" i="1"/>
  <c r="O36" i="1"/>
  <c r="O37" i="1"/>
  <c r="O39" i="1"/>
  <c r="O40" i="1"/>
  <c r="O41" i="1"/>
  <c r="O43" i="1"/>
  <c r="O44" i="1"/>
  <c r="O45" i="1"/>
  <c r="O47" i="1"/>
  <c r="O48" i="1"/>
  <c r="O49" i="1"/>
  <c r="O51" i="1"/>
  <c r="O52" i="1"/>
  <c r="O53" i="1"/>
  <c r="O55" i="1"/>
  <c r="O56" i="1"/>
  <c r="O57" i="1"/>
  <c r="O59" i="1"/>
  <c r="O60" i="1"/>
  <c r="O61" i="1"/>
  <c r="O63" i="1"/>
  <c r="O64" i="1"/>
  <c r="O65" i="1"/>
  <c r="O67" i="1"/>
  <c r="O68" i="1"/>
  <c r="O69" i="1"/>
  <c r="O71" i="1"/>
  <c r="O72" i="1"/>
  <c r="O75" i="1"/>
  <c r="O76" i="1"/>
  <c r="O79" i="1"/>
  <c r="O80" i="1"/>
  <c r="O81" i="1"/>
  <c r="O83" i="1"/>
  <c r="O84" i="1"/>
  <c r="O86" i="1"/>
  <c r="O87" i="1"/>
  <c r="O88" i="1"/>
  <c r="O90" i="1"/>
  <c r="O91" i="1"/>
  <c r="O93" i="1"/>
  <c r="O94" i="1"/>
  <c r="O95" i="1"/>
  <c r="O97" i="1"/>
  <c r="O98" i="1"/>
  <c r="O99" i="1"/>
  <c r="O101" i="1"/>
  <c r="O102" i="1"/>
  <c r="O103" i="1"/>
  <c r="O105" i="1"/>
  <c r="O106" i="1"/>
  <c r="O107" i="1"/>
  <c r="O109" i="1"/>
  <c r="O110" i="1"/>
  <c r="O111" i="1"/>
  <c r="O113" i="1"/>
  <c r="O114" i="1"/>
  <c r="O115" i="1"/>
  <c r="O117" i="1"/>
  <c r="O118" i="1"/>
  <c r="O119" i="1"/>
  <c r="O121" i="1"/>
  <c r="O122" i="1"/>
  <c r="O123" i="1"/>
  <c r="O125" i="1"/>
  <c r="O126" i="1"/>
  <c r="O127" i="1"/>
  <c r="O129" i="1"/>
  <c r="O130" i="1"/>
  <c r="O133" i="1"/>
  <c r="O134" i="1"/>
  <c r="O137" i="1"/>
  <c r="O139" i="1"/>
  <c r="O141" i="1"/>
  <c r="O142" i="1"/>
  <c r="O145" i="1"/>
  <c r="O146" i="1"/>
  <c r="O149" i="1"/>
  <c r="O150" i="1"/>
  <c r="O153" i="1"/>
  <c r="O155" i="1"/>
  <c r="O157" i="1"/>
  <c r="O158" i="1"/>
  <c r="O161" i="1"/>
  <c r="O162" i="1"/>
  <c r="O165" i="1"/>
  <c r="O166" i="1"/>
  <c r="O169" i="1"/>
  <c r="O171" i="1"/>
  <c r="O173" i="1"/>
  <c r="O174" i="1"/>
  <c r="O177" i="1"/>
  <c r="O178" i="1"/>
  <c r="O181" i="1"/>
  <c r="O182" i="1"/>
  <c r="O185" i="1"/>
  <c r="O187" i="1"/>
  <c r="O189" i="1"/>
  <c r="O190" i="1"/>
  <c r="O193" i="1"/>
  <c r="O194" i="1"/>
  <c r="O196" i="1"/>
  <c r="O197" i="1"/>
  <c r="O198" i="1"/>
  <c r="O200" i="1"/>
  <c r="O201" i="1"/>
  <c r="O202" i="1"/>
  <c r="O204" i="1"/>
  <c r="O205" i="1"/>
  <c r="O206" i="1"/>
  <c r="O208" i="1"/>
  <c r="O210" i="1"/>
  <c r="O211" i="1"/>
  <c r="O212" i="1"/>
  <c r="O214" i="1"/>
  <c r="O215" i="1"/>
  <c r="O216" i="1"/>
  <c r="O218" i="1"/>
  <c r="O219" i="1"/>
  <c r="O220" i="1"/>
  <c r="O222" i="1"/>
  <c r="O223" i="1"/>
  <c r="O224" i="1"/>
  <c r="O226" i="1"/>
  <c r="O227" i="1"/>
  <c r="O228" i="1"/>
  <c r="O230" i="1"/>
  <c r="O231" i="1"/>
  <c r="O232" i="1"/>
  <c r="O234" i="1"/>
  <c r="O235" i="1"/>
  <c r="O236" i="1"/>
  <c r="O238" i="1"/>
  <c r="O239" i="1"/>
  <c r="O240" i="1"/>
  <c r="O242" i="1"/>
  <c r="O243" i="1"/>
  <c r="O244" i="1"/>
  <c r="O246" i="1"/>
  <c r="O247" i="1"/>
  <c r="O248" i="1"/>
  <c r="O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H4" i="1"/>
  <c r="O35" i="2" l="1"/>
  <c r="O39" i="2"/>
  <c r="O43" i="2"/>
  <c r="O47" i="2"/>
  <c r="L78" i="2"/>
  <c r="L94" i="2"/>
  <c r="L110" i="2"/>
  <c r="O213" i="2"/>
  <c r="O245" i="2"/>
  <c r="L74" i="2"/>
  <c r="L90" i="2"/>
  <c r="L106" i="2"/>
  <c r="O237" i="2"/>
  <c r="L86" i="2"/>
  <c r="O229" i="2"/>
  <c r="L82" i="2"/>
  <c r="O221" i="2"/>
  <c r="L8" i="2"/>
  <c r="O8" i="2"/>
  <c r="L16" i="2"/>
  <c r="O16" i="2"/>
  <c r="L28" i="2"/>
  <c r="O28" i="2"/>
  <c r="L5" i="2"/>
  <c r="O5" i="2"/>
  <c r="L12" i="2"/>
  <c r="O12" i="2"/>
  <c r="L24" i="2"/>
  <c r="O24" i="2"/>
  <c r="L32" i="2"/>
  <c r="O32" i="2"/>
  <c r="L7" i="2"/>
  <c r="O7" i="2"/>
  <c r="O9" i="2"/>
  <c r="L9" i="2"/>
  <c r="L11" i="2"/>
  <c r="O11" i="2"/>
  <c r="O13" i="2"/>
  <c r="L13" i="2"/>
  <c r="L15" i="2"/>
  <c r="O15" i="2"/>
  <c r="O17" i="2"/>
  <c r="L17" i="2"/>
  <c r="L19" i="2"/>
  <c r="O19" i="2"/>
  <c r="O21" i="2"/>
  <c r="L21" i="2"/>
  <c r="L23" i="2"/>
  <c r="O23" i="2"/>
  <c r="O25" i="2"/>
  <c r="L25" i="2"/>
  <c r="L27" i="2"/>
  <c r="O27" i="2"/>
  <c r="O29" i="2"/>
  <c r="L29" i="2"/>
  <c r="L31" i="2"/>
  <c r="O31" i="2"/>
  <c r="L20" i="2"/>
  <c r="O20" i="2"/>
  <c r="O30" i="2"/>
  <c r="L36" i="2"/>
  <c r="O36" i="2"/>
  <c r="L44" i="2"/>
  <c r="O44" i="2"/>
  <c r="L52" i="2"/>
  <c r="O52" i="2"/>
  <c r="L56" i="2"/>
  <c r="O56" i="2"/>
  <c r="L60" i="2"/>
  <c r="O60" i="2"/>
  <c r="L129" i="2"/>
  <c r="O129" i="2"/>
  <c r="L4" i="2"/>
  <c r="J5" i="2"/>
  <c r="N5" i="2" s="1"/>
  <c r="L6" i="2"/>
  <c r="G7" i="2"/>
  <c r="J8" i="2"/>
  <c r="N8" i="2" s="1"/>
  <c r="I9" i="2"/>
  <c r="M9" i="2" s="1"/>
  <c r="L10" i="2"/>
  <c r="G11" i="2"/>
  <c r="J12" i="2"/>
  <c r="N12" i="2" s="1"/>
  <c r="I13" i="2"/>
  <c r="M13" i="2" s="1"/>
  <c r="L14" i="2"/>
  <c r="G15" i="2"/>
  <c r="J16" i="2"/>
  <c r="N16" i="2" s="1"/>
  <c r="I17" i="2"/>
  <c r="M17" i="2" s="1"/>
  <c r="L18" i="2"/>
  <c r="G19" i="2"/>
  <c r="J20" i="2"/>
  <c r="N20" i="2" s="1"/>
  <c r="I21" i="2"/>
  <c r="M21" i="2" s="1"/>
  <c r="L22" i="2"/>
  <c r="G23" i="2"/>
  <c r="J24" i="2"/>
  <c r="N24" i="2" s="1"/>
  <c r="I25" i="2"/>
  <c r="M25" i="2" s="1"/>
  <c r="L26" i="2"/>
  <c r="G27" i="2"/>
  <c r="J28" i="2"/>
  <c r="N28" i="2" s="1"/>
  <c r="I29" i="2"/>
  <c r="M29" i="2" s="1"/>
  <c r="G31" i="2"/>
  <c r="J32" i="2"/>
  <c r="N32" i="2" s="1"/>
  <c r="I33" i="2"/>
  <c r="M33" i="2" s="1"/>
  <c r="G34" i="2"/>
  <c r="I36" i="2"/>
  <c r="M36" i="2" s="1"/>
  <c r="K37" i="2"/>
  <c r="J37" i="2"/>
  <c r="N37" i="2" s="1"/>
  <c r="G38" i="2"/>
  <c r="I40" i="2"/>
  <c r="M40" i="2" s="1"/>
  <c r="K41" i="2"/>
  <c r="J41" i="2"/>
  <c r="N41" i="2" s="1"/>
  <c r="G42" i="2"/>
  <c r="I44" i="2"/>
  <c r="M44" i="2" s="1"/>
  <c r="K45" i="2"/>
  <c r="J45" i="2"/>
  <c r="N45" i="2" s="1"/>
  <c r="G46" i="2"/>
  <c r="I48" i="2"/>
  <c r="M48" i="2" s="1"/>
  <c r="K49" i="2"/>
  <c r="J49" i="2"/>
  <c r="N49" i="2" s="1"/>
  <c r="J52" i="2"/>
  <c r="N52" i="2" s="1"/>
  <c r="J56" i="2"/>
  <c r="N56" i="2" s="1"/>
  <c r="J60" i="2"/>
  <c r="N60" i="2" s="1"/>
  <c r="J64" i="2"/>
  <c r="N64" i="2" s="1"/>
  <c r="J68" i="2"/>
  <c r="N68" i="2" s="1"/>
  <c r="J74" i="2"/>
  <c r="N74" i="2" s="1"/>
  <c r="J78" i="2"/>
  <c r="N78" i="2" s="1"/>
  <c r="J82" i="2"/>
  <c r="N82" i="2" s="1"/>
  <c r="J86" i="2"/>
  <c r="N86" i="2" s="1"/>
  <c r="J90" i="2"/>
  <c r="N90" i="2" s="1"/>
  <c r="J94" i="2"/>
  <c r="N94" i="2" s="1"/>
  <c r="J98" i="2"/>
  <c r="N98" i="2" s="1"/>
  <c r="J102" i="2"/>
  <c r="N102" i="2" s="1"/>
  <c r="J106" i="2"/>
  <c r="N106" i="2" s="1"/>
  <c r="J110" i="2"/>
  <c r="N110" i="2" s="1"/>
  <c r="L125" i="2"/>
  <c r="O125" i="2"/>
  <c r="L156" i="2"/>
  <c r="O156" i="2"/>
  <c r="K189" i="2"/>
  <c r="J189" i="2"/>
  <c r="N189" i="2" s="1"/>
  <c r="L194" i="2"/>
  <c r="O194" i="2"/>
  <c r="L40" i="2"/>
  <c r="O40" i="2"/>
  <c r="L64" i="2"/>
  <c r="O64" i="2"/>
  <c r="L68" i="2"/>
  <c r="O68" i="2"/>
  <c r="L113" i="2"/>
  <c r="O113" i="2"/>
  <c r="K138" i="2"/>
  <c r="J138" i="2"/>
  <c r="N138" i="2" s="1"/>
  <c r="G248" i="2"/>
  <c r="G244" i="2"/>
  <c r="G240" i="2"/>
  <c r="G236" i="2"/>
  <c r="G232" i="2"/>
  <c r="G228" i="2"/>
  <c r="G224" i="2"/>
  <c r="G220" i="2"/>
  <c r="G216" i="2"/>
  <c r="G212" i="2"/>
  <c r="G208" i="2"/>
  <c r="G247" i="2"/>
  <c r="G243" i="2"/>
  <c r="G239" i="2"/>
  <c r="G235" i="2"/>
  <c r="G231" i="2"/>
  <c r="G227" i="2"/>
  <c r="G223" i="2"/>
  <c r="G219" i="2"/>
  <c r="G215" i="2"/>
  <c r="G211" i="2"/>
  <c r="G207" i="2"/>
  <c r="G246" i="2"/>
  <c r="G242" i="2"/>
  <c r="G238" i="2"/>
  <c r="G234" i="2"/>
  <c r="G230" i="2"/>
  <c r="G226" i="2"/>
  <c r="G222" i="2"/>
  <c r="G218" i="2"/>
  <c r="G214" i="2"/>
  <c r="G210" i="2"/>
  <c r="G245" i="2"/>
  <c r="G229" i="2"/>
  <c r="G213" i="2"/>
  <c r="G205" i="2"/>
  <c r="G201" i="2"/>
  <c r="G197" i="2"/>
  <c r="G193" i="2"/>
  <c r="G189" i="2"/>
  <c r="G185" i="2"/>
  <c r="G181" i="2"/>
  <c r="G177" i="2"/>
  <c r="G241" i="2"/>
  <c r="G225" i="2"/>
  <c r="G209" i="2"/>
  <c r="G204" i="2"/>
  <c r="G200" i="2"/>
  <c r="G196" i="2"/>
  <c r="G192" i="2"/>
  <c r="G188" i="2"/>
  <c r="G184" i="2"/>
  <c r="G180" i="2"/>
  <c r="G237" i="2"/>
  <c r="G221" i="2"/>
  <c r="G203" i="2"/>
  <c r="G199" i="2"/>
  <c r="G195" i="2"/>
  <c r="G191" i="2"/>
  <c r="G187" i="2"/>
  <c r="G183" i="2"/>
  <c r="G179" i="2"/>
  <c r="G174" i="2"/>
  <c r="G170" i="2"/>
  <c r="G166" i="2"/>
  <c r="G162" i="2"/>
  <c r="G158" i="2"/>
  <c r="G154" i="2"/>
  <c r="G150" i="2"/>
  <c r="G206" i="2"/>
  <c r="G202" i="2"/>
  <c r="G198" i="2"/>
  <c r="G194" i="2"/>
  <c r="G190" i="2"/>
  <c r="G186" i="2"/>
  <c r="G182" i="2"/>
  <c r="G178" i="2"/>
  <c r="G173" i="2"/>
  <c r="G169" i="2"/>
  <c r="G165" i="2"/>
  <c r="G161" i="2"/>
  <c r="G157" i="2"/>
  <c r="G153" i="2"/>
  <c r="G149" i="2"/>
  <c r="G176" i="2"/>
  <c r="G172" i="2"/>
  <c r="G168" i="2"/>
  <c r="G164" i="2"/>
  <c r="G160" i="2"/>
  <c r="G156" i="2"/>
  <c r="G152" i="2"/>
  <c r="G148" i="2"/>
  <c r="G146" i="2"/>
  <c r="G142" i="2"/>
  <c r="G138" i="2"/>
  <c r="G134" i="2"/>
  <c r="G130" i="2"/>
  <c r="G126" i="2"/>
  <c r="G122" i="2"/>
  <c r="G118" i="2"/>
  <c r="G114" i="2"/>
  <c r="G217" i="2"/>
  <c r="G145" i="2"/>
  <c r="G141" i="2"/>
  <c r="G137" i="2"/>
  <c r="G133" i="2"/>
  <c r="G129" i="2"/>
  <c r="G125" i="2"/>
  <c r="G121" i="2"/>
  <c r="G117" i="2"/>
  <c r="G113" i="2"/>
  <c r="G233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163" i="2"/>
  <c r="G147" i="2"/>
  <c r="G143" i="2"/>
  <c r="G111" i="2"/>
  <c r="G107" i="2"/>
  <c r="G103" i="2"/>
  <c r="G99" i="2"/>
  <c r="G95" i="2"/>
  <c r="G91" i="2"/>
  <c r="G87" i="2"/>
  <c r="G83" i="2"/>
  <c r="G79" i="2"/>
  <c r="G75" i="2"/>
  <c r="G71" i="2"/>
  <c r="G70" i="2"/>
  <c r="G66" i="2"/>
  <c r="G62" i="2"/>
  <c r="G58" i="2"/>
  <c r="G54" i="2"/>
  <c r="G167" i="2"/>
  <c r="G151" i="2"/>
  <c r="G139" i="2"/>
  <c r="G69" i="2"/>
  <c r="G65" i="2"/>
  <c r="G61" i="2"/>
  <c r="G57" i="2"/>
  <c r="G53" i="2"/>
  <c r="G49" i="2"/>
  <c r="G45" i="2"/>
  <c r="G41" i="2"/>
  <c r="G37" i="2"/>
  <c r="G171" i="2"/>
  <c r="G155" i="2"/>
  <c r="G135" i="2"/>
  <c r="G131" i="2"/>
  <c r="G127" i="2"/>
  <c r="G123" i="2"/>
  <c r="G119" i="2"/>
  <c r="G115" i="2"/>
  <c r="G109" i="2"/>
  <c r="G105" i="2"/>
  <c r="G101" i="2"/>
  <c r="G97" i="2"/>
  <c r="G93" i="2"/>
  <c r="G89" i="2"/>
  <c r="G85" i="2"/>
  <c r="G81" i="2"/>
  <c r="G77" i="2"/>
  <c r="G73" i="2"/>
  <c r="G68" i="2"/>
  <c r="G64" i="2"/>
  <c r="G60" i="2"/>
  <c r="G56" i="2"/>
  <c r="G52" i="2"/>
  <c r="G48" i="2"/>
  <c r="G44" i="2"/>
  <c r="G40" i="2"/>
  <c r="G36" i="2"/>
  <c r="I4" i="2"/>
  <c r="G5" i="2"/>
  <c r="I6" i="2"/>
  <c r="M6" i="2" s="1"/>
  <c r="G8" i="2"/>
  <c r="J9" i="2"/>
  <c r="N9" i="2" s="1"/>
  <c r="I10" i="2"/>
  <c r="M10" i="2" s="1"/>
  <c r="G12" i="2"/>
  <c r="J13" i="2"/>
  <c r="N13" i="2" s="1"/>
  <c r="I14" i="2"/>
  <c r="M14" i="2" s="1"/>
  <c r="G16" i="2"/>
  <c r="J17" i="2"/>
  <c r="N17" i="2" s="1"/>
  <c r="I18" i="2"/>
  <c r="M18" i="2" s="1"/>
  <c r="G20" i="2"/>
  <c r="J21" i="2"/>
  <c r="N21" i="2" s="1"/>
  <c r="I22" i="2"/>
  <c r="M22" i="2" s="1"/>
  <c r="G24" i="2"/>
  <c r="J25" i="2"/>
  <c r="N25" i="2" s="1"/>
  <c r="I26" i="2"/>
  <c r="M26" i="2" s="1"/>
  <c r="G28" i="2"/>
  <c r="J29" i="2"/>
  <c r="N29" i="2" s="1"/>
  <c r="I30" i="2"/>
  <c r="M30" i="2" s="1"/>
  <c r="G32" i="2"/>
  <c r="K33" i="2"/>
  <c r="J34" i="2"/>
  <c r="N34" i="2" s="1"/>
  <c r="G35" i="2"/>
  <c r="J36" i="2"/>
  <c r="N36" i="2" s="1"/>
  <c r="I37" i="2"/>
  <c r="M37" i="2" s="1"/>
  <c r="J38" i="2"/>
  <c r="N38" i="2" s="1"/>
  <c r="G39" i="2"/>
  <c r="J40" i="2"/>
  <c r="N40" i="2" s="1"/>
  <c r="I41" i="2"/>
  <c r="M41" i="2" s="1"/>
  <c r="J42" i="2"/>
  <c r="N42" i="2" s="1"/>
  <c r="G43" i="2"/>
  <c r="J44" i="2"/>
  <c r="N44" i="2" s="1"/>
  <c r="I45" i="2"/>
  <c r="M45" i="2" s="1"/>
  <c r="J46" i="2"/>
  <c r="N46" i="2" s="1"/>
  <c r="G47" i="2"/>
  <c r="J48" i="2"/>
  <c r="N48" i="2" s="1"/>
  <c r="I49" i="2"/>
  <c r="M49" i="2" s="1"/>
  <c r="K50" i="2"/>
  <c r="J50" i="2"/>
  <c r="N50" i="2" s="1"/>
  <c r="K54" i="2"/>
  <c r="J54" i="2"/>
  <c r="N54" i="2" s="1"/>
  <c r="K58" i="2"/>
  <c r="J58" i="2"/>
  <c r="N58" i="2" s="1"/>
  <c r="K62" i="2"/>
  <c r="J62" i="2"/>
  <c r="N62" i="2" s="1"/>
  <c r="K66" i="2"/>
  <c r="J66" i="2"/>
  <c r="N66" i="2" s="1"/>
  <c r="K70" i="2"/>
  <c r="J70" i="2"/>
  <c r="N70" i="2" s="1"/>
  <c r="L121" i="2"/>
  <c r="O121" i="2"/>
  <c r="J137" i="2"/>
  <c r="N137" i="2" s="1"/>
  <c r="L139" i="2"/>
  <c r="O139" i="2"/>
  <c r="G175" i="2"/>
  <c r="L48" i="2"/>
  <c r="O48" i="2"/>
  <c r="I246" i="2"/>
  <c r="M246" i="2" s="1"/>
  <c r="I242" i="2"/>
  <c r="M242" i="2" s="1"/>
  <c r="I238" i="2"/>
  <c r="M238" i="2" s="1"/>
  <c r="I234" i="2"/>
  <c r="M234" i="2" s="1"/>
  <c r="I230" i="2"/>
  <c r="M230" i="2" s="1"/>
  <c r="I226" i="2"/>
  <c r="M226" i="2" s="1"/>
  <c r="I222" i="2"/>
  <c r="M222" i="2" s="1"/>
  <c r="I218" i="2"/>
  <c r="M218" i="2" s="1"/>
  <c r="I214" i="2"/>
  <c r="M214" i="2" s="1"/>
  <c r="I210" i="2"/>
  <c r="M210" i="2" s="1"/>
  <c r="I245" i="2"/>
  <c r="M245" i="2" s="1"/>
  <c r="I241" i="2"/>
  <c r="M241" i="2" s="1"/>
  <c r="I237" i="2"/>
  <c r="M237" i="2" s="1"/>
  <c r="I233" i="2"/>
  <c r="M233" i="2" s="1"/>
  <c r="I229" i="2"/>
  <c r="M229" i="2" s="1"/>
  <c r="I225" i="2"/>
  <c r="M225" i="2" s="1"/>
  <c r="I221" i="2"/>
  <c r="M221" i="2" s="1"/>
  <c r="I217" i="2"/>
  <c r="M217" i="2" s="1"/>
  <c r="I213" i="2"/>
  <c r="M213" i="2" s="1"/>
  <c r="I209" i="2"/>
  <c r="M209" i="2" s="1"/>
  <c r="I248" i="2"/>
  <c r="M248" i="2" s="1"/>
  <c r="J247" i="2"/>
  <c r="N247" i="2" s="1"/>
  <c r="I244" i="2"/>
  <c r="M244" i="2" s="1"/>
  <c r="J243" i="2"/>
  <c r="N243" i="2" s="1"/>
  <c r="I240" i="2"/>
  <c r="M240" i="2" s="1"/>
  <c r="J239" i="2"/>
  <c r="N239" i="2" s="1"/>
  <c r="I236" i="2"/>
  <c r="M236" i="2" s="1"/>
  <c r="J235" i="2"/>
  <c r="N235" i="2" s="1"/>
  <c r="I232" i="2"/>
  <c r="M232" i="2" s="1"/>
  <c r="J231" i="2"/>
  <c r="N231" i="2" s="1"/>
  <c r="I228" i="2"/>
  <c r="M228" i="2" s="1"/>
  <c r="J227" i="2"/>
  <c r="N227" i="2" s="1"/>
  <c r="I224" i="2"/>
  <c r="M224" i="2" s="1"/>
  <c r="J223" i="2"/>
  <c r="N223" i="2" s="1"/>
  <c r="I220" i="2"/>
  <c r="M220" i="2" s="1"/>
  <c r="J219" i="2"/>
  <c r="N219" i="2" s="1"/>
  <c r="I216" i="2"/>
  <c r="M216" i="2" s="1"/>
  <c r="J215" i="2"/>
  <c r="N215" i="2" s="1"/>
  <c r="I212" i="2"/>
  <c r="M212" i="2" s="1"/>
  <c r="J211" i="2"/>
  <c r="N211" i="2" s="1"/>
  <c r="I208" i="2"/>
  <c r="M208" i="2" s="1"/>
  <c r="J207" i="2"/>
  <c r="N207" i="2" s="1"/>
  <c r="I243" i="2"/>
  <c r="M243" i="2" s="1"/>
  <c r="J242" i="2"/>
  <c r="N242" i="2" s="1"/>
  <c r="I227" i="2"/>
  <c r="M227" i="2" s="1"/>
  <c r="J226" i="2"/>
  <c r="N226" i="2" s="1"/>
  <c r="I211" i="2"/>
  <c r="M211" i="2" s="1"/>
  <c r="J210" i="2"/>
  <c r="N210" i="2" s="1"/>
  <c r="J206" i="2"/>
  <c r="N206" i="2" s="1"/>
  <c r="I203" i="2"/>
  <c r="M203" i="2" s="1"/>
  <c r="J202" i="2"/>
  <c r="N202" i="2" s="1"/>
  <c r="I199" i="2"/>
  <c r="M199" i="2" s="1"/>
  <c r="J198" i="2"/>
  <c r="N198" i="2" s="1"/>
  <c r="I195" i="2"/>
  <c r="M195" i="2" s="1"/>
  <c r="J194" i="2"/>
  <c r="N194" i="2" s="1"/>
  <c r="I191" i="2"/>
  <c r="M191" i="2" s="1"/>
  <c r="J190" i="2"/>
  <c r="N190" i="2" s="1"/>
  <c r="I187" i="2"/>
  <c r="M187" i="2" s="1"/>
  <c r="J186" i="2"/>
  <c r="N186" i="2" s="1"/>
  <c r="I183" i="2"/>
  <c r="M183" i="2" s="1"/>
  <c r="J182" i="2"/>
  <c r="N182" i="2" s="1"/>
  <c r="I179" i="2"/>
  <c r="M179" i="2" s="1"/>
  <c r="I239" i="2"/>
  <c r="M239" i="2" s="1"/>
  <c r="J238" i="2"/>
  <c r="N238" i="2" s="1"/>
  <c r="I223" i="2"/>
  <c r="M223" i="2" s="1"/>
  <c r="J222" i="2"/>
  <c r="N222" i="2" s="1"/>
  <c r="I207" i="2"/>
  <c r="M207" i="2" s="1"/>
  <c r="I206" i="2"/>
  <c r="M206" i="2" s="1"/>
  <c r="I202" i="2"/>
  <c r="M202" i="2" s="1"/>
  <c r="I198" i="2"/>
  <c r="M198" i="2" s="1"/>
  <c r="I194" i="2"/>
  <c r="M194" i="2" s="1"/>
  <c r="I190" i="2"/>
  <c r="M190" i="2" s="1"/>
  <c r="I186" i="2"/>
  <c r="M186" i="2" s="1"/>
  <c r="I182" i="2"/>
  <c r="M182" i="2" s="1"/>
  <c r="I178" i="2"/>
  <c r="M178" i="2" s="1"/>
  <c r="I235" i="2"/>
  <c r="M235" i="2" s="1"/>
  <c r="J234" i="2"/>
  <c r="N234" i="2" s="1"/>
  <c r="I219" i="2"/>
  <c r="M219" i="2" s="1"/>
  <c r="J218" i="2"/>
  <c r="N218" i="2" s="1"/>
  <c r="I205" i="2"/>
  <c r="M205" i="2" s="1"/>
  <c r="I201" i="2"/>
  <c r="M201" i="2" s="1"/>
  <c r="I197" i="2"/>
  <c r="M197" i="2" s="1"/>
  <c r="I193" i="2"/>
  <c r="M193" i="2" s="1"/>
  <c r="I189" i="2"/>
  <c r="M189" i="2" s="1"/>
  <c r="I185" i="2"/>
  <c r="M185" i="2" s="1"/>
  <c r="I181" i="2"/>
  <c r="M181" i="2" s="1"/>
  <c r="I177" i="2"/>
  <c r="M177" i="2" s="1"/>
  <c r="J246" i="2"/>
  <c r="N246" i="2" s="1"/>
  <c r="J230" i="2"/>
  <c r="N230" i="2" s="1"/>
  <c r="J214" i="2"/>
  <c r="N214" i="2" s="1"/>
  <c r="J203" i="2"/>
  <c r="N203" i="2" s="1"/>
  <c r="J199" i="2"/>
  <c r="N199" i="2" s="1"/>
  <c r="J195" i="2"/>
  <c r="N195" i="2" s="1"/>
  <c r="J191" i="2"/>
  <c r="N191" i="2" s="1"/>
  <c r="J187" i="2"/>
  <c r="N187" i="2" s="1"/>
  <c r="J183" i="2"/>
  <c r="N183" i="2" s="1"/>
  <c r="J179" i="2"/>
  <c r="N179" i="2" s="1"/>
  <c r="I176" i="2"/>
  <c r="M176" i="2" s="1"/>
  <c r="J175" i="2"/>
  <c r="N175" i="2" s="1"/>
  <c r="I172" i="2"/>
  <c r="M172" i="2" s="1"/>
  <c r="J171" i="2"/>
  <c r="N171" i="2" s="1"/>
  <c r="I168" i="2"/>
  <c r="M168" i="2" s="1"/>
  <c r="J167" i="2"/>
  <c r="N167" i="2" s="1"/>
  <c r="I164" i="2"/>
  <c r="M164" i="2" s="1"/>
  <c r="J163" i="2"/>
  <c r="N163" i="2" s="1"/>
  <c r="I160" i="2"/>
  <c r="M160" i="2" s="1"/>
  <c r="J159" i="2"/>
  <c r="N159" i="2" s="1"/>
  <c r="I156" i="2"/>
  <c r="M156" i="2" s="1"/>
  <c r="J155" i="2"/>
  <c r="N155" i="2" s="1"/>
  <c r="I152" i="2"/>
  <c r="M152" i="2" s="1"/>
  <c r="I148" i="2"/>
  <c r="M148" i="2" s="1"/>
  <c r="I247" i="2"/>
  <c r="M247" i="2" s="1"/>
  <c r="I231" i="2"/>
  <c r="M231" i="2" s="1"/>
  <c r="I215" i="2"/>
  <c r="M215" i="2" s="1"/>
  <c r="I204" i="2"/>
  <c r="M204" i="2" s="1"/>
  <c r="I200" i="2"/>
  <c r="M200" i="2" s="1"/>
  <c r="I196" i="2"/>
  <c r="M196" i="2" s="1"/>
  <c r="I192" i="2"/>
  <c r="M192" i="2" s="1"/>
  <c r="I188" i="2"/>
  <c r="M188" i="2" s="1"/>
  <c r="I184" i="2"/>
  <c r="M184" i="2" s="1"/>
  <c r="I180" i="2"/>
  <c r="M180" i="2" s="1"/>
  <c r="I175" i="2"/>
  <c r="M175" i="2" s="1"/>
  <c r="I171" i="2"/>
  <c r="M171" i="2" s="1"/>
  <c r="I167" i="2"/>
  <c r="M167" i="2" s="1"/>
  <c r="I163" i="2"/>
  <c r="M163" i="2" s="1"/>
  <c r="I159" i="2"/>
  <c r="M159" i="2" s="1"/>
  <c r="I155" i="2"/>
  <c r="M155" i="2" s="1"/>
  <c r="I151" i="2"/>
  <c r="M151" i="2" s="1"/>
  <c r="I147" i="2"/>
  <c r="M147" i="2" s="1"/>
  <c r="I174" i="2"/>
  <c r="M174" i="2" s="1"/>
  <c r="I170" i="2"/>
  <c r="M170" i="2" s="1"/>
  <c r="I166" i="2"/>
  <c r="M166" i="2" s="1"/>
  <c r="I162" i="2"/>
  <c r="M162" i="2" s="1"/>
  <c r="I158" i="2"/>
  <c r="M158" i="2" s="1"/>
  <c r="I154" i="2"/>
  <c r="M154" i="2" s="1"/>
  <c r="I150" i="2"/>
  <c r="M150" i="2" s="1"/>
  <c r="I144" i="2"/>
  <c r="M144" i="2" s="1"/>
  <c r="J143" i="2"/>
  <c r="N143" i="2" s="1"/>
  <c r="I140" i="2"/>
  <c r="M140" i="2" s="1"/>
  <c r="J139" i="2"/>
  <c r="N139" i="2" s="1"/>
  <c r="I136" i="2"/>
  <c r="M136" i="2" s="1"/>
  <c r="J135" i="2"/>
  <c r="N135" i="2" s="1"/>
  <c r="I132" i="2"/>
  <c r="M132" i="2" s="1"/>
  <c r="J131" i="2"/>
  <c r="N131" i="2" s="1"/>
  <c r="I128" i="2"/>
  <c r="M128" i="2" s="1"/>
  <c r="J127" i="2"/>
  <c r="N127" i="2" s="1"/>
  <c r="I124" i="2"/>
  <c r="M124" i="2" s="1"/>
  <c r="J123" i="2"/>
  <c r="N123" i="2" s="1"/>
  <c r="I120" i="2"/>
  <c r="M120" i="2" s="1"/>
  <c r="J119" i="2"/>
  <c r="N119" i="2" s="1"/>
  <c r="I116" i="2"/>
  <c r="M116" i="2" s="1"/>
  <c r="J115" i="2"/>
  <c r="N115" i="2" s="1"/>
  <c r="I112" i="2"/>
  <c r="M112" i="2" s="1"/>
  <c r="I143" i="2"/>
  <c r="M143" i="2" s="1"/>
  <c r="I139" i="2"/>
  <c r="M139" i="2" s="1"/>
  <c r="I135" i="2"/>
  <c r="M135" i="2" s="1"/>
  <c r="I131" i="2"/>
  <c r="M131" i="2" s="1"/>
  <c r="I127" i="2"/>
  <c r="M127" i="2" s="1"/>
  <c r="I123" i="2"/>
  <c r="M123" i="2" s="1"/>
  <c r="I119" i="2"/>
  <c r="M119" i="2" s="1"/>
  <c r="I115" i="2"/>
  <c r="M115" i="2" s="1"/>
  <c r="J176" i="2"/>
  <c r="N176" i="2" s="1"/>
  <c r="J172" i="2"/>
  <c r="N172" i="2" s="1"/>
  <c r="J168" i="2"/>
  <c r="N168" i="2" s="1"/>
  <c r="J164" i="2"/>
  <c r="N164" i="2" s="1"/>
  <c r="J160" i="2"/>
  <c r="N160" i="2" s="1"/>
  <c r="J156" i="2"/>
  <c r="N156" i="2" s="1"/>
  <c r="J152" i="2"/>
  <c r="N152" i="2" s="1"/>
  <c r="J148" i="2"/>
  <c r="N148" i="2" s="1"/>
  <c r="I146" i="2"/>
  <c r="M146" i="2" s="1"/>
  <c r="I142" i="2"/>
  <c r="M142" i="2" s="1"/>
  <c r="I138" i="2"/>
  <c r="M138" i="2" s="1"/>
  <c r="I134" i="2"/>
  <c r="M134" i="2" s="1"/>
  <c r="I130" i="2"/>
  <c r="M130" i="2" s="1"/>
  <c r="I126" i="2"/>
  <c r="M126" i="2" s="1"/>
  <c r="I122" i="2"/>
  <c r="M122" i="2" s="1"/>
  <c r="I118" i="2"/>
  <c r="M118" i="2" s="1"/>
  <c r="I114" i="2"/>
  <c r="M114" i="2" s="1"/>
  <c r="I110" i="2"/>
  <c r="M110" i="2" s="1"/>
  <c r="I106" i="2"/>
  <c r="M106" i="2" s="1"/>
  <c r="I102" i="2"/>
  <c r="M102" i="2" s="1"/>
  <c r="I98" i="2"/>
  <c r="M98" i="2" s="1"/>
  <c r="I94" i="2"/>
  <c r="M94" i="2" s="1"/>
  <c r="I90" i="2"/>
  <c r="M90" i="2" s="1"/>
  <c r="I86" i="2"/>
  <c r="M86" i="2" s="1"/>
  <c r="I82" i="2"/>
  <c r="M82" i="2" s="1"/>
  <c r="I78" i="2"/>
  <c r="M78" i="2" s="1"/>
  <c r="I74" i="2"/>
  <c r="M74" i="2" s="1"/>
  <c r="I169" i="2"/>
  <c r="M169" i="2" s="1"/>
  <c r="I153" i="2"/>
  <c r="M153" i="2" s="1"/>
  <c r="I145" i="2"/>
  <c r="M145" i="2" s="1"/>
  <c r="J140" i="2"/>
  <c r="N140" i="2" s="1"/>
  <c r="I109" i="2"/>
  <c r="M109" i="2" s="1"/>
  <c r="I105" i="2"/>
  <c r="M105" i="2" s="1"/>
  <c r="I101" i="2"/>
  <c r="M101" i="2" s="1"/>
  <c r="I97" i="2"/>
  <c r="M97" i="2" s="1"/>
  <c r="I93" i="2"/>
  <c r="M93" i="2" s="1"/>
  <c r="I89" i="2"/>
  <c r="M89" i="2" s="1"/>
  <c r="I85" i="2"/>
  <c r="M85" i="2" s="1"/>
  <c r="I81" i="2"/>
  <c r="M81" i="2" s="1"/>
  <c r="I77" i="2"/>
  <c r="M77" i="2" s="1"/>
  <c r="I73" i="2"/>
  <c r="M73" i="2" s="1"/>
  <c r="I68" i="2"/>
  <c r="M68" i="2" s="1"/>
  <c r="J67" i="2"/>
  <c r="N67" i="2" s="1"/>
  <c r="I64" i="2"/>
  <c r="M64" i="2" s="1"/>
  <c r="J63" i="2"/>
  <c r="N63" i="2" s="1"/>
  <c r="I60" i="2"/>
  <c r="M60" i="2" s="1"/>
  <c r="J59" i="2"/>
  <c r="N59" i="2" s="1"/>
  <c r="I56" i="2"/>
  <c r="M56" i="2" s="1"/>
  <c r="J55" i="2"/>
  <c r="N55" i="2" s="1"/>
  <c r="I52" i="2"/>
  <c r="M52" i="2" s="1"/>
  <c r="J51" i="2"/>
  <c r="N51" i="2" s="1"/>
  <c r="I173" i="2"/>
  <c r="M173" i="2" s="1"/>
  <c r="I157" i="2"/>
  <c r="M157" i="2" s="1"/>
  <c r="I141" i="2"/>
  <c r="M141" i="2" s="1"/>
  <c r="J136" i="2"/>
  <c r="N136" i="2" s="1"/>
  <c r="J132" i="2"/>
  <c r="N132" i="2" s="1"/>
  <c r="J128" i="2"/>
  <c r="N128" i="2" s="1"/>
  <c r="J124" i="2"/>
  <c r="N124" i="2" s="1"/>
  <c r="J120" i="2"/>
  <c r="N120" i="2" s="1"/>
  <c r="J116" i="2"/>
  <c r="N116" i="2" s="1"/>
  <c r="J112" i="2"/>
  <c r="N112" i="2" s="1"/>
  <c r="J111" i="2"/>
  <c r="N111" i="2" s="1"/>
  <c r="J107" i="2"/>
  <c r="N107" i="2" s="1"/>
  <c r="J103" i="2"/>
  <c r="N103" i="2" s="1"/>
  <c r="J99" i="2"/>
  <c r="N99" i="2" s="1"/>
  <c r="J95" i="2"/>
  <c r="N95" i="2" s="1"/>
  <c r="J91" i="2"/>
  <c r="N91" i="2" s="1"/>
  <c r="J87" i="2"/>
  <c r="N87" i="2" s="1"/>
  <c r="J83" i="2"/>
  <c r="N83" i="2" s="1"/>
  <c r="J79" i="2"/>
  <c r="N79" i="2" s="1"/>
  <c r="J75" i="2"/>
  <c r="N75" i="2" s="1"/>
  <c r="J71" i="2"/>
  <c r="N71" i="2" s="1"/>
  <c r="I67" i="2"/>
  <c r="M67" i="2" s="1"/>
  <c r="I63" i="2"/>
  <c r="M63" i="2" s="1"/>
  <c r="I59" i="2"/>
  <c r="M59" i="2" s="1"/>
  <c r="I55" i="2"/>
  <c r="M55" i="2" s="1"/>
  <c r="I51" i="2"/>
  <c r="M51" i="2" s="1"/>
  <c r="I47" i="2"/>
  <c r="M47" i="2" s="1"/>
  <c r="I43" i="2"/>
  <c r="M43" i="2" s="1"/>
  <c r="I39" i="2"/>
  <c r="M39" i="2" s="1"/>
  <c r="I35" i="2"/>
  <c r="M35" i="2" s="1"/>
  <c r="I161" i="2"/>
  <c r="M161" i="2" s="1"/>
  <c r="I137" i="2"/>
  <c r="M137" i="2" s="1"/>
  <c r="I133" i="2"/>
  <c r="M133" i="2" s="1"/>
  <c r="I129" i="2"/>
  <c r="M129" i="2" s="1"/>
  <c r="I125" i="2"/>
  <c r="M125" i="2" s="1"/>
  <c r="I121" i="2"/>
  <c r="M121" i="2" s="1"/>
  <c r="I117" i="2"/>
  <c r="M117" i="2" s="1"/>
  <c r="I113" i="2"/>
  <c r="M113" i="2" s="1"/>
  <c r="I111" i="2"/>
  <c r="M111" i="2" s="1"/>
  <c r="I107" i="2"/>
  <c r="M107" i="2" s="1"/>
  <c r="I103" i="2"/>
  <c r="M103" i="2" s="1"/>
  <c r="I99" i="2"/>
  <c r="M99" i="2" s="1"/>
  <c r="I95" i="2"/>
  <c r="M95" i="2" s="1"/>
  <c r="I91" i="2"/>
  <c r="M91" i="2" s="1"/>
  <c r="I87" i="2"/>
  <c r="M87" i="2" s="1"/>
  <c r="I83" i="2"/>
  <c r="M83" i="2" s="1"/>
  <c r="I79" i="2"/>
  <c r="M79" i="2" s="1"/>
  <c r="I75" i="2"/>
  <c r="M75" i="2" s="1"/>
  <c r="I71" i="2"/>
  <c r="M71" i="2" s="1"/>
  <c r="I70" i="2"/>
  <c r="M70" i="2" s="1"/>
  <c r="I66" i="2"/>
  <c r="M66" i="2" s="1"/>
  <c r="I62" i="2"/>
  <c r="M62" i="2" s="1"/>
  <c r="I58" i="2"/>
  <c r="M58" i="2" s="1"/>
  <c r="I54" i="2"/>
  <c r="M54" i="2" s="1"/>
  <c r="I50" i="2"/>
  <c r="M50" i="2" s="1"/>
  <c r="I46" i="2"/>
  <c r="M46" i="2" s="1"/>
  <c r="I42" i="2"/>
  <c r="M42" i="2" s="1"/>
  <c r="I38" i="2"/>
  <c r="M38" i="2" s="1"/>
  <c r="I34" i="2"/>
  <c r="M34" i="2" s="1"/>
  <c r="J4" i="2"/>
  <c r="J6" i="2"/>
  <c r="N6" i="2" s="1"/>
  <c r="I7" i="2"/>
  <c r="M7" i="2" s="1"/>
  <c r="G9" i="2"/>
  <c r="J10" i="2"/>
  <c r="N10" i="2" s="1"/>
  <c r="I11" i="2"/>
  <c r="M11" i="2" s="1"/>
  <c r="G13" i="2"/>
  <c r="J14" i="2"/>
  <c r="N14" i="2" s="1"/>
  <c r="I15" i="2"/>
  <c r="M15" i="2" s="1"/>
  <c r="G17" i="2"/>
  <c r="J18" i="2"/>
  <c r="N18" i="2" s="1"/>
  <c r="I19" i="2"/>
  <c r="M19" i="2" s="1"/>
  <c r="G21" i="2"/>
  <c r="J22" i="2"/>
  <c r="N22" i="2" s="1"/>
  <c r="I23" i="2"/>
  <c r="M23" i="2" s="1"/>
  <c r="G25" i="2"/>
  <c r="J26" i="2"/>
  <c r="N26" i="2" s="1"/>
  <c r="I27" i="2"/>
  <c r="M27" i="2" s="1"/>
  <c r="G29" i="2"/>
  <c r="J30" i="2"/>
  <c r="N30" i="2" s="1"/>
  <c r="I31" i="2"/>
  <c r="M31" i="2" s="1"/>
  <c r="G33" i="2"/>
  <c r="K34" i="2"/>
  <c r="K38" i="2"/>
  <c r="K42" i="2"/>
  <c r="K46" i="2"/>
  <c r="O51" i="2"/>
  <c r="L53" i="2"/>
  <c r="O53" i="2"/>
  <c r="O55" i="2"/>
  <c r="L57" i="2"/>
  <c r="O57" i="2"/>
  <c r="O59" i="2"/>
  <c r="L61" i="2"/>
  <c r="O61" i="2"/>
  <c r="O63" i="2"/>
  <c r="L65" i="2"/>
  <c r="O65" i="2"/>
  <c r="O67" i="2"/>
  <c r="L69" i="2"/>
  <c r="O69" i="2"/>
  <c r="O73" i="2"/>
  <c r="L73" i="2"/>
  <c r="O77" i="2"/>
  <c r="L77" i="2"/>
  <c r="O81" i="2"/>
  <c r="L81" i="2"/>
  <c r="O85" i="2"/>
  <c r="L85" i="2"/>
  <c r="O89" i="2"/>
  <c r="L89" i="2"/>
  <c r="O93" i="2"/>
  <c r="L93" i="2"/>
  <c r="O97" i="2"/>
  <c r="L97" i="2"/>
  <c r="O101" i="2"/>
  <c r="L101" i="2"/>
  <c r="O105" i="2"/>
  <c r="L105" i="2"/>
  <c r="O109" i="2"/>
  <c r="L109" i="2"/>
  <c r="L117" i="2"/>
  <c r="O117" i="2"/>
  <c r="L133" i="2"/>
  <c r="O133" i="2"/>
  <c r="L172" i="2"/>
  <c r="O172" i="2"/>
  <c r="J53" i="2"/>
  <c r="N53" i="2" s="1"/>
  <c r="J57" i="2"/>
  <c r="N57" i="2" s="1"/>
  <c r="J61" i="2"/>
  <c r="N61" i="2" s="1"/>
  <c r="J65" i="2"/>
  <c r="N65" i="2" s="1"/>
  <c r="J69" i="2"/>
  <c r="N69" i="2" s="1"/>
  <c r="J72" i="2"/>
  <c r="N72" i="2" s="1"/>
  <c r="J76" i="2"/>
  <c r="N76" i="2" s="1"/>
  <c r="J80" i="2"/>
  <c r="N80" i="2" s="1"/>
  <c r="J84" i="2"/>
  <c r="N84" i="2" s="1"/>
  <c r="J88" i="2"/>
  <c r="N88" i="2" s="1"/>
  <c r="J92" i="2"/>
  <c r="N92" i="2" s="1"/>
  <c r="J96" i="2"/>
  <c r="N96" i="2" s="1"/>
  <c r="J100" i="2"/>
  <c r="N100" i="2" s="1"/>
  <c r="J104" i="2"/>
  <c r="N104" i="2" s="1"/>
  <c r="J108" i="2"/>
  <c r="N108" i="2" s="1"/>
  <c r="L112" i="2"/>
  <c r="O112" i="2"/>
  <c r="L116" i="2"/>
  <c r="O116" i="2"/>
  <c r="L120" i="2"/>
  <c r="O120" i="2"/>
  <c r="L124" i="2"/>
  <c r="O124" i="2"/>
  <c r="L128" i="2"/>
  <c r="O128" i="2"/>
  <c r="L132" i="2"/>
  <c r="O132" i="2"/>
  <c r="L136" i="2"/>
  <c r="O136" i="2"/>
  <c r="J141" i="2"/>
  <c r="N141" i="2" s="1"/>
  <c r="K142" i="2"/>
  <c r="J142" i="2"/>
  <c r="N142" i="2" s="1"/>
  <c r="L152" i="2"/>
  <c r="O152" i="2"/>
  <c r="L168" i="2"/>
  <c r="O168" i="2"/>
  <c r="K181" i="2"/>
  <c r="J181" i="2"/>
  <c r="N181" i="2" s="1"/>
  <c r="L186" i="2"/>
  <c r="O186" i="2"/>
  <c r="O71" i="2"/>
  <c r="L72" i="2"/>
  <c r="J73" i="2"/>
  <c r="N73" i="2" s="1"/>
  <c r="O75" i="2"/>
  <c r="L76" i="2"/>
  <c r="J77" i="2"/>
  <c r="N77" i="2" s="1"/>
  <c r="O79" i="2"/>
  <c r="L80" i="2"/>
  <c r="J81" i="2"/>
  <c r="N81" i="2" s="1"/>
  <c r="O83" i="2"/>
  <c r="L84" i="2"/>
  <c r="J85" i="2"/>
  <c r="N85" i="2" s="1"/>
  <c r="O87" i="2"/>
  <c r="L88" i="2"/>
  <c r="J89" i="2"/>
  <c r="N89" i="2" s="1"/>
  <c r="O91" i="2"/>
  <c r="L92" i="2"/>
  <c r="J93" i="2"/>
  <c r="N93" i="2" s="1"/>
  <c r="O95" i="2"/>
  <c r="L96" i="2"/>
  <c r="J97" i="2"/>
  <c r="N97" i="2" s="1"/>
  <c r="O99" i="2"/>
  <c r="L100" i="2"/>
  <c r="J101" i="2"/>
  <c r="N101" i="2" s="1"/>
  <c r="O103" i="2"/>
  <c r="L104" i="2"/>
  <c r="J105" i="2"/>
  <c r="N105" i="2" s="1"/>
  <c r="O107" i="2"/>
  <c r="L108" i="2"/>
  <c r="J109" i="2"/>
  <c r="N109" i="2" s="1"/>
  <c r="L140" i="2"/>
  <c r="O140" i="2"/>
  <c r="O143" i="2"/>
  <c r="J145" i="2"/>
  <c r="N145" i="2" s="1"/>
  <c r="K146" i="2"/>
  <c r="J146" i="2"/>
  <c r="N146" i="2" s="1"/>
  <c r="L148" i="2"/>
  <c r="O148" i="2"/>
  <c r="L164" i="2"/>
  <c r="O164" i="2"/>
  <c r="L178" i="2"/>
  <c r="O178" i="2"/>
  <c r="K205" i="2"/>
  <c r="J205" i="2"/>
  <c r="N205" i="2" s="1"/>
  <c r="K114" i="2"/>
  <c r="J114" i="2"/>
  <c r="N114" i="2" s="1"/>
  <c r="K118" i="2"/>
  <c r="J118" i="2"/>
  <c r="N118" i="2" s="1"/>
  <c r="K122" i="2"/>
  <c r="J122" i="2"/>
  <c r="N122" i="2" s="1"/>
  <c r="K126" i="2"/>
  <c r="J126" i="2"/>
  <c r="N126" i="2" s="1"/>
  <c r="K130" i="2"/>
  <c r="J130" i="2"/>
  <c r="N130" i="2" s="1"/>
  <c r="K134" i="2"/>
  <c r="J134" i="2"/>
  <c r="N134" i="2" s="1"/>
  <c r="L144" i="2"/>
  <c r="O144" i="2"/>
  <c r="L160" i="2"/>
  <c r="O160" i="2"/>
  <c r="O176" i="2"/>
  <c r="L176" i="2"/>
  <c r="K197" i="2"/>
  <c r="J197" i="2"/>
  <c r="N197" i="2" s="1"/>
  <c r="L202" i="2"/>
  <c r="O202" i="2"/>
  <c r="J113" i="2"/>
  <c r="N113" i="2" s="1"/>
  <c r="J117" i="2"/>
  <c r="N117" i="2" s="1"/>
  <c r="J121" i="2"/>
  <c r="N121" i="2" s="1"/>
  <c r="J125" i="2"/>
  <c r="N125" i="2" s="1"/>
  <c r="J129" i="2"/>
  <c r="N129" i="2" s="1"/>
  <c r="J133" i="2"/>
  <c r="N133" i="2" s="1"/>
  <c r="J147" i="2"/>
  <c r="N147" i="2" s="1"/>
  <c r="J151" i="2"/>
  <c r="N151" i="2" s="1"/>
  <c r="O137" i="2"/>
  <c r="O141" i="2"/>
  <c r="O145" i="2"/>
  <c r="K150" i="2"/>
  <c r="J150" i="2"/>
  <c r="N150" i="2" s="1"/>
  <c r="K154" i="2"/>
  <c r="J154" i="2"/>
  <c r="N154" i="2" s="1"/>
  <c r="K158" i="2"/>
  <c r="J158" i="2"/>
  <c r="N158" i="2" s="1"/>
  <c r="K162" i="2"/>
  <c r="J162" i="2"/>
  <c r="N162" i="2" s="1"/>
  <c r="K166" i="2"/>
  <c r="J166" i="2"/>
  <c r="N166" i="2" s="1"/>
  <c r="K170" i="2"/>
  <c r="J170" i="2"/>
  <c r="N170" i="2" s="1"/>
  <c r="K174" i="2"/>
  <c r="J174" i="2"/>
  <c r="N174" i="2" s="1"/>
  <c r="K177" i="2"/>
  <c r="J177" i="2"/>
  <c r="N177" i="2" s="1"/>
  <c r="L182" i="2"/>
  <c r="O182" i="2"/>
  <c r="K185" i="2"/>
  <c r="J185" i="2"/>
  <c r="N185" i="2" s="1"/>
  <c r="L190" i="2"/>
  <c r="O190" i="2"/>
  <c r="K193" i="2"/>
  <c r="J193" i="2"/>
  <c r="N193" i="2" s="1"/>
  <c r="L198" i="2"/>
  <c r="O198" i="2"/>
  <c r="K201" i="2"/>
  <c r="J201" i="2"/>
  <c r="N201" i="2" s="1"/>
  <c r="L206" i="2"/>
  <c r="O206" i="2"/>
  <c r="O147" i="2"/>
  <c r="L149" i="2"/>
  <c r="O149" i="2"/>
  <c r="O151" i="2"/>
  <c r="L153" i="2"/>
  <c r="O153" i="2"/>
  <c r="O155" i="2"/>
  <c r="L157" i="2"/>
  <c r="O157" i="2"/>
  <c r="O159" i="2"/>
  <c r="L161" i="2"/>
  <c r="O161" i="2"/>
  <c r="O163" i="2"/>
  <c r="L165" i="2"/>
  <c r="O165" i="2"/>
  <c r="O167" i="2"/>
  <c r="L169" i="2"/>
  <c r="O169" i="2"/>
  <c r="O171" i="2"/>
  <c r="L173" i="2"/>
  <c r="O173" i="2"/>
  <c r="O175" i="2"/>
  <c r="J149" i="2"/>
  <c r="N149" i="2" s="1"/>
  <c r="J153" i="2"/>
  <c r="N153" i="2" s="1"/>
  <c r="J157" i="2"/>
  <c r="N157" i="2" s="1"/>
  <c r="J161" i="2"/>
  <c r="N161" i="2" s="1"/>
  <c r="J165" i="2"/>
  <c r="N165" i="2" s="1"/>
  <c r="J169" i="2"/>
  <c r="N169" i="2" s="1"/>
  <c r="J173" i="2"/>
  <c r="N173" i="2" s="1"/>
  <c r="L180" i="2"/>
  <c r="O180" i="2"/>
  <c r="L184" i="2"/>
  <c r="O184" i="2"/>
  <c r="L188" i="2"/>
  <c r="O188" i="2"/>
  <c r="L192" i="2"/>
  <c r="O192" i="2"/>
  <c r="L196" i="2"/>
  <c r="O196" i="2"/>
  <c r="L200" i="2"/>
  <c r="O200" i="2"/>
  <c r="L204" i="2"/>
  <c r="O204" i="2"/>
  <c r="L209" i="2"/>
  <c r="O209" i="2"/>
  <c r="L219" i="2"/>
  <c r="O219" i="2"/>
  <c r="L225" i="2"/>
  <c r="O225" i="2"/>
  <c r="L235" i="2"/>
  <c r="O235" i="2"/>
  <c r="L241" i="2"/>
  <c r="O241" i="2"/>
  <c r="L179" i="2"/>
  <c r="O179" i="2"/>
  <c r="L183" i="2"/>
  <c r="O183" i="2"/>
  <c r="L187" i="2"/>
  <c r="O187" i="2"/>
  <c r="L191" i="2"/>
  <c r="O191" i="2"/>
  <c r="L195" i="2"/>
  <c r="O195" i="2"/>
  <c r="L199" i="2"/>
  <c r="O199" i="2"/>
  <c r="L203" i="2"/>
  <c r="O203" i="2"/>
  <c r="J178" i="2"/>
  <c r="N178" i="2" s="1"/>
  <c r="K208" i="2"/>
  <c r="J208" i="2"/>
  <c r="N208" i="2" s="1"/>
  <c r="J213" i="2"/>
  <c r="N213" i="2" s="1"/>
  <c r="K224" i="2"/>
  <c r="J224" i="2"/>
  <c r="N224" i="2" s="1"/>
  <c r="J229" i="2"/>
  <c r="N229" i="2" s="1"/>
  <c r="K240" i="2"/>
  <c r="J240" i="2"/>
  <c r="N240" i="2" s="1"/>
  <c r="J245" i="2"/>
  <c r="N245" i="2" s="1"/>
  <c r="J180" i="2"/>
  <c r="N180" i="2" s="1"/>
  <c r="J184" i="2"/>
  <c r="N184" i="2" s="1"/>
  <c r="J188" i="2"/>
  <c r="N188" i="2" s="1"/>
  <c r="J192" i="2"/>
  <c r="N192" i="2" s="1"/>
  <c r="J196" i="2"/>
  <c r="N196" i="2" s="1"/>
  <c r="J200" i="2"/>
  <c r="N200" i="2" s="1"/>
  <c r="J204" i="2"/>
  <c r="N204" i="2" s="1"/>
  <c r="L207" i="2"/>
  <c r="O207" i="2"/>
  <c r="K212" i="2"/>
  <c r="J212" i="2"/>
  <c r="N212" i="2" s="1"/>
  <c r="J217" i="2"/>
  <c r="N217" i="2" s="1"/>
  <c r="L223" i="2"/>
  <c r="O223" i="2"/>
  <c r="K228" i="2"/>
  <c r="J228" i="2"/>
  <c r="N228" i="2" s="1"/>
  <c r="J233" i="2"/>
  <c r="N233" i="2" s="1"/>
  <c r="L239" i="2"/>
  <c r="O239" i="2"/>
  <c r="K244" i="2"/>
  <c r="J244" i="2"/>
  <c r="N244" i="2" s="1"/>
  <c r="L211" i="2"/>
  <c r="O211" i="2"/>
  <c r="K216" i="2"/>
  <c r="J216" i="2"/>
  <c r="N216" i="2" s="1"/>
  <c r="J221" i="2"/>
  <c r="N221" i="2" s="1"/>
  <c r="L227" i="2"/>
  <c r="O227" i="2"/>
  <c r="K232" i="2"/>
  <c r="J232" i="2"/>
  <c r="N232" i="2" s="1"/>
  <c r="J237" i="2"/>
  <c r="N237" i="2" s="1"/>
  <c r="L243" i="2"/>
  <c r="O243" i="2"/>
  <c r="K248" i="2"/>
  <c r="J248" i="2"/>
  <c r="N248" i="2" s="1"/>
  <c r="J209" i="2"/>
  <c r="N209" i="2" s="1"/>
  <c r="L215" i="2"/>
  <c r="O215" i="2"/>
  <c r="O217" i="2"/>
  <c r="K220" i="2"/>
  <c r="J220" i="2"/>
  <c r="N220" i="2" s="1"/>
  <c r="J225" i="2"/>
  <c r="N225" i="2" s="1"/>
  <c r="L231" i="2"/>
  <c r="O231" i="2"/>
  <c r="O233" i="2"/>
  <c r="K236" i="2"/>
  <c r="J236" i="2"/>
  <c r="N236" i="2" s="1"/>
  <c r="J241" i="2"/>
  <c r="N241" i="2" s="1"/>
  <c r="L247" i="2"/>
  <c r="O247" i="2"/>
  <c r="O210" i="2"/>
  <c r="O214" i="2"/>
  <c r="O218" i="2"/>
  <c r="O222" i="2"/>
  <c r="O226" i="2"/>
  <c r="O230" i="2"/>
  <c r="O234" i="2"/>
  <c r="O238" i="2"/>
  <c r="O242" i="2"/>
  <c r="O246" i="2"/>
  <c r="J172" i="1"/>
  <c r="N172" i="1" s="1"/>
  <c r="J156" i="1"/>
  <c r="N156" i="1" s="1"/>
  <c r="J140" i="1"/>
  <c r="N140" i="1" s="1"/>
  <c r="J89" i="1"/>
  <c r="N89" i="1" s="1"/>
  <c r="J85" i="1"/>
  <c r="N85" i="1" s="1"/>
  <c r="O183" i="1"/>
  <c r="O167" i="1"/>
  <c r="O151" i="1"/>
  <c r="O135" i="1"/>
  <c r="J184" i="1"/>
  <c r="N184" i="1" s="1"/>
  <c r="J168" i="1"/>
  <c r="N168" i="1" s="1"/>
  <c r="J152" i="1"/>
  <c r="N152" i="1" s="1"/>
  <c r="J136" i="1"/>
  <c r="N136" i="1" s="1"/>
  <c r="J82" i="1"/>
  <c r="N82" i="1" s="1"/>
  <c r="O186" i="1"/>
  <c r="O170" i="1"/>
  <c r="O154" i="1"/>
  <c r="O138" i="1"/>
  <c r="J180" i="1"/>
  <c r="N180" i="1" s="1"/>
  <c r="J164" i="1"/>
  <c r="N164" i="1" s="1"/>
  <c r="J148" i="1"/>
  <c r="N148" i="1" s="1"/>
  <c r="J132" i="1"/>
  <c r="N132" i="1" s="1"/>
  <c r="J188" i="1"/>
  <c r="N188" i="1" s="1"/>
  <c r="O77" i="1"/>
  <c r="J192" i="1"/>
  <c r="N192" i="1" s="1"/>
  <c r="J176" i="1"/>
  <c r="N176" i="1" s="1"/>
  <c r="J160" i="1"/>
  <c r="N160" i="1" s="1"/>
  <c r="J144" i="1"/>
  <c r="N144" i="1" s="1"/>
  <c r="J128" i="1"/>
  <c r="N128" i="1" s="1"/>
  <c r="J124" i="1"/>
  <c r="N124" i="1" s="1"/>
  <c r="J120" i="1"/>
  <c r="N120" i="1" s="1"/>
  <c r="J116" i="1"/>
  <c r="N116" i="1" s="1"/>
  <c r="J112" i="1"/>
  <c r="N112" i="1" s="1"/>
  <c r="J108" i="1"/>
  <c r="N108" i="1" s="1"/>
  <c r="J104" i="1"/>
  <c r="N104" i="1" s="1"/>
  <c r="J100" i="1"/>
  <c r="N100" i="1" s="1"/>
  <c r="J96" i="1"/>
  <c r="N96" i="1" s="1"/>
  <c r="J92" i="1"/>
  <c r="N92" i="1" s="1"/>
  <c r="J86" i="1"/>
  <c r="N86" i="1" s="1"/>
  <c r="J78" i="1"/>
  <c r="N78" i="1" s="1"/>
  <c r="J74" i="1"/>
  <c r="N74" i="1" s="1"/>
  <c r="J70" i="1"/>
  <c r="N70" i="1" s="1"/>
  <c r="J66" i="1"/>
  <c r="N66" i="1" s="1"/>
  <c r="J62" i="1"/>
  <c r="N62" i="1" s="1"/>
  <c r="J58" i="1"/>
  <c r="N58" i="1" s="1"/>
  <c r="J54" i="1"/>
  <c r="N54" i="1" s="1"/>
  <c r="J50" i="1"/>
  <c r="N50" i="1" s="1"/>
  <c r="J46" i="1"/>
  <c r="N46" i="1" s="1"/>
  <c r="J42" i="1"/>
  <c r="N42" i="1" s="1"/>
  <c r="J38" i="1"/>
  <c r="N38" i="1" s="1"/>
  <c r="J34" i="1"/>
  <c r="N34" i="1" s="1"/>
  <c r="J30" i="1"/>
  <c r="N30" i="1" s="1"/>
  <c r="J26" i="1"/>
  <c r="N26" i="1" s="1"/>
  <c r="J22" i="1"/>
  <c r="N22" i="1" s="1"/>
  <c r="J18" i="1"/>
  <c r="N18" i="1" s="1"/>
  <c r="J14" i="1"/>
  <c r="N14" i="1" s="1"/>
  <c r="J10" i="1"/>
  <c r="N10" i="1" s="1"/>
  <c r="J6" i="1"/>
  <c r="N6" i="1" s="1"/>
  <c r="O228" i="2" l="1"/>
  <c r="L228" i="2"/>
  <c r="O126" i="2"/>
  <c r="L126" i="2"/>
  <c r="O142" i="2"/>
  <c r="L142" i="2"/>
  <c r="O46" i="2"/>
  <c r="L46" i="2"/>
  <c r="O58" i="2"/>
  <c r="L58" i="2"/>
  <c r="O236" i="2"/>
  <c r="L236" i="2"/>
  <c r="O248" i="2"/>
  <c r="L248" i="2"/>
  <c r="O212" i="2"/>
  <c r="L212" i="2"/>
  <c r="O240" i="2"/>
  <c r="L240" i="2"/>
  <c r="O174" i="2"/>
  <c r="L174" i="2"/>
  <c r="O166" i="2"/>
  <c r="L166" i="2"/>
  <c r="O158" i="2"/>
  <c r="L158" i="2"/>
  <c r="O150" i="2"/>
  <c r="L150" i="2"/>
  <c r="L42" i="2"/>
  <c r="O42" i="2"/>
  <c r="N4" i="2"/>
  <c r="N1" i="2" s="1"/>
  <c r="J1" i="2"/>
  <c r="O33" i="2"/>
  <c r="L33" i="2"/>
  <c r="K1" i="2"/>
  <c r="O134" i="2"/>
  <c r="L134" i="2"/>
  <c r="O205" i="2"/>
  <c r="L205" i="2"/>
  <c r="O146" i="2"/>
  <c r="L146" i="2"/>
  <c r="O50" i="2"/>
  <c r="L50" i="2"/>
  <c r="O49" i="2"/>
  <c r="L49" i="2"/>
  <c r="O41" i="2"/>
  <c r="L41" i="2"/>
  <c r="L1" i="2" s="1"/>
  <c r="O37" i="2"/>
  <c r="L37" i="2"/>
  <c r="O232" i="2"/>
  <c r="L232" i="2"/>
  <c r="O130" i="2"/>
  <c r="L130" i="2"/>
  <c r="O122" i="2"/>
  <c r="L122" i="2"/>
  <c r="O114" i="2"/>
  <c r="L114" i="2"/>
  <c r="O181" i="2"/>
  <c r="L181" i="2"/>
  <c r="O38" i="2"/>
  <c r="L38" i="2"/>
  <c r="O70" i="2"/>
  <c r="L70" i="2"/>
  <c r="O62" i="2"/>
  <c r="L62" i="2"/>
  <c r="O54" i="2"/>
  <c r="L54" i="2"/>
  <c r="O224" i="2"/>
  <c r="L224" i="2"/>
  <c r="O197" i="2"/>
  <c r="L197" i="2"/>
  <c r="O118" i="2"/>
  <c r="L118" i="2"/>
  <c r="O66" i="2"/>
  <c r="L66" i="2"/>
  <c r="O45" i="2"/>
  <c r="L45" i="2"/>
  <c r="O220" i="2"/>
  <c r="L220" i="2"/>
  <c r="O216" i="2"/>
  <c r="L216" i="2"/>
  <c r="O244" i="2"/>
  <c r="L244" i="2"/>
  <c r="O208" i="2"/>
  <c r="L208" i="2"/>
  <c r="O201" i="2"/>
  <c r="L201" i="2"/>
  <c r="O193" i="2"/>
  <c r="L193" i="2"/>
  <c r="O185" i="2"/>
  <c r="L185" i="2"/>
  <c r="O177" i="2"/>
  <c r="L177" i="2"/>
  <c r="O170" i="2"/>
  <c r="L170" i="2"/>
  <c r="O162" i="2"/>
  <c r="L162" i="2"/>
  <c r="O154" i="2"/>
  <c r="L154" i="2"/>
  <c r="L34" i="2"/>
  <c r="O34" i="2"/>
  <c r="M4" i="2"/>
  <c r="M1" i="2" s="1"/>
  <c r="I1" i="2"/>
  <c r="O138" i="2"/>
  <c r="L138" i="2"/>
  <c r="O189" i="2"/>
  <c r="L189" i="2"/>
  <c r="L10" i="1"/>
  <c r="O10" i="1"/>
  <c r="L34" i="1"/>
  <c r="O34" i="1"/>
  <c r="L50" i="1"/>
  <c r="O50" i="1"/>
  <c r="L66" i="1"/>
  <c r="O66" i="1"/>
  <c r="L74" i="1"/>
  <c r="O74" i="1"/>
  <c r="O96" i="1"/>
  <c r="L96" i="1"/>
  <c r="O112" i="1"/>
  <c r="L112" i="1"/>
  <c r="L128" i="1"/>
  <c r="O128" i="1"/>
  <c r="O179" i="1"/>
  <c r="L179" i="1"/>
  <c r="L199" i="1"/>
  <c r="O199" i="1"/>
  <c r="O213" i="1"/>
  <c r="L213" i="1"/>
  <c r="O229" i="1"/>
  <c r="L229" i="1"/>
  <c r="O245" i="1"/>
  <c r="L245" i="1"/>
  <c r="O156" i="1"/>
  <c r="L156" i="1"/>
  <c r="L175" i="1"/>
  <c r="O175" i="1"/>
  <c r="L82" i="1"/>
  <c r="O82" i="1"/>
  <c r="L163" i="1"/>
  <c r="O163" i="1"/>
  <c r="L184" i="1"/>
  <c r="O184" i="1"/>
  <c r="L203" i="1"/>
  <c r="O203" i="1"/>
  <c r="O217" i="1"/>
  <c r="L217" i="1"/>
  <c r="O233" i="1"/>
  <c r="L233" i="1"/>
  <c r="L6" i="1"/>
  <c r="O6" i="1"/>
  <c r="L14" i="1"/>
  <c r="O14" i="1"/>
  <c r="L22" i="1"/>
  <c r="O22" i="1"/>
  <c r="L30" i="1"/>
  <c r="O30" i="1"/>
  <c r="L38" i="1"/>
  <c r="O38" i="1"/>
  <c r="L46" i="1"/>
  <c r="O46" i="1"/>
  <c r="L54" i="1"/>
  <c r="O54" i="1"/>
  <c r="L62" i="1"/>
  <c r="O62" i="1"/>
  <c r="L70" i="1"/>
  <c r="O70" i="1"/>
  <c r="L73" i="1"/>
  <c r="O73" i="1"/>
  <c r="L92" i="1"/>
  <c r="O92" i="1"/>
  <c r="O100" i="1"/>
  <c r="L100" i="1"/>
  <c r="O108" i="1"/>
  <c r="L108" i="1"/>
  <c r="L116" i="1"/>
  <c r="O116" i="1"/>
  <c r="O124" i="1"/>
  <c r="L124" i="1"/>
  <c r="O144" i="1"/>
  <c r="L144" i="1"/>
  <c r="O176" i="1"/>
  <c r="L176" i="1"/>
  <c r="L159" i="1"/>
  <c r="O159" i="1"/>
  <c r="L180" i="1"/>
  <c r="O180" i="1"/>
  <c r="O147" i="1"/>
  <c r="L147" i="1"/>
  <c r="L168" i="1"/>
  <c r="O168" i="1"/>
  <c r="L207" i="1"/>
  <c r="O207" i="1"/>
  <c r="O221" i="1"/>
  <c r="L221" i="1"/>
  <c r="O237" i="1"/>
  <c r="L237" i="1"/>
  <c r="L85" i="1"/>
  <c r="O85" i="1"/>
  <c r="L140" i="1"/>
  <c r="O140" i="1"/>
  <c r="L172" i="1"/>
  <c r="O172" i="1"/>
  <c r="L18" i="1"/>
  <c r="O18" i="1"/>
  <c r="L26" i="1"/>
  <c r="O26" i="1"/>
  <c r="L42" i="1"/>
  <c r="O42" i="1"/>
  <c r="L58" i="1"/>
  <c r="O58" i="1"/>
  <c r="L104" i="1"/>
  <c r="O104" i="1"/>
  <c r="O120" i="1"/>
  <c r="L120" i="1"/>
  <c r="L160" i="1"/>
  <c r="O160" i="1"/>
  <c r="O192" i="1"/>
  <c r="L192" i="1"/>
  <c r="L148" i="1"/>
  <c r="O148" i="1"/>
  <c r="L191" i="1"/>
  <c r="O191" i="1"/>
  <c r="L136" i="1"/>
  <c r="O136" i="1"/>
  <c r="L89" i="1"/>
  <c r="O89" i="1"/>
  <c r="O132" i="1"/>
  <c r="L132" i="1"/>
  <c r="L78" i="1"/>
  <c r="O78" i="1"/>
  <c r="O188" i="1"/>
  <c r="L188" i="1"/>
  <c r="L143" i="1"/>
  <c r="O143" i="1"/>
  <c r="O164" i="1"/>
  <c r="L164" i="1"/>
  <c r="L131" i="1"/>
  <c r="O131" i="1"/>
  <c r="L152" i="1"/>
  <c r="O152" i="1"/>
  <c r="L195" i="1"/>
  <c r="O195" i="1"/>
  <c r="O209" i="1"/>
  <c r="L209" i="1"/>
  <c r="O225" i="1"/>
  <c r="L225" i="1"/>
  <c r="O241" i="1"/>
  <c r="L241" i="1"/>
  <c r="Y4" i="2" l="1"/>
  <c r="Y5" i="2"/>
  <c r="L1" i="1"/>
  <c r="Y4" i="1"/>
</calcChain>
</file>

<file path=xl/connections.xml><?xml version="1.0" encoding="utf-8"?>
<connections xmlns="http://schemas.openxmlformats.org/spreadsheetml/2006/main">
  <connection id="1" name="FE2011" type="6" refreshedVersion="6" background="1" saveData="1">
    <textPr codePage="437" sourceFile="C:\Users\SARANG\Pendrive\R\R\Acadgild's Assignments\ACADGILD_Projects\Dataset  and refernce for mini project\FE2011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E20111" type="6" refreshedVersion="6" background="1" saveData="1">
    <textPr codePage="437" sourceFile="C:\Users\SARANG\Pendrive\R\R\Acadgild's Assignments\ACADGILD_Projects\Dataset  and refernce for mini project\FE2011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<sst xmlns="http://schemas.openxmlformats.org/spreadsheetml/2006/main" count="48" uniqueCount="25">
  <si>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</si>
  <si>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</si>
  <si>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</si>
  <si>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</si>
  <si>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</si>
  <si>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</si>
  <si>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</si>
  <si>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</si>
  <si>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</si>
  <si>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</si>
  <si>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Predicted y = -4.5209x+50.563
 (Best-Fit Line Equation)</t>
  </si>
  <si>
    <t>EngDispl(x) - mean(EngDispl(x))</t>
  </si>
  <si>
    <t>Actual(Y)-Mean(Y)</t>
  </si>
  <si>
    <t>Predicted(Y) - Mean(Y)</t>
  </si>
  <si>
    <t>Prediction Error (Col.F-Col.H)</t>
  </si>
  <si>
    <t>SSE = (Col.K)^2</t>
  </si>
  <si>
    <t>SST = (Col.I)^2</t>
  </si>
  <si>
    <t>SSR = (Col.J)^2</t>
  </si>
  <si>
    <t>MAPE</t>
  </si>
  <si>
    <t>Mean -&gt;</t>
  </si>
  <si>
    <t>Total -&gt;</t>
  </si>
  <si>
    <t>MAPE Computation</t>
  </si>
  <si>
    <t>R- Squared</t>
  </si>
  <si>
    <t>Validation on Test Data</t>
  </si>
  <si>
    <t>Predicted y = -4.5325x+50.776
 (Best-Fit Line 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</si>
</sst>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5" fillId="2" borderId="0" xfId="0" applyFont="1" applyFill="1"/>
    <xf numFmtId="10" fontId="5" fillId="2" borderId="0" xfId="1" applyNumberFormat="1" applyFont="1" applyFill="1"/>
    <xf numFmtId="0" fontId="6" fillId="0" borderId="0" xfId="0" applyFont="1"/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E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201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8"/>
  <sheetViews>
    <sheetView tabSelected="1" zoomScale="80" zoomScaleNormal="80" workbookViewId="0">
      <pane xSplit="2" ySplit="3" topLeftCell="E4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defaultRowHeight="14.4" x14ac:dyDescent="0.3"/>
  <cols>
    <col min="2" max="2" width="7.77734375" bestFit="1" customWidth="1"/>
    <col min="3" max="3" width="7.33203125" bestFit="1" customWidth="1"/>
    <col min="4" max="4" width="9.5546875" bestFit="1" customWidth="1"/>
    <col min="5" max="5" width="11.21875" bestFit="1" customWidth="1"/>
    <col min="6" max="6" width="8" bestFit="1" customWidth="1"/>
    <col min="7" max="7" width="17.77734375" customWidth="1"/>
    <col min="8" max="8" width="27.21875" customWidth="1"/>
    <col min="9" max="9" width="17.44140625" bestFit="1" customWidth="1"/>
    <col min="10" max="10" width="20.33203125" bestFit="1" customWidth="1"/>
    <col min="11" max="11" width="25.5546875" bestFit="1" customWidth="1"/>
    <col min="12" max="12" width="13.6640625" bestFit="1" customWidth="1"/>
    <col min="13" max="13" width="13.109375" bestFit="1" customWidth="1"/>
    <col min="14" max="14" width="13.33203125" bestFit="1" customWidth="1"/>
    <col min="15" max="15" width="17.88671875" bestFit="1" customWidth="1"/>
    <col min="16" max="17" width="8" style="12" customWidth="1"/>
    <col min="18" max="18" width="15.88671875" hidden="1" customWidth="1"/>
    <col min="19" max="19" width="15.77734375" hidden="1" customWidth="1"/>
    <col min="20" max="20" width="17.88671875" hidden="1" customWidth="1"/>
    <col min="21" max="21" width="13.6640625" hidden="1" customWidth="1"/>
    <col min="22" max="22" width="10.88671875" hidden="1" customWidth="1"/>
    <col min="24" max="24" width="9.77734375" bestFit="1" customWidth="1"/>
    <col min="25" max="25" width="13.109375" customWidth="1"/>
  </cols>
  <sheetData>
    <row r="1" spans="1:26" ht="15.6" x14ac:dyDescent="0.3">
      <c r="A1" s="7" t="s">
        <v>20</v>
      </c>
      <c r="B1">
        <f>SUM(B4:B248)</f>
        <v>890.69999999999982</v>
      </c>
      <c r="F1">
        <f>SUM(F4:F248)</f>
        <v>8509.012699999992</v>
      </c>
      <c r="I1" s="13">
        <f>SUM(I4:I248)</f>
        <v>8.5833562479820102E-12</v>
      </c>
      <c r="J1">
        <f t="shared" ref="J1:K1" si="0">SUM(J4:J248)</f>
        <v>-147.84332999999117</v>
      </c>
      <c r="K1">
        <f t="shared" si="0"/>
        <v>147.84332999999964</v>
      </c>
      <c r="L1">
        <f t="shared" ref="L1:N1" si="1">SUM(L4:L248)</f>
        <v>6529.7315468556972</v>
      </c>
      <c r="M1">
        <f t="shared" si="1"/>
        <v>20681.086991463908</v>
      </c>
      <c r="N1">
        <f t="shared" si="1"/>
        <v>10885.280502533535</v>
      </c>
      <c r="X1" s="17" t="s">
        <v>23</v>
      </c>
      <c r="Y1" s="17"/>
      <c r="Z1" s="17"/>
    </row>
    <row r="2" spans="1:26" x14ac:dyDescent="0.3">
      <c r="A2" s="7" t="s">
        <v>19</v>
      </c>
      <c r="B2" s="13">
        <f>AVERAGE(B4:B248)</f>
        <v>3.6355102040816321</v>
      </c>
      <c r="F2" s="13">
        <f>AVERAGE(F4:F248)</f>
        <v>34.730664081632618</v>
      </c>
    </row>
    <row r="3" spans="1:26" s="10" customFormat="1" ht="28.8" x14ac:dyDescent="0.3">
      <c r="B3" s="8" t="s">
        <v>0</v>
      </c>
      <c r="C3" s="9" t="s">
        <v>1</v>
      </c>
      <c r="D3" s="9" t="s">
        <v>3</v>
      </c>
      <c r="E3" s="9" t="s">
        <v>4</v>
      </c>
      <c r="F3" s="8" t="s">
        <v>2</v>
      </c>
      <c r="G3" s="1" t="s">
        <v>11</v>
      </c>
      <c r="H3" s="1" t="s">
        <v>10</v>
      </c>
      <c r="I3" s="2" t="s">
        <v>12</v>
      </c>
      <c r="J3" s="2" t="s">
        <v>13</v>
      </c>
      <c r="K3" s="2" t="s">
        <v>14</v>
      </c>
      <c r="L3" s="3" t="s">
        <v>15</v>
      </c>
      <c r="M3" s="3" t="s">
        <v>16</v>
      </c>
      <c r="N3" s="3" t="s">
        <v>17</v>
      </c>
      <c r="O3" s="3" t="s">
        <v>21</v>
      </c>
      <c r="P3" s="11"/>
      <c r="Q3" s="11"/>
      <c r="R3" s="10" t="s">
        <v>5</v>
      </c>
      <c r="S3" s="10" t="s">
        <v>6</v>
      </c>
      <c r="T3" s="10" t="s">
        <v>7</v>
      </c>
      <c r="U3" s="10" t="s">
        <v>8</v>
      </c>
      <c r="V3" s="10" t="s">
        <v>9</v>
      </c>
    </row>
    <row r="4" spans="1:26" ht="18" x14ac:dyDescent="0.35">
      <c r="B4" s="6">
        <v>5.9</v>
      </c>
      <c r="C4" s="6">
        <v>12</v>
      </c>
      <c r="D4" s="6">
        <v>6</v>
      </c>
      <c r="E4" s="6">
        <v>0</v>
      </c>
      <c r="F4" s="5">
        <v>22.925799999999999</v>
      </c>
      <c r="G4" s="4">
        <f>B4-$B$2</f>
        <v>2.2644897959183683</v>
      </c>
      <c r="H4" s="5">
        <f>-4.5209*B4+50.563</f>
        <v>23.889690000000002</v>
      </c>
      <c r="I4" s="5">
        <f>F4-$F$2</f>
        <v>-11.804864081632619</v>
      </c>
      <c r="J4" s="5">
        <f>H4-$F$2</f>
        <v>-10.840974081632616</v>
      </c>
      <c r="K4" s="5">
        <f>F4-H4</f>
        <v>-0.9638900000000028</v>
      </c>
      <c r="L4" s="5">
        <f>K4^2</f>
        <v>0.92908393210000539</v>
      </c>
      <c r="M4" s="5">
        <f>I4^2</f>
        <v>139.35481598581995</v>
      </c>
      <c r="N4" s="5">
        <f>J4^2</f>
        <v>117.52671903863015</v>
      </c>
      <c r="O4" s="4">
        <f>ABS(K4/F4)</f>
        <v>4.204389814095922E-2</v>
      </c>
      <c r="R4">
        <v>0</v>
      </c>
      <c r="S4">
        <v>2</v>
      </c>
      <c r="T4">
        <v>2</v>
      </c>
      <c r="U4">
        <v>0</v>
      </c>
      <c r="V4">
        <v>0</v>
      </c>
      <c r="X4" s="14" t="s">
        <v>18</v>
      </c>
      <c r="Y4" s="15">
        <f>SUM(O4:O248)/COUNT(O4:O248)</f>
        <v>0.11215891150807537</v>
      </c>
    </row>
    <row r="5" spans="1:26" ht="18" x14ac:dyDescent="0.35">
      <c r="B5" s="6">
        <v>4.2</v>
      </c>
      <c r="C5" s="6">
        <v>8</v>
      </c>
      <c r="D5" s="6">
        <v>6</v>
      </c>
      <c r="E5" s="6">
        <v>0</v>
      </c>
      <c r="F5" s="5">
        <v>26.767800000000001</v>
      </c>
      <c r="G5" s="4">
        <f t="shared" ref="G5:G68" si="2">B5-$B$2</f>
        <v>0.56448979591836812</v>
      </c>
      <c r="H5" s="5">
        <f t="shared" ref="H5:H68" si="3">-4.5209*B5+50.563</f>
        <v>31.575220000000002</v>
      </c>
      <c r="I5" s="5">
        <f t="shared" ref="I5:I68" si="4">F5-$F$2</f>
        <v>-7.9628640816326168</v>
      </c>
      <c r="J5" s="5">
        <f t="shared" ref="J5:J68" si="5">H5-$F$2</f>
        <v>-3.1554440816326164</v>
      </c>
      <c r="K5" s="5">
        <f t="shared" ref="K5:K68" si="6">F5-H5</f>
        <v>-4.8074200000000005</v>
      </c>
      <c r="L5" s="5">
        <f t="shared" ref="L5:L68" si="7">K5^2</f>
        <v>23.111287056400005</v>
      </c>
      <c r="M5" s="5">
        <f t="shared" ref="M5:M68" si="8">I5^2</f>
        <v>63.407204382554859</v>
      </c>
      <c r="N5" s="5">
        <f t="shared" ref="N5:N68" si="9">J5^2</f>
        <v>9.9568273523103059</v>
      </c>
      <c r="O5" s="4">
        <f>ABS(K5/F5)</f>
        <v>0.17959712789246782</v>
      </c>
      <c r="R5">
        <v>0</v>
      </c>
      <c r="S5">
        <v>2</v>
      </c>
      <c r="T5">
        <v>2</v>
      </c>
      <c r="U5">
        <v>1</v>
      </c>
      <c r="V5">
        <v>0</v>
      </c>
      <c r="X5" s="14" t="s">
        <v>22</v>
      </c>
      <c r="Y5" s="15">
        <f>N1/M1</f>
        <v>0.52633986342335004</v>
      </c>
    </row>
    <row r="6" spans="1:26" ht="18" x14ac:dyDescent="0.35">
      <c r="B6" s="6">
        <v>4.2</v>
      </c>
      <c r="C6" s="6">
        <v>8</v>
      </c>
      <c r="D6" s="6">
        <v>6</v>
      </c>
      <c r="E6" s="6">
        <v>0</v>
      </c>
      <c r="F6" s="5">
        <v>24.300999999999998</v>
      </c>
      <c r="G6" s="4">
        <f t="shared" si="2"/>
        <v>0.56448979591836812</v>
      </c>
      <c r="H6" s="5">
        <f t="shared" si="3"/>
        <v>31.575220000000002</v>
      </c>
      <c r="I6" s="5">
        <f t="shared" si="4"/>
        <v>-10.42966408163262</v>
      </c>
      <c r="J6" s="5">
        <f t="shared" si="5"/>
        <v>-3.1554440816326164</v>
      </c>
      <c r="K6" s="5">
        <f t="shared" si="6"/>
        <v>-7.2742200000000032</v>
      </c>
      <c r="L6" s="5">
        <f t="shared" si="7"/>
        <v>52.914276608400044</v>
      </c>
      <c r="M6" s="5">
        <f t="shared" si="8"/>
        <v>108.7778928556976</v>
      </c>
      <c r="N6" s="5">
        <f t="shared" si="9"/>
        <v>9.9568273523103059</v>
      </c>
      <c r="O6" s="4">
        <f t="shared" ref="O6:O68" si="10">ABS(K6/F6)</f>
        <v>0.299338298835439</v>
      </c>
      <c r="R6">
        <v>0</v>
      </c>
      <c r="S6">
        <v>2</v>
      </c>
      <c r="T6">
        <v>2</v>
      </c>
      <c r="U6">
        <v>1</v>
      </c>
      <c r="V6">
        <v>0</v>
      </c>
      <c r="X6" s="16"/>
      <c r="Y6" s="16"/>
    </row>
    <row r="7" spans="1:26" x14ac:dyDescent="0.3">
      <c r="B7" s="6">
        <v>5.2</v>
      </c>
      <c r="C7" s="6">
        <v>10</v>
      </c>
      <c r="D7" s="6">
        <v>6</v>
      </c>
      <c r="E7" s="6">
        <v>0</v>
      </c>
      <c r="F7" s="5">
        <v>24.3325</v>
      </c>
      <c r="G7" s="4">
        <f t="shared" si="2"/>
        <v>1.5644897959183681</v>
      </c>
      <c r="H7" s="5">
        <f t="shared" si="3"/>
        <v>27.054320000000001</v>
      </c>
      <c r="I7" s="5">
        <f t="shared" si="4"/>
        <v>-10.398164081632618</v>
      </c>
      <c r="J7" s="5">
        <f t="shared" si="5"/>
        <v>-7.6763440816326174</v>
      </c>
      <c r="K7" s="5">
        <f t="shared" si="6"/>
        <v>-2.721820000000001</v>
      </c>
      <c r="L7" s="5">
        <f t="shared" si="7"/>
        <v>7.408304112400006</v>
      </c>
      <c r="M7" s="5">
        <f t="shared" si="8"/>
        <v>108.12181626855471</v>
      </c>
      <c r="N7" s="5">
        <f t="shared" si="9"/>
        <v>58.926258459616115</v>
      </c>
      <c r="O7" s="4">
        <f t="shared" si="10"/>
        <v>0.11185944724134393</v>
      </c>
      <c r="R7">
        <v>0</v>
      </c>
      <c r="S7">
        <v>2</v>
      </c>
      <c r="T7">
        <v>2</v>
      </c>
      <c r="U7">
        <v>1</v>
      </c>
      <c r="V7">
        <v>0</v>
      </c>
    </row>
    <row r="8" spans="1:26" x14ac:dyDescent="0.3">
      <c r="B8" s="6">
        <v>5.2</v>
      </c>
      <c r="C8" s="6">
        <v>10</v>
      </c>
      <c r="D8" s="6">
        <v>6</v>
      </c>
      <c r="E8" s="6">
        <v>0</v>
      </c>
      <c r="F8" s="5">
        <v>23.066700000000001</v>
      </c>
      <c r="G8" s="4">
        <f t="shared" si="2"/>
        <v>1.5644897959183681</v>
      </c>
      <c r="H8" s="5">
        <f t="shared" si="3"/>
        <v>27.054320000000001</v>
      </c>
      <c r="I8" s="5">
        <f t="shared" si="4"/>
        <v>-11.663964081632617</v>
      </c>
      <c r="J8" s="5">
        <f t="shared" si="5"/>
        <v>-7.6763440816326174</v>
      </c>
      <c r="K8" s="5">
        <f t="shared" si="6"/>
        <v>-3.9876199999999997</v>
      </c>
      <c r="L8" s="5">
        <f t="shared" si="7"/>
        <v>15.901113264399998</v>
      </c>
      <c r="M8" s="5">
        <f t="shared" si="8"/>
        <v>136.04805809761581</v>
      </c>
      <c r="N8" s="5">
        <f t="shared" si="9"/>
        <v>58.926258459616115</v>
      </c>
      <c r="O8" s="4">
        <f t="shared" si="10"/>
        <v>0.17287344960484161</v>
      </c>
      <c r="R8">
        <v>0</v>
      </c>
      <c r="S8">
        <v>2</v>
      </c>
      <c r="T8">
        <v>2</v>
      </c>
      <c r="U8">
        <v>1</v>
      </c>
      <c r="V8">
        <v>0</v>
      </c>
    </row>
    <row r="9" spans="1:26" x14ac:dyDescent="0.3">
      <c r="B9" s="6">
        <v>3</v>
      </c>
      <c r="C9" s="6">
        <v>6</v>
      </c>
      <c r="D9" s="6">
        <v>7</v>
      </c>
      <c r="E9" s="6">
        <v>1</v>
      </c>
      <c r="F9" s="5">
        <v>32.857900000000001</v>
      </c>
      <c r="G9" s="4">
        <f t="shared" si="2"/>
        <v>-0.63551020408163206</v>
      </c>
      <c r="H9" s="5">
        <f t="shared" si="3"/>
        <v>37.000300000000003</v>
      </c>
      <c r="I9" s="5">
        <f t="shared" si="4"/>
        <v>-1.8727640816326172</v>
      </c>
      <c r="J9" s="5">
        <f t="shared" si="5"/>
        <v>2.2696359183673849</v>
      </c>
      <c r="K9" s="5">
        <f t="shared" si="6"/>
        <v>-4.1424000000000021</v>
      </c>
      <c r="L9" s="5">
        <f t="shared" si="7"/>
        <v>17.159477760000016</v>
      </c>
      <c r="M9" s="5">
        <f t="shared" si="8"/>
        <v>3.5072453054532602</v>
      </c>
      <c r="N9" s="5">
        <f t="shared" si="9"/>
        <v>5.1512472019433622</v>
      </c>
      <c r="O9" s="4">
        <f t="shared" si="10"/>
        <v>0.12607013838376774</v>
      </c>
      <c r="R9">
        <v>0</v>
      </c>
      <c r="S9">
        <v>2</v>
      </c>
      <c r="T9">
        <v>2</v>
      </c>
      <c r="U9">
        <v>1</v>
      </c>
      <c r="V9">
        <v>0</v>
      </c>
    </row>
    <row r="10" spans="1:26" x14ac:dyDescent="0.3">
      <c r="B10" s="6">
        <v>1.5</v>
      </c>
      <c r="C10" s="6">
        <v>4</v>
      </c>
      <c r="D10" s="6">
        <v>6</v>
      </c>
      <c r="E10" s="6">
        <v>0</v>
      </c>
      <c r="F10" s="5">
        <v>52.2</v>
      </c>
      <c r="G10" s="4">
        <f t="shared" si="2"/>
        <v>-2.1355102040816321</v>
      </c>
      <c r="H10" s="5">
        <f t="shared" si="3"/>
        <v>43.781649999999999</v>
      </c>
      <c r="I10" s="5">
        <f t="shared" si="4"/>
        <v>17.469335918367385</v>
      </c>
      <c r="J10" s="5">
        <f t="shared" si="5"/>
        <v>9.0509859183673811</v>
      </c>
      <c r="K10" s="5">
        <f t="shared" si="6"/>
        <v>8.4183500000000038</v>
      </c>
      <c r="L10" s="5">
        <f t="shared" si="7"/>
        <v>70.868616722500064</v>
      </c>
      <c r="M10" s="5">
        <f t="shared" si="8"/>
        <v>305.17769742876084</v>
      </c>
      <c r="N10" s="5">
        <f t="shared" si="9"/>
        <v>81.920346094484628</v>
      </c>
      <c r="O10" s="4">
        <f t="shared" si="10"/>
        <v>0.16127107279693492</v>
      </c>
      <c r="R10">
        <v>0</v>
      </c>
      <c r="S10">
        <v>2</v>
      </c>
      <c r="T10">
        <v>2</v>
      </c>
      <c r="U10">
        <v>1</v>
      </c>
      <c r="V10">
        <v>1</v>
      </c>
    </row>
    <row r="11" spans="1:26" x14ac:dyDescent="0.3">
      <c r="B11" s="6">
        <v>1.5</v>
      </c>
      <c r="C11" s="6">
        <v>4</v>
      </c>
      <c r="D11" s="6">
        <v>1</v>
      </c>
      <c r="E11" s="6">
        <v>1</v>
      </c>
      <c r="F11" s="5">
        <v>55.644599999999997</v>
      </c>
      <c r="G11" s="4">
        <f t="shared" si="2"/>
        <v>-2.1355102040816321</v>
      </c>
      <c r="H11" s="5">
        <f t="shared" si="3"/>
        <v>43.781649999999999</v>
      </c>
      <c r="I11" s="5">
        <f t="shared" si="4"/>
        <v>20.913935918367379</v>
      </c>
      <c r="J11" s="5">
        <f t="shared" si="5"/>
        <v>9.0509859183673811</v>
      </c>
      <c r="K11" s="5">
        <f t="shared" si="6"/>
        <v>11.862949999999998</v>
      </c>
      <c r="L11" s="5">
        <f t="shared" si="7"/>
        <v>140.72958270249995</v>
      </c>
      <c r="M11" s="5">
        <f t="shared" si="8"/>
        <v>437.39271559757719</v>
      </c>
      <c r="N11" s="5">
        <f t="shared" si="9"/>
        <v>81.920346094484628</v>
      </c>
      <c r="O11" s="4">
        <f t="shared" si="10"/>
        <v>0.21319139682916219</v>
      </c>
      <c r="R11">
        <v>0</v>
      </c>
      <c r="S11">
        <v>2</v>
      </c>
      <c r="T11">
        <v>2</v>
      </c>
      <c r="U11">
        <v>1</v>
      </c>
      <c r="V11">
        <v>1</v>
      </c>
    </row>
    <row r="12" spans="1:26" x14ac:dyDescent="0.3">
      <c r="B12" s="6">
        <v>6.3</v>
      </c>
      <c r="C12" s="6">
        <v>8</v>
      </c>
      <c r="D12" s="6">
        <v>7</v>
      </c>
      <c r="E12" s="6">
        <v>1</v>
      </c>
      <c r="F12" s="5">
        <v>26</v>
      </c>
      <c r="G12" s="4">
        <f t="shared" si="2"/>
        <v>2.6644897959183678</v>
      </c>
      <c r="H12" s="5">
        <f t="shared" si="3"/>
        <v>22.081330000000001</v>
      </c>
      <c r="I12" s="5">
        <f t="shared" si="4"/>
        <v>-8.730664081632618</v>
      </c>
      <c r="J12" s="5">
        <f t="shared" si="5"/>
        <v>-12.649334081632617</v>
      </c>
      <c r="K12" s="5">
        <f t="shared" si="6"/>
        <v>3.9186699999999988</v>
      </c>
      <c r="L12" s="5">
        <f t="shared" si="7"/>
        <v>15.35597456889999</v>
      </c>
      <c r="M12" s="5">
        <f t="shared" si="8"/>
        <v>76.224495306309919</v>
      </c>
      <c r="N12" s="5">
        <f t="shared" si="9"/>
        <v>160.00565270875248</v>
      </c>
      <c r="O12" s="4">
        <f t="shared" si="10"/>
        <v>0.15071807692307687</v>
      </c>
      <c r="R12">
        <v>0</v>
      </c>
      <c r="S12">
        <v>2</v>
      </c>
      <c r="T12">
        <v>2</v>
      </c>
      <c r="U12">
        <v>1</v>
      </c>
      <c r="V12">
        <v>0</v>
      </c>
    </row>
    <row r="13" spans="1:26" x14ac:dyDescent="0.3">
      <c r="B13" s="6">
        <v>6</v>
      </c>
      <c r="C13" s="6">
        <v>12</v>
      </c>
      <c r="D13" s="6">
        <v>5</v>
      </c>
      <c r="E13" s="6">
        <v>1</v>
      </c>
      <c r="F13" s="5">
        <v>25</v>
      </c>
      <c r="G13" s="4">
        <f t="shared" si="2"/>
        <v>2.3644897959183679</v>
      </c>
      <c r="H13" s="5">
        <f t="shared" si="3"/>
        <v>23.437600000000003</v>
      </c>
      <c r="I13" s="5">
        <f t="shared" si="4"/>
        <v>-9.730664081632618</v>
      </c>
      <c r="J13" s="5">
        <f t="shared" si="5"/>
        <v>-11.293064081632615</v>
      </c>
      <c r="K13" s="5">
        <f t="shared" si="6"/>
        <v>1.5623999999999967</v>
      </c>
      <c r="L13" s="5">
        <f t="shared" si="7"/>
        <v>2.4410937599999896</v>
      </c>
      <c r="M13" s="5">
        <f t="shared" si="8"/>
        <v>94.685823469575155</v>
      </c>
      <c r="N13" s="5">
        <f t="shared" si="9"/>
        <v>127.53329635186068</v>
      </c>
      <c r="O13" s="4">
        <f t="shared" si="10"/>
        <v>6.2495999999999864E-2</v>
      </c>
      <c r="R13">
        <v>0</v>
      </c>
      <c r="S13">
        <v>2</v>
      </c>
      <c r="T13">
        <v>1</v>
      </c>
      <c r="U13">
        <v>1</v>
      </c>
      <c r="V13">
        <v>0</v>
      </c>
    </row>
    <row r="14" spans="1:26" x14ac:dyDescent="0.3">
      <c r="B14" s="6">
        <v>6.2</v>
      </c>
      <c r="C14" s="6">
        <v>8</v>
      </c>
      <c r="D14" s="6">
        <v>7</v>
      </c>
      <c r="E14" s="6">
        <v>0</v>
      </c>
      <c r="F14" s="5">
        <v>26.8</v>
      </c>
      <c r="G14" s="4">
        <f t="shared" si="2"/>
        <v>2.5644897959183681</v>
      </c>
      <c r="H14" s="5">
        <f t="shared" si="3"/>
        <v>22.53342</v>
      </c>
      <c r="I14" s="5">
        <f t="shared" si="4"/>
        <v>-7.9306640816326173</v>
      </c>
      <c r="J14" s="5">
        <f t="shared" si="5"/>
        <v>-12.197244081632618</v>
      </c>
      <c r="K14" s="5">
        <f t="shared" si="6"/>
        <v>4.2665800000000011</v>
      </c>
      <c r="L14" s="5">
        <f t="shared" si="7"/>
        <v>18.203704896400009</v>
      </c>
      <c r="M14" s="5">
        <f t="shared" si="8"/>
        <v>62.895432775697728</v>
      </c>
      <c r="N14" s="5">
        <f t="shared" si="9"/>
        <v>148.77276318692194</v>
      </c>
      <c r="O14" s="4">
        <f t="shared" si="10"/>
        <v>0.15920074626865677</v>
      </c>
      <c r="R14">
        <v>0</v>
      </c>
      <c r="S14">
        <v>2</v>
      </c>
      <c r="T14">
        <v>2</v>
      </c>
      <c r="U14">
        <v>1</v>
      </c>
      <c r="V14">
        <v>0</v>
      </c>
    </row>
    <row r="15" spans="1:26" x14ac:dyDescent="0.3">
      <c r="B15" s="6">
        <v>3.6</v>
      </c>
      <c r="C15" s="6">
        <v>6</v>
      </c>
      <c r="D15" s="6">
        <v>6</v>
      </c>
      <c r="E15" s="6">
        <v>0</v>
      </c>
      <c r="F15" s="5">
        <v>32.299300000000002</v>
      </c>
      <c r="G15" s="4">
        <f t="shared" si="2"/>
        <v>-3.5510204081631969E-2</v>
      </c>
      <c r="H15" s="5">
        <f t="shared" si="3"/>
        <v>34.287760000000006</v>
      </c>
      <c r="I15" s="5">
        <f t="shared" si="4"/>
        <v>-2.4313640816326156</v>
      </c>
      <c r="J15" s="5">
        <f t="shared" si="5"/>
        <v>-0.44290408163261219</v>
      </c>
      <c r="K15" s="5">
        <f t="shared" si="6"/>
        <v>-1.9884600000000034</v>
      </c>
      <c r="L15" s="5">
        <f t="shared" si="7"/>
        <v>3.9539731716000137</v>
      </c>
      <c r="M15" s="5">
        <f t="shared" si="8"/>
        <v>5.9115312974532124</v>
      </c>
      <c r="N15" s="5">
        <f t="shared" si="9"/>
        <v>0.1961640255268276</v>
      </c>
      <c r="O15" s="4">
        <f t="shared" si="10"/>
        <v>6.15635632970375E-2</v>
      </c>
      <c r="R15">
        <v>0</v>
      </c>
      <c r="S15">
        <v>2</v>
      </c>
      <c r="T15">
        <v>2</v>
      </c>
      <c r="U15">
        <v>1</v>
      </c>
      <c r="V15">
        <v>1</v>
      </c>
    </row>
    <row r="16" spans="1:26" x14ac:dyDescent="0.3">
      <c r="B16" s="6">
        <v>3.8</v>
      </c>
      <c r="C16" s="6">
        <v>6</v>
      </c>
      <c r="D16" s="6">
        <v>7</v>
      </c>
      <c r="E16" s="6">
        <v>1</v>
      </c>
      <c r="F16" s="5">
        <v>36.7669</v>
      </c>
      <c r="G16" s="4">
        <f t="shared" si="2"/>
        <v>0.16448979591836776</v>
      </c>
      <c r="H16" s="5">
        <f t="shared" si="3"/>
        <v>33.383580000000002</v>
      </c>
      <c r="I16" s="5">
        <f t="shared" si="4"/>
        <v>2.0362359183673817</v>
      </c>
      <c r="J16" s="5">
        <f t="shared" si="5"/>
        <v>-1.3470840816326159</v>
      </c>
      <c r="K16" s="5">
        <f t="shared" si="6"/>
        <v>3.3833199999999977</v>
      </c>
      <c r="L16" s="5">
        <f t="shared" si="7"/>
        <v>11.446854222399985</v>
      </c>
      <c r="M16" s="5">
        <f t="shared" si="8"/>
        <v>4.1462567152494545</v>
      </c>
      <c r="N16" s="5">
        <f t="shared" si="9"/>
        <v>1.8146355229879882</v>
      </c>
      <c r="O16" s="4">
        <f t="shared" si="10"/>
        <v>9.2020812197927959E-2</v>
      </c>
      <c r="R16">
        <v>0</v>
      </c>
      <c r="S16">
        <v>2</v>
      </c>
      <c r="T16">
        <v>2</v>
      </c>
      <c r="U16">
        <v>1</v>
      </c>
      <c r="V16">
        <v>1</v>
      </c>
    </row>
    <row r="17" spans="2:22" x14ac:dyDescent="0.3">
      <c r="B17" s="6">
        <v>3.4</v>
      </c>
      <c r="C17" s="6">
        <v>6</v>
      </c>
      <c r="D17" s="6">
        <v>7</v>
      </c>
      <c r="E17" s="6">
        <v>1</v>
      </c>
      <c r="F17" s="5">
        <v>41.347000000000001</v>
      </c>
      <c r="G17" s="4">
        <f t="shared" si="2"/>
        <v>-0.23551020408163215</v>
      </c>
      <c r="H17" s="5">
        <f t="shared" si="3"/>
        <v>35.191940000000002</v>
      </c>
      <c r="I17" s="5">
        <f t="shared" si="4"/>
        <v>6.6163359183673833</v>
      </c>
      <c r="J17" s="5">
        <f t="shared" si="5"/>
        <v>0.46127591836738446</v>
      </c>
      <c r="K17" s="5">
        <f t="shared" si="6"/>
        <v>6.1550599999999989</v>
      </c>
      <c r="L17" s="5">
        <f t="shared" si="7"/>
        <v>37.884763603599986</v>
      </c>
      <c r="M17" s="5">
        <f t="shared" si="8"/>
        <v>43.775900984678366</v>
      </c>
      <c r="N17" s="5">
        <f t="shared" si="9"/>
        <v>0.21277547286567394</v>
      </c>
      <c r="O17" s="4">
        <f t="shared" si="10"/>
        <v>0.14886352093259483</v>
      </c>
      <c r="R17">
        <v>0</v>
      </c>
      <c r="S17">
        <v>2</v>
      </c>
      <c r="T17">
        <v>2</v>
      </c>
      <c r="U17">
        <v>1</v>
      </c>
      <c r="V17">
        <v>1</v>
      </c>
    </row>
    <row r="18" spans="2:22" x14ac:dyDescent="0.3">
      <c r="B18" s="6">
        <v>3.4</v>
      </c>
      <c r="C18" s="6">
        <v>6</v>
      </c>
      <c r="D18" s="6">
        <v>6</v>
      </c>
      <c r="E18" s="6">
        <v>0</v>
      </c>
      <c r="F18" s="5">
        <v>37.055</v>
      </c>
      <c r="G18" s="4">
        <f t="shared" si="2"/>
        <v>-0.23551020408163215</v>
      </c>
      <c r="H18" s="5">
        <f t="shared" si="3"/>
        <v>35.191940000000002</v>
      </c>
      <c r="I18" s="5">
        <f t="shared" si="4"/>
        <v>2.3243359183673817</v>
      </c>
      <c r="J18" s="5">
        <f t="shared" si="5"/>
        <v>0.46127591836738446</v>
      </c>
      <c r="K18" s="5">
        <f t="shared" si="6"/>
        <v>1.8630599999999973</v>
      </c>
      <c r="L18" s="5">
        <f t="shared" si="7"/>
        <v>3.4709925635999896</v>
      </c>
      <c r="M18" s="5">
        <f t="shared" si="8"/>
        <v>5.4025374614127397</v>
      </c>
      <c r="N18" s="5">
        <f t="shared" si="9"/>
        <v>0.21277547286567394</v>
      </c>
      <c r="O18" s="4">
        <f t="shared" si="10"/>
        <v>5.0278235055997766E-2</v>
      </c>
      <c r="R18">
        <v>0</v>
      </c>
      <c r="S18">
        <v>2</v>
      </c>
      <c r="T18">
        <v>2</v>
      </c>
      <c r="U18">
        <v>1</v>
      </c>
      <c r="V18">
        <v>1</v>
      </c>
    </row>
    <row r="19" spans="2:22" x14ac:dyDescent="0.3">
      <c r="B19" s="6">
        <v>5</v>
      </c>
      <c r="C19" s="6">
        <v>8</v>
      </c>
      <c r="D19" s="6">
        <v>6</v>
      </c>
      <c r="E19" s="6">
        <v>1</v>
      </c>
      <c r="F19" s="5">
        <v>30.850300000000001</v>
      </c>
      <c r="G19" s="4">
        <f t="shared" si="2"/>
        <v>1.3644897959183679</v>
      </c>
      <c r="H19" s="5">
        <f t="shared" si="3"/>
        <v>27.958500000000001</v>
      </c>
      <c r="I19" s="5">
        <f t="shared" si="4"/>
        <v>-3.8803640816326173</v>
      </c>
      <c r="J19" s="5">
        <f t="shared" si="5"/>
        <v>-6.7721640816326172</v>
      </c>
      <c r="K19" s="5">
        <f t="shared" si="6"/>
        <v>2.8917999999999999</v>
      </c>
      <c r="L19" s="5">
        <f t="shared" si="7"/>
        <v>8.3625072399999993</v>
      </c>
      <c r="M19" s="5">
        <f t="shared" si="8"/>
        <v>15.057225406024545</v>
      </c>
      <c r="N19" s="5">
        <f t="shared" si="9"/>
        <v>45.862206348554949</v>
      </c>
      <c r="O19" s="4">
        <f t="shared" si="10"/>
        <v>9.37365276836854E-2</v>
      </c>
      <c r="R19">
        <v>0</v>
      </c>
      <c r="S19">
        <v>2</v>
      </c>
      <c r="T19">
        <v>2</v>
      </c>
      <c r="U19">
        <v>1</v>
      </c>
      <c r="V19">
        <v>1</v>
      </c>
    </row>
    <row r="20" spans="2:22" x14ac:dyDescent="0.3">
      <c r="B20" s="6">
        <v>3.8</v>
      </c>
      <c r="C20" s="6">
        <v>6</v>
      </c>
      <c r="D20" s="6">
        <v>7</v>
      </c>
      <c r="E20" s="6">
        <v>1</v>
      </c>
      <c r="F20" s="5">
        <v>36.7669</v>
      </c>
      <c r="G20" s="4">
        <f t="shared" si="2"/>
        <v>0.16448979591836776</v>
      </c>
      <c r="H20" s="5">
        <f t="shared" si="3"/>
        <v>33.383580000000002</v>
      </c>
      <c r="I20" s="5">
        <f t="shared" si="4"/>
        <v>2.0362359183673817</v>
      </c>
      <c r="J20" s="5">
        <f t="shared" si="5"/>
        <v>-1.3470840816326159</v>
      </c>
      <c r="K20" s="5">
        <f t="shared" si="6"/>
        <v>3.3833199999999977</v>
      </c>
      <c r="L20" s="5">
        <f t="shared" si="7"/>
        <v>11.446854222399985</v>
      </c>
      <c r="M20" s="5">
        <f t="shared" si="8"/>
        <v>4.1462567152494545</v>
      </c>
      <c r="N20" s="5">
        <f t="shared" si="9"/>
        <v>1.8146355229879882</v>
      </c>
      <c r="O20" s="4">
        <f t="shared" si="10"/>
        <v>9.2020812197927959E-2</v>
      </c>
      <c r="R20">
        <v>0</v>
      </c>
      <c r="S20">
        <v>2</v>
      </c>
      <c r="T20">
        <v>2</v>
      </c>
      <c r="U20">
        <v>1</v>
      </c>
      <c r="V20">
        <v>1</v>
      </c>
    </row>
    <row r="21" spans="2:22" x14ac:dyDescent="0.3">
      <c r="B21" s="6">
        <v>3.8</v>
      </c>
      <c r="C21" s="6">
        <v>6</v>
      </c>
      <c r="D21" s="6">
        <v>6</v>
      </c>
      <c r="E21" s="6">
        <v>0</v>
      </c>
      <c r="F21" s="5">
        <v>34.861699999999999</v>
      </c>
      <c r="G21" s="4">
        <f t="shared" si="2"/>
        <v>0.16448979591836776</v>
      </c>
      <c r="H21" s="5">
        <f t="shared" si="3"/>
        <v>33.383580000000002</v>
      </c>
      <c r="I21" s="5">
        <f t="shared" si="4"/>
        <v>0.13103591836738104</v>
      </c>
      <c r="J21" s="5">
        <f t="shared" si="5"/>
        <v>-1.3470840816326159</v>
      </c>
      <c r="K21" s="5">
        <f t="shared" si="6"/>
        <v>1.478119999999997</v>
      </c>
      <c r="L21" s="5">
        <f t="shared" si="7"/>
        <v>2.1848387343999911</v>
      </c>
      <c r="M21" s="5">
        <f t="shared" si="8"/>
        <v>1.717041190238295E-2</v>
      </c>
      <c r="N21" s="5">
        <f t="shared" si="9"/>
        <v>1.8146355229879882</v>
      </c>
      <c r="O21" s="4">
        <f t="shared" si="10"/>
        <v>4.2399538748827424E-2</v>
      </c>
      <c r="R21">
        <v>0</v>
      </c>
      <c r="S21">
        <v>2</v>
      </c>
      <c r="T21">
        <v>2</v>
      </c>
      <c r="U21">
        <v>1</v>
      </c>
      <c r="V21">
        <v>1</v>
      </c>
    </row>
    <row r="22" spans="2:22" x14ac:dyDescent="0.3">
      <c r="B22" s="6">
        <v>3.8</v>
      </c>
      <c r="C22" s="6">
        <v>6</v>
      </c>
      <c r="D22" s="6">
        <v>7</v>
      </c>
      <c r="E22" s="6">
        <v>1</v>
      </c>
      <c r="F22" s="5">
        <v>37.066600000000001</v>
      </c>
      <c r="G22" s="4">
        <f t="shared" si="2"/>
        <v>0.16448979591836776</v>
      </c>
      <c r="H22" s="5">
        <f t="shared" si="3"/>
        <v>33.383580000000002</v>
      </c>
      <c r="I22" s="5">
        <f t="shared" si="4"/>
        <v>2.3359359183673831</v>
      </c>
      <c r="J22" s="5">
        <f t="shared" si="5"/>
        <v>-1.3470840816326159</v>
      </c>
      <c r="K22" s="5">
        <f t="shared" si="6"/>
        <v>3.6830199999999991</v>
      </c>
      <c r="L22" s="5">
        <f t="shared" si="7"/>
        <v>13.564636320399993</v>
      </c>
      <c r="M22" s="5">
        <f t="shared" si="8"/>
        <v>5.4565966147188698</v>
      </c>
      <c r="N22" s="5">
        <f t="shared" si="9"/>
        <v>1.8146355229879882</v>
      </c>
      <c r="O22" s="4">
        <f t="shared" si="10"/>
        <v>9.9362229068757288E-2</v>
      </c>
      <c r="R22">
        <v>0</v>
      </c>
      <c r="S22">
        <v>2</v>
      </c>
      <c r="T22">
        <v>2</v>
      </c>
      <c r="U22">
        <v>1</v>
      </c>
      <c r="V22">
        <v>1</v>
      </c>
    </row>
    <row r="23" spans="2:22" x14ac:dyDescent="0.3">
      <c r="B23" s="6">
        <v>3.8</v>
      </c>
      <c r="C23" s="6">
        <v>6</v>
      </c>
      <c r="D23" s="6">
        <v>6</v>
      </c>
      <c r="E23" s="6">
        <v>0</v>
      </c>
      <c r="F23" s="5">
        <v>36.027700000000003</v>
      </c>
      <c r="G23" s="4">
        <f t="shared" si="2"/>
        <v>0.16448979591836776</v>
      </c>
      <c r="H23" s="5">
        <f t="shared" si="3"/>
        <v>33.383580000000002</v>
      </c>
      <c r="I23" s="5">
        <f t="shared" si="4"/>
        <v>1.297035918367385</v>
      </c>
      <c r="J23" s="5">
        <f t="shared" si="5"/>
        <v>-1.3470840816326159</v>
      </c>
      <c r="K23" s="5">
        <f t="shared" si="6"/>
        <v>2.6441200000000009</v>
      </c>
      <c r="L23" s="5">
        <f t="shared" si="7"/>
        <v>6.9913705744000048</v>
      </c>
      <c r="M23" s="5">
        <f t="shared" si="8"/>
        <v>1.6823021735351258</v>
      </c>
      <c r="N23" s="5">
        <f t="shared" si="9"/>
        <v>1.8146355229879882</v>
      </c>
      <c r="O23" s="4">
        <f t="shared" si="10"/>
        <v>7.3391307244148274E-2</v>
      </c>
      <c r="R23">
        <v>0</v>
      </c>
      <c r="S23">
        <v>2</v>
      </c>
      <c r="T23">
        <v>2</v>
      </c>
      <c r="U23">
        <v>1</v>
      </c>
      <c r="V23">
        <v>1</v>
      </c>
    </row>
    <row r="24" spans="2:22" x14ac:dyDescent="0.3">
      <c r="B24" s="6">
        <v>6</v>
      </c>
      <c r="C24" s="6">
        <v>12</v>
      </c>
      <c r="D24" s="6">
        <v>6</v>
      </c>
      <c r="E24" s="6">
        <v>0</v>
      </c>
      <c r="F24" s="5">
        <v>24.7</v>
      </c>
      <c r="G24" s="4">
        <f t="shared" si="2"/>
        <v>2.3644897959183679</v>
      </c>
      <c r="H24" s="5">
        <f t="shared" si="3"/>
        <v>23.437600000000003</v>
      </c>
      <c r="I24" s="5">
        <f t="shared" si="4"/>
        <v>-10.030664081632619</v>
      </c>
      <c r="J24" s="5">
        <f t="shared" si="5"/>
        <v>-11.293064081632615</v>
      </c>
      <c r="K24" s="5">
        <f t="shared" si="6"/>
        <v>1.262399999999996</v>
      </c>
      <c r="L24" s="5">
        <f t="shared" si="7"/>
        <v>1.5936537599999898</v>
      </c>
      <c r="M24" s="5">
        <f t="shared" si="8"/>
        <v>100.61422191855475</v>
      </c>
      <c r="N24" s="5">
        <f t="shared" si="9"/>
        <v>127.53329635186068</v>
      </c>
      <c r="O24" s="4">
        <f t="shared" si="10"/>
        <v>5.1109311740890527E-2</v>
      </c>
      <c r="R24">
        <v>0</v>
      </c>
      <c r="S24">
        <v>2</v>
      </c>
      <c r="T24">
        <v>2</v>
      </c>
      <c r="U24">
        <v>1</v>
      </c>
      <c r="V24">
        <v>0</v>
      </c>
    </row>
    <row r="25" spans="2:22" x14ac:dyDescent="0.3">
      <c r="B25" s="6">
        <v>3</v>
      </c>
      <c r="C25" s="6">
        <v>6</v>
      </c>
      <c r="D25" s="6">
        <v>6</v>
      </c>
      <c r="E25" s="6">
        <v>0</v>
      </c>
      <c r="F25" s="5">
        <v>36.473799999999997</v>
      </c>
      <c r="G25" s="4">
        <f t="shared" si="2"/>
        <v>-0.63551020408163206</v>
      </c>
      <c r="H25" s="5">
        <f t="shared" si="3"/>
        <v>37.000300000000003</v>
      </c>
      <c r="I25" s="5">
        <f t="shared" si="4"/>
        <v>1.7431359183673791</v>
      </c>
      <c r="J25" s="5">
        <f t="shared" si="5"/>
        <v>2.2696359183673849</v>
      </c>
      <c r="K25" s="5">
        <f t="shared" si="6"/>
        <v>-0.52650000000000574</v>
      </c>
      <c r="L25" s="5">
        <f t="shared" si="7"/>
        <v>0.27720225000000603</v>
      </c>
      <c r="M25" s="5">
        <f t="shared" si="8"/>
        <v>3.0385228299024862</v>
      </c>
      <c r="N25" s="5">
        <f t="shared" si="9"/>
        <v>5.1512472019433622</v>
      </c>
      <c r="O25" s="4">
        <f t="shared" si="10"/>
        <v>1.4435019109607603E-2</v>
      </c>
      <c r="R25">
        <v>0</v>
      </c>
      <c r="S25">
        <v>2</v>
      </c>
      <c r="T25">
        <v>2</v>
      </c>
      <c r="U25">
        <v>1</v>
      </c>
      <c r="V25">
        <v>0</v>
      </c>
    </row>
    <row r="26" spans="2:22" x14ac:dyDescent="0.3">
      <c r="B26" s="6">
        <v>3</v>
      </c>
      <c r="C26" s="6">
        <v>6</v>
      </c>
      <c r="D26" s="6">
        <v>7</v>
      </c>
      <c r="E26" s="6">
        <v>1</v>
      </c>
      <c r="F26" s="5">
        <v>32.857900000000001</v>
      </c>
      <c r="G26" s="4">
        <f t="shared" si="2"/>
        <v>-0.63551020408163206</v>
      </c>
      <c r="H26" s="5">
        <f t="shared" si="3"/>
        <v>37.000300000000003</v>
      </c>
      <c r="I26" s="5">
        <f t="shared" si="4"/>
        <v>-1.8727640816326172</v>
      </c>
      <c r="J26" s="5">
        <f t="shared" si="5"/>
        <v>2.2696359183673849</v>
      </c>
      <c r="K26" s="5">
        <f t="shared" si="6"/>
        <v>-4.1424000000000021</v>
      </c>
      <c r="L26" s="5">
        <f t="shared" si="7"/>
        <v>17.159477760000016</v>
      </c>
      <c r="M26" s="5">
        <f t="shared" si="8"/>
        <v>3.5072453054532602</v>
      </c>
      <c r="N26" s="5">
        <f t="shared" si="9"/>
        <v>5.1512472019433622</v>
      </c>
      <c r="O26" s="4">
        <f t="shared" si="10"/>
        <v>0.12607013838376774</v>
      </c>
      <c r="R26">
        <v>0</v>
      </c>
      <c r="S26">
        <v>2</v>
      </c>
      <c r="T26">
        <v>2</v>
      </c>
      <c r="U26">
        <v>1</v>
      </c>
      <c r="V26">
        <v>0</v>
      </c>
    </row>
    <row r="27" spans="2:22" x14ac:dyDescent="0.3">
      <c r="B27" s="6">
        <v>3</v>
      </c>
      <c r="C27" s="6">
        <v>6</v>
      </c>
      <c r="D27" s="6">
        <v>6</v>
      </c>
      <c r="E27" s="6">
        <v>0</v>
      </c>
      <c r="F27" s="5">
        <v>36.473799999999997</v>
      </c>
      <c r="G27" s="4">
        <f t="shared" si="2"/>
        <v>-0.63551020408163206</v>
      </c>
      <c r="H27" s="5">
        <f t="shared" si="3"/>
        <v>37.000300000000003</v>
      </c>
      <c r="I27" s="5">
        <f t="shared" si="4"/>
        <v>1.7431359183673791</v>
      </c>
      <c r="J27" s="5">
        <f t="shared" si="5"/>
        <v>2.2696359183673849</v>
      </c>
      <c r="K27" s="5">
        <f t="shared" si="6"/>
        <v>-0.52650000000000574</v>
      </c>
      <c r="L27" s="5">
        <f t="shared" si="7"/>
        <v>0.27720225000000603</v>
      </c>
      <c r="M27" s="5">
        <f t="shared" si="8"/>
        <v>3.0385228299024862</v>
      </c>
      <c r="N27" s="5">
        <f t="shared" si="9"/>
        <v>5.1512472019433622</v>
      </c>
      <c r="O27" s="4">
        <f t="shared" si="10"/>
        <v>1.4435019109607603E-2</v>
      </c>
      <c r="R27">
        <v>0</v>
      </c>
      <c r="S27">
        <v>2</v>
      </c>
      <c r="T27">
        <v>2</v>
      </c>
      <c r="U27">
        <v>1</v>
      </c>
      <c r="V27">
        <v>0</v>
      </c>
    </row>
    <row r="28" spans="2:22" x14ac:dyDescent="0.3">
      <c r="B28" s="6">
        <v>3</v>
      </c>
      <c r="C28" s="6">
        <v>6</v>
      </c>
      <c r="D28" s="6">
        <v>7</v>
      </c>
      <c r="E28" s="6">
        <v>1</v>
      </c>
      <c r="F28" s="5">
        <v>32.857900000000001</v>
      </c>
      <c r="G28" s="4">
        <f t="shared" si="2"/>
        <v>-0.63551020408163206</v>
      </c>
      <c r="H28" s="5">
        <f t="shared" si="3"/>
        <v>37.000300000000003</v>
      </c>
      <c r="I28" s="5">
        <f t="shared" si="4"/>
        <v>-1.8727640816326172</v>
      </c>
      <c r="J28" s="5">
        <f t="shared" si="5"/>
        <v>2.2696359183673849</v>
      </c>
      <c r="K28" s="5">
        <f t="shared" si="6"/>
        <v>-4.1424000000000021</v>
      </c>
      <c r="L28" s="5">
        <f t="shared" si="7"/>
        <v>17.159477760000016</v>
      </c>
      <c r="M28" s="5">
        <f t="shared" si="8"/>
        <v>3.5072453054532602</v>
      </c>
      <c r="N28" s="5">
        <f t="shared" si="9"/>
        <v>5.1512472019433622</v>
      </c>
      <c r="O28" s="4">
        <f t="shared" si="10"/>
        <v>0.12607013838376774</v>
      </c>
      <c r="R28">
        <v>0</v>
      </c>
      <c r="S28">
        <v>2</v>
      </c>
      <c r="T28">
        <v>2</v>
      </c>
      <c r="U28">
        <v>1</v>
      </c>
      <c r="V28">
        <v>0</v>
      </c>
    </row>
    <row r="29" spans="2:22" x14ac:dyDescent="0.3">
      <c r="B29" s="6">
        <v>1.6</v>
      </c>
      <c r="C29" s="6">
        <v>4</v>
      </c>
      <c r="D29" s="6">
        <v>6</v>
      </c>
      <c r="E29" s="6">
        <v>1</v>
      </c>
      <c r="F29" s="5">
        <v>54.250100000000003</v>
      </c>
      <c r="G29" s="4">
        <f t="shared" si="2"/>
        <v>-2.035510204081632</v>
      </c>
      <c r="H29" s="5">
        <f t="shared" si="3"/>
        <v>43.329560000000001</v>
      </c>
      <c r="I29" s="5">
        <f t="shared" si="4"/>
        <v>19.519435918367385</v>
      </c>
      <c r="J29" s="5">
        <f t="shared" si="5"/>
        <v>8.5988959183673828</v>
      </c>
      <c r="K29" s="5">
        <f t="shared" si="6"/>
        <v>10.920540000000003</v>
      </c>
      <c r="L29" s="5">
        <f t="shared" si="7"/>
        <v>119.25819389160006</v>
      </c>
      <c r="M29" s="5">
        <f t="shared" si="8"/>
        <v>381.00837857125083</v>
      </c>
      <c r="N29" s="5">
        <f t="shared" si="9"/>
        <v>73.941011014915233</v>
      </c>
      <c r="O29" s="4">
        <f t="shared" si="10"/>
        <v>0.20129990543796236</v>
      </c>
      <c r="R29">
        <v>1</v>
      </c>
      <c r="S29">
        <v>2</v>
      </c>
      <c r="T29">
        <v>2</v>
      </c>
      <c r="U29">
        <v>1</v>
      </c>
      <c r="V29">
        <v>0</v>
      </c>
    </row>
    <row r="30" spans="2:22" x14ac:dyDescent="0.3">
      <c r="B30" s="6">
        <v>1.6</v>
      </c>
      <c r="C30" s="6">
        <v>4</v>
      </c>
      <c r="D30" s="6">
        <v>5</v>
      </c>
      <c r="E30" s="6">
        <v>0</v>
      </c>
      <c r="F30" s="5">
        <v>52.6</v>
      </c>
      <c r="G30" s="4">
        <f t="shared" si="2"/>
        <v>-2.035510204081632</v>
      </c>
      <c r="H30" s="5">
        <f t="shared" si="3"/>
        <v>43.329560000000001</v>
      </c>
      <c r="I30" s="5">
        <f t="shared" si="4"/>
        <v>17.869335918367383</v>
      </c>
      <c r="J30" s="5">
        <f t="shared" si="5"/>
        <v>8.5988959183673828</v>
      </c>
      <c r="K30" s="5">
        <f t="shared" si="6"/>
        <v>9.2704400000000007</v>
      </c>
      <c r="L30" s="5">
        <f t="shared" si="7"/>
        <v>85.94105779360001</v>
      </c>
      <c r="M30" s="5">
        <f t="shared" si="8"/>
        <v>319.3131661634547</v>
      </c>
      <c r="N30" s="5">
        <f t="shared" si="9"/>
        <v>73.941011014915233</v>
      </c>
      <c r="O30" s="4">
        <f t="shared" si="10"/>
        <v>0.17624410646387834</v>
      </c>
      <c r="R30">
        <v>1</v>
      </c>
      <c r="S30">
        <v>2</v>
      </c>
      <c r="T30">
        <v>2</v>
      </c>
      <c r="U30">
        <v>1</v>
      </c>
      <c r="V30">
        <v>0</v>
      </c>
    </row>
    <row r="31" spans="2:22" x14ac:dyDescent="0.3">
      <c r="B31" s="6">
        <v>1.6</v>
      </c>
      <c r="C31" s="6">
        <v>4</v>
      </c>
      <c r="D31" s="6">
        <v>6</v>
      </c>
      <c r="E31" s="6">
        <v>1</v>
      </c>
      <c r="F31" s="5">
        <v>56.420400000000001</v>
      </c>
      <c r="G31" s="4">
        <f t="shared" si="2"/>
        <v>-2.035510204081632</v>
      </c>
      <c r="H31" s="5">
        <f t="shared" si="3"/>
        <v>43.329560000000001</v>
      </c>
      <c r="I31" s="5">
        <f t="shared" si="4"/>
        <v>21.689735918367383</v>
      </c>
      <c r="J31" s="5">
        <f t="shared" si="5"/>
        <v>8.5988959183673828</v>
      </c>
      <c r="K31" s="5">
        <f t="shared" si="6"/>
        <v>13.09084</v>
      </c>
      <c r="L31" s="5">
        <f t="shared" si="7"/>
        <v>171.37009190559999</v>
      </c>
      <c r="M31" s="5">
        <f t="shared" si="8"/>
        <v>470.44464420851619</v>
      </c>
      <c r="N31" s="5">
        <f t="shared" si="9"/>
        <v>73.941011014915233</v>
      </c>
      <c r="O31" s="4">
        <f t="shared" si="10"/>
        <v>0.23202316892471517</v>
      </c>
      <c r="R31">
        <v>1</v>
      </c>
      <c r="S31">
        <v>2</v>
      </c>
      <c r="T31">
        <v>2</v>
      </c>
      <c r="U31">
        <v>1</v>
      </c>
      <c r="V31">
        <v>0</v>
      </c>
    </row>
    <row r="32" spans="2:22" x14ac:dyDescent="0.3">
      <c r="B32" s="6">
        <v>3.7</v>
      </c>
      <c r="C32" s="6">
        <v>6</v>
      </c>
      <c r="D32" s="6">
        <v>6</v>
      </c>
      <c r="E32" s="6">
        <v>1</v>
      </c>
      <c r="F32" s="5">
        <v>41.4056</v>
      </c>
      <c r="G32" s="4">
        <f t="shared" si="2"/>
        <v>6.448979591836812E-2</v>
      </c>
      <c r="H32" s="5">
        <f t="shared" si="3"/>
        <v>33.83567</v>
      </c>
      <c r="I32" s="5">
        <f t="shared" si="4"/>
        <v>6.6749359183673818</v>
      </c>
      <c r="J32" s="5">
        <f t="shared" si="5"/>
        <v>-0.89499408163261762</v>
      </c>
      <c r="K32" s="5">
        <f t="shared" si="6"/>
        <v>7.5699299999999994</v>
      </c>
      <c r="L32" s="5">
        <f t="shared" si="7"/>
        <v>57.303840204899991</v>
      </c>
      <c r="M32" s="5">
        <f t="shared" si="8"/>
        <v>44.554769514311005</v>
      </c>
      <c r="N32" s="5">
        <f t="shared" si="9"/>
        <v>0.8010144061574126</v>
      </c>
      <c r="O32" s="4">
        <f t="shared" si="10"/>
        <v>0.18282382093243424</v>
      </c>
      <c r="R32">
        <v>0</v>
      </c>
      <c r="S32">
        <v>2</v>
      </c>
      <c r="T32">
        <v>2</v>
      </c>
      <c r="U32">
        <v>1</v>
      </c>
      <c r="V32">
        <v>0</v>
      </c>
    </row>
    <row r="33" spans="2:22" x14ac:dyDescent="0.3">
      <c r="B33" s="6">
        <v>3.7</v>
      </c>
      <c r="C33" s="6">
        <v>6</v>
      </c>
      <c r="D33" s="6">
        <v>7</v>
      </c>
      <c r="E33" s="6">
        <v>1</v>
      </c>
      <c r="F33" s="5">
        <v>35.162799999999997</v>
      </c>
      <c r="G33" s="4">
        <f t="shared" si="2"/>
        <v>6.448979591836812E-2</v>
      </c>
      <c r="H33" s="5">
        <f t="shared" si="3"/>
        <v>33.83567</v>
      </c>
      <c r="I33" s="5">
        <f t="shared" si="4"/>
        <v>0.43213591836737919</v>
      </c>
      <c r="J33" s="5">
        <f t="shared" si="5"/>
        <v>-0.89499408163261762</v>
      </c>
      <c r="K33" s="5">
        <f t="shared" si="6"/>
        <v>1.3271299999999968</v>
      </c>
      <c r="L33" s="5">
        <f t="shared" si="7"/>
        <v>1.7612740368999915</v>
      </c>
      <c r="M33" s="5">
        <f t="shared" si="8"/>
        <v>0.1867414519432182</v>
      </c>
      <c r="N33" s="5">
        <f t="shared" si="9"/>
        <v>0.8010144061574126</v>
      </c>
      <c r="O33" s="4">
        <f t="shared" si="10"/>
        <v>3.7742443718930145E-2</v>
      </c>
      <c r="R33">
        <v>0</v>
      </c>
      <c r="S33">
        <v>2</v>
      </c>
      <c r="T33">
        <v>2</v>
      </c>
      <c r="U33">
        <v>1</v>
      </c>
      <c r="V33">
        <v>1</v>
      </c>
    </row>
    <row r="34" spans="2:22" x14ac:dyDescent="0.3">
      <c r="B34" s="6">
        <v>3.5</v>
      </c>
      <c r="C34" s="6">
        <v>6</v>
      </c>
      <c r="D34" s="6">
        <v>6</v>
      </c>
      <c r="E34" s="6">
        <v>1</v>
      </c>
      <c r="F34" s="5">
        <v>34.749400000000001</v>
      </c>
      <c r="G34" s="4">
        <f t="shared" si="2"/>
        <v>-0.13551020408163206</v>
      </c>
      <c r="H34" s="5">
        <f t="shared" si="3"/>
        <v>34.739850000000004</v>
      </c>
      <c r="I34" s="5">
        <f t="shared" si="4"/>
        <v>1.873591836738342E-2</v>
      </c>
      <c r="J34" s="5">
        <f t="shared" si="5"/>
        <v>9.1859183673861367E-3</v>
      </c>
      <c r="K34" s="5">
        <f t="shared" si="6"/>
        <v>9.5499999999972829E-3</v>
      </c>
      <c r="L34" s="5">
        <f t="shared" si="7"/>
        <v>9.12024999999481E-5</v>
      </c>
      <c r="M34" s="5">
        <f t="shared" si="8"/>
        <v>3.5103463706925538E-4</v>
      </c>
      <c r="N34" s="5">
        <f t="shared" si="9"/>
        <v>8.4381096252281987E-5</v>
      </c>
      <c r="O34" s="4">
        <f t="shared" si="10"/>
        <v>2.7482488906275452E-4</v>
      </c>
      <c r="R34">
        <v>0</v>
      </c>
      <c r="S34">
        <v>2</v>
      </c>
      <c r="T34">
        <v>2</v>
      </c>
      <c r="U34">
        <v>1</v>
      </c>
      <c r="V34">
        <v>0</v>
      </c>
    </row>
    <row r="35" spans="2:22" x14ac:dyDescent="0.3">
      <c r="B35" s="6">
        <v>3.5</v>
      </c>
      <c r="C35" s="6">
        <v>6</v>
      </c>
      <c r="D35" s="6">
        <v>7</v>
      </c>
      <c r="E35" s="6">
        <v>1</v>
      </c>
      <c r="F35" s="5">
        <v>34.9</v>
      </c>
      <c r="G35" s="4">
        <f t="shared" si="2"/>
        <v>-0.13551020408163206</v>
      </c>
      <c r="H35" s="5">
        <f t="shared" si="3"/>
        <v>34.739850000000004</v>
      </c>
      <c r="I35" s="5">
        <f t="shared" si="4"/>
        <v>0.1693359183673806</v>
      </c>
      <c r="J35" s="5">
        <f t="shared" si="5"/>
        <v>9.1859183673861367E-3</v>
      </c>
      <c r="K35" s="5">
        <f t="shared" si="6"/>
        <v>0.16014999999999446</v>
      </c>
      <c r="L35" s="5">
        <f t="shared" si="7"/>
        <v>2.5648022499998226E-2</v>
      </c>
      <c r="M35" s="5">
        <f t="shared" si="8"/>
        <v>2.8674653249324188E-2</v>
      </c>
      <c r="N35" s="5">
        <f t="shared" si="9"/>
        <v>8.4381096252281987E-5</v>
      </c>
      <c r="O35" s="4">
        <f t="shared" si="10"/>
        <v>4.5888252148995551E-3</v>
      </c>
      <c r="R35">
        <v>0</v>
      </c>
      <c r="S35">
        <v>2</v>
      </c>
      <c r="T35">
        <v>2</v>
      </c>
      <c r="U35">
        <v>1</v>
      </c>
      <c r="V35">
        <v>0</v>
      </c>
    </row>
    <row r="36" spans="2:22" x14ac:dyDescent="0.3">
      <c r="B36" s="6">
        <v>5.5</v>
      </c>
      <c r="C36" s="6">
        <v>8</v>
      </c>
      <c r="D36" s="6">
        <v>7</v>
      </c>
      <c r="E36" s="6">
        <v>1</v>
      </c>
      <c r="F36" s="5">
        <v>30.6</v>
      </c>
      <c r="G36" s="4">
        <f t="shared" si="2"/>
        <v>1.8644897959183679</v>
      </c>
      <c r="H36" s="5">
        <f t="shared" si="3"/>
        <v>25.698050000000002</v>
      </c>
      <c r="I36" s="5">
        <f t="shared" si="4"/>
        <v>-4.1306640816326166</v>
      </c>
      <c r="J36" s="5">
        <f t="shared" si="5"/>
        <v>-9.0326140816326159</v>
      </c>
      <c r="K36" s="5">
        <f t="shared" si="6"/>
        <v>4.9019499999999994</v>
      </c>
      <c r="L36" s="5">
        <f t="shared" si="7"/>
        <v>24.029113802499992</v>
      </c>
      <c r="M36" s="5">
        <f t="shared" si="8"/>
        <v>17.062385755289828</v>
      </c>
      <c r="N36" s="5">
        <f t="shared" si="9"/>
        <v>81.58811714770782</v>
      </c>
      <c r="O36" s="4">
        <f t="shared" si="10"/>
        <v>0.16019444444444442</v>
      </c>
      <c r="R36">
        <v>0</v>
      </c>
      <c r="S36">
        <v>2</v>
      </c>
      <c r="T36">
        <v>2</v>
      </c>
      <c r="U36">
        <v>1</v>
      </c>
      <c r="V36">
        <v>0</v>
      </c>
    </row>
    <row r="37" spans="2:22" x14ac:dyDescent="0.3">
      <c r="B37" s="6">
        <v>5.5</v>
      </c>
      <c r="C37" s="6">
        <v>8</v>
      </c>
      <c r="D37" s="6">
        <v>7</v>
      </c>
      <c r="E37" s="6">
        <v>1</v>
      </c>
      <c r="F37" s="5">
        <v>31.7</v>
      </c>
      <c r="G37" s="4">
        <f t="shared" si="2"/>
        <v>1.8644897959183679</v>
      </c>
      <c r="H37" s="5">
        <f t="shared" si="3"/>
        <v>25.698050000000002</v>
      </c>
      <c r="I37" s="5">
        <f t="shared" si="4"/>
        <v>-3.0306640816326187</v>
      </c>
      <c r="J37" s="5">
        <f t="shared" si="5"/>
        <v>-9.0326140816326159</v>
      </c>
      <c r="K37" s="5">
        <f t="shared" si="6"/>
        <v>6.0019499999999972</v>
      </c>
      <c r="L37" s="5">
        <f t="shared" si="7"/>
        <v>36.023403802499963</v>
      </c>
      <c r="M37" s="5">
        <f t="shared" si="8"/>
        <v>9.1849247756980841</v>
      </c>
      <c r="N37" s="5">
        <f t="shared" si="9"/>
        <v>81.58811714770782</v>
      </c>
      <c r="O37" s="4">
        <f t="shared" si="10"/>
        <v>0.18933596214511034</v>
      </c>
      <c r="R37">
        <v>0</v>
      </c>
      <c r="S37">
        <v>2</v>
      </c>
      <c r="T37">
        <v>2</v>
      </c>
      <c r="U37">
        <v>1</v>
      </c>
      <c r="V37">
        <v>0</v>
      </c>
    </row>
    <row r="38" spans="2:22" x14ac:dyDescent="0.3">
      <c r="B38" s="6">
        <v>1.6</v>
      </c>
      <c r="C38" s="6">
        <v>4</v>
      </c>
      <c r="D38" s="6">
        <v>6</v>
      </c>
      <c r="E38" s="6">
        <v>1</v>
      </c>
      <c r="F38" s="5">
        <v>47.847799999999999</v>
      </c>
      <c r="G38" s="4">
        <f t="shared" si="2"/>
        <v>-2.035510204081632</v>
      </c>
      <c r="H38" s="5">
        <f t="shared" si="3"/>
        <v>43.329560000000001</v>
      </c>
      <c r="I38" s="5">
        <f t="shared" si="4"/>
        <v>13.117135918367381</v>
      </c>
      <c r="J38" s="5">
        <f t="shared" si="5"/>
        <v>8.5988959183673828</v>
      </c>
      <c r="K38" s="5">
        <f t="shared" si="6"/>
        <v>4.5182399999999987</v>
      </c>
      <c r="L38" s="5">
        <f t="shared" si="7"/>
        <v>20.414492697599989</v>
      </c>
      <c r="M38" s="5">
        <f t="shared" si="8"/>
        <v>172.05925470092367</v>
      </c>
      <c r="N38" s="5">
        <f t="shared" si="9"/>
        <v>73.941011014915233</v>
      </c>
      <c r="O38" s="4">
        <f t="shared" si="10"/>
        <v>9.4429419952432481E-2</v>
      </c>
      <c r="R38">
        <v>0</v>
      </c>
      <c r="S38">
        <v>2</v>
      </c>
      <c r="T38">
        <v>2</v>
      </c>
      <c r="U38">
        <v>1</v>
      </c>
      <c r="V38">
        <v>1</v>
      </c>
    </row>
    <row r="39" spans="2:22" x14ac:dyDescent="0.3">
      <c r="B39" s="6">
        <v>1.6</v>
      </c>
      <c r="C39" s="6">
        <v>4</v>
      </c>
      <c r="D39" s="6">
        <v>6</v>
      </c>
      <c r="E39" s="6">
        <v>0</v>
      </c>
      <c r="F39" s="5">
        <v>50.243600000000001</v>
      </c>
      <c r="G39" s="4">
        <f t="shared" si="2"/>
        <v>-2.035510204081632</v>
      </c>
      <c r="H39" s="5">
        <f t="shared" si="3"/>
        <v>43.329560000000001</v>
      </c>
      <c r="I39" s="5">
        <f t="shared" si="4"/>
        <v>15.512935918367383</v>
      </c>
      <c r="J39" s="5">
        <f t="shared" si="5"/>
        <v>8.5988959183673828</v>
      </c>
      <c r="K39" s="5">
        <f t="shared" si="6"/>
        <v>6.91404</v>
      </c>
      <c r="L39" s="5">
        <f t="shared" si="7"/>
        <v>47.803949121599999</v>
      </c>
      <c r="M39" s="5">
        <f t="shared" si="8"/>
        <v>240.65118080737287</v>
      </c>
      <c r="N39" s="5">
        <f t="shared" si="9"/>
        <v>73.941011014915233</v>
      </c>
      <c r="O39" s="4">
        <f t="shared" si="10"/>
        <v>0.13761036231480228</v>
      </c>
      <c r="R39">
        <v>0</v>
      </c>
      <c r="S39">
        <v>2</v>
      </c>
      <c r="T39">
        <v>2</v>
      </c>
      <c r="U39">
        <v>1</v>
      </c>
      <c r="V39">
        <v>1</v>
      </c>
    </row>
    <row r="40" spans="2:22" x14ac:dyDescent="0.3">
      <c r="B40" s="6">
        <v>1.8</v>
      </c>
      <c r="C40" s="6">
        <v>4</v>
      </c>
      <c r="D40" s="6">
        <v>4</v>
      </c>
      <c r="E40" s="6">
        <v>1</v>
      </c>
      <c r="F40" s="5">
        <v>47.2</v>
      </c>
      <c r="G40" s="4">
        <f t="shared" si="2"/>
        <v>-1.835510204081632</v>
      </c>
      <c r="H40" s="5">
        <f t="shared" si="3"/>
        <v>42.425380000000004</v>
      </c>
      <c r="I40" s="5">
        <f t="shared" si="4"/>
        <v>12.469335918367385</v>
      </c>
      <c r="J40" s="5">
        <f t="shared" si="5"/>
        <v>7.6947159183673861</v>
      </c>
      <c r="K40" s="5">
        <f t="shared" si="6"/>
        <v>4.7746199999999988</v>
      </c>
      <c r="L40" s="5">
        <f t="shared" si="7"/>
        <v>22.796996144399987</v>
      </c>
      <c r="M40" s="5">
        <f t="shared" si="8"/>
        <v>155.484338245087</v>
      </c>
      <c r="N40" s="5">
        <f t="shared" si="9"/>
        <v>59.208653064376449</v>
      </c>
      <c r="O40" s="4">
        <f t="shared" si="10"/>
        <v>0.10115720338983047</v>
      </c>
      <c r="R40">
        <v>0</v>
      </c>
      <c r="S40">
        <v>2</v>
      </c>
      <c r="T40">
        <v>2</v>
      </c>
      <c r="U40">
        <v>1</v>
      </c>
      <c r="V40">
        <v>0</v>
      </c>
    </row>
    <row r="41" spans="2:22" x14ac:dyDescent="0.3">
      <c r="B41" s="6">
        <v>1.8</v>
      </c>
      <c r="C41" s="6">
        <v>4</v>
      </c>
      <c r="D41" s="6">
        <v>5</v>
      </c>
      <c r="E41" s="6">
        <v>0</v>
      </c>
      <c r="F41" s="5">
        <v>46.9</v>
      </c>
      <c r="G41" s="4">
        <f t="shared" si="2"/>
        <v>-1.835510204081632</v>
      </c>
      <c r="H41" s="5">
        <f t="shared" si="3"/>
        <v>42.425380000000004</v>
      </c>
      <c r="I41" s="5">
        <f t="shared" si="4"/>
        <v>12.169335918367381</v>
      </c>
      <c r="J41" s="5">
        <f t="shared" si="5"/>
        <v>7.6947159183673861</v>
      </c>
      <c r="K41" s="5">
        <f t="shared" si="6"/>
        <v>4.4746199999999945</v>
      </c>
      <c r="L41" s="5">
        <f t="shared" si="7"/>
        <v>20.022224144399949</v>
      </c>
      <c r="M41" s="5">
        <f t="shared" si="8"/>
        <v>148.09273669406645</v>
      </c>
      <c r="N41" s="5">
        <f t="shared" si="9"/>
        <v>59.208653064376449</v>
      </c>
      <c r="O41" s="4">
        <f t="shared" si="10"/>
        <v>9.5407675906183251E-2</v>
      </c>
      <c r="R41">
        <v>0</v>
      </c>
      <c r="S41">
        <v>2</v>
      </c>
      <c r="T41">
        <v>2</v>
      </c>
      <c r="U41">
        <v>1</v>
      </c>
      <c r="V41">
        <v>0</v>
      </c>
    </row>
    <row r="42" spans="2:22" x14ac:dyDescent="0.3">
      <c r="B42" s="6">
        <v>4</v>
      </c>
      <c r="C42" s="6">
        <v>8</v>
      </c>
      <c r="D42" s="6">
        <v>6</v>
      </c>
      <c r="E42" s="6">
        <v>0</v>
      </c>
      <c r="F42" s="5">
        <v>28.4</v>
      </c>
      <c r="G42" s="4">
        <f t="shared" si="2"/>
        <v>0.36448979591836794</v>
      </c>
      <c r="H42" s="5">
        <f t="shared" si="3"/>
        <v>32.479399999999998</v>
      </c>
      <c r="I42" s="5">
        <f t="shared" si="4"/>
        <v>-6.3306640816326194</v>
      </c>
      <c r="J42" s="5">
        <f t="shared" si="5"/>
        <v>-2.2512640816326197</v>
      </c>
      <c r="K42" s="5">
        <f t="shared" si="6"/>
        <v>-4.0793999999999997</v>
      </c>
      <c r="L42" s="5">
        <f t="shared" si="7"/>
        <v>16.641504359999999</v>
      </c>
      <c r="M42" s="5">
        <f t="shared" si="8"/>
        <v>40.077307714473378</v>
      </c>
      <c r="N42" s="5">
        <f t="shared" si="9"/>
        <v>5.0681899652491627</v>
      </c>
      <c r="O42" s="4">
        <f t="shared" si="10"/>
        <v>0.14364084507042252</v>
      </c>
      <c r="R42">
        <v>0</v>
      </c>
      <c r="S42">
        <v>2</v>
      </c>
      <c r="T42">
        <v>2</v>
      </c>
      <c r="U42">
        <v>1</v>
      </c>
      <c r="V42">
        <v>0</v>
      </c>
    </row>
    <row r="43" spans="2:22" x14ac:dyDescent="0.3">
      <c r="B43" s="6">
        <v>4</v>
      </c>
      <c r="C43" s="6">
        <v>8</v>
      </c>
      <c r="D43" s="6">
        <v>7</v>
      </c>
      <c r="E43" s="6">
        <v>1</v>
      </c>
      <c r="F43" s="5">
        <v>27.9711</v>
      </c>
      <c r="G43" s="4">
        <f t="shared" si="2"/>
        <v>0.36448979591836794</v>
      </c>
      <c r="H43" s="5">
        <f t="shared" si="3"/>
        <v>32.479399999999998</v>
      </c>
      <c r="I43" s="5">
        <f t="shared" si="4"/>
        <v>-6.7595640816326181</v>
      </c>
      <c r="J43" s="5">
        <f t="shared" si="5"/>
        <v>-2.2512640816326197</v>
      </c>
      <c r="K43" s="5">
        <f t="shared" si="6"/>
        <v>-4.5082999999999984</v>
      </c>
      <c r="L43" s="5">
        <f t="shared" si="7"/>
        <v>20.324768889999987</v>
      </c>
      <c r="M43" s="5">
        <f t="shared" si="8"/>
        <v>45.691706573697822</v>
      </c>
      <c r="N43" s="5">
        <f t="shared" si="9"/>
        <v>5.0681899652491627</v>
      </c>
      <c r="O43" s="4">
        <f t="shared" si="10"/>
        <v>0.16117707204936518</v>
      </c>
      <c r="R43">
        <v>0</v>
      </c>
      <c r="S43">
        <v>2</v>
      </c>
      <c r="T43">
        <v>2</v>
      </c>
      <c r="U43">
        <v>1</v>
      </c>
      <c r="V43">
        <v>0</v>
      </c>
    </row>
    <row r="44" spans="2:22" x14ac:dyDescent="0.3">
      <c r="B44" s="6">
        <v>1.4</v>
      </c>
      <c r="C44" s="6">
        <v>4</v>
      </c>
      <c r="D44" s="6">
        <v>6</v>
      </c>
      <c r="E44" s="6">
        <v>1</v>
      </c>
      <c r="F44" s="5">
        <v>50.4</v>
      </c>
      <c r="G44" s="4">
        <f t="shared" si="2"/>
        <v>-2.2355102040816321</v>
      </c>
      <c r="H44" s="5">
        <f t="shared" si="3"/>
        <v>44.233740000000004</v>
      </c>
      <c r="I44" s="5">
        <f t="shared" si="4"/>
        <v>15.669335918367381</v>
      </c>
      <c r="J44" s="5">
        <f t="shared" si="5"/>
        <v>9.5030759183673865</v>
      </c>
      <c r="K44" s="5">
        <f t="shared" si="6"/>
        <v>6.1662599999999941</v>
      </c>
      <c r="L44" s="5">
        <f t="shared" si="7"/>
        <v>38.022762387599926</v>
      </c>
      <c r="M44" s="5">
        <f t="shared" si="8"/>
        <v>245.52808812263811</v>
      </c>
      <c r="N44" s="5">
        <f t="shared" si="9"/>
        <v>90.308451910254149</v>
      </c>
      <c r="O44" s="4">
        <f t="shared" si="10"/>
        <v>0.12234642857142845</v>
      </c>
      <c r="R44">
        <v>0</v>
      </c>
      <c r="S44">
        <v>2</v>
      </c>
      <c r="T44">
        <v>2</v>
      </c>
      <c r="U44">
        <v>1</v>
      </c>
      <c r="V44">
        <v>0</v>
      </c>
    </row>
    <row r="45" spans="2:22" x14ac:dyDescent="0.3">
      <c r="B45" s="6">
        <v>1.4</v>
      </c>
      <c r="C45" s="6">
        <v>4</v>
      </c>
      <c r="D45" s="6">
        <v>6</v>
      </c>
      <c r="E45" s="6">
        <v>1</v>
      </c>
      <c r="F45" s="5">
        <v>54.05</v>
      </c>
      <c r="G45" s="4">
        <f t="shared" si="2"/>
        <v>-2.2355102040816321</v>
      </c>
      <c r="H45" s="5">
        <f t="shared" si="3"/>
        <v>44.233740000000004</v>
      </c>
      <c r="I45" s="5">
        <f t="shared" si="4"/>
        <v>19.319335918367379</v>
      </c>
      <c r="J45" s="5">
        <f t="shared" si="5"/>
        <v>9.5030759183673865</v>
      </c>
      <c r="K45" s="5">
        <f t="shared" si="6"/>
        <v>9.8162599999999927</v>
      </c>
      <c r="L45" s="5">
        <f t="shared" si="7"/>
        <v>96.358960387599851</v>
      </c>
      <c r="M45" s="5">
        <f t="shared" si="8"/>
        <v>373.23674032671994</v>
      </c>
      <c r="N45" s="5">
        <f t="shared" si="9"/>
        <v>90.308451910254149</v>
      </c>
      <c r="O45" s="4">
        <f t="shared" si="10"/>
        <v>0.18161443108233105</v>
      </c>
      <c r="R45">
        <v>0</v>
      </c>
      <c r="S45">
        <v>2</v>
      </c>
      <c r="T45">
        <v>2</v>
      </c>
      <c r="U45">
        <v>1</v>
      </c>
      <c r="V45">
        <v>0</v>
      </c>
    </row>
    <row r="46" spans="2:22" x14ac:dyDescent="0.3">
      <c r="B46" s="6">
        <v>1.4</v>
      </c>
      <c r="C46" s="6">
        <v>4</v>
      </c>
      <c r="D46" s="6">
        <v>6</v>
      </c>
      <c r="E46" s="6">
        <v>0</v>
      </c>
      <c r="F46" s="5">
        <v>59.7</v>
      </c>
      <c r="G46" s="4">
        <f t="shared" si="2"/>
        <v>-2.2355102040816321</v>
      </c>
      <c r="H46" s="5">
        <f t="shared" si="3"/>
        <v>44.233740000000004</v>
      </c>
      <c r="I46" s="5">
        <f t="shared" si="4"/>
        <v>24.969335918367385</v>
      </c>
      <c r="J46" s="5">
        <f t="shared" si="5"/>
        <v>9.5030759183673865</v>
      </c>
      <c r="K46" s="5">
        <f t="shared" si="6"/>
        <v>15.466259999999998</v>
      </c>
      <c r="L46" s="5">
        <f t="shared" si="7"/>
        <v>239.20519838759995</v>
      </c>
      <c r="M46" s="5">
        <f t="shared" si="8"/>
        <v>623.46773620427166</v>
      </c>
      <c r="N46" s="5">
        <f t="shared" si="9"/>
        <v>90.308451910254149</v>
      </c>
      <c r="O46" s="4">
        <f t="shared" si="10"/>
        <v>0.2590663316582914</v>
      </c>
      <c r="R46">
        <v>0</v>
      </c>
      <c r="S46">
        <v>2</v>
      </c>
      <c r="T46">
        <v>2</v>
      </c>
      <c r="U46">
        <v>1</v>
      </c>
      <c r="V46">
        <v>0</v>
      </c>
    </row>
    <row r="47" spans="2:22" x14ac:dyDescent="0.3">
      <c r="B47" s="6">
        <v>1.4</v>
      </c>
      <c r="C47" s="6">
        <v>4</v>
      </c>
      <c r="D47" s="6">
        <v>1</v>
      </c>
      <c r="E47" s="6">
        <v>0</v>
      </c>
      <c r="F47" s="5">
        <v>52.749600000000001</v>
      </c>
      <c r="G47" s="4">
        <f t="shared" si="2"/>
        <v>-2.2355102040816321</v>
      </c>
      <c r="H47" s="5">
        <f t="shared" si="3"/>
        <v>44.233740000000004</v>
      </c>
      <c r="I47" s="5">
        <f t="shared" si="4"/>
        <v>18.018935918367383</v>
      </c>
      <c r="J47" s="5">
        <f t="shared" si="5"/>
        <v>9.5030759183673865</v>
      </c>
      <c r="K47" s="5">
        <f t="shared" si="6"/>
        <v>8.5158599999999964</v>
      </c>
      <c r="L47" s="5">
        <f t="shared" si="7"/>
        <v>72.519871539599933</v>
      </c>
      <c r="M47" s="5">
        <f t="shared" si="8"/>
        <v>324.68205163023021</v>
      </c>
      <c r="N47" s="5">
        <f t="shared" si="9"/>
        <v>90.308451910254149</v>
      </c>
      <c r="O47" s="4">
        <f t="shared" si="10"/>
        <v>0.1614393284498839</v>
      </c>
      <c r="R47">
        <v>0</v>
      </c>
      <c r="S47">
        <v>2</v>
      </c>
      <c r="T47">
        <v>2</v>
      </c>
      <c r="U47">
        <v>1</v>
      </c>
      <c r="V47">
        <v>0</v>
      </c>
    </row>
    <row r="48" spans="2:22" x14ac:dyDescent="0.3">
      <c r="B48" s="6">
        <v>2</v>
      </c>
      <c r="C48" s="6">
        <v>4</v>
      </c>
      <c r="D48" s="6">
        <v>4</v>
      </c>
      <c r="E48" s="6">
        <v>1</v>
      </c>
      <c r="F48" s="5">
        <v>40</v>
      </c>
      <c r="G48" s="4">
        <f t="shared" si="2"/>
        <v>-1.6355102040816321</v>
      </c>
      <c r="H48" s="5">
        <f t="shared" si="3"/>
        <v>41.5212</v>
      </c>
      <c r="I48" s="5">
        <f t="shared" si="4"/>
        <v>5.269335918367382</v>
      </c>
      <c r="J48" s="5">
        <f t="shared" si="5"/>
        <v>6.7905359183673824</v>
      </c>
      <c r="K48" s="5">
        <f t="shared" si="6"/>
        <v>-1.5212000000000003</v>
      </c>
      <c r="L48" s="5">
        <f t="shared" si="7"/>
        <v>2.3140494400000011</v>
      </c>
      <c r="M48" s="5">
        <f t="shared" si="8"/>
        <v>27.765901020596623</v>
      </c>
      <c r="N48" s="5">
        <f t="shared" si="9"/>
        <v>46.111378058637548</v>
      </c>
      <c r="O48" s="4">
        <f t="shared" si="10"/>
        <v>3.8030000000000008E-2</v>
      </c>
      <c r="R48">
        <v>0</v>
      </c>
      <c r="S48">
        <v>2</v>
      </c>
      <c r="T48">
        <v>2</v>
      </c>
      <c r="U48">
        <v>1</v>
      </c>
      <c r="V48">
        <v>0</v>
      </c>
    </row>
    <row r="49" spans="2:22" x14ac:dyDescent="0.3">
      <c r="B49" s="6">
        <v>2</v>
      </c>
      <c r="C49" s="6">
        <v>4</v>
      </c>
      <c r="D49" s="6">
        <v>6</v>
      </c>
      <c r="E49" s="6">
        <v>1</v>
      </c>
      <c r="F49" s="5">
        <v>40.9</v>
      </c>
      <c r="G49" s="4">
        <f t="shared" si="2"/>
        <v>-1.6355102040816321</v>
      </c>
      <c r="H49" s="5">
        <f t="shared" si="3"/>
        <v>41.5212</v>
      </c>
      <c r="I49" s="5">
        <f t="shared" si="4"/>
        <v>6.1693359183673806</v>
      </c>
      <c r="J49" s="5">
        <f t="shared" si="5"/>
        <v>6.7905359183673824</v>
      </c>
      <c r="K49" s="5">
        <f t="shared" si="6"/>
        <v>-0.62120000000000175</v>
      </c>
      <c r="L49" s="5">
        <f t="shared" si="7"/>
        <v>0.38588944000000219</v>
      </c>
      <c r="M49" s="5">
        <f t="shared" si="8"/>
        <v>38.060705673657893</v>
      </c>
      <c r="N49" s="5">
        <f t="shared" si="9"/>
        <v>46.111378058637548</v>
      </c>
      <c r="O49" s="4">
        <f t="shared" si="10"/>
        <v>1.518826405867975E-2</v>
      </c>
      <c r="R49">
        <v>0</v>
      </c>
      <c r="S49">
        <v>2</v>
      </c>
      <c r="T49">
        <v>2</v>
      </c>
      <c r="U49">
        <v>1</v>
      </c>
      <c r="V49">
        <v>0</v>
      </c>
    </row>
    <row r="50" spans="2:22" x14ac:dyDescent="0.3">
      <c r="B50" s="6">
        <v>3.6</v>
      </c>
      <c r="C50" s="6">
        <v>6</v>
      </c>
      <c r="D50" s="6">
        <v>6</v>
      </c>
      <c r="E50" s="6">
        <v>1</v>
      </c>
      <c r="F50" s="5">
        <v>40.5</v>
      </c>
      <c r="G50" s="4">
        <f t="shared" si="2"/>
        <v>-3.5510204081631969E-2</v>
      </c>
      <c r="H50" s="5">
        <f t="shared" si="3"/>
        <v>34.287760000000006</v>
      </c>
      <c r="I50" s="5">
        <f t="shared" si="4"/>
        <v>5.769335918367382</v>
      </c>
      <c r="J50" s="5">
        <f t="shared" si="5"/>
        <v>-0.44290408163261219</v>
      </c>
      <c r="K50" s="5">
        <f t="shared" si="6"/>
        <v>6.2122399999999942</v>
      </c>
      <c r="L50" s="5">
        <f t="shared" si="7"/>
        <v>38.591925817599929</v>
      </c>
      <c r="M50" s="5">
        <f t="shared" si="8"/>
        <v>33.285236938964005</v>
      </c>
      <c r="N50" s="5">
        <f t="shared" si="9"/>
        <v>0.1961640255268276</v>
      </c>
      <c r="O50" s="4">
        <f t="shared" si="10"/>
        <v>0.15338864197530849</v>
      </c>
      <c r="R50">
        <v>0</v>
      </c>
      <c r="S50">
        <v>2</v>
      </c>
      <c r="T50">
        <v>2</v>
      </c>
      <c r="U50">
        <v>1</v>
      </c>
      <c r="V50">
        <v>0</v>
      </c>
    </row>
    <row r="51" spans="2:22" x14ac:dyDescent="0.3">
      <c r="B51" s="6">
        <v>6.4</v>
      </c>
      <c r="C51" s="6">
        <v>8</v>
      </c>
      <c r="D51" s="6">
        <v>5</v>
      </c>
      <c r="E51" s="6">
        <v>1</v>
      </c>
      <c r="F51" s="5">
        <v>29.9499</v>
      </c>
      <c r="G51" s="4">
        <f t="shared" si="2"/>
        <v>2.7644897959183683</v>
      </c>
      <c r="H51" s="5">
        <f t="shared" si="3"/>
        <v>21.629239999999999</v>
      </c>
      <c r="I51" s="5">
        <f t="shared" si="4"/>
        <v>-4.7807640816326185</v>
      </c>
      <c r="J51" s="5">
        <f t="shared" si="5"/>
        <v>-13.101424081632619</v>
      </c>
      <c r="K51" s="5">
        <f t="shared" si="6"/>
        <v>8.3206600000000002</v>
      </c>
      <c r="L51" s="5">
        <f t="shared" si="7"/>
        <v>69.233382835599997</v>
      </c>
      <c r="M51" s="5">
        <f t="shared" si="8"/>
        <v>22.855705204228574</v>
      </c>
      <c r="N51" s="5">
        <f t="shared" si="9"/>
        <v>171.64731296678309</v>
      </c>
      <c r="O51" s="4">
        <f t="shared" si="10"/>
        <v>0.27781929155022222</v>
      </c>
      <c r="R51">
        <v>0</v>
      </c>
      <c r="S51">
        <v>1</v>
      </c>
      <c r="T51">
        <v>1</v>
      </c>
      <c r="U51">
        <v>1</v>
      </c>
      <c r="V51">
        <v>0</v>
      </c>
    </row>
    <row r="52" spans="2:22" x14ac:dyDescent="0.3">
      <c r="B52" s="6">
        <v>6.4</v>
      </c>
      <c r="C52" s="6">
        <v>8</v>
      </c>
      <c r="D52" s="6">
        <v>6</v>
      </c>
      <c r="E52" s="6">
        <v>1</v>
      </c>
      <c r="F52" s="5">
        <v>31.4</v>
      </c>
      <c r="G52" s="4">
        <f t="shared" si="2"/>
        <v>2.7644897959183683</v>
      </c>
      <c r="H52" s="5">
        <f t="shared" si="3"/>
        <v>21.629239999999999</v>
      </c>
      <c r="I52" s="5">
        <f t="shared" si="4"/>
        <v>-3.3306640816326194</v>
      </c>
      <c r="J52" s="5">
        <f t="shared" si="5"/>
        <v>-13.101424081632619</v>
      </c>
      <c r="K52" s="5">
        <f t="shared" si="6"/>
        <v>9.7707599999999992</v>
      </c>
      <c r="L52" s="5">
        <f t="shared" si="7"/>
        <v>95.467750977599991</v>
      </c>
      <c r="M52" s="5">
        <f t="shared" si="8"/>
        <v>11.093323224677659</v>
      </c>
      <c r="N52" s="5">
        <f t="shared" si="9"/>
        <v>171.64731296678309</v>
      </c>
      <c r="O52" s="4">
        <f t="shared" si="10"/>
        <v>0.31117070063694269</v>
      </c>
      <c r="R52">
        <v>0</v>
      </c>
      <c r="S52">
        <v>1</v>
      </c>
      <c r="T52">
        <v>1</v>
      </c>
      <c r="U52">
        <v>1</v>
      </c>
      <c r="V52">
        <v>0</v>
      </c>
    </row>
    <row r="53" spans="2:22" x14ac:dyDescent="0.3">
      <c r="B53" s="6">
        <v>1.8</v>
      </c>
      <c r="C53" s="6">
        <v>4</v>
      </c>
      <c r="D53" s="6">
        <v>1</v>
      </c>
      <c r="E53" s="6">
        <v>0</v>
      </c>
      <c r="F53" s="5">
        <v>56.991500000000002</v>
      </c>
      <c r="G53" s="4">
        <f t="shared" si="2"/>
        <v>-1.835510204081632</v>
      </c>
      <c r="H53" s="5">
        <f t="shared" si="3"/>
        <v>42.425380000000004</v>
      </c>
      <c r="I53" s="5">
        <f t="shared" si="4"/>
        <v>22.260835918367384</v>
      </c>
      <c r="J53" s="5">
        <f t="shared" si="5"/>
        <v>7.6947159183673861</v>
      </c>
      <c r="K53" s="5">
        <f t="shared" si="6"/>
        <v>14.566119999999998</v>
      </c>
      <c r="L53" s="5">
        <f t="shared" si="7"/>
        <v>212.17185185439993</v>
      </c>
      <c r="M53" s="5">
        <f t="shared" si="8"/>
        <v>495.54481578447547</v>
      </c>
      <c r="N53" s="5">
        <f t="shared" si="9"/>
        <v>59.208653064376449</v>
      </c>
      <c r="O53" s="4">
        <f t="shared" si="10"/>
        <v>0.25558407832746982</v>
      </c>
      <c r="R53">
        <v>0</v>
      </c>
      <c r="S53">
        <v>2</v>
      </c>
      <c r="T53">
        <v>2</v>
      </c>
      <c r="U53">
        <v>1</v>
      </c>
      <c r="V53">
        <v>0</v>
      </c>
    </row>
    <row r="54" spans="2:22" x14ac:dyDescent="0.3">
      <c r="B54" s="6">
        <v>1.5</v>
      </c>
      <c r="C54" s="6">
        <v>4</v>
      </c>
      <c r="D54" s="6">
        <v>4</v>
      </c>
      <c r="E54" s="6">
        <v>1</v>
      </c>
      <c r="F54" s="5">
        <v>46.5</v>
      </c>
      <c r="G54" s="4">
        <f t="shared" si="2"/>
        <v>-2.1355102040816321</v>
      </c>
      <c r="H54" s="5">
        <f t="shared" si="3"/>
        <v>43.781649999999999</v>
      </c>
      <c r="I54" s="5">
        <f t="shared" si="4"/>
        <v>11.769335918367382</v>
      </c>
      <c r="J54" s="5">
        <f t="shared" si="5"/>
        <v>9.0509859183673811</v>
      </c>
      <c r="K54" s="5">
        <f t="shared" si="6"/>
        <v>2.7183500000000009</v>
      </c>
      <c r="L54" s="5">
        <f t="shared" si="7"/>
        <v>7.389426722500005</v>
      </c>
      <c r="M54" s="5">
        <f t="shared" si="8"/>
        <v>138.51726795937259</v>
      </c>
      <c r="N54" s="5">
        <f t="shared" si="9"/>
        <v>81.920346094484628</v>
      </c>
      <c r="O54" s="4">
        <f t="shared" si="10"/>
        <v>5.8459139784946254E-2</v>
      </c>
      <c r="R54">
        <v>0</v>
      </c>
      <c r="S54">
        <v>2</v>
      </c>
      <c r="T54">
        <v>2</v>
      </c>
      <c r="U54">
        <v>1</v>
      </c>
      <c r="V54">
        <v>0</v>
      </c>
    </row>
    <row r="55" spans="2:22" x14ac:dyDescent="0.3">
      <c r="B55" s="6">
        <v>1.5</v>
      </c>
      <c r="C55" s="6">
        <v>4</v>
      </c>
      <c r="D55" s="6">
        <v>5</v>
      </c>
      <c r="E55" s="6">
        <v>0</v>
      </c>
      <c r="F55" s="5">
        <v>49.6</v>
      </c>
      <c r="G55" s="4">
        <f t="shared" si="2"/>
        <v>-2.1355102040816321</v>
      </c>
      <c r="H55" s="5">
        <f t="shared" si="3"/>
        <v>43.781649999999999</v>
      </c>
      <c r="I55" s="5">
        <f t="shared" si="4"/>
        <v>14.869335918367383</v>
      </c>
      <c r="J55" s="5">
        <f t="shared" si="5"/>
        <v>9.0509859183673811</v>
      </c>
      <c r="K55" s="5">
        <f t="shared" si="6"/>
        <v>5.8183500000000024</v>
      </c>
      <c r="L55" s="5">
        <f t="shared" si="7"/>
        <v>33.85319672250003</v>
      </c>
      <c r="M55" s="5">
        <f t="shared" si="8"/>
        <v>221.0971506532504</v>
      </c>
      <c r="N55" s="5">
        <f t="shared" si="9"/>
        <v>81.920346094484628</v>
      </c>
      <c r="O55" s="4">
        <f t="shared" si="10"/>
        <v>0.11730544354838714</v>
      </c>
      <c r="R55">
        <v>0</v>
      </c>
      <c r="S55">
        <v>2</v>
      </c>
      <c r="T55">
        <v>2</v>
      </c>
      <c r="U55">
        <v>1</v>
      </c>
      <c r="V55">
        <v>0</v>
      </c>
    </row>
    <row r="56" spans="2:22" x14ac:dyDescent="0.3">
      <c r="B56" s="6">
        <v>1.6</v>
      </c>
      <c r="C56" s="6">
        <v>4</v>
      </c>
      <c r="D56" s="6">
        <v>6</v>
      </c>
      <c r="E56" s="6">
        <v>1</v>
      </c>
      <c r="F56" s="5">
        <v>42</v>
      </c>
      <c r="G56" s="4">
        <f t="shared" si="2"/>
        <v>-2.035510204081632</v>
      </c>
      <c r="H56" s="5">
        <f t="shared" si="3"/>
        <v>43.329560000000001</v>
      </c>
      <c r="I56" s="5">
        <f t="shared" si="4"/>
        <v>7.269335918367382</v>
      </c>
      <c r="J56" s="5">
        <f t="shared" si="5"/>
        <v>8.5988959183673828</v>
      </c>
      <c r="K56" s="5">
        <f t="shared" si="6"/>
        <v>-1.3295600000000007</v>
      </c>
      <c r="L56" s="5">
        <f t="shared" si="7"/>
        <v>1.767729793600002</v>
      </c>
      <c r="M56" s="5">
        <f t="shared" si="8"/>
        <v>52.843244694066151</v>
      </c>
      <c r="N56" s="5">
        <f t="shared" si="9"/>
        <v>73.941011014915233</v>
      </c>
      <c r="O56" s="4">
        <f t="shared" si="10"/>
        <v>3.1656190476190491E-2</v>
      </c>
      <c r="R56">
        <v>0</v>
      </c>
      <c r="S56">
        <v>2</v>
      </c>
      <c r="T56">
        <v>2</v>
      </c>
      <c r="U56">
        <v>1</v>
      </c>
      <c r="V56">
        <v>1</v>
      </c>
    </row>
    <row r="57" spans="2:22" x14ac:dyDescent="0.3">
      <c r="B57" s="6">
        <v>1.6</v>
      </c>
      <c r="C57" s="6">
        <v>4</v>
      </c>
      <c r="D57" s="6">
        <v>6</v>
      </c>
      <c r="E57" s="6">
        <v>0</v>
      </c>
      <c r="F57" s="5">
        <v>49.949399999999997</v>
      </c>
      <c r="G57" s="4">
        <f t="shared" si="2"/>
        <v>-2.035510204081632</v>
      </c>
      <c r="H57" s="5">
        <f t="shared" si="3"/>
        <v>43.329560000000001</v>
      </c>
      <c r="I57" s="5">
        <f t="shared" si="4"/>
        <v>15.218735918367379</v>
      </c>
      <c r="J57" s="5">
        <f t="shared" si="5"/>
        <v>8.5988959183673828</v>
      </c>
      <c r="K57" s="5">
        <f t="shared" si="6"/>
        <v>6.6198399999999964</v>
      </c>
      <c r="L57" s="5">
        <f t="shared" si="7"/>
        <v>43.822281625599949</v>
      </c>
      <c r="M57" s="5">
        <f t="shared" si="8"/>
        <v>231.60992295300539</v>
      </c>
      <c r="N57" s="5">
        <f t="shared" si="9"/>
        <v>73.941011014915233</v>
      </c>
      <c r="O57" s="4">
        <f t="shared" si="10"/>
        <v>0.13253092129234778</v>
      </c>
      <c r="R57">
        <v>0</v>
      </c>
      <c r="S57">
        <v>2</v>
      </c>
      <c r="T57">
        <v>2</v>
      </c>
      <c r="U57">
        <v>1</v>
      </c>
      <c r="V57">
        <v>1</v>
      </c>
    </row>
    <row r="58" spans="2:22" x14ac:dyDescent="0.3">
      <c r="B58" s="6">
        <v>1.6</v>
      </c>
      <c r="C58" s="6">
        <v>4</v>
      </c>
      <c r="D58" s="6">
        <v>6</v>
      </c>
      <c r="E58" s="6">
        <v>1</v>
      </c>
      <c r="F58" s="5">
        <v>45.3</v>
      </c>
      <c r="G58" s="4">
        <f t="shared" si="2"/>
        <v>-2.035510204081632</v>
      </c>
      <c r="H58" s="5">
        <f t="shared" si="3"/>
        <v>43.329560000000001</v>
      </c>
      <c r="I58" s="5">
        <f t="shared" si="4"/>
        <v>10.569335918367379</v>
      </c>
      <c r="J58" s="5">
        <f t="shared" si="5"/>
        <v>8.5988959183673828</v>
      </c>
      <c r="K58" s="5">
        <f t="shared" si="6"/>
        <v>1.9704399999999964</v>
      </c>
      <c r="L58" s="5">
        <f t="shared" si="7"/>
        <v>3.8826337935999859</v>
      </c>
      <c r="M58" s="5">
        <f t="shared" si="8"/>
        <v>111.71086175529081</v>
      </c>
      <c r="N58" s="5">
        <f t="shared" si="9"/>
        <v>73.941011014915233</v>
      </c>
      <c r="O58" s="4">
        <f t="shared" si="10"/>
        <v>4.3497571743929285E-2</v>
      </c>
      <c r="R58">
        <v>0</v>
      </c>
      <c r="S58">
        <v>2</v>
      </c>
      <c r="T58">
        <v>2</v>
      </c>
      <c r="U58">
        <v>1</v>
      </c>
      <c r="V58">
        <v>1</v>
      </c>
    </row>
    <row r="59" spans="2:22" x14ac:dyDescent="0.3">
      <c r="B59" s="6">
        <v>1.6</v>
      </c>
      <c r="C59" s="6">
        <v>4</v>
      </c>
      <c r="D59" s="6">
        <v>6</v>
      </c>
      <c r="E59" s="6">
        <v>0</v>
      </c>
      <c r="F59" s="5">
        <v>45.5</v>
      </c>
      <c r="G59" s="4">
        <f t="shared" si="2"/>
        <v>-2.035510204081632</v>
      </c>
      <c r="H59" s="5">
        <f t="shared" si="3"/>
        <v>43.329560000000001</v>
      </c>
      <c r="I59" s="5">
        <f t="shared" si="4"/>
        <v>10.769335918367382</v>
      </c>
      <c r="J59" s="5">
        <f t="shared" si="5"/>
        <v>8.5988959183673828</v>
      </c>
      <c r="K59" s="5">
        <f t="shared" si="6"/>
        <v>2.1704399999999993</v>
      </c>
      <c r="L59" s="5">
        <f t="shared" si="7"/>
        <v>4.7108097935999966</v>
      </c>
      <c r="M59" s="5">
        <f t="shared" si="8"/>
        <v>115.97859612263782</v>
      </c>
      <c r="N59" s="5">
        <f t="shared" si="9"/>
        <v>73.941011014915233</v>
      </c>
      <c r="O59" s="4">
        <f t="shared" si="10"/>
        <v>4.7701978021978009E-2</v>
      </c>
      <c r="R59">
        <v>0</v>
      </c>
      <c r="S59">
        <v>2</v>
      </c>
      <c r="T59">
        <v>2</v>
      </c>
      <c r="U59">
        <v>1</v>
      </c>
      <c r="V59">
        <v>1</v>
      </c>
    </row>
    <row r="60" spans="2:22" x14ac:dyDescent="0.3">
      <c r="B60" s="6">
        <v>1.6</v>
      </c>
      <c r="C60" s="6">
        <v>4</v>
      </c>
      <c r="D60" s="6">
        <v>6</v>
      </c>
      <c r="E60" s="6">
        <v>1</v>
      </c>
      <c r="F60" s="5">
        <v>42.8</v>
      </c>
      <c r="G60" s="4">
        <f t="shared" si="2"/>
        <v>-2.035510204081632</v>
      </c>
      <c r="H60" s="5">
        <f t="shared" si="3"/>
        <v>43.329560000000001</v>
      </c>
      <c r="I60" s="5">
        <f t="shared" si="4"/>
        <v>8.0693359183673792</v>
      </c>
      <c r="J60" s="5">
        <f t="shared" si="5"/>
        <v>8.5988959183673828</v>
      </c>
      <c r="K60" s="5">
        <f t="shared" si="6"/>
        <v>-0.52956000000000358</v>
      </c>
      <c r="L60" s="5">
        <f t="shared" si="7"/>
        <v>0.28043379360000381</v>
      </c>
      <c r="M60" s="5">
        <f t="shared" si="8"/>
        <v>65.114182163453918</v>
      </c>
      <c r="N60" s="5">
        <f t="shared" si="9"/>
        <v>73.941011014915233</v>
      </c>
      <c r="O60" s="4">
        <f t="shared" si="10"/>
        <v>1.2372897196261766E-2</v>
      </c>
      <c r="R60">
        <v>0</v>
      </c>
      <c r="S60">
        <v>2</v>
      </c>
      <c r="T60">
        <v>2</v>
      </c>
      <c r="U60">
        <v>1</v>
      </c>
      <c r="V60">
        <v>1</v>
      </c>
    </row>
    <row r="61" spans="2:22" x14ac:dyDescent="0.3">
      <c r="B61" s="6">
        <v>1.6</v>
      </c>
      <c r="C61" s="6">
        <v>4</v>
      </c>
      <c r="D61" s="6">
        <v>6</v>
      </c>
      <c r="E61" s="6">
        <v>0</v>
      </c>
      <c r="F61" s="5">
        <v>43.7</v>
      </c>
      <c r="G61" s="4">
        <f t="shared" si="2"/>
        <v>-2.035510204081632</v>
      </c>
      <c r="H61" s="5">
        <f t="shared" si="3"/>
        <v>43.329560000000001</v>
      </c>
      <c r="I61" s="5">
        <f t="shared" si="4"/>
        <v>8.9693359183673849</v>
      </c>
      <c r="J61" s="5">
        <f t="shared" si="5"/>
        <v>8.5988959183673828</v>
      </c>
      <c r="K61" s="5">
        <f t="shared" si="6"/>
        <v>0.3704400000000021</v>
      </c>
      <c r="L61" s="5">
        <f t="shared" si="7"/>
        <v>0.13722579360000156</v>
      </c>
      <c r="M61" s="5">
        <f t="shared" si="8"/>
        <v>80.448986816515301</v>
      </c>
      <c r="N61" s="5">
        <f t="shared" si="9"/>
        <v>73.941011014915233</v>
      </c>
      <c r="O61" s="4">
        <f t="shared" si="10"/>
        <v>8.4768878718535952E-3</v>
      </c>
      <c r="R61">
        <v>0</v>
      </c>
      <c r="S61">
        <v>2</v>
      </c>
      <c r="T61">
        <v>2</v>
      </c>
      <c r="U61">
        <v>1</v>
      </c>
      <c r="V61">
        <v>1</v>
      </c>
    </row>
    <row r="62" spans="2:22" x14ac:dyDescent="0.3">
      <c r="B62" s="6">
        <v>2.5</v>
      </c>
      <c r="C62" s="6">
        <v>4</v>
      </c>
      <c r="D62" s="6">
        <v>6</v>
      </c>
      <c r="E62" s="6">
        <v>0</v>
      </c>
      <c r="F62" s="5">
        <v>42.904000000000003</v>
      </c>
      <c r="G62" s="4">
        <f t="shared" si="2"/>
        <v>-1.1355102040816321</v>
      </c>
      <c r="H62" s="5">
        <f t="shared" si="3"/>
        <v>39.260750000000002</v>
      </c>
      <c r="I62" s="5">
        <f t="shared" si="4"/>
        <v>8.1733359183673855</v>
      </c>
      <c r="J62" s="5">
        <f t="shared" si="5"/>
        <v>4.5300859183673836</v>
      </c>
      <c r="K62" s="5">
        <f t="shared" si="6"/>
        <v>3.6432500000000019</v>
      </c>
      <c r="L62" s="5">
        <f t="shared" si="7"/>
        <v>13.273270562500013</v>
      </c>
      <c r="M62" s="5">
        <f t="shared" si="8"/>
        <v>66.803420034474428</v>
      </c>
      <c r="N62" s="5">
        <f t="shared" si="9"/>
        <v>20.521678427790462</v>
      </c>
      <c r="O62" s="4">
        <f t="shared" si="10"/>
        <v>8.4916324818198802E-2</v>
      </c>
      <c r="R62">
        <v>0</v>
      </c>
      <c r="S62">
        <v>2</v>
      </c>
      <c r="T62">
        <v>2</v>
      </c>
      <c r="U62">
        <v>1</v>
      </c>
      <c r="V62">
        <v>0</v>
      </c>
    </row>
    <row r="63" spans="2:22" x14ac:dyDescent="0.3">
      <c r="B63" s="6">
        <v>2.5</v>
      </c>
      <c r="C63" s="6">
        <v>4</v>
      </c>
      <c r="D63" s="6">
        <v>6</v>
      </c>
      <c r="E63" s="6">
        <v>1</v>
      </c>
      <c r="F63" s="5">
        <v>43.261699999999998</v>
      </c>
      <c r="G63" s="4">
        <f t="shared" si="2"/>
        <v>-1.1355102040816321</v>
      </c>
      <c r="H63" s="5">
        <f t="shared" si="3"/>
        <v>39.260750000000002</v>
      </c>
      <c r="I63" s="5">
        <f t="shared" si="4"/>
        <v>8.5310359183673796</v>
      </c>
      <c r="J63" s="5">
        <f t="shared" si="5"/>
        <v>4.5300859183673836</v>
      </c>
      <c r="K63" s="5">
        <f t="shared" si="6"/>
        <v>4.000949999999996</v>
      </c>
      <c r="L63" s="5">
        <f t="shared" si="7"/>
        <v>16.007600902499966</v>
      </c>
      <c r="M63" s="5">
        <f t="shared" si="8"/>
        <v>72.778573840474365</v>
      </c>
      <c r="N63" s="5">
        <f t="shared" si="9"/>
        <v>20.521678427790462</v>
      </c>
      <c r="O63" s="4">
        <f t="shared" si="10"/>
        <v>9.2482496064648326E-2</v>
      </c>
      <c r="R63">
        <v>0</v>
      </c>
      <c r="S63">
        <v>2</v>
      </c>
      <c r="T63">
        <v>2</v>
      </c>
      <c r="U63">
        <v>1</v>
      </c>
      <c r="V63">
        <v>0</v>
      </c>
    </row>
    <row r="64" spans="2:22" x14ac:dyDescent="0.3">
      <c r="B64" s="6">
        <v>2.5</v>
      </c>
      <c r="C64" s="6">
        <v>4</v>
      </c>
      <c r="D64" s="6">
        <v>5</v>
      </c>
      <c r="E64" s="6">
        <v>0</v>
      </c>
      <c r="F64" s="5">
        <v>37.5899</v>
      </c>
      <c r="G64" s="4">
        <f t="shared" si="2"/>
        <v>-1.1355102040816321</v>
      </c>
      <c r="H64" s="5">
        <f t="shared" si="3"/>
        <v>39.260750000000002</v>
      </c>
      <c r="I64" s="5">
        <f t="shared" si="4"/>
        <v>2.8592359183673821</v>
      </c>
      <c r="J64" s="5">
        <f t="shared" si="5"/>
        <v>4.5300859183673836</v>
      </c>
      <c r="K64" s="5">
        <f t="shared" si="6"/>
        <v>-1.6708500000000015</v>
      </c>
      <c r="L64" s="5">
        <f t="shared" si="7"/>
        <v>2.7917397225000049</v>
      </c>
      <c r="M64" s="5">
        <f t="shared" si="8"/>
        <v>8.1752300368821675</v>
      </c>
      <c r="N64" s="5">
        <f t="shared" si="9"/>
        <v>20.521678427790462</v>
      </c>
      <c r="O64" s="4">
        <f t="shared" si="10"/>
        <v>4.4449439876136983E-2</v>
      </c>
      <c r="R64">
        <v>0</v>
      </c>
      <c r="S64">
        <v>2</v>
      </c>
      <c r="T64">
        <v>2</v>
      </c>
      <c r="U64">
        <v>0</v>
      </c>
      <c r="V64">
        <v>1</v>
      </c>
    </row>
    <row r="65" spans="2:22" x14ac:dyDescent="0.3">
      <c r="B65" s="6">
        <v>2.5</v>
      </c>
      <c r="C65" s="6">
        <v>4</v>
      </c>
      <c r="D65" s="6">
        <v>4</v>
      </c>
      <c r="E65" s="6">
        <v>1</v>
      </c>
      <c r="F65" s="5">
        <v>36.655700000000003</v>
      </c>
      <c r="G65" s="4">
        <f t="shared" si="2"/>
        <v>-1.1355102040816321</v>
      </c>
      <c r="H65" s="5">
        <f t="shared" si="3"/>
        <v>39.260750000000002</v>
      </c>
      <c r="I65" s="5">
        <f t="shared" si="4"/>
        <v>1.9250359183673851</v>
      </c>
      <c r="J65" s="5">
        <f t="shared" si="5"/>
        <v>4.5300859183673836</v>
      </c>
      <c r="K65" s="5">
        <f t="shared" si="6"/>
        <v>-2.6050499999999985</v>
      </c>
      <c r="L65" s="5">
        <f t="shared" si="7"/>
        <v>6.7862855024999922</v>
      </c>
      <c r="M65" s="5">
        <f t="shared" si="8"/>
        <v>3.7057632870045616</v>
      </c>
      <c r="N65" s="5">
        <f t="shared" si="9"/>
        <v>20.521678427790462</v>
      </c>
      <c r="O65" s="4">
        <f t="shared" si="10"/>
        <v>7.1068073996677139E-2</v>
      </c>
      <c r="R65">
        <v>0</v>
      </c>
      <c r="S65">
        <v>2</v>
      </c>
      <c r="T65">
        <v>2</v>
      </c>
      <c r="U65">
        <v>0</v>
      </c>
      <c r="V65">
        <v>1</v>
      </c>
    </row>
    <row r="66" spans="2:22" x14ac:dyDescent="0.3">
      <c r="B66" s="6">
        <v>2.5</v>
      </c>
      <c r="C66" s="6">
        <v>4</v>
      </c>
      <c r="D66" s="6">
        <v>5</v>
      </c>
      <c r="E66" s="6">
        <v>0</v>
      </c>
      <c r="F66" s="5">
        <v>34.434100000000001</v>
      </c>
      <c r="G66" s="4">
        <f t="shared" si="2"/>
        <v>-1.1355102040816321</v>
      </c>
      <c r="H66" s="5">
        <f t="shared" si="3"/>
        <v>39.260750000000002</v>
      </c>
      <c r="I66" s="5">
        <f t="shared" si="4"/>
        <v>-0.29656408163261716</v>
      </c>
      <c r="J66" s="5">
        <f t="shared" si="5"/>
        <v>4.5300859183673836</v>
      </c>
      <c r="K66" s="5">
        <f t="shared" si="6"/>
        <v>-4.8266500000000008</v>
      </c>
      <c r="L66" s="5">
        <f t="shared" si="7"/>
        <v>23.296550222500006</v>
      </c>
      <c r="M66" s="5">
        <f t="shared" si="8"/>
        <v>8.795025451459762E-2</v>
      </c>
      <c r="N66" s="5">
        <f t="shared" si="9"/>
        <v>20.521678427790462</v>
      </c>
      <c r="O66" s="4">
        <f t="shared" si="10"/>
        <v>0.14017064479687288</v>
      </c>
      <c r="R66">
        <v>0</v>
      </c>
      <c r="S66">
        <v>2</v>
      </c>
      <c r="T66">
        <v>2</v>
      </c>
      <c r="U66">
        <v>1</v>
      </c>
      <c r="V66">
        <v>0</v>
      </c>
    </row>
    <row r="67" spans="2:22" x14ac:dyDescent="0.3">
      <c r="B67" s="6">
        <v>2.5</v>
      </c>
      <c r="C67" s="6">
        <v>4</v>
      </c>
      <c r="D67" s="6">
        <v>6</v>
      </c>
      <c r="E67" s="6">
        <v>0</v>
      </c>
      <c r="F67" s="5">
        <v>31.366900000000001</v>
      </c>
      <c r="G67" s="4">
        <f t="shared" si="2"/>
        <v>-1.1355102040816321</v>
      </c>
      <c r="H67" s="5">
        <f t="shared" si="3"/>
        <v>39.260750000000002</v>
      </c>
      <c r="I67" s="5">
        <f t="shared" si="4"/>
        <v>-3.3637640816326169</v>
      </c>
      <c r="J67" s="5">
        <f t="shared" si="5"/>
        <v>4.5300859183673836</v>
      </c>
      <c r="K67" s="5">
        <f t="shared" si="6"/>
        <v>-7.8938500000000005</v>
      </c>
      <c r="L67" s="5">
        <f t="shared" si="7"/>
        <v>62.31286782250001</v>
      </c>
      <c r="M67" s="5">
        <f t="shared" si="8"/>
        <v>11.314908796881722</v>
      </c>
      <c r="N67" s="5">
        <f t="shared" si="9"/>
        <v>20.521678427790462</v>
      </c>
      <c r="O67" s="4">
        <f t="shared" si="10"/>
        <v>0.25166178359990948</v>
      </c>
      <c r="R67">
        <v>0</v>
      </c>
      <c r="S67">
        <v>2</v>
      </c>
      <c r="T67">
        <v>2</v>
      </c>
      <c r="U67">
        <v>1</v>
      </c>
      <c r="V67">
        <v>0</v>
      </c>
    </row>
    <row r="68" spans="2:22" x14ac:dyDescent="0.3">
      <c r="B68" s="6">
        <v>2</v>
      </c>
      <c r="C68" s="6">
        <v>4</v>
      </c>
      <c r="D68" s="6">
        <v>1</v>
      </c>
      <c r="E68" s="6">
        <v>1</v>
      </c>
      <c r="F68" s="5">
        <v>41.566099999999999</v>
      </c>
      <c r="G68" s="4">
        <f t="shared" si="2"/>
        <v>-1.6355102040816321</v>
      </c>
      <c r="H68" s="5">
        <f t="shared" si="3"/>
        <v>41.5212</v>
      </c>
      <c r="I68" s="5">
        <f t="shared" si="4"/>
        <v>6.8354359183673807</v>
      </c>
      <c r="J68" s="5">
        <f t="shared" si="5"/>
        <v>6.7905359183673824</v>
      </c>
      <c r="K68" s="5">
        <f t="shared" si="6"/>
        <v>4.4899999999998386E-2</v>
      </c>
      <c r="L68" s="5">
        <f t="shared" si="7"/>
        <v>2.0160099999998551E-3</v>
      </c>
      <c r="M68" s="5">
        <f t="shared" si="8"/>
        <v>46.723184194106921</v>
      </c>
      <c r="N68" s="5">
        <f t="shared" si="9"/>
        <v>46.111378058637548</v>
      </c>
      <c r="O68" s="4">
        <f t="shared" si="10"/>
        <v>1.0802071880690847E-3</v>
      </c>
      <c r="R68">
        <v>0</v>
      </c>
      <c r="S68">
        <v>2</v>
      </c>
      <c r="T68">
        <v>2</v>
      </c>
      <c r="U68">
        <v>1</v>
      </c>
      <c r="V68">
        <v>0</v>
      </c>
    </row>
    <row r="69" spans="2:22" x14ac:dyDescent="0.3">
      <c r="B69" s="6">
        <v>2</v>
      </c>
      <c r="C69" s="6">
        <v>4</v>
      </c>
      <c r="D69" s="6">
        <v>6</v>
      </c>
      <c r="E69" s="6">
        <v>0</v>
      </c>
      <c r="F69" s="5">
        <v>44.707999999999998</v>
      </c>
      <c r="G69" s="4">
        <f t="shared" ref="G69:G132" si="11">B69-$B$2</f>
        <v>-1.6355102040816321</v>
      </c>
      <c r="H69" s="5">
        <f t="shared" ref="H69:H132" si="12">-4.5209*B69+50.563</f>
        <v>41.5212</v>
      </c>
      <c r="I69" s="5">
        <f t="shared" ref="I69:I132" si="13">F69-$F$2</f>
        <v>9.9773359183673804</v>
      </c>
      <c r="J69" s="5">
        <f t="shared" ref="J69:J132" si="14">H69-$F$2</f>
        <v>6.7905359183673824</v>
      </c>
      <c r="K69" s="5">
        <f t="shared" ref="K69:K132" si="15">F69-H69</f>
        <v>3.1867999999999981</v>
      </c>
      <c r="L69" s="5">
        <f t="shared" ref="L69:L132" si="16">K69^2</f>
        <v>10.155694239999988</v>
      </c>
      <c r="M69" s="5">
        <f t="shared" ref="M69:M132" si="17">I69^2</f>
        <v>99.547232027943863</v>
      </c>
      <c r="N69" s="5">
        <f t="shared" ref="N69:N132" si="18">J69^2</f>
        <v>46.111378058637548</v>
      </c>
      <c r="O69" s="4">
        <f t="shared" ref="O69:O132" si="19">ABS(K69/F69)</f>
        <v>7.128030777489483E-2</v>
      </c>
      <c r="R69">
        <v>0</v>
      </c>
      <c r="S69">
        <v>2</v>
      </c>
      <c r="T69">
        <v>2</v>
      </c>
      <c r="U69">
        <v>1</v>
      </c>
      <c r="V69">
        <v>0</v>
      </c>
    </row>
    <row r="70" spans="2:22" x14ac:dyDescent="0.3">
      <c r="B70" s="6">
        <v>2</v>
      </c>
      <c r="C70" s="6">
        <v>4</v>
      </c>
      <c r="D70" s="6">
        <v>6</v>
      </c>
      <c r="E70" s="6">
        <v>0</v>
      </c>
      <c r="F70" s="5">
        <v>59.536099999999998</v>
      </c>
      <c r="G70" s="4">
        <f t="shared" si="11"/>
        <v>-1.6355102040816321</v>
      </c>
      <c r="H70" s="5">
        <f t="shared" si="12"/>
        <v>41.5212</v>
      </c>
      <c r="I70" s="5">
        <f t="shared" si="13"/>
        <v>24.80543591836738</v>
      </c>
      <c r="J70" s="5">
        <f t="shared" si="14"/>
        <v>6.7905359183673824</v>
      </c>
      <c r="K70" s="5">
        <f t="shared" si="15"/>
        <v>18.014899999999997</v>
      </c>
      <c r="L70" s="5">
        <f t="shared" si="16"/>
        <v>324.53662200999992</v>
      </c>
      <c r="M70" s="5">
        <f t="shared" si="17"/>
        <v>615.30965110023055</v>
      </c>
      <c r="N70" s="5">
        <f t="shared" si="18"/>
        <v>46.111378058637548</v>
      </c>
      <c r="O70" s="4">
        <f t="shared" si="19"/>
        <v>0.3025878416624535</v>
      </c>
      <c r="R70">
        <v>0</v>
      </c>
      <c r="S70">
        <v>2</v>
      </c>
      <c r="T70">
        <v>2</v>
      </c>
      <c r="U70">
        <v>0</v>
      </c>
      <c r="V70">
        <v>0</v>
      </c>
    </row>
    <row r="71" spans="2:22" x14ac:dyDescent="0.3">
      <c r="B71" s="6">
        <v>2</v>
      </c>
      <c r="C71" s="6">
        <v>4</v>
      </c>
      <c r="D71" s="6">
        <v>6</v>
      </c>
      <c r="E71" s="6">
        <v>1</v>
      </c>
      <c r="F71" s="5">
        <v>59.438099999999999</v>
      </c>
      <c r="G71" s="4">
        <f t="shared" si="11"/>
        <v>-1.6355102040816321</v>
      </c>
      <c r="H71" s="5">
        <f t="shared" si="12"/>
        <v>41.5212</v>
      </c>
      <c r="I71" s="5">
        <f t="shared" si="13"/>
        <v>24.707435918367381</v>
      </c>
      <c r="J71" s="5">
        <f t="shared" si="14"/>
        <v>6.7905359183673824</v>
      </c>
      <c r="K71" s="5">
        <f t="shared" si="15"/>
        <v>17.916899999999998</v>
      </c>
      <c r="L71" s="5">
        <f t="shared" si="16"/>
        <v>321.01530560999993</v>
      </c>
      <c r="M71" s="5">
        <f t="shared" si="17"/>
        <v>610.45738966023055</v>
      </c>
      <c r="N71" s="5">
        <f t="shared" si="18"/>
        <v>46.111378058637548</v>
      </c>
      <c r="O71" s="4">
        <f t="shared" si="19"/>
        <v>0.30143796655680444</v>
      </c>
      <c r="R71">
        <v>0</v>
      </c>
      <c r="S71">
        <v>2</v>
      </c>
      <c r="T71">
        <v>2</v>
      </c>
      <c r="U71">
        <v>0</v>
      </c>
      <c r="V71">
        <v>0</v>
      </c>
    </row>
    <row r="72" spans="2:22" x14ac:dyDescent="0.3">
      <c r="B72" s="6">
        <v>2</v>
      </c>
      <c r="C72" s="6">
        <v>4</v>
      </c>
      <c r="D72" s="6">
        <v>5</v>
      </c>
      <c r="E72" s="6">
        <v>0</v>
      </c>
      <c r="F72" s="5">
        <v>46.2</v>
      </c>
      <c r="G72" s="4">
        <f t="shared" si="11"/>
        <v>-1.6355102040816321</v>
      </c>
      <c r="H72" s="5">
        <f t="shared" si="12"/>
        <v>41.5212</v>
      </c>
      <c r="I72" s="5">
        <f t="shared" si="13"/>
        <v>11.469335918367385</v>
      </c>
      <c r="J72" s="5">
        <f t="shared" si="14"/>
        <v>6.7905359183673824</v>
      </c>
      <c r="K72" s="5">
        <f t="shared" si="15"/>
        <v>4.6788000000000025</v>
      </c>
      <c r="L72" s="5">
        <f t="shared" si="16"/>
        <v>21.891169440000024</v>
      </c>
      <c r="M72" s="5">
        <f t="shared" si="17"/>
        <v>131.54566640835222</v>
      </c>
      <c r="N72" s="5">
        <f t="shared" si="18"/>
        <v>46.111378058637548</v>
      </c>
      <c r="O72" s="4">
        <f t="shared" si="19"/>
        <v>0.10127272727272732</v>
      </c>
      <c r="R72">
        <v>0</v>
      </c>
      <c r="S72">
        <v>1</v>
      </c>
      <c r="T72">
        <v>1</v>
      </c>
      <c r="U72">
        <v>0</v>
      </c>
      <c r="V72">
        <v>0</v>
      </c>
    </row>
    <row r="73" spans="2:22" x14ac:dyDescent="0.3">
      <c r="B73" s="6">
        <v>2</v>
      </c>
      <c r="C73" s="6">
        <v>4</v>
      </c>
      <c r="D73" s="6">
        <v>6</v>
      </c>
      <c r="E73" s="6">
        <v>1</v>
      </c>
      <c r="F73" s="5">
        <v>41.399000000000001</v>
      </c>
      <c r="G73" s="4">
        <f t="shared" si="11"/>
        <v>-1.6355102040816321</v>
      </c>
      <c r="H73" s="5">
        <f t="shared" si="12"/>
        <v>41.5212</v>
      </c>
      <c r="I73" s="5">
        <f t="shared" si="13"/>
        <v>6.6683359183673829</v>
      </c>
      <c r="J73" s="5">
        <f t="shared" si="14"/>
        <v>6.7905359183673824</v>
      </c>
      <c r="K73" s="5">
        <f t="shared" si="15"/>
        <v>-0.12219999999999942</v>
      </c>
      <c r="L73" s="5">
        <f t="shared" si="16"/>
        <v>1.4932839999999859E-2</v>
      </c>
      <c r="M73" s="5">
        <f t="shared" si="17"/>
        <v>44.466703920188571</v>
      </c>
      <c r="N73" s="5">
        <f t="shared" si="18"/>
        <v>46.111378058637548</v>
      </c>
      <c r="O73" s="4">
        <f t="shared" si="19"/>
        <v>2.9517621198579536E-3</v>
      </c>
      <c r="R73">
        <v>0</v>
      </c>
      <c r="S73">
        <v>1</v>
      </c>
      <c r="T73">
        <v>1</v>
      </c>
      <c r="U73">
        <v>0</v>
      </c>
      <c r="V73">
        <v>0</v>
      </c>
    </row>
    <row r="74" spans="2:22" x14ac:dyDescent="0.3">
      <c r="B74" s="6">
        <v>2.5</v>
      </c>
      <c r="C74" s="6">
        <v>5</v>
      </c>
      <c r="D74" s="6">
        <v>5</v>
      </c>
      <c r="E74" s="6">
        <v>0</v>
      </c>
      <c r="F74" s="5">
        <v>44.515900000000002</v>
      </c>
      <c r="G74" s="4">
        <f t="shared" si="11"/>
        <v>-1.1355102040816321</v>
      </c>
      <c r="H74" s="5">
        <f t="shared" si="12"/>
        <v>39.260750000000002</v>
      </c>
      <c r="I74" s="5">
        <f t="shared" si="13"/>
        <v>9.785235918367384</v>
      </c>
      <c r="J74" s="5">
        <f t="shared" si="14"/>
        <v>4.5300859183673836</v>
      </c>
      <c r="K74" s="5">
        <f t="shared" si="15"/>
        <v>5.2551500000000004</v>
      </c>
      <c r="L74" s="5">
        <f t="shared" si="16"/>
        <v>27.616601522500005</v>
      </c>
      <c r="M74" s="5">
        <f t="shared" si="17"/>
        <v>95.750841978107175</v>
      </c>
      <c r="N74" s="5">
        <f t="shared" si="18"/>
        <v>20.521678427790462</v>
      </c>
      <c r="O74" s="4">
        <f t="shared" si="19"/>
        <v>0.11805107837873659</v>
      </c>
      <c r="R74">
        <v>0</v>
      </c>
      <c r="S74">
        <v>2</v>
      </c>
      <c r="T74">
        <v>2</v>
      </c>
      <c r="U74">
        <v>1</v>
      </c>
      <c r="V74">
        <v>0</v>
      </c>
    </row>
    <row r="75" spans="2:22" x14ac:dyDescent="0.3">
      <c r="B75" s="6">
        <v>2.5</v>
      </c>
      <c r="C75" s="6">
        <v>5</v>
      </c>
      <c r="D75" s="6">
        <v>6</v>
      </c>
      <c r="E75" s="6">
        <v>1</v>
      </c>
      <c r="F75" s="5">
        <v>42.488799999999998</v>
      </c>
      <c r="G75" s="4">
        <f t="shared" si="11"/>
        <v>-1.1355102040816321</v>
      </c>
      <c r="H75" s="5">
        <f t="shared" si="12"/>
        <v>39.260750000000002</v>
      </c>
      <c r="I75" s="5">
        <f t="shared" si="13"/>
        <v>7.7581359183673797</v>
      </c>
      <c r="J75" s="5">
        <f t="shared" si="14"/>
        <v>4.5300859183673836</v>
      </c>
      <c r="K75" s="5">
        <f t="shared" si="15"/>
        <v>3.2280499999999961</v>
      </c>
      <c r="L75" s="5">
        <f t="shared" si="16"/>
        <v>10.420306802499974</v>
      </c>
      <c r="M75" s="5">
        <f t="shared" si="17"/>
        <v>60.188672927862065</v>
      </c>
      <c r="N75" s="5">
        <f t="shared" si="18"/>
        <v>20.521678427790462</v>
      </c>
      <c r="O75" s="4">
        <f t="shared" si="19"/>
        <v>7.5974139067236449E-2</v>
      </c>
      <c r="R75">
        <v>0</v>
      </c>
      <c r="S75">
        <v>2</v>
      </c>
      <c r="T75">
        <v>2</v>
      </c>
      <c r="U75">
        <v>1</v>
      </c>
      <c r="V75">
        <v>0</v>
      </c>
    </row>
    <row r="76" spans="2:22" x14ac:dyDescent="0.3">
      <c r="B76" s="6">
        <v>3</v>
      </c>
      <c r="C76" s="6">
        <v>6</v>
      </c>
      <c r="D76" s="6">
        <v>6</v>
      </c>
      <c r="E76" s="6">
        <v>1</v>
      </c>
      <c r="F76" s="5">
        <v>35.799999999999997</v>
      </c>
      <c r="G76" s="4">
        <f t="shared" si="11"/>
        <v>-0.63551020408163206</v>
      </c>
      <c r="H76" s="5">
        <f t="shared" si="12"/>
        <v>37.000300000000003</v>
      </c>
      <c r="I76" s="5">
        <f t="shared" si="13"/>
        <v>1.0693359183673792</v>
      </c>
      <c r="J76" s="5">
        <f t="shared" si="14"/>
        <v>2.2696359183673849</v>
      </c>
      <c r="K76" s="5">
        <f t="shared" si="15"/>
        <v>-1.2003000000000057</v>
      </c>
      <c r="L76" s="5">
        <f t="shared" si="16"/>
        <v>1.4407200900000137</v>
      </c>
      <c r="M76" s="5">
        <f t="shared" si="17"/>
        <v>1.1434793063106061</v>
      </c>
      <c r="N76" s="5">
        <f t="shared" si="18"/>
        <v>5.1512472019433622</v>
      </c>
      <c r="O76" s="4">
        <f t="shared" si="19"/>
        <v>3.3527932960894014E-2</v>
      </c>
      <c r="R76">
        <v>0</v>
      </c>
      <c r="S76">
        <v>2</v>
      </c>
      <c r="T76">
        <v>2</v>
      </c>
      <c r="U76">
        <v>1</v>
      </c>
      <c r="V76">
        <v>0</v>
      </c>
    </row>
    <row r="77" spans="2:22" x14ac:dyDescent="0.3">
      <c r="B77" s="6">
        <v>6.8</v>
      </c>
      <c r="C77" s="6">
        <v>8</v>
      </c>
      <c r="D77" s="6">
        <v>8</v>
      </c>
      <c r="E77" s="6">
        <v>0</v>
      </c>
      <c r="F77" s="5">
        <v>23.4</v>
      </c>
      <c r="G77" s="4">
        <f t="shared" si="11"/>
        <v>3.1644897959183678</v>
      </c>
      <c r="H77" s="5">
        <f t="shared" si="12"/>
        <v>19.820880000000002</v>
      </c>
      <c r="I77" s="5">
        <f t="shared" si="13"/>
        <v>-11.330664081632619</v>
      </c>
      <c r="J77" s="5">
        <f t="shared" si="14"/>
        <v>-14.909784081632615</v>
      </c>
      <c r="K77" s="5">
        <f t="shared" si="15"/>
        <v>3.5791199999999961</v>
      </c>
      <c r="L77" s="5">
        <f t="shared" si="16"/>
        <v>12.810099974399972</v>
      </c>
      <c r="M77" s="5">
        <f t="shared" si="17"/>
        <v>128.38394853079956</v>
      </c>
      <c r="N77" s="5">
        <f t="shared" si="18"/>
        <v>222.30166136090534</v>
      </c>
      <c r="O77" s="4">
        <f t="shared" si="19"/>
        <v>0.152953846153846</v>
      </c>
      <c r="R77">
        <v>0</v>
      </c>
      <c r="S77">
        <v>1</v>
      </c>
      <c r="T77">
        <v>1</v>
      </c>
      <c r="U77">
        <v>1</v>
      </c>
      <c r="V77">
        <v>0</v>
      </c>
    </row>
    <row r="78" spans="2:22" x14ac:dyDescent="0.3">
      <c r="B78" s="6">
        <v>4.4000000000000004</v>
      </c>
      <c r="C78" s="6">
        <v>8</v>
      </c>
      <c r="D78" s="6">
        <v>8</v>
      </c>
      <c r="E78" s="6">
        <v>1</v>
      </c>
      <c r="F78" s="5">
        <v>33.049900000000001</v>
      </c>
      <c r="G78" s="4">
        <f t="shared" si="11"/>
        <v>0.7644897959183683</v>
      </c>
      <c r="H78" s="5">
        <f t="shared" si="12"/>
        <v>30.671040000000001</v>
      </c>
      <c r="I78" s="5">
        <f t="shared" si="13"/>
        <v>-1.680764081632617</v>
      </c>
      <c r="J78" s="5">
        <f t="shared" si="14"/>
        <v>-4.0596240816326166</v>
      </c>
      <c r="K78" s="5">
        <f t="shared" si="15"/>
        <v>2.3788599999999995</v>
      </c>
      <c r="L78" s="5">
        <f t="shared" si="16"/>
        <v>5.6589748995999978</v>
      </c>
      <c r="M78" s="5">
        <f t="shared" si="17"/>
        <v>2.8249678981063346</v>
      </c>
      <c r="N78" s="5">
        <f t="shared" si="18"/>
        <v>16.480547684171466</v>
      </c>
      <c r="O78" s="4">
        <f t="shared" si="19"/>
        <v>7.1977827466951472E-2</v>
      </c>
      <c r="R78">
        <v>0</v>
      </c>
      <c r="S78">
        <v>2</v>
      </c>
      <c r="T78">
        <v>2</v>
      </c>
      <c r="U78">
        <v>1</v>
      </c>
      <c r="V78">
        <v>0</v>
      </c>
    </row>
    <row r="79" spans="2:22" x14ac:dyDescent="0.3">
      <c r="B79" s="6">
        <v>4.4000000000000004</v>
      </c>
      <c r="C79" s="6">
        <v>8</v>
      </c>
      <c r="D79" s="6">
        <v>8</v>
      </c>
      <c r="E79" s="6">
        <v>1</v>
      </c>
      <c r="F79" s="5">
        <v>33.603200000000001</v>
      </c>
      <c r="G79" s="4">
        <f t="shared" si="11"/>
        <v>0.7644897959183683</v>
      </c>
      <c r="H79" s="5">
        <f t="shared" si="12"/>
        <v>30.671040000000001</v>
      </c>
      <c r="I79" s="5">
        <f t="shared" si="13"/>
        <v>-1.1274640816326169</v>
      </c>
      <c r="J79" s="5">
        <f t="shared" si="14"/>
        <v>-4.0596240816326166</v>
      </c>
      <c r="K79" s="5">
        <f t="shared" si="15"/>
        <v>2.9321599999999997</v>
      </c>
      <c r="L79" s="5">
        <f t="shared" si="16"/>
        <v>8.5975622655999988</v>
      </c>
      <c r="M79" s="5">
        <f t="shared" si="17"/>
        <v>1.2711752553716802</v>
      </c>
      <c r="N79" s="5">
        <f t="shared" si="18"/>
        <v>16.480547684171466</v>
      </c>
      <c r="O79" s="4">
        <f t="shared" si="19"/>
        <v>8.7258356347014551E-2</v>
      </c>
      <c r="R79">
        <v>0</v>
      </c>
      <c r="S79">
        <v>2</v>
      </c>
      <c r="T79">
        <v>2</v>
      </c>
      <c r="U79">
        <v>1</v>
      </c>
      <c r="V79">
        <v>0</v>
      </c>
    </row>
    <row r="80" spans="2:22" x14ac:dyDescent="0.3">
      <c r="B80" s="6">
        <v>2.4</v>
      </c>
      <c r="C80" s="6">
        <v>4</v>
      </c>
      <c r="D80" s="6">
        <v>6</v>
      </c>
      <c r="E80" s="6">
        <v>1</v>
      </c>
      <c r="F80" s="5">
        <v>42</v>
      </c>
      <c r="G80" s="4">
        <f t="shared" si="11"/>
        <v>-1.2355102040816321</v>
      </c>
      <c r="H80" s="5">
        <f t="shared" si="12"/>
        <v>39.71284</v>
      </c>
      <c r="I80" s="5">
        <f t="shared" si="13"/>
        <v>7.269335918367382</v>
      </c>
      <c r="J80" s="5">
        <f t="shared" si="14"/>
        <v>4.9821759183673819</v>
      </c>
      <c r="K80" s="5">
        <f t="shared" si="15"/>
        <v>2.2871600000000001</v>
      </c>
      <c r="L80" s="5">
        <f t="shared" si="16"/>
        <v>5.2311008656000002</v>
      </c>
      <c r="M80" s="5">
        <f t="shared" si="17"/>
        <v>52.843244694066151</v>
      </c>
      <c r="N80" s="5">
        <f t="shared" si="18"/>
        <v>24.822076881559866</v>
      </c>
      <c r="O80" s="4">
        <f t="shared" si="19"/>
        <v>5.4456190476190477E-2</v>
      </c>
      <c r="R80">
        <v>0</v>
      </c>
      <c r="S80">
        <v>2</v>
      </c>
      <c r="T80">
        <v>2</v>
      </c>
      <c r="U80">
        <v>1</v>
      </c>
      <c r="V80">
        <v>0</v>
      </c>
    </row>
    <row r="81" spans="2:22" x14ac:dyDescent="0.3">
      <c r="B81" s="6">
        <v>3.6</v>
      </c>
      <c r="C81" s="6">
        <v>6</v>
      </c>
      <c r="D81" s="6">
        <v>6</v>
      </c>
      <c r="E81" s="6">
        <v>1</v>
      </c>
      <c r="F81" s="5">
        <v>37.487400000000001</v>
      </c>
      <c r="G81" s="4">
        <f t="shared" si="11"/>
        <v>-3.5510204081631969E-2</v>
      </c>
      <c r="H81" s="5">
        <f t="shared" si="12"/>
        <v>34.287760000000006</v>
      </c>
      <c r="I81" s="5">
        <f t="shared" si="13"/>
        <v>2.756735918367383</v>
      </c>
      <c r="J81" s="5">
        <f t="shared" si="14"/>
        <v>-0.44290408163261219</v>
      </c>
      <c r="K81" s="5">
        <f t="shared" si="15"/>
        <v>3.1996399999999952</v>
      </c>
      <c r="L81" s="5">
        <f t="shared" si="16"/>
        <v>10.23769612959997</v>
      </c>
      <c r="M81" s="5">
        <f t="shared" si="17"/>
        <v>7.599592923616858</v>
      </c>
      <c r="N81" s="5">
        <f t="shared" si="18"/>
        <v>0.1961640255268276</v>
      </c>
      <c r="O81" s="4">
        <f t="shared" si="19"/>
        <v>8.535241174367908E-2</v>
      </c>
      <c r="R81">
        <v>0</v>
      </c>
      <c r="S81">
        <v>2</v>
      </c>
      <c r="T81">
        <v>2</v>
      </c>
      <c r="U81">
        <v>1</v>
      </c>
      <c r="V81">
        <v>0</v>
      </c>
    </row>
    <row r="82" spans="2:22" x14ac:dyDescent="0.3">
      <c r="B82" s="6">
        <v>3.6</v>
      </c>
      <c r="C82" s="6">
        <v>6</v>
      </c>
      <c r="D82" s="6">
        <v>6</v>
      </c>
      <c r="E82" s="6">
        <v>1</v>
      </c>
      <c r="F82" s="5">
        <v>36.1</v>
      </c>
      <c r="G82" s="4">
        <f t="shared" si="11"/>
        <v>-3.5510204081631969E-2</v>
      </c>
      <c r="H82" s="5">
        <f t="shared" si="12"/>
        <v>34.287760000000006</v>
      </c>
      <c r="I82" s="5">
        <f t="shared" si="13"/>
        <v>1.3693359183673834</v>
      </c>
      <c r="J82" s="5">
        <f t="shared" si="14"/>
        <v>-0.44290408163261219</v>
      </c>
      <c r="K82" s="5">
        <f t="shared" si="15"/>
        <v>1.8122399999999956</v>
      </c>
      <c r="L82" s="5">
        <f t="shared" si="16"/>
        <v>3.284213817599984</v>
      </c>
      <c r="M82" s="5">
        <f t="shared" si="17"/>
        <v>1.8750808573310453</v>
      </c>
      <c r="N82" s="5">
        <f t="shared" si="18"/>
        <v>0.1961640255268276</v>
      </c>
      <c r="O82" s="4">
        <f t="shared" si="19"/>
        <v>5.0200554016620373E-2</v>
      </c>
      <c r="R82">
        <v>0</v>
      </c>
      <c r="S82">
        <v>2</v>
      </c>
      <c r="T82">
        <v>2</v>
      </c>
      <c r="U82">
        <v>1</v>
      </c>
      <c r="V82">
        <v>0</v>
      </c>
    </row>
    <row r="83" spans="2:22" x14ac:dyDescent="0.3">
      <c r="B83" s="6">
        <v>2</v>
      </c>
      <c r="C83" s="6">
        <v>4</v>
      </c>
      <c r="D83" s="6">
        <v>6</v>
      </c>
      <c r="E83" s="6">
        <v>1</v>
      </c>
      <c r="F83" s="5">
        <v>39.4</v>
      </c>
      <c r="G83" s="4">
        <f t="shared" si="11"/>
        <v>-1.6355102040816321</v>
      </c>
      <c r="H83" s="5">
        <f t="shared" si="12"/>
        <v>41.5212</v>
      </c>
      <c r="I83" s="5">
        <f t="shared" si="13"/>
        <v>4.6693359183673806</v>
      </c>
      <c r="J83" s="5">
        <f t="shared" si="14"/>
        <v>6.7905359183673824</v>
      </c>
      <c r="K83" s="5">
        <f t="shared" si="15"/>
        <v>-2.1212000000000018</v>
      </c>
      <c r="L83" s="5">
        <f t="shared" si="16"/>
        <v>4.4994894400000076</v>
      </c>
      <c r="M83" s="5">
        <f t="shared" si="17"/>
        <v>21.802697918555751</v>
      </c>
      <c r="N83" s="5">
        <f t="shared" si="18"/>
        <v>46.111378058637548</v>
      </c>
      <c r="O83" s="4">
        <f t="shared" si="19"/>
        <v>5.3837563451776697E-2</v>
      </c>
      <c r="R83">
        <v>0</v>
      </c>
      <c r="S83">
        <v>2</v>
      </c>
      <c r="T83">
        <v>2</v>
      </c>
      <c r="U83">
        <v>1</v>
      </c>
      <c r="V83">
        <v>0</v>
      </c>
    </row>
    <row r="84" spans="2:22" x14ac:dyDescent="0.3">
      <c r="B84" s="6">
        <v>2</v>
      </c>
      <c r="C84" s="6">
        <v>4</v>
      </c>
      <c r="D84" s="6">
        <v>6</v>
      </c>
      <c r="E84" s="6">
        <v>0</v>
      </c>
      <c r="F84" s="5">
        <v>44.7</v>
      </c>
      <c r="G84" s="4">
        <f t="shared" si="11"/>
        <v>-1.6355102040816321</v>
      </c>
      <c r="H84" s="5">
        <f t="shared" si="12"/>
        <v>41.5212</v>
      </c>
      <c r="I84" s="5">
        <f t="shared" si="13"/>
        <v>9.9693359183673849</v>
      </c>
      <c r="J84" s="5">
        <f t="shared" si="14"/>
        <v>6.7905359183673824</v>
      </c>
      <c r="K84" s="5">
        <f t="shared" si="15"/>
        <v>3.1788000000000025</v>
      </c>
      <c r="L84" s="5">
        <f t="shared" si="16"/>
        <v>10.104769440000016</v>
      </c>
      <c r="M84" s="5">
        <f t="shared" si="17"/>
        <v>99.387658653250071</v>
      </c>
      <c r="N84" s="5">
        <f t="shared" si="18"/>
        <v>46.111378058637548</v>
      </c>
      <c r="O84" s="4">
        <f t="shared" si="19"/>
        <v>7.1114093959731589E-2</v>
      </c>
      <c r="R84">
        <v>0</v>
      </c>
      <c r="S84">
        <v>2</v>
      </c>
      <c r="T84">
        <v>2</v>
      </c>
      <c r="U84">
        <v>1</v>
      </c>
      <c r="V84">
        <v>0</v>
      </c>
    </row>
    <row r="85" spans="2:22" x14ac:dyDescent="0.3">
      <c r="B85" s="6">
        <v>2.4</v>
      </c>
      <c r="C85" s="6">
        <v>4</v>
      </c>
      <c r="D85" s="6">
        <v>6</v>
      </c>
      <c r="E85" s="6">
        <v>1</v>
      </c>
      <c r="F85" s="5">
        <v>42.5</v>
      </c>
      <c r="G85" s="4">
        <f t="shared" si="11"/>
        <v>-1.2355102040816321</v>
      </c>
      <c r="H85" s="5">
        <f t="shared" si="12"/>
        <v>39.71284</v>
      </c>
      <c r="I85" s="5">
        <f t="shared" si="13"/>
        <v>7.769335918367382</v>
      </c>
      <c r="J85" s="5">
        <f t="shared" si="14"/>
        <v>4.9821759183673819</v>
      </c>
      <c r="K85" s="5">
        <f t="shared" si="15"/>
        <v>2.7871600000000001</v>
      </c>
      <c r="L85" s="5">
        <f t="shared" si="16"/>
        <v>7.7682608656000003</v>
      </c>
      <c r="M85" s="5">
        <f t="shared" si="17"/>
        <v>60.362580612433533</v>
      </c>
      <c r="N85" s="5">
        <f t="shared" si="18"/>
        <v>24.822076881559866</v>
      </c>
      <c r="O85" s="4">
        <f t="shared" si="19"/>
        <v>6.5580235294117648E-2</v>
      </c>
      <c r="R85">
        <v>0</v>
      </c>
      <c r="S85">
        <v>2</v>
      </c>
      <c r="T85">
        <v>2</v>
      </c>
      <c r="U85">
        <v>1</v>
      </c>
      <c r="V85">
        <v>0</v>
      </c>
    </row>
    <row r="86" spans="2:22" x14ac:dyDescent="0.3">
      <c r="B86" s="6">
        <v>2</v>
      </c>
      <c r="C86" s="6">
        <v>4</v>
      </c>
      <c r="D86" s="6">
        <v>4</v>
      </c>
      <c r="E86" s="6">
        <v>1</v>
      </c>
      <c r="F86" s="5">
        <v>41.5</v>
      </c>
      <c r="G86" s="4">
        <f t="shared" si="11"/>
        <v>-1.6355102040816321</v>
      </c>
      <c r="H86" s="5">
        <f t="shared" si="12"/>
        <v>41.5212</v>
      </c>
      <c r="I86" s="5">
        <f t="shared" si="13"/>
        <v>6.769335918367382</v>
      </c>
      <c r="J86" s="5">
        <f t="shared" si="14"/>
        <v>6.7905359183673824</v>
      </c>
      <c r="K86" s="5">
        <f t="shared" si="15"/>
        <v>-2.120000000000033E-2</v>
      </c>
      <c r="L86" s="5">
        <f t="shared" si="16"/>
        <v>4.4944000000001399E-4</v>
      </c>
      <c r="M86" s="5">
        <f t="shared" si="17"/>
        <v>45.823908775698769</v>
      </c>
      <c r="N86" s="5">
        <f t="shared" si="18"/>
        <v>46.111378058637548</v>
      </c>
      <c r="O86" s="4">
        <f t="shared" si="19"/>
        <v>5.1084337349398387E-4</v>
      </c>
      <c r="R86">
        <v>0</v>
      </c>
      <c r="S86">
        <v>2</v>
      </c>
      <c r="T86">
        <v>2</v>
      </c>
      <c r="U86">
        <v>1</v>
      </c>
      <c r="V86">
        <v>0</v>
      </c>
    </row>
    <row r="87" spans="2:22" x14ac:dyDescent="0.3">
      <c r="B87" s="6">
        <v>2</v>
      </c>
      <c r="C87" s="6">
        <v>4</v>
      </c>
      <c r="D87" s="6">
        <v>6</v>
      </c>
      <c r="E87" s="6">
        <v>1</v>
      </c>
      <c r="F87" s="5">
        <v>43.5</v>
      </c>
      <c r="G87" s="4">
        <f t="shared" si="11"/>
        <v>-1.6355102040816321</v>
      </c>
      <c r="H87" s="5">
        <f t="shared" si="12"/>
        <v>41.5212</v>
      </c>
      <c r="I87" s="5">
        <f t="shared" si="13"/>
        <v>8.769335918367382</v>
      </c>
      <c r="J87" s="5">
        <f t="shared" si="14"/>
        <v>6.7905359183673824</v>
      </c>
      <c r="K87" s="5">
        <f t="shared" si="15"/>
        <v>1.9787999999999997</v>
      </c>
      <c r="L87" s="5">
        <f t="shared" si="16"/>
        <v>3.9156494399999988</v>
      </c>
      <c r="M87" s="5">
        <f t="shared" si="17"/>
        <v>76.901252449168297</v>
      </c>
      <c r="N87" s="5">
        <f t="shared" si="18"/>
        <v>46.111378058637548</v>
      </c>
      <c r="O87" s="4">
        <f t="shared" si="19"/>
        <v>4.5489655172413788E-2</v>
      </c>
      <c r="R87">
        <v>0</v>
      </c>
      <c r="S87">
        <v>2</v>
      </c>
      <c r="T87">
        <v>2</v>
      </c>
      <c r="U87">
        <v>1</v>
      </c>
      <c r="V87">
        <v>0</v>
      </c>
    </row>
    <row r="88" spans="2:22" x14ac:dyDescent="0.3">
      <c r="B88" s="6">
        <v>3.6</v>
      </c>
      <c r="C88" s="6">
        <v>6</v>
      </c>
      <c r="D88" s="6">
        <v>6</v>
      </c>
      <c r="E88" s="6">
        <v>1</v>
      </c>
      <c r="F88" s="5">
        <v>40.5</v>
      </c>
      <c r="G88" s="4">
        <f t="shared" si="11"/>
        <v>-3.5510204081631969E-2</v>
      </c>
      <c r="H88" s="5">
        <f t="shared" si="12"/>
        <v>34.287760000000006</v>
      </c>
      <c r="I88" s="5">
        <f t="shared" si="13"/>
        <v>5.769335918367382</v>
      </c>
      <c r="J88" s="5">
        <f t="shared" si="14"/>
        <v>-0.44290408163261219</v>
      </c>
      <c r="K88" s="5">
        <f t="shared" si="15"/>
        <v>6.2122399999999942</v>
      </c>
      <c r="L88" s="5">
        <f t="shared" si="16"/>
        <v>38.591925817599929</v>
      </c>
      <c r="M88" s="5">
        <f t="shared" si="17"/>
        <v>33.285236938964005</v>
      </c>
      <c r="N88" s="5">
        <f t="shared" si="18"/>
        <v>0.1961640255268276</v>
      </c>
      <c r="O88" s="4">
        <f t="shared" si="19"/>
        <v>0.15338864197530849</v>
      </c>
      <c r="R88">
        <v>0</v>
      </c>
      <c r="S88">
        <v>2</v>
      </c>
      <c r="T88">
        <v>2</v>
      </c>
      <c r="U88">
        <v>1</v>
      </c>
      <c r="V88">
        <v>0</v>
      </c>
    </row>
    <row r="89" spans="2:22" x14ac:dyDescent="0.3">
      <c r="B89" s="6">
        <v>3</v>
      </c>
      <c r="C89" s="6">
        <v>6</v>
      </c>
      <c r="D89" s="6">
        <v>6</v>
      </c>
      <c r="E89" s="6">
        <v>1</v>
      </c>
      <c r="F89" s="5">
        <v>39.700000000000003</v>
      </c>
      <c r="G89" s="4">
        <f t="shared" si="11"/>
        <v>-0.63551020408163206</v>
      </c>
      <c r="H89" s="5">
        <f t="shared" si="12"/>
        <v>37.000300000000003</v>
      </c>
      <c r="I89" s="5">
        <f t="shared" si="13"/>
        <v>4.9693359183673849</v>
      </c>
      <c r="J89" s="5">
        <f t="shared" si="14"/>
        <v>2.2696359183673849</v>
      </c>
      <c r="K89" s="5">
        <f t="shared" si="15"/>
        <v>2.6997</v>
      </c>
      <c r="L89" s="5">
        <f t="shared" si="16"/>
        <v>7.2883800899999995</v>
      </c>
      <c r="M89" s="5">
        <f t="shared" si="17"/>
        <v>24.694299469576219</v>
      </c>
      <c r="N89" s="5">
        <f t="shared" si="18"/>
        <v>5.1512472019433622</v>
      </c>
      <c r="O89" s="4">
        <f t="shared" si="19"/>
        <v>6.8002518891687652E-2</v>
      </c>
      <c r="R89">
        <v>1</v>
      </c>
      <c r="S89">
        <v>2</v>
      </c>
      <c r="T89">
        <v>2</v>
      </c>
      <c r="U89">
        <v>1</v>
      </c>
      <c r="V89">
        <v>0</v>
      </c>
    </row>
    <row r="90" spans="2:22" x14ac:dyDescent="0.3">
      <c r="B90" s="6">
        <v>2.5</v>
      </c>
      <c r="C90" s="6">
        <v>6</v>
      </c>
      <c r="D90" s="6">
        <v>7</v>
      </c>
      <c r="E90" s="6">
        <v>1</v>
      </c>
      <c r="F90" s="5">
        <v>40.807499999999997</v>
      </c>
      <c r="G90" s="4">
        <f t="shared" si="11"/>
        <v>-1.1355102040816321</v>
      </c>
      <c r="H90" s="5">
        <f t="shared" si="12"/>
        <v>39.260750000000002</v>
      </c>
      <c r="I90" s="5">
        <f t="shared" si="13"/>
        <v>6.0768359183673795</v>
      </c>
      <c r="J90" s="5">
        <f t="shared" si="14"/>
        <v>4.5300859183673836</v>
      </c>
      <c r="K90" s="5">
        <f t="shared" si="15"/>
        <v>1.5467499999999959</v>
      </c>
      <c r="L90" s="5">
        <f t="shared" si="16"/>
        <v>2.3924355624999873</v>
      </c>
      <c r="M90" s="5">
        <f t="shared" si="17"/>
        <v>36.927934778759912</v>
      </c>
      <c r="N90" s="5">
        <f t="shared" si="18"/>
        <v>20.521678427790462</v>
      </c>
      <c r="O90" s="4">
        <f t="shared" si="19"/>
        <v>3.7903571647368642E-2</v>
      </c>
      <c r="R90">
        <v>0</v>
      </c>
      <c r="S90">
        <v>2</v>
      </c>
      <c r="T90">
        <v>2</v>
      </c>
      <c r="U90">
        <v>1</v>
      </c>
      <c r="V90">
        <v>0</v>
      </c>
    </row>
    <row r="91" spans="2:22" x14ac:dyDescent="0.3">
      <c r="B91" s="6">
        <v>2.5</v>
      </c>
      <c r="C91" s="6">
        <v>6</v>
      </c>
      <c r="D91" s="6">
        <v>7</v>
      </c>
      <c r="E91" s="6">
        <v>1</v>
      </c>
      <c r="F91" s="5">
        <v>37.979999999999997</v>
      </c>
      <c r="G91" s="4">
        <f t="shared" si="11"/>
        <v>-1.1355102040816321</v>
      </c>
      <c r="H91" s="5">
        <f t="shared" si="12"/>
        <v>39.260750000000002</v>
      </c>
      <c r="I91" s="5">
        <f t="shared" si="13"/>
        <v>3.2493359183673789</v>
      </c>
      <c r="J91" s="5">
        <f t="shared" si="14"/>
        <v>4.5300859183673836</v>
      </c>
      <c r="K91" s="5">
        <f t="shared" si="15"/>
        <v>-1.2807500000000047</v>
      </c>
      <c r="L91" s="5">
        <f t="shared" si="16"/>
        <v>1.6403205625000121</v>
      </c>
      <c r="M91" s="5">
        <f t="shared" si="17"/>
        <v>10.558183910392378</v>
      </c>
      <c r="N91" s="5">
        <f t="shared" si="18"/>
        <v>20.521678427790462</v>
      </c>
      <c r="O91" s="4">
        <f t="shared" si="19"/>
        <v>3.3721695629278695E-2</v>
      </c>
      <c r="R91">
        <v>0</v>
      </c>
      <c r="S91">
        <v>2</v>
      </c>
      <c r="T91">
        <v>2</v>
      </c>
      <c r="U91">
        <v>1</v>
      </c>
      <c r="V91">
        <v>0</v>
      </c>
    </row>
    <row r="92" spans="2:22" x14ac:dyDescent="0.3">
      <c r="B92" s="6">
        <v>3.7</v>
      </c>
      <c r="C92" s="6">
        <v>6</v>
      </c>
      <c r="D92" s="6">
        <v>7</v>
      </c>
      <c r="E92" s="6">
        <v>1</v>
      </c>
      <c r="F92" s="5">
        <v>36.752800000000001</v>
      </c>
      <c r="G92" s="4">
        <f t="shared" si="11"/>
        <v>6.448979591836812E-2</v>
      </c>
      <c r="H92" s="5">
        <f t="shared" si="12"/>
        <v>33.83567</v>
      </c>
      <c r="I92" s="5">
        <f t="shared" si="13"/>
        <v>2.0221359183673826</v>
      </c>
      <c r="J92" s="5">
        <f t="shared" si="14"/>
        <v>-0.89499408163261762</v>
      </c>
      <c r="K92" s="5">
        <f t="shared" si="15"/>
        <v>2.9171300000000002</v>
      </c>
      <c r="L92" s="5">
        <f t="shared" si="16"/>
        <v>8.5096474369000017</v>
      </c>
      <c r="M92" s="5">
        <f t="shared" si="17"/>
        <v>4.0890336723514977</v>
      </c>
      <c r="N92" s="5">
        <f t="shared" si="18"/>
        <v>0.8010144061574126</v>
      </c>
      <c r="O92" s="4">
        <f t="shared" si="19"/>
        <v>7.9371639711804276E-2</v>
      </c>
      <c r="R92">
        <v>0</v>
      </c>
      <c r="S92">
        <v>2</v>
      </c>
      <c r="T92">
        <v>2</v>
      </c>
      <c r="U92">
        <v>1</v>
      </c>
      <c r="V92">
        <v>1</v>
      </c>
    </row>
    <row r="93" spans="2:22" x14ac:dyDescent="0.3">
      <c r="B93" s="6">
        <v>3.7</v>
      </c>
      <c r="C93" s="6">
        <v>6</v>
      </c>
      <c r="D93" s="6">
        <v>7</v>
      </c>
      <c r="E93" s="6">
        <v>1</v>
      </c>
      <c r="F93" s="5">
        <v>33.4</v>
      </c>
      <c r="G93" s="4">
        <f t="shared" si="11"/>
        <v>6.448979591836812E-2</v>
      </c>
      <c r="H93" s="5">
        <f t="shared" si="12"/>
        <v>33.83567</v>
      </c>
      <c r="I93" s="5">
        <f t="shared" si="13"/>
        <v>-1.3306640816326194</v>
      </c>
      <c r="J93" s="5">
        <f t="shared" si="14"/>
        <v>-0.89499408163261762</v>
      </c>
      <c r="K93" s="5">
        <f t="shared" si="15"/>
        <v>-0.43567000000000178</v>
      </c>
      <c r="L93" s="5">
        <f t="shared" si="16"/>
        <v>0.18980834890000156</v>
      </c>
      <c r="M93" s="5">
        <f t="shared" si="17"/>
        <v>1.7706668981471825</v>
      </c>
      <c r="N93" s="5">
        <f t="shared" si="18"/>
        <v>0.8010144061574126</v>
      </c>
      <c r="O93" s="4">
        <f t="shared" si="19"/>
        <v>1.3044011976047957E-2</v>
      </c>
      <c r="R93">
        <v>0</v>
      </c>
      <c r="S93">
        <v>2</v>
      </c>
      <c r="T93">
        <v>2</v>
      </c>
      <c r="U93">
        <v>1</v>
      </c>
      <c r="V93">
        <v>1</v>
      </c>
    </row>
    <row r="94" spans="2:22" x14ac:dyDescent="0.3">
      <c r="B94" s="6">
        <v>5.6</v>
      </c>
      <c r="C94" s="6">
        <v>8</v>
      </c>
      <c r="D94" s="6">
        <v>7</v>
      </c>
      <c r="E94" s="6">
        <v>1</v>
      </c>
      <c r="F94" s="5">
        <v>34.5</v>
      </c>
      <c r="G94" s="4">
        <f t="shared" si="11"/>
        <v>1.9644897959183676</v>
      </c>
      <c r="H94" s="5">
        <f t="shared" si="12"/>
        <v>25.245960000000004</v>
      </c>
      <c r="I94" s="5">
        <f t="shared" si="13"/>
        <v>-0.23066408163261798</v>
      </c>
      <c r="J94" s="5">
        <f t="shared" si="14"/>
        <v>-9.4847040816326142</v>
      </c>
      <c r="K94" s="5">
        <f t="shared" si="15"/>
        <v>9.2540399999999963</v>
      </c>
      <c r="L94" s="5">
        <f t="shared" si="16"/>
        <v>85.637256321599935</v>
      </c>
      <c r="M94" s="5">
        <f t="shared" si="17"/>
        <v>5.3205918555419049E-2</v>
      </c>
      <c r="N94" s="5">
        <f t="shared" si="18"/>
        <v>89.959611516138366</v>
      </c>
      <c r="O94" s="4">
        <f t="shared" si="19"/>
        <v>0.26823304347826077</v>
      </c>
      <c r="R94">
        <v>0</v>
      </c>
      <c r="S94">
        <v>2</v>
      </c>
      <c r="T94">
        <v>2</v>
      </c>
      <c r="U94">
        <v>1</v>
      </c>
      <c r="V94">
        <v>1</v>
      </c>
    </row>
    <row r="95" spans="2:22" x14ac:dyDescent="0.3">
      <c r="B95" s="6">
        <v>5.6</v>
      </c>
      <c r="C95" s="6">
        <v>8</v>
      </c>
      <c r="D95" s="6">
        <v>7</v>
      </c>
      <c r="E95" s="6">
        <v>1</v>
      </c>
      <c r="F95" s="5">
        <v>32.4</v>
      </c>
      <c r="G95" s="4">
        <f t="shared" si="11"/>
        <v>1.9644897959183676</v>
      </c>
      <c r="H95" s="5">
        <f t="shared" si="12"/>
        <v>25.245960000000004</v>
      </c>
      <c r="I95" s="5">
        <f t="shared" si="13"/>
        <v>-2.3306640816326194</v>
      </c>
      <c r="J95" s="5">
        <f t="shared" si="14"/>
        <v>-9.4847040816326142</v>
      </c>
      <c r="K95" s="5">
        <f t="shared" si="15"/>
        <v>7.1540399999999948</v>
      </c>
      <c r="L95" s="5">
        <f t="shared" si="16"/>
        <v>51.180288321599924</v>
      </c>
      <c r="M95" s="5">
        <f t="shared" si="17"/>
        <v>5.4319950614124215</v>
      </c>
      <c r="N95" s="5">
        <f t="shared" si="18"/>
        <v>89.959611516138366</v>
      </c>
      <c r="O95" s="4">
        <f t="shared" si="19"/>
        <v>0.22080370370370356</v>
      </c>
      <c r="R95">
        <v>0</v>
      </c>
      <c r="S95">
        <v>2</v>
      </c>
      <c r="T95">
        <v>2</v>
      </c>
      <c r="U95">
        <v>1</v>
      </c>
      <c r="V95">
        <v>1</v>
      </c>
    </row>
    <row r="96" spans="2:22" x14ac:dyDescent="0.3">
      <c r="B96" s="6">
        <v>3</v>
      </c>
      <c r="C96" s="6">
        <v>6</v>
      </c>
      <c r="D96" s="6">
        <v>6</v>
      </c>
      <c r="E96" s="6">
        <v>1</v>
      </c>
      <c r="F96" s="5">
        <v>39.700000000000003</v>
      </c>
      <c r="G96" s="4">
        <f t="shared" si="11"/>
        <v>-0.63551020408163206</v>
      </c>
      <c r="H96" s="5">
        <f t="shared" si="12"/>
        <v>37.000300000000003</v>
      </c>
      <c r="I96" s="5">
        <f t="shared" si="13"/>
        <v>4.9693359183673849</v>
      </c>
      <c r="J96" s="5">
        <f t="shared" si="14"/>
        <v>2.2696359183673849</v>
      </c>
      <c r="K96" s="5">
        <f t="shared" si="15"/>
        <v>2.6997</v>
      </c>
      <c r="L96" s="5">
        <f t="shared" si="16"/>
        <v>7.2883800899999995</v>
      </c>
      <c r="M96" s="5">
        <f t="shared" si="17"/>
        <v>24.694299469576219</v>
      </c>
      <c r="N96" s="5">
        <f t="shared" si="18"/>
        <v>5.1512472019433622</v>
      </c>
      <c r="O96" s="4">
        <f t="shared" si="19"/>
        <v>6.8002518891687652E-2</v>
      </c>
      <c r="R96">
        <v>1</v>
      </c>
      <c r="S96">
        <v>2</v>
      </c>
      <c r="T96">
        <v>2</v>
      </c>
      <c r="U96">
        <v>1</v>
      </c>
      <c r="V96">
        <v>0</v>
      </c>
    </row>
    <row r="97" spans="2:22" x14ac:dyDescent="0.3">
      <c r="B97" s="6">
        <v>2.5</v>
      </c>
      <c r="C97" s="6">
        <v>4</v>
      </c>
      <c r="D97" s="6">
        <v>1</v>
      </c>
      <c r="E97" s="6">
        <v>0</v>
      </c>
      <c r="F97" s="5">
        <v>51.6</v>
      </c>
      <c r="G97" s="4">
        <f t="shared" si="11"/>
        <v>-1.1355102040816321</v>
      </c>
      <c r="H97" s="5">
        <f t="shared" si="12"/>
        <v>39.260750000000002</v>
      </c>
      <c r="I97" s="5">
        <f t="shared" si="13"/>
        <v>16.869335918367383</v>
      </c>
      <c r="J97" s="5">
        <f t="shared" si="14"/>
        <v>4.5300859183673836</v>
      </c>
      <c r="K97" s="5">
        <f t="shared" si="15"/>
        <v>12.33925</v>
      </c>
      <c r="L97" s="5">
        <f t="shared" si="16"/>
        <v>152.2570905625</v>
      </c>
      <c r="M97" s="5">
        <f t="shared" si="17"/>
        <v>284.57449432671996</v>
      </c>
      <c r="N97" s="5">
        <f t="shared" si="18"/>
        <v>20.521678427790462</v>
      </c>
      <c r="O97" s="4">
        <f t="shared" si="19"/>
        <v>0.23913275193798447</v>
      </c>
      <c r="R97">
        <v>0</v>
      </c>
      <c r="S97">
        <v>2</v>
      </c>
      <c r="T97">
        <v>2</v>
      </c>
      <c r="U97">
        <v>1</v>
      </c>
      <c r="V97">
        <v>0</v>
      </c>
    </row>
    <row r="98" spans="2:22" x14ac:dyDescent="0.3">
      <c r="B98" s="6">
        <v>2.2999999999999998</v>
      </c>
      <c r="C98" s="6">
        <v>4</v>
      </c>
      <c r="D98" s="6">
        <v>6</v>
      </c>
      <c r="E98" s="6">
        <v>0</v>
      </c>
      <c r="F98" s="5">
        <v>34.700000000000003</v>
      </c>
      <c r="G98" s="4">
        <f t="shared" si="11"/>
        <v>-1.3355102040816322</v>
      </c>
      <c r="H98" s="5">
        <f t="shared" si="12"/>
        <v>40.164930000000005</v>
      </c>
      <c r="I98" s="5">
        <f t="shared" si="13"/>
        <v>-3.0664081632615137E-2</v>
      </c>
      <c r="J98" s="5">
        <f t="shared" si="14"/>
        <v>5.4342659183673874</v>
      </c>
      <c r="K98" s="5">
        <f t="shared" si="15"/>
        <v>-5.4649300000000025</v>
      </c>
      <c r="L98" s="5">
        <f t="shared" si="16"/>
        <v>29.865459904900028</v>
      </c>
      <c r="M98" s="5">
        <f t="shared" si="17"/>
        <v>9.4028590237168498E-4</v>
      </c>
      <c r="N98" s="5">
        <f t="shared" si="18"/>
        <v>29.531246071529345</v>
      </c>
      <c r="O98" s="4">
        <f t="shared" si="19"/>
        <v>0.15749077809798276</v>
      </c>
      <c r="R98">
        <v>0</v>
      </c>
      <c r="S98">
        <v>2</v>
      </c>
      <c r="T98">
        <v>2</v>
      </c>
      <c r="U98">
        <v>1</v>
      </c>
      <c r="V98">
        <v>0</v>
      </c>
    </row>
    <row r="99" spans="2:22" x14ac:dyDescent="0.3">
      <c r="B99" s="6">
        <v>3</v>
      </c>
      <c r="C99" s="6">
        <v>6</v>
      </c>
      <c r="D99" s="6">
        <v>7</v>
      </c>
      <c r="E99" s="6">
        <v>1</v>
      </c>
      <c r="F99" s="5">
        <v>47.1</v>
      </c>
      <c r="G99" s="4">
        <f t="shared" si="11"/>
        <v>-0.63551020408163206</v>
      </c>
      <c r="H99" s="5">
        <f t="shared" si="12"/>
        <v>37.000300000000003</v>
      </c>
      <c r="I99" s="5">
        <f t="shared" si="13"/>
        <v>12.369335918367383</v>
      </c>
      <c r="J99" s="5">
        <f t="shared" si="14"/>
        <v>2.2696359183673849</v>
      </c>
      <c r="K99" s="5">
        <f t="shared" si="15"/>
        <v>10.099699999999999</v>
      </c>
      <c r="L99" s="5">
        <f t="shared" si="16"/>
        <v>102.00394008999997</v>
      </c>
      <c r="M99" s="5">
        <f t="shared" si="17"/>
        <v>153.00047106141349</v>
      </c>
      <c r="N99" s="5">
        <f t="shared" si="18"/>
        <v>5.1512472019433622</v>
      </c>
      <c r="O99" s="4">
        <f t="shared" si="19"/>
        <v>0.21443099787685771</v>
      </c>
      <c r="R99">
        <v>0</v>
      </c>
      <c r="S99">
        <v>2</v>
      </c>
      <c r="T99">
        <v>2</v>
      </c>
      <c r="U99">
        <v>1</v>
      </c>
      <c r="V99">
        <v>0</v>
      </c>
    </row>
    <row r="100" spans="2:22" x14ac:dyDescent="0.3">
      <c r="B100" s="6">
        <v>4.2</v>
      </c>
      <c r="C100" s="6">
        <v>8</v>
      </c>
      <c r="D100" s="6">
        <v>8</v>
      </c>
      <c r="E100" s="6">
        <v>0</v>
      </c>
      <c r="F100" s="5">
        <v>35.722200000000001</v>
      </c>
      <c r="G100" s="4">
        <f t="shared" si="11"/>
        <v>0.56448979591836812</v>
      </c>
      <c r="H100" s="5">
        <f t="shared" si="12"/>
        <v>31.575220000000002</v>
      </c>
      <c r="I100" s="5">
        <f t="shared" si="13"/>
        <v>0.99153591836738286</v>
      </c>
      <c r="J100" s="5">
        <f t="shared" si="14"/>
        <v>-3.1554440816326164</v>
      </c>
      <c r="K100" s="5">
        <f t="shared" si="15"/>
        <v>4.1469799999999992</v>
      </c>
      <c r="L100" s="5">
        <f t="shared" si="16"/>
        <v>17.197443120399992</v>
      </c>
      <c r="M100" s="5">
        <f t="shared" si="17"/>
        <v>0.98314347741264929</v>
      </c>
      <c r="N100" s="5">
        <f t="shared" si="18"/>
        <v>9.9568273523103059</v>
      </c>
      <c r="O100" s="4">
        <f t="shared" si="19"/>
        <v>0.1160897145192625</v>
      </c>
      <c r="R100">
        <v>0</v>
      </c>
      <c r="S100">
        <v>2</v>
      </c>
      <c r="T100">
        <v>2</v>
      </c>
      <c r="U100">
        <v>1</v>
      </c>
      <c r="V100">
        <v>0</v>
      </c>
    </row>
    <row r="101" spans="2:22" x14ac:dyDescent="0.3">
      <c r="B101" s="6">
        <v>3</v>
      </c>
      <c r="C101" s="6">
        <v>6</v>
      </c>
      <c r="D101" s="6">
        <v>8</v>
      </c>
      <c r="E101" s="6">
        <v>1</v>
      </c>
      <c r="F101" s="5">
        <v>37.999699999999997</v>
      </c>
      <c r="G101" s="4">
        <f t="shared" si="11"/>
        <v>-0.63551020408163206</v>
      </c>
      <c r="H101" s="5">
        <f t="shared" si="12"/>
        <v>37.000300000000003</v>
      </c>
      <c r="I101" s="5">
        <f t="shared" si="13"/>
        <v>3.2690359183673792</v>
      </c>
      <c r="J101" s="5">
        <f t="shared" si="14"/>
        <v>2.2696359183673849</v>
      </c>
      <c r="K101" s="5">
        <f t="shared" si="15"/>
        <v>0.99939999999999429</v>
      </c>
      <c r="L101" s="5">
        <f t="shared" si="16"/>
        <v>0.99880035999998862</v>
      </c>
      <c r="M101" s="5">
        <f t="shared" si="17"/>
        <v>10.686595835576053</v>
      </c>
      <c r="N101" s="5">
        <f t="shared" si="18"/>
        <v>5.1512472019433622</v>
      </c>
      <c r="O101" s="4">
        <f t="shared" si="19"/>
        <v>2.6300207633218008E-2</v>
      </c>
      <c r="R101">
        <v>0</v>
      </c>
      <c r="S101">
        <v>2</v>
      </c>
      <c r="T101">
        <v>2</v>
      </c>
      <c r="U101">
        <v>1</v>
      </c>
      <c r="V101">
        <v>1</v>
      </c>
    </row>
    <row r="102" spans="2:22" x14ac:dyDescent="0.3">
      <c r="B102" s="6">
        <v>4.4000000000000004</v>
      </c>
      <c r="C102" s="6">
        <v>8</v>
      </c>
      <c r="D102" s="6">
        <v>8</v>
      </c>
      <c r="E102" s="6">
        <v>1</v>
      </c>
      <c r="F102" s="5">
        <v>31.227399999999999</v>
      </c>
      <c r="G102" s="4">
        <f t="shared" si="11"/>
        <v>0.7644897959183683</v>
      </c>
      <c r="H102" s="5">
        <f t="shared" si="12"/>
        <v>30.671040000000001</v>
      </c>
      <c r="I102" s="5">
        <f t="shared" si="13"/>
        <v>-3.5032640816326186</v>
      </c>
      <c r="J102" s="5">
        <f t="shared" si="14"/>
        <v>-4.0596240816326166</v>
      </c>
      <c r="K102" s="5">
        <f t="shared" si="15"/>
        <v>0.55635999999999797</v>
      </c>
      <c r="L102" s="5">
        <f t="shared" si="16"/>
        <v>0.30953644959999776</v>
      </c>
      <c r="M102" s="5">
        <f t="shared" si="17"/>
        <v>12.272859225657234</v>
      </c>
      <c r="N102" s="5">
        <f t="shared" si="18"/>
        <v>16.480547684171466</v>
      </c>
      <c r="O102" s="4">
        <f t="shared" si="19"/>
        <v>1.781640482396863E-2</v>
      </c>
      <c r="R102">
        <v>0</v>
      </c>
      <c r="S102">
        <v>2</v>
      </c>
      <c r="T102">
        <v>2</v>
      </c>
      <c r="U102">
        <v>1</v>
      </c>
      <c r="V102">
        <v>0</v>
      </c>
    </row>
    <row r="103" spans="2:22" x14ac:dyDescent="0.3">
      <c r="B103" s="6">
        <v>4.4000000000000004</v>
      </c>
      <c r="C103" s="6">
        <v>8</v>
      </c>
      <c r="D103" s="6">
        <v>8</v>
      </c>
      <c r="E103" s="6">
        <v>1</v>
      </c>
      <c r="F103" s="5">
        <v>30.547999999999998</v>
      </c>
      <c r="G103" s="4">
        <f t="shared" si="11"/>
        <v>0.7644897959183683</v>
      </c>
      <c r="H103" s="5">
        <f t="shared" si="12"/>
        <v>30.671040000000001</v>
      </c>
      <c r="I103" s="5">
        <f t="shared" si="13"/>
        <v>-4.1826640816326197</v>
      </c>
      <c r="J103" s="5">
        <f t="shared" si="14"/>
        <v>-4.0596240816326166</v>
      </c>
      <c r="K103" s="5">
        <f t="shared" si="15"/>
        <v>-0.12304000000000315</v>
      </c>
      <c r="L103" s="5">
        <f t="shared" si="16"/>
        <v>1.5138841600000775E-2</v>
      </c>
      <c r="M103" s="5">
        <f t="shared" si="17"/>
        <v>17.494678819779647</v>
      </c>
      <c r="N103" s="5">
        <f t="shared" si="18"/>
        <v>16.480547684171466</v>
      </c>
      <c r="O103" s="4">
        <f t="shared" si="19"/>
        <v>4.0277595914627196E-3</v>
      </c>
      <c r="R103">
        <v>0</v>
      </c>
      <c r="S103">
        <v>2</v>
      </c>
      <c r="T103">
        <v>2</v>
      </c>
      <c r="U103">
        <v>1</v>
      </c>
      <c r="V103">
        <v>0</v>
      </c>
    </row>
    <row r="104" spans="2:22" x14ac:dyDescent="0.3">
      <c r="B104" s="6">
        <v>3</v>
      </c>
      <c r="C104" s="6">
        <v>6</v>
      </c>
      <c r="D104" s="6">
        <v>6</v>
      </c>
      <c r="E104" s="6">
        <v>1</v>
      </c>
      <c r="F104" s="5">
        <v>35.496600000000001</v>
      </c>
      <c r="G104" s="4">
        <f t="shared" si="11"/>
        <v>-0.63551020408163206</v>
      </c>
      <c r="H104" s="5">
        <f t="shared" si="12"/>
        <v>37.000300000000003</v>
      </c>
      <c r="I104" s="5">
        <f t="shared" si="13"/>
        <v>0.76593591836738284</v>
      </c>
      <c r="J104" s="5">
        <f t="shared" si="14"/>
        <v>2.2696359183673849</v>
      </c>
      <c r="K104" s="5">
        <f t="shared" si="15"/>
        <v>-1.503700000000002</v>
      </c>
      <c r="L104" s="5">
        <f t="shared" si="16"/>
        <v>2.2611136900000059</v>
      </c>
      <c r="M104" s="5">
        <f t="shared" si="17"/>
        <v>0.58665783104528613</v>
      </c>
      <c r="N104" s="5">
        <f t="shared" si="18"/>
        <v>5.1512472019433622</v>
      </c>
      <c r="O104" s="4">
        <f t="shared" si="19"/>
        <v>4.2361803665703253E-2</v>
      </c>
      <c r="R104">
        <v>0</v>
      </c>
      <c r="S104">
        <v>2</v>
      </c>
      <c r="T104">
        <v>2</v>
      </c>
      <c r="U104">
        <v>1</v>
      </c>
      <c r="V104">
        <v>0</v>
      </c>
    </row>
    <row r="105" spans="2:22" x14ac:dyDescent="0.3">
      <c r="B105" s="6">
        <v>3</v>
      </c>
      <c r="C105" s="6">
        <v>6</v>
      </c>
      <c r="D105" s="6">
        <v>6</v>
      </c>
      <c r="E105" s="6">
        <v>1</v>
      </c>
      <c r="F105" s="5">
        <v>35.496600000000001</v>
      </c>
      <c r="G105" s="4">
        <f t="shared" si="11"/>
        <v>-0.63551020408163206</v>
      </c>
      <c r="H105" s="5">
        <f t="shared" si="12"/>
        <v>37.000300000000003</v>
      </c>
      <c r="I105" s="5">
        <f t="shared" si="13"/>
        <v>0.76593591836738284</v>
      </c>
      <c r="J105" s="5">
        <f t="shared" si="14"/>
        <v>2.2696359183673849</v>
      </c>
      <c r="K105" s="5">
        <f t="shared" si="15"/>
        <v>-1.503700000000002</v>
      </c>
      <c r="L105" s="5">
        <f t="shared" si="16"/>
        <v>2.2611136900000059</v>
      </c>
      <c r="M105" s="5">
        <f t="shared" si="17"/>
        <v>0.58665783104528613</v>
      </c>
      <c r="N105" s="5">
        <f t="shared" si="18"/>
        <v>5.1512472019433622</v>
      </c>
      <c r="O105" s="4">
        <f t="shared" si="19"/>
        <v>4.2361803665703253E-2</v>
      </c>
      <c r="R105">
        <v>0</v>
      </c>
      <c r="S105">
        <v>2</v>
      </c>
      <c r="T105">
        <v>2</v>
      </c>
      <c r="U105">
        <v>1</v>
      </c>
      <c r="V105">
        <v>0</v>
      </c>
    </row>
    <row r="106" spans="2:22" x14ac:dyDescent="0.3">
      <c r="B106" s="6">
        <v>4.4000000000000004</v>
      </c>
      <c r="C106" s="6">
        <v>8</v>
      </c>
      <c r="D106" s="6">
        <v>8</v>
      </c>
      <c r="E106" s="6">
        <v>1</v>
      </c>
      <c r="F106" s="5">
        <v>33.603200000000001</v>
      </c>
      <c r="G106" s="4">
        <f t="shared" si="11"/>
        <v>0.7644897959183683</v>
      </c>
      <c r="H106" s="5">
        <f t="shared" si="12"/>
        <v>30.671040000000001</v>
      </c>
      <c r="I106" s="5">
        <f t="shared" si="13"/>
        <v>-1.1274640816326169</v>
      </c>
      <c r="J106" s="5">
        <f t="shared" si="14"/>
        <v>-4.0596240816326166</v>
      </c>
      <c r="K106" s="5">
        <f t="shared" si="15"/>
        <v>2.9321599999999997</v>
      </c>
      <c r="L106" s="5">
        <f t="shared" si="16"/>
        <v>8.5975622655999988</v>
      </c>
      <c r="M106" s="5">
        <f t="shared" si="17"/>
        <v>1.2711752553716802</v>
      </c>
      <c r="N106" s="5">
        <f t="shared" si="18"/>
        <v>16.480547684171466</v>
      </c>
      <c r="O106" s="4">
        <f t="shared" si="19"/>
        <v>8.7258356347014551E-2</v>
      </c>
      <c r="R106">
        <v>0</v>
      </c>
      <c r="S106">
        <v>2</v>
      </c>
      <c r="T106">
        <v>2</v>
      </c>
      <c r="U106">
        <v>1</v>
      </c>
      <c r="V106">
        <v>0</v>
      </c>
    </row>
    <row r="107" spans="2:22" x14ac:dyDescent="0.3">
      <c r="B107" s="6">
        <v>4.4000000000000004</v>
      </c>
      <c r="C107" s="6">
        <v>8</v>
      </c>
      <c r="D107" s="6">
        <v>6</v>
      </c>
      <c r="E107" s="6">
        <v>1</v>
      </c>
      <c r="F107" s="5">
        <v>29.837800000000001</v>
      </c>
      <c r="G107" s="4">
        <f t="shared" si="11"/>
        <v>0.7644897959183683</v>
      </c>
      <c r="H107" s="5">
        <f t="shared" si="12"/>
        <v>30.671040000000001</v>
      </c>
      <c r="I107" s="5">
        <f t="shared" si="13"/>
        <v>-4.8928640816326165</v>
      </c>
      <c r="J107" s="5">
        <f t="shared" si="14"/>
        <v>-4.0596240816326166</v>
      </c>
      <c r="K107" s="5">
        <f t="shared" si="15"/>
        <v>-0.83323999999999998</v>
      </c>
      <c r="L107" s="5">
        <f t="shared" si="16"/>
        <v>0.69428889760000001</v>
      </c>
      <c r="M107" s="5">
        <f t="shared" si="17"/>
        <v>23.940118921330587</v>
      </c>
      <c r="N107" s="5">
        <f t="shared" si="18"/>
        <v>16.480547684171466</v>
      </c>
      <c r="O107" s="4">
        <f t="shared" si="19"/>
        <v>2.792565135499266E-2</v>
      </c>
      <c r="R107">
        <v>0</v>
      </c>
      <c r="S107">
        <v>2</v>
      </c>
      <c r="T107">
        <v>2</v>
      </c>
      <c r="U107">
        <v>1</v>
      </c>
      <c r="V107">
        <v>0</v>
      </c>
    </row>
    <row r="108" spans="2:22" x14ac:dyDescent="0.3">
      <c r="B108" s="6">
        <v>4.4000000000000004</v>
      </c>
      <c r="C108" s="6">
        <v>8</v>
      </c>
      <c r="D108" s="6">
        <v>6</v>
      </c>
      <c r="E108" s="6">
        <v>1</v>
      </c>
      <c r="F108" s="5">
        <v>27.730699999999999</v>
      </c>
      <c r="G108" s="4">
        <f t="shared" si="11"/>
        <v>0.7644897959183683</v>
      </c>
      <c r="H108" s="5">
        <f t="shared" si="12"/>
        <v>30.671040000000001</v>
      </c>
      <c r="I108" s="5">
        <f t="shared" si="13"/>
        <v>-6.9999640816326192</v>
      </c>
      <c r="J108" s="5">
        <f t="shared" si="14"/>
        <v>-4.0596240816326166</v>
      </c>
      <c r="K108" s="5">
        <f t="shared" si="15"/>
        <v>-2.9403400000000026</v>
      </c>
      <c r="L108" s="5">
        <f t="shared" si="16"/>
        <v>8.6455993156000162</v>
      </c>
      <c r="M108" s="5">
        <f t="shared" si="17"/>
        <v>48.999497144146801</v>
      </c>
      <c r="N108" s="5">
        <f t="shared" si="18"/>
        <v>16.480547684171466</v>
      </c>
      <c r="O108" s="4">
        <f t="shared" si="19"/>
        <v>0.10603194293688954</v>
      </c>
      <c r="R108">
        <v>0</v>
      </c>
      <c r="S108">
        <v>2</v>
      </c>
      <c r="T108">
        <v>2</v>
      </c>
      <c r="U108">
        <v>1</v>
      </c>
      <c r="V108">
        <v>0</v>
      </c>
    </row>
    <row r="109" spans="2:22" x14ac:dyDescent="0.3">
      <c r="B109" s="6">
        <v>4.4000000000000004</v>
      </c>
      <c r="C109" s="6">
        <v>8</v>
      </c>
      <c r="D109" s="6">
        <v>6</v>
      </c>
      <c r="E109" s="6">
        <v>1</v>
      </c>
      <c r="F109" s="5">
        <v>29.837800000000001</v>
      </c>
      <c r="G109" s="4">
        <f t="shared" si="11"/>
        <v>0.7644897959183683</v>
      </c>
      <c r="H109" s="5">
        <f t="shared" si="12"/>
        <v>30.671040000000001</v>
      </c>
      <c r="I109" s="5">
        <f t="shared" si="13"/>
        <v>-4.8928640816326165</v>
      </c>
      <c r="J109" s="5">
        <f t="shared" si="14"/>
        <v>-4.0596240816326166</v>
      </c>
      <c r="K109" s="5">
        <f t="shared" si="15"/>
        <v>-0.83323999999999998</v>
      </c>
      <c r="L109" s="5">
        <f t="shared" si="16"/>
        <v>0.69428889760000001</v>
      </c>
      <c r="M109" s="5">
        <f t="shared" si="17"/>
        <v>23.940118921330587</v>
      </c>
      <c r="N109" s="5">
        <f t="shared" si="18"/>
        <v>16.480547684171466</v>
      </c>
      <c r="O109" s="4">
        <f t="shared" si="19"/>
        <v>2.792565135499266E-2</v>
      </c>
      <c r="R109">
        <v>0</v>
      </c>
      <c r="S109">
        <v>2</v>
      </c>
      <c r="T109">
        <v>2</v>
      </c>
      <c r="U109">
        <v>1</v>
      </c>
      <c r="V109">
        <v>0</v>
      </c>
    </row>
    <row r="110" spans="2:22" x14ac:dyDescent="0.3">
      <c r="B110" s="6">
        <v>4.4000000000000004</v>
      </c>
      <c r="C110" s="6">
        <v>8</v>
      </c>
      <c r="D110" s="6">
        <v>6</v>
      </c>
      <c r="E110" s="6">
        <v>1</v>
      </c>
      <c r="F110" s="5">
        <v>27.730699999999999</v>
      </c>
      <c r="G110" s="4">
        <f t="shared" si="11"/>
        <v>0.7644897959183683</v>
      </c>
      <c r="H110" s="5">
        <f t="shared" si="12"/>
        <v>30.671040000000001</v>
      </c>
      <c r="I110" s="5">
        <f t="shared" si="13"/>
        <v>-6.9999640816326192</v>
      </c>
      <c r="J110" s="5">
        <f t="shared" si="14"/>
        <v>-4.0596240816326166</v>
      </c>
      <c r="K110" s="5">
        <f t="shared" si="15"/>
        <v>-2.9403400000000026</v>
      </c>
      <c r="L110" s="5">
        <f t="shared" si="16"/>
        <v>8.6455993156000162</v>
      </c>
      <c r="M110" s="5">
        <f t="shared" si="17"/>
        <v>48.999497144146801</v>
      </c>
      <c r="N110" s="5">
        <f t="shared" si="18"/>
        <v>16.480547684171466</v>
      </c>
      <c r="O110" s="4">
        <f t="shared" si="19"/>
        <v>0.10603194293688954</v>
      </c>
      <c r="R110">
        <v>0</v>
      </c>
      <c r="S110">
        <v>2</v>
      </c>
      <c r="T110">
        <v>2</v>
      </c>
      <c r="U110">
        <v>1</v>
      </c>
      <c r="V110">
        <v>0</v>
      </c>
    </row>
    <row r="111" spans="2:22" x14ac:dyDescent="0.3">
      <c r="B111" s="6">
        <v>3.6</v>
      </c>
      <c r="C111" s="6">
        <v>6</v>
      </c>
      <c r="D111" s="6">
        <v>5</v>
      </c>
      <c r="E111" s="6">
        <v>1</v>
      </c>
      <c r="F111" s="5">
        <v>37.9</v>
      </c>
      <c r="G111" s="4">
        <f t="shared" si="11"/>
        <v>-3.5510204081631969E-2</v>
      </c>
      <c r="H111" s="5">
        <f t="shared" si="12"/>
        <v>34.287760000000006</v>
      </c>
      <c r="I111" s="5">
        <f t="shared" si="13"/>
        <v>3.1693359183673806</v>
      </c>
      <c r="J111" s="5">
        <f t="shared" si="14"/>
        <v>-0.44290408163261219</v>
      </c>
      <c r="K111" s="5">
        <f t="shared" si="15"/>
        <v>3.6122399999999928</v>
      </c>
      <c r="L111" s="5">
        <f t="shared" si="16"/>
        <v>13.048277817599947</v>
      </c>
      <c r="M111" s="5">
        <f t="shared" si="17"/>
        <v>10.044690163453607</v>
      </c>
      <c r="N111" s="5">
        <f t="shared" si="18"/>
        <v>0.1961640255268276</v>
      </c>
      <c r="O111" s="4">
        <f t="shared" si="19"/>
        <v>9.5309762532981346E-2</v>
      </c>
      <c r="R111">
        <v>0</v>
      </c>
      <c r="S111">
        <v>2</v>
      </c>
      <c r="T111">
        <v>2</v>
      </c>
      <c r="U111">
        <v>1</v>
      </c>
      <c r="V111">
        <v>0</v>
      </c>
    </row>
    <row r="112" spans="2:22" x14ac:dyDescent="0.3">
      <c r="B112" s="6">
        <v>5.7</v>
      </c>
      <c r="C112" s="6">
        <v>8</v>
      </c>
      <c r="D112" s="6">
        <v>5</v>
      </c>
      <c r="E112" s="6">
        <v>1</v>
      </c>
      <c r="F112" s="5">
        <v>34.5</v>
      </c>
      <c r="G112" s="4">
        <f t="shared" si="11"/>
        <v>2.0644897959183681</v>
      </c>
      <c r="H112" s="5">
        <f t="shared" si="12"/>
        <v>24.793870000000002</v>
      </c>
      <c r="I112" s="5">
        <f t="shared" si="13"/>
        <v>-0.23066408163261798</v>
      </c>
      <c r="J112" s="5">
        <f t="shared" si="14"/>
        <v>-9.9367940816326161</v>
      </c>
      <c r="K112" s="5">
        <f t="shared" si="15"/>
        <v>9.7061299999999981</v>
      </c>
      <c r="L112" s="5">
        <f t="shared" si="16"/>
        <v>94.208959576899957</v>
      </c>
      <c r="M112" s="5">
        <f t="shared" si="17"/>
        <v>5.3205918555419049E-2</v>
      </c>
      <c r="N112" s="5">
        <f t="shared" si="18"/>
        <v>98.739876620768982</v>
      </c>
      <c r="O112" s="4">
        <f t="shared" si="19"/>
        <v>0.28133710144927532</v>
      </c>
      <c r="R112">
        <v>0</v>
      </c>
      <c r="S112">
        <v>1</v>
      </c>
      <c r="T112">
        <v>1</v>
      </c>
      <c r="U112">
        <v>1</v>
      </c>
      <c r="V112">
        <v>0</v>
      </c>
    </row>
    <row r="113" spans="2:22" x14ac:dyDescent="0.3">
      <c r="B113" s="6">
        <v>4.5999999999999996</v>
      </c>
      <c r="C113" s="6">
        <v>8</v>
      </c>
      <c r="D113" s="6">
        <v>6</v>
      </c>
      <c r="E113" s="6">
        <v>1</v>
      </c>
      <c r="F113" s="5">
        <v>33.9</v>
      </c>
      <c r="G113" s="4">
        <f t="shared" si="11"/>
        <v>0.96448979591836759</v>
      </c>
      <c r="H113" s="5">
        <f t="shared" si="12"/>
        <v>29.766860000000005</v>
      </c>
      <c r="I113" s="5">
        <f t="shared" si="13"/>
        <v>-0.8306640816326194</v>
      </c>
      <c r="J113" s="5">
        <f t="shared" si="14"/>
        <v>-4.9638040816326132</v>
      </c>
      <c r="K113" s="5">
        <f t="shared" si="15"/>
        <v>4.1331399999999938</v>
      </c>
      <c r="L113" s="5">
        <f t="shared" si="16"/>
        <v>17.08284625959995</v>
      </c>
      <c r="M113" s="5">
        <f t="shared" si="17"/>
        <v>0.69000281651456297</v>
      </c>
      <c r="N113" s="5">
        <f t="shared" si="18"/>
        <v>24.639350960832591</v>
      </c>
      <c r="O113" s="4">
        <f t="shared" si="19"/>
        <v>0.12192153392330365</v>
      </c>
      <c r="R113">
        <v>0</v>
      </c>
      <c r="S113">
        <v>2</v>
      </c>
      <c r="T113">
        <v>2</v>
      </c>
      <c r="U113">
        <v>1</v>
      </c>
      <c r="V113">
        <v>0</v>
      </c>
    </row>
    <row r="114" spans="2:22" x14ac:dyDescent="0.3">
      <c r="B114" s="6">
        <v>3.6</v>
      </c>
      <c r="C114" s="6">
        <v>6</v>
      </c>
      <c r="D114" s="6">
        <v>7</v>
      </c>
      <c r="E114" s="6">
        <v>1</v>
      </c>
      <c r="F114" s="5">
        <v>37.299799999999998</v>
      </c>
      <c r="G114" s="4">
        <f t="shared" si="11"/>
        <v>-3.5510204081631969E-2</v>
      </c>
      <c r="H114" s="5">
        <f t="shared" si="12"/>
        <v>34.287760000000006</v>
      </c>
      <c r="I114" s="5">
        <f t="shared" si="13"/>
        <v>2.5691359183673796</v>
      </c>
      <c r="J114" s="5">
        <f t="shared" si="14"/>
        <v>-0.44290408163261219</v>
      </c>
      <c r="K114" s="5">
        <f t="shared" si="15"/>
        <v>3.0120399999999918</v>
      </c>
      <c r="L114" s="5">
        <f t="shared" si="16"/>
        <v>9.0723849615999512</v>
      </c>
      <c r="M114" s="5">
        <f t="shared" si="17"/>
        <v>6.6004593670453993</v>
      </c>
      <c r="N114" s="5">
        <f t="shared" si="18"/>
        <v>0.1961640255268276</v>
      </c>
      <c r="O114" s="4">
        <f t="shared" si="19"/>
        <v>8.0752175614882446E-2</v>
      </c>
      <c r="R114">
        <v>0</v>
      </c>
      <c r="S114">
        <v>2</v>
      </c>
      <c r="T114">
        <v>2</v>
      </c>
      <c r="U114">
        <v>1</v>
      </c>
      <c r="V114">
        <v>1</v>
      </c>
    </row>
    <row r="115" spans="2:22" x14ac:dyDescent="0.3">
      <c r="B115" s="6">
        <v>3.6</v>
      </c>
      <c r="C115" s="6">
        <v>6</v>
      </c>
      <c r="D115" s="6">
        <v>7</v>
      </c>
      <c r="E115" s="6">
        <v>1</v>
      </c>
      <c r="F115" s="5">
        <v>36.543999999999997</v>
      </c>
      <c r="G115" s="4">
        <f t="shared" si="11"/>
        <v>-3.5510204081631969E-2</v>
      </c>
      <c r="H115" s="5">
        <f t="shared" si="12"/>
        <v>34.287760000000006</v>
      </c>
      <c r="I115" s="5">
        <f t="shared" si="13"/>
        <v>1.813335918367379</v>
      </c>
      <c r="J115" s="5">
        <f t="shared" si="14"/>
        <v>-0.44290408163261219</v>
      </c>
      <c r="K115" s="5">
        <f t="shared" si="15"/>
        <v>2.2562399999999911</v>
      </c>
      <c r="L115" s="5">
        <f t="shared" si="16"/>
        <v>5.0906189375999604</v>
      </c>
      <c r="M115" s="5">
        <f t="shared" si="17"/>
        <v>3.2881871528412656</v>
      </c>
      <c r="N115" s="5">
        <f t="shared" si="18"/>
        <v>0.1961640255268276</v>
      </c>
      <c r="O115" s="4">
        <f t="shared" si="19"/>
        <v>6.1740367775831639E-2</v>
      </c>
      <c r="R115">
        <v>0</v>
      </c>
      <c r="S115">
        <v>2</v>
      </c>
      <c r="T115">
        <v>2</v>
      </c>
      <c r="U115">
        <v>1</v>
      </c>
      <c r="V115">
        <v>1</v>
      </c>
    </row>
    <row r="116" spans="2:22" x14ac:dyDescent="0.3">
      <c r="B116" s="6">
        <v>3</v>
      </c>
      <c r="C116" s="6">
        <v>6</v>
      </c>
      <c r="D116" s="6">
        <v>6</v>
      </c>
      <c r="E116" s="6">
        <v>1</v>
      </c>
      <c r="F116" s="5">
        <v>36.920200000000001</v>
      </c>
      <c r="G116" s="4">
        <f t="shared" si="11"/>
        <v>-0.63551020408163206</v>
      </c>
      <c r="H116" s="5">
        <f t="shared" si="12"/>
        <v>37.000300000000003</v>
      </c>
      <c r="I116" s="5">
        <f t="shared" si="13"/>
        <v>2.1895359183673833</v>
      </c>
      <c r="J116" s="5">
        <f t="shared" si="14"/>
        <v>2.2696359183673849</v>
      </c>
      <c r="K116" s="5">
        <f t="shared" si="15"/>
        <v>-8.0100000000001614E-2</v>
      </c>
      <c r="L116" s="5">
        <f t="shared" si="16"/>
        <v>6.4160100000002582E-3</v>
      </c>
      <c r="M116" s="5">
        <f t="shared" si="17"/>
        <v>4.7940675378209008</v>
      </c>
      <c r="N116" s="5">
        <f t="shared" si="18"/>
        <v>5.1512472019433622</v>
      </c>
      <c r="O116" s="4">
        <f t="shared" si="19"/>
        <v>2.1695440436401104E-3</v>
      </c>
      <c r="R116">
        <v>0</v>
      </c>
      <c r="S116">
        <v>2</v>
      </c>
      <c r="T116">
        <v>2</v>
      </c>
      <c r="U116">
        <v>1</v>
      </c>
      <c r="V116">
        <v>1</v>
      </c>
    </row>
    <row r="117" spans="2:22" x14ac:dyDescent="0.3">
      <c r="B117" s="6">
        <v>3</v>
      </c>
      <c r="C117" s="6">
        <v>6</v>
      </c>
      <c r="D117" s="6">
        <v>6</v>
      </c>
      <c r="E117" s="6">
        <v>1</v>
      </c>
      <c r="F117" s="5">
        <v>37.425899999999999</v>
      </c>
      <c r="G117" s="4">
        <f t="shared" si="11"/>
        <v>-0.63551020408163206</v>
      </c>
      <c r="H117" s="5">
        <f t="shared" si="12"/>
        <v>37.000300000000003</v>
      </c>
      <c r="I117" s="5">
        <f t="shared" si="13"/>
        <v>2.6952359183673806</v>
      </c>
      <c r="J117" s="5">
        <f t="shared" si="14"/>
        <v>2.2696359183673849</v>
      </c>
      <c r="K117" s="5">
        <f t="shared" si="15"/>
        <v>0.42559999999999576</v>
      </c>
      <c r="L117" s="5">
        <f t="shared" si="16"/>
        <v>0.18113535999999639</v>
      </c>
      <c r="M117" s="5">
        <f t="shared" si="17"/>
        <v>7.2642966556576578</v>
      </c>
      <c r="N117" s="5">
        <f t="shared" si="18"/>
        <v>5.1512472019433622</v>
      </c>
      <c r="O117" s="4">
        <f t="shared" si="19"/>
        <v>1.1371804018072933E-2</v>
      </c>
      <c r="R117">
        <v>0</v>
      </c>
      <c r="S117">
        <v>2</v>
      </c>
      <c r="T117">
        <v>2</v>
      </c>
      <c r="U117">
        <v>1</v>
      </c>
      <c r="V117">
        <v>1</v>
      </c>
    </row>
    <row r="118" spans="2:22" x14ac:dyDescent="0.3">
      <c r="B118" s="6">
        <v>3</v>
      </c>
      <c r="C118" s="6">
        <v>6</v>
      </c>
      <c r="D118" s="6">
        <v>6</v>
      </c>
      <c r="E118" s="6">
        <v>0</v>
      </c>
      <c r="F118" s="5">
        <v>35.435400000000001</v>
      </c>
      <c r="G118" s="4">
        <f t="shared" si="11"/>
        <v>-0.63551020408163206</v>
      </c>
      <c r="H118" s="5">
        <f t="shared" si="12"/>
        <v>37.000300000000003</v>
      </c>
      <c r="I118" s="5">
        <f t="shared" si="13"/>
        <v>0.70473591836738336</v>
      </c>
      <c r="J118" s="5">
        <f t="shared" si="14"/>
        <v>2.2696359183673849</v>
      </c>
      <c r="K118" s="5">
        <f t="shared" si="15"/>
        <v>-1.5649000000000015</v>
      </c>
      <c r="L118" s="5">
        <f t="shared" si="16"/>
        <v>2.4489120100000048</v>
      </c>
      <c r="M118" s="5">
        <f t="shared" si="17"/>
        <v>0.49665271463711924</v>
      </c>
      <c r="N118" s="5">
        <f t="shared" si="18"/>
        <v>5.1512472019433622</v>
      </c>
      <c r="O118" s="4">
        <f t="shared" si="19"/>
        <v>4.4162052636628951E-2</v>
      </c>
      <c r="R118">
        <v>0</v>
      </c>
      <c r="S118">
        <v>2</v>
      </c>
      <c r="T118">
        <v>2</v>
      </c>
      <c r="U118">
        <v>1</v>
      </c>
      <c r="V118">
        <v>1</v>
      </c>
    </row>
    <row r="119" spans="2:22" x14ac:dyDescent="0.3">
      <c r="B119" s="6">
        <v>3</v>
      </c>
      <c r="C119" s="6">
        <v>6</v>
      </c>
      <c r="D119" s="6">
        <v>6</v>
      </c>
      <c r="E119" s="6">
        <v>1</v>
      </c>
      <c r="F119" s="5">
        <v>35.890999999999998</v>
      </c>
      <c r="G119" s="4">
        <f t="shared" si="11"/>
        <v>-0.63551020408163206</v>
      </c>
      <c r="H119" s="5">
        <f t="shared" si="12"/>
        <v>37.000300000000003</v>
      </c>
      <c r="I119" s="5">
        <f t="shared" si="13"/>
        <v>1.1603359183673803</v>
      </c>
      <c r="J119" s="5">
        <f t="shared" si="14"/>
        <v>2.2696359183673849</v>
      </c>
      <c r="K119" s="5">
        <f t="shared" si="15"/>
        <v>-1.1093000000000046</v>
      </c>
      <c r="L119" s="5">
        <f t="shared" si="16"/>
        <v>1.2305464900000103</v>
      </c>
      <c r="M119" s="5">
        <f t="shared" si="17"/>
        <v>1.3463794434534717</v>
      </c>
      <c r="N119" s="5">
        <f t="shared" si="18"/>
        <v>5.1512472019433622</v>
      </c>
      <c r="O119" s="4">
        <f t="shared" si="19"/>
        <v>3.0907469839235594E-2</v>
      </c>
      <c r="R119">
        <v>0</v>
      </c>
      <c r="S119">
        <v>2</v>
      </c>
      <c r="T119">
        <v>2</v>
      </c>
      <c r="U119">
        <v>1</v>
      </c>
      <c r="V119">
        <v>1</v>
      </c>
    </row>
    <row r="120" spans="2:22" x14ac:dyDescent="0.3">
      <c r="B120" s="6">
        <v>1.6</v>
      </c>
      <c r="C120" s="6">
        <v>4</v>
      </c>
      <c r="D120" s="6">
        <v>6</v>
      </c>
      <c r="E120" s="6">
        <v>0</v>
      </c>
      <c r="F120" s="5">
        <v>43.297899999999998</v>
      </c>
      <c r="G120" s="4">
        <f t="shared" si="11"/>
        <v>-2.035510204081632</v>
      </c>
      <c r="H120" s="5">
        <f t="shared" si="12"/>
        <v>43.329560000000001</v>
      </c>
      <c r="I120" s="5">
        <f t="shared" si="13"/>
        <v>8.5672359183673805</v>
      </c>
      <c r="J120" s="5">
        <f t="shared" si="14"/>
        <v>8.5988959183673828</v>
      </c>
      <c r="K120" s="5">
        <f t="shared" si="15"/>
        <v>-3.1660000000002242E-2</v>
      </c>
      <c r="L120" s="5">
        <f t="shared" si="16"/>
        <v>1.0023556000001419E-3</v>
      </c>
      <c r="M120" s="5">
        <f t="shared" si="17"/>
        <v>73.397531280964174</v>
      </c>
      <c r="N120" s="5">
        <f t="shared" si="18"/>
        <v>73.941011014915233</v>
      </c>
      <c r="O120" s="4">
        <f t="shared" si="19"/>
        <v>7.3121329209966865E-4</v>
      </c>
      <c r="R120">
        <v>0</v>
      </c>
      <c r="S120">
        <v>2</v>
      </c>
      <c r="T120">
        <v>2</v>
      </c>
      <c r="U120">
        <v>1</v>
      </c>
      <c r="V120">
        <v>0</v>
      </c>
    </row>
    <row r="121" spans="2:22" x14ac:dyDescent="0.3">
      <c r="B121" s="6">
        <v>1.6</v>
      </c>
      <c r="C121" s="6">
        <v>4</v>
      </c>
      <c r="D121" s="6">
        <v>1</v>
      </c>
      <c r="E121" s="6">
        <v>1</v>
      </c>
      <c r="F121" s="5">
        <v>45.5991</v>
      </c>
      <c r="G121" s="4">
        <f t="shared" si="11"/>
        <v>-2.035510204081632</v>
      </c>
      <c r="H121" s="5">
        <f t="shared" si="12"/>
        <v>43.329560000000001</v>
      </c>
      <c r="I121" s="5">
        <f t="shared" si="13"/>
        <v>10.868435918367382</v>
      </c>
      <c r="J121" s="5">
        <f t="shared" si="14"/>
        <v>8.5988959183673828</v>
      </c>
      <c r="K121" s="5">
        <f t="shared" si="15"/>
        <v>2.2695399999999992</v>
      </c>
      <c r="L121" s="5">
        <f t="shared" si="16"/>
        <v>5.1508118115999961</v>
      </c>
      <c r="M121" s="5">
        <f t="shared" si="17"/>
        <v>118.12289931165824</v>
      </c>
      <c r="N121" s="5">
        <f t="shared" si="18"/>
        <v>73.941011014915233</v>
      </c>
      <c r="O121" s="4">
        <f t="shared" si="19"/>
        <v>4.9771596369226567E-2</v>
      </c>
      <c r="R121">
        <v>0</v>
      </c>
      <c r="S121">
        <v>2</v>
      </c>
      <c r="T121">
        <v>2</v>
      </c>
      <c r="U121">
        <v>1</v>
      </c>
      <c r="V121">
        <v>0</v>
      </c>
    </row>
    <row r="122" spans="2:22" x14ac:dyDescent="0.3">
      <c r="B122" s="6">
        <v>1.6</v>
      </c>
      <c r="C122" s="6">
        <v>4</v>
      </c>
      <c r="D122" s="6">
        <v>1</v>
      </c>
      <c r="E122" s="6">
        <v>1</v>
      </c>
      <c r="F122" s="5">
        <v>41.7</v>
      </c>
      <c r="G122" s="4">
        <f t="shared" si="11"/>
        <v>-2.035510204081632</v>
      </c>
      <c r="H122" s="5">
        <f t="shared" si="12"/>
        <v>43.329560000000001</v>
      </c>
      <c r="I122" s="5">
        <f t="shared" si="13"/>
        <v>6.9693359183673849</v>
      </c>
      <c r="J122" s="5">
        <f t="shared" si="14"/>
        <v>8.5988959183673828</v>
      </c>
      <c r="K122" s="5">
        <f t="shared" si="15"/>
        <v>-1.6295599999999979</v>
      </c>
      <c r="L122" s="5">
        <f t="shared" si="16"/>
        <v>2.6554657935999932</v>
      </c>
      <c r="M122" s="5">
        <f t="shared" si="17"/>
        <v>48.571643143045762</v>
      </c>
      <c r="N122" s="5">
        <f t="shared" si="18"/>
        <v>73.941011014915233</v>
      </c>
      <c r="O122" s="4">
        <f t="shared" si="19"/>
        <v>3.9078177458033519E-2</v>
      </c>
      <c r="R122">
        <v>0</v>
      </c>
      <c r="S122">
        <v>2</v>
      </c>
      <c r="T122">
        <v>2</v>
      </c>
      <c r="U122">
        <v>1</v>
      </c>
      <c r="V122">
        <v>0</v>
      </c>
    </row>
    <row r="123" spans="2:22" x14ac:dyDescent="0.3">
      <c r="B123" s="6">
        <v>2.4</v>
      </c>
      <c r="C123" s="6">
        <v>4</v>
      </c>
      <c r="D123" s="6">
        <v>5</v>
      </c>
      <c r="E123" s="6">
        <v>0</v>
      </c>
      <c r="F123" s="5">
        <v>38.700000000000003</v>
      </c>
      <c r="G123" s="4">
        <f t="shared" si="11"/>
        <v>-1.2355102040816321</v>
      </c>
      <c r="H123" s="5">
        <f t="shared" si="12"/>
        <v>39.71284</v>
      </c>
      <c r="I123" s="5">
        <f t="shared" si="13"/>
        <v>3.9693359183673849</v>
      </c>
      <c r="J123" s="5">
        <f t="shared" si="14"/>
        <v>4.9821759183673819</v>
      </c>
      <c r="K123" s="5">
        <f t="shared" si="15"/>
        <v>-1.0128399999999971</v>
      </c>
      <c r="L123" s="5">
        <f t="shared" si="16"/>
        <v>1.0258448655999941</v>
      </c>
      <c r="M123" s="5">
        <f t="shared" si="17"/>
        <v>15.755627632841451</v>
      </c>
      <c r="N123" s="5">
        <f t="shared" si="18"/>
        <v>24.822076881559866</v>
      </c>
      <c r="O123" s="4">
        <f t="shared" si="19"/>
        <v>2.6171576227390102E-2</v>
      </c>
      <c r="R123">
        <v>0</v>
      </c>
      <c r="S123">
        <v>2</v>
      </c>
      <c r="T123">
        <v>2</v>
      </c>
      <c r="U123">
        <v>1</v>
      </c>
      <c r="V123">
        <v>0</v>
      </c>
    </row>
    <row r="124" spans="2:22" x14ac:dyDescent="0.3">
      <c r="B124" s="6">
        <v>2.4</v>
      </c>
      <c r="C124" s="6">
        <v>4</v>
      </c>
      <c r="D124" s="6">
        <v>4</v>
      </c>
      <c r="E124" s="6">
        <v>1</v>
      </c>
      <c r="F124" s="5">
        <v>38.700000000000003</v>
      </c>
      <c r="G124" s="4">
        <f t="shared" si="11"/>
        <v>-1.2355102040816321</v>
      </c>
      <c r="H124" s="5">
        <f t="shared" si="12"/>
        <v>39.71284</v>
      </c>
      <c r="I124" s="5">
        <f t="shared" si="13"/>
        <v>3.9693359183673849</v>
      </c>
      <c r="J124" s="5">
        <f t="shared" si="14"/>
        <v>4.9821759183673819</v>
      </c>
      <c r="K124" s="5">
        <f t="shared" si="15"/>
        <v>-1.0128399999999971</v>
      </c>
      <c r="L124" s="5">
        <f t="shared" si="16"/>
        <v>1.0258448655999941</v>
      </c>
      <c r="M124" s="5">
        <f t="shared" si="17"/>
        <v>15.755627632841451</v>
      </c>
      <c r="N124" s="5">
        <f t="shared" si="18"/>
        <v>24.822076881559866</v>
      </c>
      <c r="O124" s="4">
        <f t="shared" si="19"/>
        <v>2.6171576227390102E-2</v>
      </c>
      <c r="R124">
        <v>0</v>
      </c>
      <c r="S124">
        <v>2</v>
      </c>
      <c r="T124">
        <v>2</v>
      </c>
      <c r="U124">
        <v>1</v>
      </c>
      <c r="V124">
        <v>0</v>
      </c>
    </row>
    <row r="125" spans="2:22" x14ac:dyDescent="0.3">
      <c r="B125" s="6">
        <v>2.5</v>
      </c>
      <c r="C125" s="6">
        <v>4</v>
      </c>
      <c r="D125" s="6">
        <v>5</v>
      </c>
      <c r="E125" s="6">
        <v>0</v>
      </c>
      <c r="F125" s="5">
        <v>37.5899</v>
      </c>
      <c r="G125" s="4">
        <f t="shared" si="11"/>
        <v>-1.1355102040816321</v>
      </c>
      <c r="H125" s="5">
        <f t="shared" si="12"/>
        <v>39.260750000000002</v>
      </c>
      <c r="I125" s="5">
        <f t="shared" si="13"/>
        <v>2.8592359183673821</v>
      </c>
      <c r="J125" s="5">
        <f t="shared" si="14"/>
        <v>4.5300859183673836</v>
      </c>
      <c r="K125" s="5">
        <f t="shared" si="15"/>
        <v>-1.6708500000000015</v>
      </c>
      <c r="L125" s="5">
        <f t="shared" si="16"/>
        <v>2.7917397225000049</v>
      </c>
      <c r="M125" s="5">
        <f t="shared" si="17"/>
        <v>8.1752300368821675</v>
      </c>
      <c r="N125" s="5">
        <f t="shared" si="18"/>
        <v>20.521678427790462</v>
      </c>
      <c r="O125" s="4">
        <f t="shared" si="19"/>
        <v>4.4449439876136983E-2</v>
      </c>
      <c r="R125">
        <v>0</v>
      </c>
      <c r="S125">
        <v>2</v>
      </c>
      <c r="T125">
        <v>2</v>
      </c>
      <c r="U125">
        <v>0</v>
      </c>
      <c r="V125">
        <v>1</v>
      </c>
    </row>
    <row r="126" spans="2:22" x14ac:dyDescent="0.3">
      <c r="B126" s="6">
        <v>2.5</v>
      </c>
      <c r="C126" s="6">
        <v>4</v>
      </c>
      <c r="D126" s="6">
        <v>4</v>
      </c>
      <c r="E126" s="6">
        <v>1</v>
      </c>
      <c r="F126" s="5">
        <v>36.655700000000003</v>
      </c>
      <c r="G126" s="4">
        <f t="shared" si="11"/>
        <v>-1.1355102040816321</v>
      </c>
      <c r="H126" s="5">
        <f t="shared" si="12"/>
        <v>39.260750000000002</v>
      </c>
      <c r="I126" s="5">
        <f t="shared" si="13"/>
        <v>1.9250359183673851</v>
      </c>
      <c r="J126" s="5">
        <f t="shared" si="14"/>
        <v>4.5300859183673836</v>
      </c>
      <c r="K126" s="5">
        <f t="shared" si="15"/>
        <v>-2.6050499999999985</v>
      </c>
      <c r="L126" s="5">
        <f t="shared" si="16"/>
        <v>6.7862855024999922</v>
      </c>
      <c r="M126" s="5">
        <f t="shared" si="17"/>
        <v>3.7057632870045616</v>
      </c>
      <c r="N126" s="5">
        <f t="shared" si="18"/>
        <v>20.521678427790462</v>
      </c>
      <c r="O126" s="4">
        <f t="shared" si="19"/>
        <v>7.1068073996677139E-2</v>
      </c>
      <c r="R126">
        <v>0</v>
      </c>
      <c r="S126">
        <v>2</v>
      </c>
      <c r="T126">
        <v>2</v>
      </c>
      <c r="U126">
        <v>0</v>
      </c>
      <c r="V126">
        <v>1</v>
      </c>
    </row>
    <row r="127" spans="2:22" x14ac:dyDescent="0.3">
      <c r="B127" s="6">
        <v>2.5</v>
      </c>
      <c r="C127" s="6">
        <v>4</v>
      </c>
      <c r="D127" s="6">
        <v>5</v>
      </c>
      <c r="E127" s="6">
        <v>0</v>
      </c>
      <c r="F127" s="5">
        <v>34.434100000000001</v>
      </c>
      <c r="G127" s="4">
        <f t="shared" si="11"/>
        <v>-1.1355102040816321</v>
      </c>
      <c r="H127" s="5">
        <f t="shared" si="12"/>
        <v>39.260750000000002</v>
      </c>
      <c r="I127" s="5">
        <f t="shared" si="13"/>
        <v>-0.29656408163261716</v>
      </c>
      <c r="J127" s="5">
        <f t="shared" si="14"/>
        <v>4.5300859183673836</v>
      </c>
      <c r="K127" s="5">
        <f t="shared" si="15"/>
        <v>-4.8266500000000008</v>
      </c>
      <c r="L127" s="5">
        <f t="shared" si="16"/>
        <v>23.296550222500006</v>
      </c>
      <c r="M127" s="5">
        <f t="shared" si="17"/>
        <v>8.795025451459762E-2</v>
      </c>
      <c r="N127" s="5">
        <f t="shared" si="18"/>
        <v>20.521678427790462</v>
      </c>
      <c r="O127" s="4">
        <f t="shared" si="19"/>
        <v>0.14017064479687288</v>
      </c>
      <c r="R127">
        <v>0</v>
      </c>
      <c r="S127">
        <v>2</v>
      </c>
      <c r="T127">
        <v>2</v>
      </c>
      <c r="U127">
        <v>1</v>
      </c>
      <c r="V127">
        <v>0</v>
      </c>
    </row>
    <row r="128" spans="2:22" x14ac:dyDescent="0.3">
      <c r="B128" s="6">
        <v>2.5</v>
      </c>
      <c r="C128" s="6">
        <v>4</v>
      </c>
      <c r="D128" s="6">
        <v>6</v>
      </c>
      <c r="E128" s="6">
        <v>0</v>
      </c>
      <c r="F128" s="5">
        <v>31.366900000000001</v>
      </c>
      <c r="G128" s="4">
        <f t="shared" si="11"/>
        <v>-1.1355102040816321</v>
      </c>
      <c r="H128" s="5">
        <f t="shared" si="12"/>
        <v>39.260750000000002</v>
      </c>
      <c r="I128" s="5">
        <f t="shared" si="13"/>
        <v>-3.3637640816326169</v>
      </c>
      <c r="J128" s="5">
        <f t="shared" si="14"/>
        <v>4.5300859183673836</v>
      </c>
      <c r="K128" s="5">
        <f t="shared" si="15"/>
        <v>-7.8938500000000005</v>
      </c>
      <c r="L128" s="5">
        <f t="shared" si="16"/>
        <v>62.31286782250001</v>
      </c>
      <c r="M128" s="5">
        <f t="shared" si="17"/>
        <v>11.314908796881722</v>
      </c>
      <c r="N128" s="5">
        <f t="shared" si="18"/>
        <v>20.521678427790462</v>
      </c>
      <c r="O128" s="4">
        <f t="shared" si="19"/>
        <v>0.25166178359990948</v>
      </c>
      <c r="R128">
        <v>0</v>
      </c>
      <c r="S128">
        <v>2</v>
      </c>
      <c r="T128">
        <v>2</v>
      </c>
      <c r="U128">
        <v>1</v>
      </c>
      <c r="V128">
        <v>0</v>
      </c>
    </row>
    <row r="129" spans="2:22" x14ac:dyDescent="0.3">
      <c r="B129" s="6">
        <v>3.5</v>
      </c>
      <c r="C129" s="6">
        <v>6</v>
      </c>
      <c r="D129" s="6">
        <v>7</v>
      </c>
      <c r="E129" s="6">
        <v>1</v>
      </c>
      <c r="F129" s="5">
        <v>32.200000000000003</v>
      </c>
      <c r="G129" s="4">
        <f t="shared" si="11"/>
        <v>-0.13551020408163206</v>
      </c>
      <c r="H129" s="5">
        <f t="shared" si="12"/>
        <v>34.739850000000004</v>
      </c>
      <c r="I129" s="5">
        <f t="shared" si="13"/>
        <v>-2.5306640816326151</v>
      </c>
      <c r="J129" s="5">
        <f t="shared" si="14"/>
        <v>9.1859183673861367E-3</v>
      </c>
      <c r="K129" s="5">
        <f t="shared" si="15"/>
        <v>-2.5398500000000013</v>
      </c>
      <c r="L129" s="5">
        <f t="shared" si="16"/>
        <v>6.4508380225000064</v>
      </c>
      <c r="M129" s="5">
        <f t="shared" si="17"/>
        <v>6.4042606940654476</v>
      </c>
      <c r="N129" s="5">
        <f t="shared" si="18"/>
        <v>8.4381096252281987E-5</v>
      </c>
      <c r="O129" s="4">
        <f t="shared" si="19"/>
        <v>7.8877329192546614E-2</v>
      </c>
      <c r="R129">
        <v>0</v>
      </c>
      <c r="S129">
        <v>2</v>
      </c>
      <c r="T129">
        <v>2</v>
      </c>
      <c r="U129">
        <v>1</v>
      </c>
      <c r="V129">
        <v>0</v>
      </c>
    </row>
    <row r="130" spans="2:22" x14ac:dyDescent="0.3">
      <c r="B130" s="6">
        <v>3.7</v>
      </c>
      <c r="C130" s="6">
        <v>6</v>
      </c>
      <c r="D130" s="6">
        <v>4</v>
      </c>
      <c r="E130" s="6">
        <v>1</v>
      </c>
      <c r="F130" s="5">
        <v>28.1</v>
      </c>
      <c r="G130" s="4">
        <f t="shared" si="11"/>
        <v>6.448979591836812E-2</v>
      </c>
      <c r="H130" s="5">
        <f t="shared" si="12"/>
        <v>33.83567</v>
      </c>
      <c r="I130" s="5">
        <f t="shared" si="13"/>
        <v>-6.6306640816326166</v>
      </c>
      <c r="J130" s="5">
        <f t="shared" si="14"/>
        <v>-0.89499408163261762</v>
      </c>
      <c r="K130" s="5">
        <f t="shared" si="15"/>
        <v>-5.7356699999999989</v>
      </c>
      <c r="L130" s="5">
        <f t="shared" si="16"/>
        <v>32.897910348899991</v>
      </c>
      <c r="M130" s="5">
        <f t="shared" si="17"/>
        <v>43.965706163452907</v>
      </c>
      <c r="N130" s="5">
        <f t="shared" si="18"/>
        <v>0.8010144061574126</v>
      </c>
      <c r="O130" s="4">
        <f t="shared" si="19"/>
        <v>0.20411637010676151</v>
      </c>
      <c r="R130">
        <v>0</v>
      </c>
      <c r="S130">
        <v>1</v>
      </c>
      <c r="T130">
        <v>1</v>
      </c>
      <c r="U130">
        <v>0</v>
      </c>
      <c r="V130">
        <v>0</v>
      </c>
    </row>
    <row r="131" spans="2:22" x14ac:dyDescent="0.3">
      <c r="B131" s="6">
        <v>4.7</v>
      </c>
      <c r="C131" s="6">
        <v>8</v>
      </c>
      <c r="D131" s="6">
        <v>5</v>
      </c>
      <c r="E131" s="6">
        <v>1</v>
      </c>
      <c r="F131" s="5">
        <v>25.7</v>
      </c>
      <c r="G131" s="4">
        <f t="shared" si="11"/>
        <v>1.0644897959183681</v>
      </c>
      <c r="H131" s="5">
        <f t="shared" si="12"/>
        <v>29.314769999999999</v>
      </c>
      <c r="I131" s="5">
        <f t="shared" si="13"/>
        <v>-9.0306640816326187</v>
      </c>
      <c r="J131" s="5">
        <f t="shared" si="14"/>
        <v>-5.4158940816326187</v>
      </c>
      <c r="K131" s="5">
        <f t="shared" si="15"/>
        <v>-3.61477</v>
      </c>
      <c r="L131" s="5">
        <f t="shared" si="16"/>
        <v>13.0665621529</v>
      </c>
      <c r="M131" s="5">
        <f t="shared" si="17"/>
        <v>81.552893755289503</v>
      </c>
      <c r="N131" s="5">
        <f t="shared" si="18"/>
        <v>29.331908703463228</v>
      </c>
      <c r="O131" s="4">
        <f t="shared" si="19"/>
        <v>0.14065252918287938</v>
      </c>
      <c r="R131">
        <v>0</v>
      </c>
      <c r="S131">
        <v>1</v>
      </c>
      <c r="T131">
        <v>1</v>
      </c>
      <c r="U131">
        <v>0</v>
      </c>
      <c r="V131">
        <v>0</v>
      </c>
    </row>
    <row r="132" spans="2:22" x14ac:dyDescent="0.3">
      <c r="B132" s="6">
        <v>3.7</v>
      </c>
      <c r="C132" s="6">
        <v>6</v>
      </c>
      <c r="D132" s="6">
        <v>4</v>
      </c>
      <c r="E132" s="6">
        <v>1</v>
      </c>
      <c r="F132" s="5">
        <v>27.8</v>
      </c>
      <c r="G132" s="4">
        <f t="shared" si="11"/>
        <v>6.448979591836812E-2</v>
      </c>
      <c r="H132" s="5">
        <f t="shared" si="12"/>
        <v>33.83567</v>
      </c>
      <c r="I132" s="5">
        <f t="shared" si="13"/>
        <v>-6.9306640816326173</v>
      </c>
      <c r="J132" s="5">
        <f t="shared" si="14"/>
        <v>-0.89499408163261762</v>
      </c>
      <c r="K132" s="5">
        <f t="shared" si="15"/>
        <v>-6.0356699999999996</v>
      </c>
      <c r="L132" s="5">
        <f t="shared" si="16"/>
        <v>36.429312348899998</v>
      </c>
      <c r="M132" s="5">
        <f t="shared" si="17"/>
        <v>48.034104612432493</v>
      </c>
      <c r="N132" s="5">
        <f t="shared" si="18"/>
        <v>0.8010144061574126</v>
      </c>
      <c r="O132" s="4">
        <f t="shared" si="19"/>
        <v>0.21711043165467625</v>
      </c>
      <c r="R132">
        <v>0</v>
      </c>
      <c r="S132">
        <v>1</v>
      </c>
      <c r="T132">
        <v>1</v>
      </c>
      <c r="U132">
        <v>0</v>
      </c>
      <c r="V132">
        <v>0</v>
      </c>
    </row>
    <row r="133" spans="2:22" x14ac:dyDescent="0.3">
      <c r="B133" s="6">
        <v>4.7</v>
      </c>
      <c r="C133" s="6">
        <v>8</v>
      </c>
      <c r="D133" s="6">
        <v>5</v>
      </c>
      <c r="E133" s="6">
        <v>1</v>
      </c>
      <c r="F133" s="5">
        <v>25.6</v>
      </c>
      <c r="G133" s="4">
        <f t="shared" ref="G133:G196" si="20">B133-$B$2</f>
        <v>1.0644897959183681</v>
      </c>
      <c r="H133" s="5">
        <f t="shared" ref="H133:H196" si="21">-4.5209*B133+50.563</f>
        <v>29.314769999999999</v>
      </c>
      <c r="I133" s="5">
        <f t="shared" ref="I133:I196" si="22">F133-$F$2</f>
        <v>-9.1306640816326166</v>
      </c>
      <c r="J133" s="5">
        <f t="shared" ref="J133:J196" si="23">H133-$F$2</f>
        <v>-5.4158940816326187</v>
      </c>
      <c r="K133" s="5">
        <f t="shared" ref="K133:K196" si="24">F133-H133</f>
        <v>-3.7147699999999979</v>
      </c>
      <c r="L133" s="5">
        <f t="shared" ref="L133:L196" si="25">K133^2</f>
        <v>13.799516152899985</v>
      </c>
      <c r="M133" s="5">
        <f t="shared" ref="M133:M196" si="26">I133^2</f>
        <v>83.36902657161599</v>
      </c>
      <c r="N133" s="5">
        <f t="shared" ref="N133:N196" si="27">J133^2</f>
        <v>29.331908703463228</v>
      </c>
      <c r="O133" s="4">
        <f t="shared" ref="O133:O196" si="28">ABS(K133/F133)</f>
        <v>0.14510820312499992</v>
      </c>
      <c r="R133">
        <v>0</v>
      </c>
      <c r="S133">
        <v>1</v>
      </c>
      <c r="T133">
        <v>1</v>
      </c>
      <c r="U133">
        <v>0</v>
      </c>
      <c r="V133">
        <v>0</v>
      </c>
    </row>
    <row r="134" spans="2:22" x14ac:dyDescent="0.3">
      <c r="B134" s="6">
        <v>5.7</v>
      </c>
      <c r="C134" s="6">
        <v>8</v>
      </c>
      <c r="D134" s="6">
        <v>5</v>
      </c>
      <c r="E134" s="6">
        <v>1</v>
      </c>
      <c r="F134" s="5">
        <v>27.2</v>
      </c>
      <c r="G134" s="4">
        <f t="shared" si="20"/>
        <v>2.0644897959183681</v>
      </c>
      <c r="H134" s="5">
        <f t="shared" si="21"/>
        <v>24.793870000000002</v>
      </c>
      <c r="I134" s="5">
        <f t="shared" si="22"/>
        <v>-7.5306640816326187</v>
      </c>
      <c r="J134" s="5">
        <f t="shared" si="23"/>
        <v>-9.9367940816326161</v>
      </c>
      <c r="K134" s="5">
        <f t="shared" si="24"/>
        <v>2.4061299999999974</v>
      </c>
      <c r="L134" s="5">
        <f t="shared" si="25"/>
        <v>5.7894615768999875</v>
      </c>
      <c r="M134" s="5">
        <f t="shared" si="26"/>
        <v>56.710901510391651</v>
      </c>
      <c r="N134" s="5">
        <f t="shared" si="27"/>
        <v>98.739876620768982</v>
      </c>
      <c r="O134" s="4">
        <f t="shared" si="28"/>
        <v>8.8460661764705795E-2</v>
      </c>
      <c r="R134">
        <v>0</v>
      </c>
      <c r="S134">
        <v>1</v>
      </c>
      <c r="T134">
        <v>1</v>
      </c>
      <c r="U134">
        <v>1</v>
      </c>
      <c r="V134">
        <v>0</v>
      </c>
    </row>
    <row r="135" spans="2:22" x14ac:dyDescent="0.3">
      <c r="B135" s="6">
        <v>3.7</v>
      </c>
      <c r="C135" s="6">
        <v>6</v>
      </c>
      <c r="D135" s="6">
        <v>6</v>
      </c>
      <c r="E135" s="6">
        <v>1</v>
      </c>
      <c r="F135" s="5">
        <v>31.364100000000001</v>
      </c>
      <c r="G135" s="4">
        <f t="shared" si="20"/>
        <v>6.448979591836812E-2</v>
      </c>
      <c r="H135" s="5">
        <f t="shared" si="21"/>
        <v>33.83567</v>
      </c>
      <c r="I135" s="5">
        <f t="shared" si="22"/>
        <v>-3.3665640816326174</v>
      </c>
      <c r="J135" s="5">
        <f t="shared" si="23"/>
        <v>-0.89499408163261762</v>
      </c>
      <c r="K135" s="5">
        <f t="shared" si="24"/>
        <v>-2.4715699999999998</v>
      </c>
      <c r="L135" s="5">
        <f t="shared" si="25"/>
        <v>6.108658264899999</v>
      </c>
      <c r="M135" s="5">
        <f t="shared" si="26"/>
        <v>11.333753715738869</v>
      </c>
      <c r="N135" s="5">
        <f t="shared" si="27"/>
        <v>0.8010144061574126</v>
      </c>
      <c r="O135" s="4">
        <f t="shared" si="28"/>
        <v>7.8802516252658286E-2</v>
      </c>
      <c r="R135">
        <v>1</v>
      </c>
      <c r="S135">
        <v>2</v>
      </c>
      <c r="T135">
        <v>2</v>
      </c>
      <c r="U135">
        <v>1</v>
      </c>
      <c r="V135">
        <v>0</v>
      </c>
    </row>
    <row r="136" spans="2:22" x14ac:dyDescent="0.3">
      <c r="B136" s="6">
        <v>3.7</v>
      </c>
      <c r="C136" s="6">
        <v>6</v>
      </c>
      <c r="D136" s="6">
        <v>6</v>
      </c>
      <c r="E136" s="6">
        <v>0</v>
      </c>
      <c r="F136" s="5">
        <v>31.363900000000001</v>
      </c>
      <c r="G136" s="4">
        <f t="shared" si="20"/>
        <v>6.448979591836812E-2</v>
      </c>
      <c r="H136" s="5">
        <f t="shared" si="21"/>
        <v>33.83567</v>
      </c>
      <c r="I136" s="5">
        <f t="shared" si="22"/>
        <v>-3.366764081632617</v>
      </c>
      <c r="J136" s="5">
        <f t="shared" si="23"/>
        <v>-0.89499408163261762</v>
      </c>
      <c r="K136" s="5">
        <f t="shared" si="24"/>
        <v>-2.4717699999999994</v>
      </c>
      <c r="L136" s="5">
        <f t="shared" si="25"/>
        <v>6.1096469328999969</v>
      </c>
      <c r="M136" s="5">
        <f t="shared" si="26"/>
        <v>11.335100381371518</v>
      </c>
      <c r="N136" s="5">
        <f t="shared" si="27"/>
        <v>0.8010144061574126</v>
      </c>
      <c r="O136" s="4">
        <f t="shared" si="28"/>
        <v>7.8809395515226074E-2</v>
      </c>
      <c r="R136">
        <v>1</v>
      </c>
      <c r="S136">
        <v>2</v>
      </c>
      <c r="T136">
        <v>2</v>
      </c>
      <c r="U136">
        <v>1</v>
      </c>
      <c r="V136">
        <v>0</v>
      </c>
    </row>
    <row r="137" spans="2:22" x14ac:dyDescent="0.3">
      <c r="B137" s="6">
        <v>5</v>
      </c>
      <c r="C137" s="6">
        <v>8</v>
      </c>
      <c r="D137" s="6">
        <v>6</v>
      </c>
      <c r="E137" s="6">
        <v>1</v>
      </c>
      <c r="F137" s="5">
        <v>28.716000000000001</v>
      </c>
      <c r="G137" s="4">
        <f t="shared" si="20"/>
        <v>1.3644897959183679</v>
      </c>
      <c r="H137" s="5">
        <f t="shared" si="21"/>
        <v>27.958500000000001</v>
      </c>
      <c r="I137" s="5">
        <f t="shared" si="22"/>
        <v>-6.0146640816326169</v>
      </c>
      <c r="J137" s="5">
        <f t="shared" si="23"/>
        <v>-6.7721640816326172</v>
      </c>
      <c r="K137" s="5">
        <f t="shared" si="24"/>
        <v>0.75750000000000028</v>
      </c>
      <c r="L137" s="5">
        <f t="shared" si="25"/>
        <v>0.57380625000000041</v>
      </c>
      <c r="M137" s="5">
        <f t="shared" si="26"/>
        <v>36.176184014881528</v>
      </c>
      <c r="N137" s="5">
        <f t="shared" si="27"/>
        <v>45.862206348554949</v>
      </c>
      <c r="O137" s="4">
        <f t="shared" si="28"/>
        <v>2.6379022147931475E-2</v>
      </c>
      <c r="R137">
        <v>1</v>
      </c>
      <c r="S137">
        <v>2</v>
      </c>
      <c r="T137">
        <v>2</v>
      </c>
      <c r="U137">
        <v>1</v>
      </c>
      <c r="V137">
        <v>0</v>
      </c>
    </row>
    <row r="138" spans="2:22" x14ac:dyDescent="0.3">
      <c r="B138" s="6">
        <v>5</v>
      </c>
      <c r="C138" s="6">
        <v>8</v>
      </c>
      <c r="D138" s="6">
        <v>6</v>
      </c>
      <c r="E138" s="6">
        <v>0</v>
      </c>
      <c r="F138" s="5">
        <v>28.700900000000001</v>
      </c>
      <c r="G138" s="4">
        <f t="shared" si="20"/>
        <v>1.3644897959183679</v>
      </c>
      <c r="H138" s="5">
        <f t="shared" si="21"/>
        <v>27.958500000000001</v>
      </c>
      <c r="I138" s="5">
        <f t="shared" si="22"/>
        <v>-6.0297640816326172</v>
      </c>
      <c r="J138" s="5">
        <f t="shared" si="23"/>
        <v>-6.7721640816326172</v>
      </c>
      <c r="K138" s="5">
        <f t="shared" si="24"/>
        <v>0.74239999999999995</v>
      </c>
      <c r="L138" s="5">
        <f t="shared" si="25"/>
        <v>0.55115775999999994</v>
      </c>
      <c r="M138" s="5">
        <f t="shared" si="26"/>
        <v>36.358054880146838</v>
      </c>
      <c r="N138" s="5">
        <f t="shared" si="27"/>
        <v>45.862206348554949</v>
      </c>
      <c r="O138" s="4">
        <f t="shared" si="28"/>
        <v>2.5866784665289241E-2</v>
      </c>
      <c r="R138">
        <v>1</v>
      </c>
      <c r="S138">
        <v>2</v>
      </c>
      <c r="T138">
        <v>2</v>
      </c>
      <c r="U138">
        <v>1</v>
      </c>
      <c r="V138">
        <v>0</v>
      </c>
    </row>
    <row r="139" spans="2:22" x14ac:dyDescent="0.3">
      <c r="B139" s="6">
        <v>3.7</v>
      </c>
      <c r="C139" s="6">
        <v>6</v>
      </c>
      <c r="D139" s="6">
        <v>4</v>
      </c>
      <c r="E139" s="6">
        <v>1</v>
      </c>
      <c r="F139" s="5">
        <v>24.4</v>
      </c>
      <c r="G139" s="4">
        <f t="shared" si="20"/>
        <v>6.448979591836812E-2</v>
      </c>
      <c r="H139" s="5">
        <f t="shared" si="21"/>
        <v>33.83567</v>
      </c>
      <c r="I139" s="5">
        <f t="shared" si="22"/>
        <v>-10.330664081632619</v>
      </c>
      <c r="J139" s="5">
        <f t="shared" si="23"/>
        <v>-0.89499408163261762</v>
      </c>
      <c r="K139" s="5">
        <f t="shared" si="24"/>
        <v>-9.4356700000000018</v>
      </c>
      <c r="L139" s="5">
        <f t="shared" si="25"/>
        <v>89.031868348900034</v>
      </c>
      <c r="M139" s="5">
        <f t="shared" si="26"/>
        <v>106.72262036753433</v>
      </c>
      <c r="N139" s="5">
        <f t="shared" si="27"/>
        <v>0.8010144061574126</v>
      </c>
      <c r="O139" s="4">
        <f t="shared" si="28"/>
        <v>0.38670778688524599</v>
      </c>
      <c r="R139">
        <v>0</v>
      </c>
      <c r="S139">
        <v>1</v>
      </c>
      <c r="T139">
        <v>1</v>
      </c>
      <c r="U139">
        <v>0</v>
      </c>
      <c r="V139">
        <v>0</v>
      </c>
    </row>
    <row r="140" spans="2:22" x14ac:dyDescent="0.3">
      <c r="B140" s="6">
        <v>4.7</v>
      </c>
      <c r="C140" s="6">
        <v>8</v>
      </c>
      <c r="D140" s="6">
        <v>5</v>
      </c>
      <c r="E140" s="6">
        <v>0</v>
      </c>
      <c r="F140" s="5">
        <v>25.6</v>
      </c>
      <c r="G140" s="4">
        <f t="shared" si="20"/>
        <v>1.0644897959183681</v>
      </c>
      <c r="H140" s="5">
        <f t="shared" si="21"/>
        <v>29.314769999999999</v>
      </c>
      <c r="I140" s="5">
        <f t="shared" si="22"/>
        <v>-9.1306640816326166</v>
      </c>
      <c r="J140" s="5">
        <f t="shared" si="23"/>
        <v>-5.4158940816326187</v>
      </c>
      <c r="K140" s="5">
        <f t="shared" si="24"/>
        <v>-3.7147699999999979</v>
      </c>
      <c r="L140" s="5">
        <f t="shared" si="25"/>
        <v>13.799516152899985</v>
      </c>
      <c r="M140" s="5">
        <f t="shared" si="26"/>
        <v>83.36902657161599</v>
      </c>
      <c r="N140" s="5">
        <f t="shared" si="27"/>
        <v>29.331908703463228</v>
      </c>
      <c r="O140" s="4">
        <f t="shared" si="28"/>
        <v>0.14510820312499992</v>
      </c>
      <c r="R140">
        <v>0</v>
      </c>
      <c r="S140">
        <v>1</v>
      </c>
      <c r="T140">
        <v>1</v>
      </c>
      <c r="U140">
        <v>0</v>
      </c>
      <c r="V140">
        <v>0</v>
      </c>
    </row>
    <row r="141" spans="2:22" x14ac:dyDescent="0.3">
      <c r="B141" s="6">
        <v>4.7</v>
      </c>
      <c r="C141" s="6">
        <v>8</v>
      </c>
      <c r="D141" s="6">
        <v>5</v>
      </c>
      <c r="E141" s="6">
        <v>1</v>
      </c>
      <c r="F141" s="5">
        <v>24.6</v>
      </c>
      <c r="G141" s="4">
        <f t="shared" si="20"/>
        <v>1.0644897959183681</v>
      </c>
      <c r="H141" s="5">
        <f t="shared" si="21"/>
        <v>29.314769999999999</v>
      </c>
      <c r="I141" s="5">
        <f t="shared" si="22"/>
        <v>-10.130664081632617</v>
      </c>
      <c r="J141" s="5">
        <f t="shared" si="23"/>
        <v>-5.4158940816326187</v>
      </c>
      <c r="K141" s="5">
        <f t="shared" si="24"/>
        <v>-4.7147699999999979</v>
      </c>
      <c r="L141" s="5">
        <f t="shared" si="25"/>
        <v>22.229056152899979</v>
      </c>
      <c r="M141" s="5">
        <f t="shared" si="26"/>
        <v>102.63035473488122</v>
      </c>
      <c r="N141" s="5">
        <f t="shared" si="27"/>
        <v>29.331908703463228</v>
      </c>
      <c r="O141" s="4">
        <f t="shared" si="28"/>
        <v>0.19165731707317063</v>
      </c>
      <c r="R141">
        <v>0</v>
      </c>
      <c r="S141">
        <v>1</v>
      </c>
      <c r="T141">
        <v>1</v>
      </c>
      <c r="U141">
        <v>0</v>
      </c>
      <c r="V141">
        <v>0</v>
      </c>
    </row>
    <row r="142" spans="2:22" x14ac:dyDescent="0.3">
      <c r="B142" s="6">
        <v>5.7</v>
      </c>
      <c r="C142" s="6">
        <v>8</v>
      </c>
      <c r="D142" s="6">
        <v>5</v>
      </c>
      <c r="E142" s="6">
        <v>1</v>
      </c>
      <c r="F142" s="5">
        <v>25.6</v>
      </c>
      <c r="G142" s="4">
        <f t="shared" si="20"/>
        <v>2.0644897959183681</v>
      </c>
      <c r="H142" s="5">
        <f t="shared" si="21"/>
        <v>24.793870000000002</v>
      </c>
      <c r="I142" s="5">
        <f t="shared" si="22"/>
        <v>-9.1306640816326166</v>
      </c>
      <c r="J142" s="5">
        <f t="shared" si="23"/>
        <v>-9.9367940816326161</v>
      </c>
      <c r="K142" s="5">
        <f t="shared" si="24"/>
        <v>0.80612999999999957</v>
      </c>
      <c r="L142" s="5">
        <f t="shared" si="25"/>
        <v>0.64984557689999933</v>
      </c>
      <c r="M142" s="5">
        <f t="shared" si="26"/>
        <v>83.36902657161599</v>
      </c>
      <c r="N142" s="5">
        <f t="shared" si="27"/>
        <v>98.739876620768982</v>
      </c>
      <c r="O142" s="4">
        <f t="shared" si="28"/>
        <v>3.1489453124999983E-2</v>
      </c>
      <c r="R142">
        <v>0</v>
      </c>
      <c r="S142">
        <v>1</v>
      </c>
      <c r="T142">
        <v>1</v>
      </c>
      <c r="U142">
        <v>1</v>
      </c>
      <c r="V142">
        <v>0</v>
      </c>
    </row>
    <row r="143" spans="2:22" x14ac:dyDescent="0.3">
      <c r="B143" s="6">
        <v>3.7</v>
      </c>
      <c r="C143" s="6">
        <v>6</v>
      </c>
      <c r="D143" s="6">
        <v>6</v>
      </c>
      <c r="E143" s="6">
        <v>1</v>
      </c>
      <c r="F143" s="5">
        <v>28.566800000000001</v>
      </c>
      <c r="G143" s="4">
        <f t="shared" si="20"/>
        <v>6.448979591836812E-2</v>
      </c>
      <c r="H143" s="5">
        <f t="shared" si="21"/>
        <v>33.83567</v>
      </c>
      <c r="I143" s="5">
        <f t="shared" si="22"/>
        <v>-6.1638640816326173</v>
      </c>
      <c r="J143" s="5">
        <f t="shared" si="23"/>
        <v>-0.89499408163261762</v>
      </c>
      <c r="K143" s="5">
        <f t="shared" si="24"/>
        <v>-5.2688699999999997</v>
      </c>
      <c r="L143" s="5">
        <f t="shared" si="25"/>
        <v>27.760991076899998</v>
      </c>
      <c r="M143" s="5">
        <f t="shared" si="26"/>
        <v>37.993220416840707</v>
      </c>
      <c r="N143" s="5">
        <f t="shared" si="27"/>
        <v>0.8010144061574126</v>
      </c>
      <c r="O143" s="4">
        <f t="shared" si="28"/>
        <v>0.184440329333352</v>
      </c>
      <c r="R143">
        <v>1</v>
      </c>
      <c r="S143">
        <v>2</v>
      </c>
      <c r="T143">
        <v>2</v>
      </c>
      <c r="U143">
        <v>1</v>
      </c>
      <c r="V143">
        <v>0</v>
      </c>
    </row>
    <row r="144" spans="2:22" x14ac:dyDescent="0.3">
      <c r="B144" s="6">
        <v>3.7</v>
      </c>
      <c r="C144" s="6">
        <v>6</v>
      </c>
      <c r="D144" s="6">
        <v>6</v>
      </c>
      <c r="E144" s="6">
        <v>0</v>
      </c>
      <c r="F144" s="5">
        <v>28.567399999999999</v>
      </c>
      <c r="G144" s="4">
        <f t="shared" si="20"/>
        <v>6.448979591836812E-2</v>
      </c>
      <c r="H144" s="5">
        <f t="shared" si="21"/>
        <v>33.83567</v>
      </c>
      <c r="I144" s="5">
        <f t="shared" si="22"/>
        <v>-6.1632640816326187</v>
      </c>
      <c r="J144" s="5">
        <f t="shared" si="23"/>
        <v>-0.89499408163261762</v>
      </c>
      <c r="K144" s="5">
        <f t="shared" si="24"/>
        <v>-5.2682700000000011</v>
      </c>
      <c r="L144" s="5">
        <f t="shared" si="25"/>
        <v>27.754668792900013</v>
      </c>
      <c r="M144" s="5">
        <f t="shared" si="26"/>
        <v>37.985824139942764</v>
      </c>
      <c r="N144" s="5">
        <f t="shared" si="27"/>
        <v>0.8010144061574126</v>
      </c>
      <c r="O144" s="4">
        <f t="shared" si="28"/>
        <v>0.18441545257881364</v>
      </c>
      <c r="R144">
        <v>1</v>
      </c>
      <c r="S144">
        <v>2</v>
      </c>
      <c r="T144">
        <v>2</v>
      </c>
      <c r="U144">
        <v>1</v>
      </c>
      <c r="V144">
        <v>0</v>
      </c>
    </row>
    <row r="145" spans="2:22" x14ac:dyDescent="0.3">
      <c r="B145" s="6">
        <v>5</v>
      </c>
      <c r="C145" s="6">
        <v>8</v>
      </c>
      <c r="D145" s="6">
        <v>6</v>
      </c>
      <c r="E145" s="6">
        <v>1</v>
      </c>
      <c r="F145" s="5">
        <v>25.897500000000001</v>
      </c>
      <c r="G145" s="4">
        <f t="shared" si="20"/>
        <v>1.3644897959183679</v>
      </c>
      <c r="H145" s="5">
        <f t="shared" si="21"/>
        <v>27.958500000000001</v>
      </c>
      <c r="I145" s="5">
        <f t="shared" si="22"/>
        <v>-8.8331640816326171</v>
      </c>
      <c r="J145" s="5">
        <f t="shared" si="23"/>
        <v>-6.7721640816326172</v>
      </c>
      <c r="K145" s="5">
        <f t="shared" si="24"/>
        <v>-2.0609999999999999</v>
      </c>
      <c r="L145" s="5">
        <f t="shared" si="25"/>
        <v>4.2477209999999994</v>
      </c>
      <c r="M145" s="5">
        <f t="shared" si="26"/>
        <v>78.024787693044601</v>
      </c>
      <c r="N145" s="5">
        <f t="shared" si="27"/>
        <v>45.862206348554949</v>
      </c>
      <c r="O145" s="4">
        <f t="shared" si="28"/>
        <v>7.9582971329278884E-2</v>
      </c>
      <c r="R145">
        <v>1</v>
      </c>
      <c r="S145">
        <v>2</v>
      </c>
      <c r="T145">
        <v>2</v>
      </c>
      <c r="U145">
        <v>1</v>
      </c>
      <c r="V145">
        <v>0</v>
      </c>
    </row>
    <row r="146" spans="2:22" x14ac:dyDescent="0.3">
      <c r="B146" s="6">
        <v>5</v>
      </c>
      <c r="C146" s="6">
        <v>8</v>
      </c>
      <c r="D146" s="6">
        <v>6</v>
      </c>
      <c r="E146" s="6">
        <v>0</v>
      </c>
      <c r="F146" s="5">
        <v>25.897200000000002</v>
      </c>
      <c r="G146" s="4">
        <f t="shared" si="20"/>
        <v>1.3644897959183679</v>
      </c>
      <c r="H146" s="5">
        <f t="shared" si="21"/>
        <v>27.958500000000001</v>
      </c>
      <c r="I146" s="5">
        <f t="shared" si="22"/>
        <v>-8.8334640816326164</v>
      </c>
      <c r="J146" s="5">
        <f t="shared" si="23"/>
        <v>-6.7721640816326172</v>
      </c>
      <c r="K146" s="5">
        <f t="shared" si="24"/>
        <v>-2.0612999999999992</v>
      </c>
      <c r="L146" s="5">
        <f t="shared" si="25"/>
        <v>4.2489576899999966</v>
      </c>
      <c r="M146" s="5">
        <f t="shared" si="26"/>
        <v>78.030087681493569</v>
      </c>
      <c r="N146" s="5">
        <f t="shared" si="27"/>
        <v>45.862206348554949</v>
      </c>
      <c r="O146" s="4">
        <f t="shared" si="28"/>
        <v>7.9595477503359408E-2</v>
      </c>
      <c r="R146">
        <v>1</v>
      </c>
      <c r="S146">
        <v>2</v>
      </c>
      <c r="T146">
        <v>2</v>
      </c>
      <c r="U146">
        <v>1</v>
      </c>
      <c r="V146">
        <v>0</v>
      </c>
    </row>
    <row r="147" spans="2:22" x14ac:dyDescent="0.3">
      <c r="B147" s="6">
        <v>6.2</v>
      </c>
      <c r="C147" s="6">
        <v>8</v>
      </c>
      <c r="D147" s="6">
        <v>6</v>
      </c>
      <c r="E147" s="6">
        <v>0</v>
      </c>
      <c r="F147" s="5">
        <v>19.5139</v>
      </c>
      <c r="G147" s="4">
        <f t="shared" si="20"/>
        <v>2.5644897959183681</v>
      </c>
      <c r="H147" s="5">
        <f t="shared" si="21"/>
        <v>22.53342</v>
      </c>
      <c r="I147" s="5">
        <f t="shared" si="22"/>
        <v>-15.216764081632618</v>
      </c>
      <c r="J147" s="5">
        <f t="shared" si="23"/>
        <v>-12.197244081632618</v>
      </c>
      <c r="K147" s="5">
        <f t="shared" si="24"/>
        <v>-3.01952</v>
      </c>
      <c r="L147" s="5">
        <f t="shared" si="25"/>
        <v>9.1175010303999997</v>
      </c>
      <c r="M147" s="5">
        <f t="shared" si="26"/>
        <v>231.54990911606458</v>
      </c>
      <c r="N147" s="5">
        <f t="shared" si="27"/>
        <v>148.77276318692194</v>
      </c>
      <c r="O147" s="4">
        <f t="shared" si="28"/>
        <v>0.15473687986512177</v>
      </c>
      <c r="R147">
        <v>1</v>
      </c>
      <c r="S147">
        <v>1</v>
      </c>
      <c r="T147">
        <v>1</v>
      </c>
      <c r="U147">
        <v>1</v>
      </c>
      <c r="V147">
        <v>0</v>
      </c>
    </row>
    <row r="148" spans="2:22" x14ac:dyDescent="0.3">
      <c r="B148" s="6">
        <v>2.2000000000000002</v>
      </c>
      <c r="C148" s="6">
        <v>4</v>
      </c>
      <c r="D148" s="6">
        <v>6</v>
      </c>
      <c r="E148" s="6">
        <v>0</v>
      </c>
      <c r="F148" s="5">
        <v>30.45</v>
      </c>
      <c r="G148" s="4">
        <f t="shared" si="20"/>
        <v>-1.4355102040816319</v>
      </c>
      <c r="H148" s="5">
        <f t="shared" si="21"/>
        <v>40.617020000000004</v>
      </c>
      <c r="I148" s="5">
        <f t="shared" si="22"/>
        <v>-4.2806640816326187</v>
      </c>
      <c r="J148" s="5">
        <f t="shared" si="23"/>
        <v>5.8863559183673857</v>
      </c>
      <c r="K148" s="5">
        <f t="shared" si="24"/>
        <v>-10.167020000000004</v>
      </c>
      <c r="L148" s="5">
        <f t="shared" si="25"/>
        <v>103.3682956804001</v>
      </c>
      <c r="M148" s="5">
        <f t="shared" si="26"/>
        <v>18.324084979779631</v>
      </c>
      <c r="N148" s="5">
        <f t="shared" si="27"/>
        <v>34.649185997698751</v>
      </c>
      <c r="O148" s="4">
        <f t="shared" si="28"/>
        <v>0.33389228243021363</v>
      </c>
      <c r="R148">
        <v>0</v>
      </c>
      <c r="S148">
        <v>2</v>
      </c>
      <c r="T148">
        <v>2</v>
      </c>
      <c r="U148">
        <v>0</v>
      </c>
      <c r="V148">
        <v>0</v>
      </c>
    </row>
    <row r="149" spans="2:22" x14ac:dyDescent="0.3">
      <c r="B149" s="6">
        <v>6</v>
      </c>
      <c r="C149" s="6">
        <v>8</v>
      </c>
      <c r="D149" s="6">
        <v>6</v>
      </c>
      <c r="E149" s="6">
        <v>1</v>
      </c>
      <c r="F149" s="5">
        <v>21.473400000000002</v>
      </c>
      <c r="G149" s="4">
        <f t="shared" si="20"/>
        <v>2.3644897959183679</v>
      </c>
      <c r="H149" s="5">
        <f t="shared" si="21"/>
        <v>23.437600000000003</v>
      </c>
      <c r="I149" s="5">
        <f t="shared" si="22"/>
        <v>-13.257264081632616</v>
      </c>
      <c r="J149" s="5">
        <f t="shared" si="23"/>
        <v>-11.293064081632615</v>
      </c>
      <c r="K149" s="5">
        <f t="shared" si="24"/>
        <v>-1.9642000000000017</v>
      </c>
      <c r="L149" s="5">
        <f t="shared" si="25"/>
        <v>3.8580816400000066</v>
      </c>
      <c r="M149" s="5">
        <f t="shared" si="26"/>
        <v>175.7550509301463</v>
      </c>
      <c r="N149" s="5">
        <f t="shared" si="27"/>
        <v>127.53329635186068</v>
      </c>
      <c r="O149" s="4">
        <f t="shared" si="28"/>
        <v>9.1471308688889585E-2</v>
      </c>
      <c r="R149">
        <v>0</v>
      </c>
      <c r="S149">
        <v>1</v>
      </c>
      <c r="T149">
        <v>1</v>
      </c>
      <c r="U149">
        <v>1</v>
      </c>
      <c r="V149">
        <v>0</v>
      </c>
    </row>
    <row r="150" spans="2:22" x14ac:dyDescent="0.3">
      <c r="B150" s="6">
        <v>6</v>
      </c>
      <c r="C150" s="6">
        <v>8</v>
      </c>
      <c r="D150" s="6">
        <v>6</v>
      </c>
      <c r="E150" s="6">
        <v>1</v>
      </c>
      <c r="F150" s="5">
        <v>21.473400000000002</v>
      </c>
      <c r="G150" s="4">
        <f t="shared" si="20"/>
        <v>2.3644897959183679</v>
      </c>
      <c r="H150" s="5">
        <f t="shared" si="21"/>
        <v>23.437600000000003</v>
      </c>
      <c r="I150" s="5">
        <f t="shared" si="22"/>
        <v>-13.257264081632616</v>
      </c>
      <c r="J150" s="5">
        <f t="shared" si="23"/>
        <v>-11.293064081632615</v>
      </c>
      <c r="K150" s="5">
        <f t="shared" si="24"/>
        <v>-1.9642000000000017</v>
      </c>
      <c r="L150" s="5">
        <f t="shared" si="25"/>
        <v>3.8580816400000066</v>
      </c>
      <c r="M150" s="5">
        <f t="shared" si="26"/>
        <v>175.7550509301463</v>
      </c>
      <c r="N150" s="5">
        <f t="shared" si="27"/>
        <v>127.53329635186068</v>
      </c>
      <c r="O150" s="4">
        <f t="shared" si="28"/>
        <v>9.1471308688889585E-2</v>
      </c>
      <c r="R150">
        <v>0</v>
      </c>
      <c r="S150">
        <v>1</v>
      </c>
      <c r="T150">
        <v>1</v>
      </c>
      <c r="U150">
        <v>1</v>
      </c>
      <c r="V150">
        <v>0</v>
      </c>
    </row>
    <row r="151" spans="2:22" x14ac:dyDescent="0.3">
      <c r="B151" s="6">
        <v>6</v>
      </c>
      <c r="C151" s="6">
        <v>8</v>
      </c>
      <c r="D151" s="6">
        <v>6</v>
      </c>
      <c r="E151" s="6">
        <v>1</v>
      </c>
      <c r="F151" s="5">
        <v>21.473400000000002</v>
      </c>
      <c r="G151" s="4">
        <f t="shared" si="20"/>
        <v>2.3644897959183679</v>
      </c>
      <c r="H151" s="5">
        <f t="shared" si="21"/>
        <v>23.437600000000003</v>
      </c>
      <c r="I151" s="5">
        <f t="shared" si="22"/>
        <v>-13.257264081632616</v>
      </c>
      <c r="J151" s="5">
        <f t="shared" si="23"/>
        <v>-11.293064081632615</v>
      </c>
      <c r="K151" s="5">
        <f t="shared" si="24"/>
        <v>-1.9642000000000017</v>
      </c>
      <c r="L151" s="5">
        <f t="shared" si="25"/>
        <v>3.8580816400000066</v>
      </c>
      <c r="M151" s="5">
        <f t="shared" si="26"/>
        <v>175.7550509301463</v>
      </c>
      <c r="N151" s="5">
        <f t="shared" si="27"/>
        <v>127.53329635186068</v>
      </c>
      <c r="O151" s="4">
        <f t="shared" si="28"/>
        <v>9.1471308688889585E-2</v>
      </c>
      <c r="R151">
        <v>0</v>
      </c>
      <c r="S151">
        <v>1</v>
      </c>
      <c r="T151">
        <v>1</v>
      </c>
      <c r="U151">
        <v>1</v>
      </c>
      <c r="V151">
        <v>0</v>
      </c>
    </row>
    <row r="152" spans="2:22" x14ac:dyDescent="0.3">
      <c r="B152" s="6">
        <v>4.5999999999999996</v>
      </c>
      <c r="C152" s="6">
        <v>8</v>
      </c>
      <c r="D152" s="6">
        <v>4</v>
      </c>
      <c r="E152" s="6">
        <v>1</v>
      </c>
      <c r="F152" s="5">
        <v>23</v>
      </c>
      <c r="G152" s="4">
        <f t="shared" si="20"/>
        <v>0.96448979591836759</v>
      </c>
      <c r="H152" s="5">
        <f t="shared" si="21"/>
        <v>29.766860000000005</v>
      </c>
      <c r="I152" s="5">
        <f t="shared" si="22"/>
        <v>-11.730664081632618</v>
      </c>
      <c r="J152" s="5">
        <f t="shared" si="23"/>
        <v>-4.9638040816326132</v>
      </c>
      <c r="K152" s="5">
        <f t="shared" si="24"/>
        <v>-6.7668600000000048</v>
      </c>
      <c r="L152" s="5">
        <f t="shared" si="25"/>
        <v>45.790394259600063</v>
      </c>
      <c r="M152" s="5">
        <f t="shared" si="26"/>
        <v>137.60847979610563</v>
      </c>
      <c r="N152" s="5">
        <f t="shared" si="27"/>
        <v>24.639350960832591</v>
      </c>
      <c r="O152" s="4">
        <f t="shared" si="28"/>
        <v>0.29421130434782627</v>
      </c>
      <c r="R152">
        <v>1</v>
      </c>
      <c r="S152">
        <v>1</v>
      </c>
      <c r="T152">
        <v>1</v>
      </c>
      <c r="U152">
        <v>0</v>
      </c>
      <c r="V152">
        <v>0</v>
      </c>
    </row>
    <row r="153" spans="2:22" x14ac:dyDescent="0.3">
      <c r="B153" s="6">
        <v>5.4</v>
      </c>
      <c r="C153" s="6">
        <v>8</v>
      </c>
      <c r="D153" s="6">
        <v>4</v>
      </c>
      <c r="E153" s="6">
        <v>1</v>
      </c>
      <c r="F153" s="5">
        <v>21.8</v>
      </c>
      <c r="G153" s="4">
        <f t="shared" si="20"/>
        <v>1.7644897959183683</v>
      </c>
      <c r="H153" s="5">
        <f t="shared" si="21"/>
        <v>26.15014</v>
      </c>
      <c r="I153" s="5">
        <f t="shared" si="22"/>
        <v>-12.930664081632617</v>
      </c>
      <c r="J153" s="5">
        <f t="shared" si="23"/>
        <v>-8.5805240816326176</v>
      </c>
      <c r="K153" s="5">
        <f t="shared" si="24"/>
        <v>-4.3501399999999997</v>
      </c>
      <c r="L153" s="5">
        <f t="shared" si="25"/>
        <v>18.923718019599995</v>
      </c>
      <c r="M153" s="5">
        <f t="shared" si="26"/>
        <v>167.20207359202391</v>
      </c>
      <c r="N153" s="5">
        <f t="shared" si="27"/>
        <v>73.625393515477271</v>
      </c>
      <c r="O153" s="4">
        <f t="shared" si="28"/>
        <v>0.19954770642201833</v>
      </c>
      <c r="R153">
        <v>1</v>
      </c>
      <c r="S153">
        <v>1</v>
      </c>
      <c r="T153">
        <v>1</v>
      </c>
      <c r="U153">
        <v>0</v>
      </c>
      <c r="V153">
        <v>0</v>
      </c>
    </row>
    <row r="154" spans="2:22" x14ac:dyDescent="0.3">
      <c r="B154" s="6">
        <v>4.5999999999999996</v>
      </c>
      <c r="C154" s="6">
        <v>8</v>
      </c>
      <c r="D154" s="6">
        <v>4</v>
      </c>
      <c r="E154" s="6">
        <v>1</v>
      </c>
      <c r="F154" s="5">
        <v>23</v>
      </c>
      <c r="G154" s="4">
        <f t="shared" si="20"/>
        <v>0.96448979591836759</v>
      </c>
      <c r="H154" s="5">
        <f t="shared" si="21"/>
        <v>29.766860000000005</v>
      </c>
      <c r="I154" s="5">
        <f t="shared" si="22"/>
        <v>-11.730664081632618</v>
      </c>
      <c r="J154" s="5">
        <f t="shared" si="23"/>
        <v>-4.9638040816326132</v>
      </c>
      <c r="K154" s="5">
        <f t="shared" si="24"/>
        <v>-6.7668600000000048</v>
      </c>
      <c r="L154" s="5">
        <f t="shared" si="25"/>
        <v>45.790394259600063</v>
      </c>
      <c r="M154" s="5">
        <f t="shared" si="26"/>
        <v>137.60847979610563</v>
      </c>
      <c r="N154" s="5">
        <f t="shared" si="27"/>
        <v>24.639350960832591</v>
      </c>
      <c r="O154" s="4">
        <f t="shared" si="28"/>
        <v>0.29421130434782627</v>
      </c>
      <c r="R154">
        <v>1</v>
      </c>
      <c r="S154">
        <v>1</v>
      </c>
      <c r="T154">
        <v>1</v>
      </c>
      <c r="U154">
        <v>0</v>
      </c>
      <c r="V154">
        <v>0</v>
      </c>
    </row>
    <row r="155" spans="2:22" x14ac:dyDescent="0.3">
      <c r="B155" s="6">
        <v>5.4</v>
      </c>
      <c r="C155" s="6">
        <v>8</v>
      </c>
      <c r="D155" s="6">
        <v>4</v>
      </c>
      <c r="E155" s="6">
        <v>1</v>
      </c>
      <c r="F155" s="5">
        <v>21.641200000000001</v>
      </c>
      <c r="G155" s="4">
        <f t="shared" si="20"/>
        <v>1.7644897959183683</v>
      </c>
      <c r="H155" s="5">
        <f t="shared" si="21"/>
        <v>26.15014</v>
      </c>
      <c r="I155" s="5">
        <f t="shared" si="22"/>
        <v>-13.089464081632617</v>
      </c>
      <c r="J155" s="5">
        <f t="shared" si="23"/>
        <v>-8.5805240816326176</v>
      </c>
      <c r="K155" s="5">
        <f t="shared" si="24"/>
        <v>-4.5089399999999991</v>
      </c>
      <c r="L155" s="5">
        <f t="shared" si="25"/>
        <v>20.330539923599993</v>
      </c>
      <c r="M155" s="5">
        <f t="shared" si="26"/>
        <v>171.3340699443504</v>
      </c>
      <c r="N155" s="5">
        <f t="shared" si="27"/>
        <v>73.625393515477271</v>
      </c>
      <c r="O155" s="4">
        <f t="shared" si="28"/>
        <v>0.20834981424320273</v>
      </c>
      <c r="R155">
        <v>1</v>
      </c>
      <c r="S155">
        <v>1</v>
      </c>
      <c r="T155">
        <v>1</v>
      </c>
      <c r="U155">
        <v>0</v>
      </c>
      <c r="V155">
        <v>0</v>
      </c>
    </row>
    <row r="156" spans="2:22" x14ac:dyDescent="0.3">
      <c r="B156" s="6">
        <v>6.8</v>
      </c>
      <c r="C156" s="6">
        <v>10</v>
      </c>
      <c r="D156" s="6">
        <v>5</v>
      </c>
      <c r="E156" s="6">
        <v>1</v>
      </c>
      <c r="F156" s="5">
        <v>18.600000000000001</v>
      </c>
      <c r="G156" s="4">
        <f t="shared" si="20"/>
        <v>3.1644897959183678</v>
      </c>
      <c r="H156" s="5">
        <f t="shared" si="21"/>
        <v>19.820880000000002</v>
      </c>
      <c r="I156" s="5">
        <f t="shared" si="22"/>
        <v>-16.130664081632617</v>
      </c>
      <c r="J156" s="5">
        <f t="shared" si="23"/>
        <v>-14.909784081632615</v>
      </c>
      <c r="K156" s="5">
        <f t="shared" si="24"/>
        <v>-1.2208800000000011</v>
      </c>
      <c r="L156" s="5">
        <f t="shared" si="25"/>
        <v>1.4905479744000025</v>
      </c>
      <c r="M156" s="5">
        <f t="shared" si="26"/>
        <v>260.19832371447262</v>
      </c>
      <c r="N156" s="5">
        <f t="shared" si="27"/>
        <v>222.30166136090534</v>
      </c>
      <c r="O156" s="4">
        <f t="shared" si="28"/>
        <v>6.5638709677419402E-2</v>
      </c>
      <c r="R156">
        <v>1</v>
      </c>
      <c r="S156">
        <v>1</v>
      </c>
      <c r="T156">
        <v>1</v>
      </c>
      <c r="U156">
        <v>0</v>
      </c>
      <c r="V156">
        <v>0</v>
      </c>
    </row>
    <row r="157" spans="2:22" x14ac:dyDescent="0.3">
      <c r="B157" s="6">
        <v>5.4</v>
      </c>
      <c r="C157" s="6">
        <v>8</v>
      </c>
      <c r="D157" s="6">
        <v>4</v>
      </c>
      <c r="E157" s="6">
        <v>1</v>
      </c>
      <c r="F157" s="5">
        <v>21.2</v>
      </c>
      <c r="G157" s="4">
        <f t="shared" si="20"/>
        <v>1.7644897959183683</v>
      </c>
      <c r="H157" s="5">
        <f t="shared" si="21"/>
        <v>26.15014</v>
      </c>
      <c r="I157" s="5">
        <f t="shared" si="22"/>
        <v>-13.530664081632619</v>
      </c>
      <c r="J157" s="5">
        <f t="shared" si="23"/>
        <v>-8.5805240816326176</v>
      </c>
      <c r="K157" s="5">
        <f t="shared" si="24"/>
        <v>-4.9501400000000011</v>
      </c>
      <c r="L157" s="5">
        <f t="shared" si="25"/>
        <v>24.50388601960001</v>
      </c>
      <c r="M157" s="5">
        <f t="shared" si="26"/>
        <v>183.07887048998307</v>
      </c>
      <c r="N157" s="5">
        <f t="shared" si="27"/>
        <v>73.625393515477271</v>
      </c>
      <c r="O157" s="4">
        <f t="shared" si="28"/>
        <v>0.23349716981132082</v>
      </c>
      <c r="R157">
        <v>1</v>
      </c>
      <c r="S157">
        <v>1</v>
      </c>
      <c r="T157">
        <v>1</v>
      </c>
      <c r="U157">
        <v>0</v>
      </c>
      <c r="V157">
        <v>0</v>
      </c>
    </row>
    <row r="158" spans="2:22" x14ac:dyDescent="0.3">
      <c r="B158" s="6">
        <v>6</v>
      </c>
      <c r="C158" s="6">
        <v>8</v>
      </c>
      <c r="D158" s="6">
        <v>6</v>
      </c>
      <c r="E158" s="6">
        <v>1</v>
      </c>
      <c r="F158" s="5">
        <v>21.473400000000002</v>
      </c>
      <c r="G158" s="4">
        <f t="shared" si="20"/>
        <v>2.3644897959183679</v>
      </c>
      <c r="H158" s="5">
        <f t="shared" si="21"/>
        <v>23.437600000000003</v>
      </c>
      <c r="I158" s="5">
        <f t="shared" si="22"/>
        <v>-13.257264081632616</v>
      </c>
      <c r="J158" s="5">
        <f t="shared" si="23"/>
        <v>-11.293064081632615</v>
      </c>
      <c r="K158" s="5">
        <f t="shared" si="24"/>
        <v>-1.9642000000000017</v>
      </c>
      <c r="L158" s="5">
        <f t="shared" si="25"/>
        <v>3.8580816400000066</v>
      </c>
      <c r="M158" s="5">
        <f t="shared" si="26"/>
        <v>175.7550509301463</v>
      </c>
      <c r="N158" s="5">
        <f t="shared" si="27"/>
        <v>127.53329635186068</v>
      </c>
      <c r="O158" s="4">
        <f t="shared" si="28"/>
        <v>9.1471308688889585E-2</v>
      </c>
      <c r="R158">
        <v>0</v>
      </c>
      <c r="S158">
        <v>1</v>
      </c>
      <c r="T158">
        <v>1</v>
      </c>
      <c r="U158">
        <v>1</v>
      </c>
      <c r="V158">
        <v>0</v>
      </c>
    </row>
    <row r="159" spans="2:22" x14ac:dyDescent="0.3">
      <c r="B159" s="6">
        <v>6</v>
      </c>
      <c r="C159" s="6">
        <v>8</v>
      </c>
      <c r="D159" s="6">
        <v>6</v>
      </c>
      <c r="E159" s="6">
        <v>1</v>
      </c>
      <c r="F159" s="5">
        <v>21.473400000000002</v>
      </c>
      <c r="G159" s="4">
        <f t="shared" si="20"/>
        <v>2.3644897959183679</v>
      </c>
      <c r="H159" s="5">
        <f t="shared" si="21"/>
        <v>23.437600000000003</v>
      </c>
      <c r="I159" s="5">
        <f t="shared" si="22"/>
        <v>-13.257264081632616</v>
      </c>
      <c r="J159" s="5">
        <f t="shared" si="23"/>
        <v>-11.293064081632615</v>
      </c>
      <c r="K159" s="5">
        <f t="shared" si="24"/>
        <v>-1.9642000000000017</v>
      </c>
      <c r="L159" s="5">
        <f t="shared" si="25"/>
        <v>3.8580816400000066</v>
      </c>
      <c r="M159" s="5">
        <f t="shared" si="26"/>
        <v>175.7550509301463</v>
      </c>
      <c r="N159" s="5">
        <f t="shared" si="27"/>
        <v>127.53329635186068</v>
      </c>
      <c r="O159" s="4">
        <f t="shared" si="28"/>
        <v>9.1471308688889585E-2</v>
      </c>
      <c r="R159">
        <v>0</v>
      </c>
      <c r="S159">
        <v>1</v>
      </c>
      <c r="T159">
        <v>1</v>
      </c>
      <c r="U159">
        <v>1</v>
      </c>
      <c r="V159">
        <v>0</v>
      </c>
    </row>
    <row r="160" spans="2:22" x14ac:dyDescent="0.3">
      <c r="B160" s="6">
        <v>6</v>
      </c>
      <c r="C160" s="6">
        <v>8</v>
      </c>
      <c r="D160" s="6">
        <v>6</v>
      </c>
      <c r="E160" s="6">
        <v>1</v>
      </c>
      <c r="F160" s="5">
        <v>21.473400000000002</v>
      </c>
      <c r="G160" s="4">
        <f t="shared" si="20"/>
        <v>2.3644897959183679</v>
      </c>
      <c r="H160" s="5">
        <f t="shared" si="21"/>
        <v>23.437600000000003</v>
      </c>
      <c r="I160" s="5">
        <f t="shared" si="22"/>
        <v>-13.257264081632616</v>
      </c>
      <c r="J160" s="5">
        <f t="shared" si="23"/>
        <v>-11.293064081632615</v>
      </c>
      <c r="K160" s="5">
        <f t="shared" si="24"/>
        <v>-1.9642000000000017</v>
      </c>
      <c r="L160" s="5">
        <f t="shared" si="25"/>
        <v>3.8580816400000066</v>
      </c>
      <c r="M160" s="5">
        <f t="shared" si="26"/>
        <v>175.7550509301463</v>
      </c>
      <c r="N160" s="5">
        <f t="shared" si="27"/>
        <v>127.53329635186068</v>
      </c>
      <c r="O160" s="4">
        <f t="shared" si="28"/>
        <v>9.1471308688889585E-2</v>
      </c>
      <c r="R160">
        <v>0</v>
      </c>
      <c r="S160">
        <v>1</v>
      </c>
      <c r="T160">
        <v>1</v>
      </c>
      <c r="U160">
        <v>1</v>
      </c>
      <c r="V160">
        <v>0</v>
      </c>
    </row>
    <row r="161" spans="2:22" x14ac:dyDescent="0.3">
      <c r="B161" s="6">
        <v>4.8</v>
      </c>
      <c r="C161" s="6">
        <v>8</v>
      </c>
      <c r="D161" s="6">
        <v>6</v>
      </c>
      <c r="E161" s="6">
        <v>1</v>
      </c>
      <c r="F161" s="5">
        <v>22.8</v>
      </c>
      <c r="G161" s="4">
        <f t="shared" si="20"/>
        <v>1.1644897959183678</v>
      </c>
      <c r="H161" s="5">
        <f t="shared" si="21"/>
        <v>28.862680000000001</v>
      </c>
      <c r="I161" s="5">
        <f t="shared" si="22"/>
        <v>-11.930664081632617</v>
      </c>
      <c r="J161" s="5">
        <f t="shared" si="23"/>
        <v>-5.867984081632617</v>
      </c>
      <c r="K161" s="5">
        <f t="shared" si="24"/>
        <v>-6.0626800000000003</v>
      </c>
      <c r="L161" s="5">
        <f t="shared" si="25"/>
        <v>36.756088782400006</v>
      </c>
      <c r="M161" s="5">
        <f t="shared" si="26"/>
        <v>142.34074542875865</v>
      </c>
      <c r="N161" s="5">
        <f t="shared" si="27"/>
        <v>34.433237182293787</v>
      </c>
      <c r="O161" s="4">
        <f t="shared" si="28"/>
        <v>0.26590701754385965</v>
      </c>
      <c r="R161">
        <v>0</v>
      </c>
      <c r="S161">
        <v>1</v>
      </c>
      <c r="T161">
        <v>1</v>
      </c>
      <c r="U161">
        <v>1</v>
      </c>
      <c r="V161">
        <v>0</v>
      </c>
    </row>
    <row r="162" spans="2:22" x14ac:dyDescent="0.3">
      <c r="B162" s="6">
        <v>6</v>
      </c>
      <c r="C162" s="6">
        <v>8</v>
      </c>
      <c r="D162" s="6">
        <v>6</v>
      </c>
      <c r="E162" s="6">
        <v>1</v>
      </c>
      <c r="F162" s="5">
        <v>21.8</v>
      </c>
      <c r="G162" s="4">
        <f t="shared" si="20"/>
        <v>2.3644897959183679</v>
      </c>
      <c r="H162" s="5">
        <f t="shared" si="21"/>
        <v>23.437600000000003</v>
      </c>
      <c r="I162" s="5">
        <f t="shared" si="22"/>
        <v>-12.930664081632617</v>
      </c>
      <c r="J162" s="5">
        <f t="shared" si="23"/>
        <v>-11.293064081632615</v>
      </c>
      <c r="K162" s="5">
        <f t="shared" si="24"/>
        <v>-1.6376000000000026</v>
      </c>
      <c r="L162" s="5">
        <f t="shared" si="25"/>
        <v>2.6817337600000086</v>
      </c>
      <c r="M162" s="5">
        <f t="shared" si="26"/>
        <v>167.20207359202391</v>
      </c>
      <c r="N162" s="5">
        <f t="shared" si="27"/>
        <v>127.53329635186068</v>
      </c>
      <c r="O162" s="4">
        <f t="shared" si="28"/>
        <v>7.5119266055045986E-2</v>
      </c>
      <c r="R162">
        <v>0</v>
      </c>
      <c r="S162">
        <v>1</v>
      </c>
      <c r="T162">
        <v>1</v>
      </c>
      <c r="U162">
        <v>1</v>
      </c>
      <c r="V162">
        <v>0</v>
      </c>
    </row>
    <row r="163" spans="2:22" x14ac:dyDescent="0.3">
      <c r="B163" s="6">
        <v>6</v>
      </c>
      <c r="C163" s="6">
        <v>8</v>
      </c>
      <c r="D163" s="6">
        <v>6</v>
      </c>
      <c r="E163" s="6">
        <v>1</v>
      </c>
      <c r="F163" s="5">
        <v>21.628499999999999</v>
      </c>
      <c r="G163" s="4">
        <f t="shared" si="20"/>
        <v>2.3644897959183679</v>
      </c>
      <c r="H163" s="5">
        <f t="shared" si="21"/>
        <v>23.437600000000003</v>
      </c>
      <c r="I163" s="5">
        <f t="shared" si="22"/>
        <v>-13.102164081632619</v>
      </c>
      <c r="J163" s="5">
        <f t="shared" si="23"/>
        <v>-11.293064081632615</v>
      </c>
      <c r="K163" s="5">
        <f t="shared" si="24"/>
        <v>-1.8091000000000044</v>
      </c>
      <c r="L163" s="5">
        <f t="shared" si="25"/>
        <v>3.2728428100000158</v>
      </c>
      <c r="M163" s="5">
        <f t="shared" si="26"/>
        <v>171.66670362202393</v>
      </c>
      <c r="N163" s="5">
        <f t="shared" si="27"/>
        <v>127.53329635186068</v>
      </c>
      <c r="O163" s="4">
        <f t="shared" si="28"/>
        <v>8.364426566798458E-2</v>
      </c>
      <c r="R163">
        <v>0</v>
      </c>
      <c r="S163">
        <v>1</v>
      </c>
      <c r="T163">
        <v>1</v>
      </c>
      <c r="U163">
        <v>1</v>
      </c>
      <c r="V163">
        <v>0</v>
      </c>
    </row>
    <row r="164" spans="2:22" x14ac:dyDescent="0.3">
      <c r="B164" s="6">
        <v>4.5999999999999996</v>
      </c>
      <c r="C164" s="6">
        <v>8</v>
      </c>
      <c r="D164" s="6">
        <v>4</v>
      </c>
      <c r="E164" s="6">
        <v>1</v>
      </c>
      <c r="F164" s="5">
        <v>21.9</v>
      </c>
      <c r="G164" s="4">
        <f t="shared" si="20"/>
        <v>0.96448979591836759</v>
      </c>
      <c r="H164" s="5">
        <f t="shared" si="21"/>
        <v>29.766860000000005</v>
      </c>
      <c r="I164" s="5">
        <f t="shared" si="22"/>
        <v>-12.830664081632619</v>
      </c>
      <c r="J164" s="5">
        <f t="shared" si="23"/>
        <v>-4.9638040816326132</v>
      </c>
      <c r="K164" s="5">
        <f t="shared" si="24"/>
        <v>-7.8668600000000062</v>
      </c>
      <c r="L164" s="5">
        <f t="shared" si="25"/>
        <v>61.887486259600095</v>
      </c>
      <c r="M164" s="5">
        <f t="shared" si="26"/>
        <v>164.62594077569742</v>
      </c>
      <c r="N164" s="5">
        <f t="shared" si="27"/>
        <v>24.639350960832591</v>
      </c>
      <c r="O164" s="4">
        <f t="shared" si="28"/>
        <v>0.35921735159817381</v>
      </c>
      <c r="R164">
        <v>1</v>
      </c>
      <c r="S164">
        <v>1</v>
      </c>
      <c r="T164">
        <v>1</v>
      </c>
      <c r="U164">
        <v>0</v>
      </c>
      <c r="V164">
        <v>0</v>
      </c>
    </row>
    <row r="165" spans="2:22" x14ac:dyDescent="0.3">
      <c r="B165" s="6">
        <v>5.4</v>
      </c>
      <c r="C165" s="6">
        <v>8</v>
      </c>
      <c r="D165" s="6">
        <v>4</v>
      </c>
      <c r="E165" s="6">
        <v>1</v>
      </c>
      <c r="F165" s="5">
        <v>21.2</v>
      </c>
      <c r="G165" s="4">
        <f t="shared" si="20"/>
        <v>1.7644897959183683</v>
      </c>
      <c r="H165" s="5">
        <f t="shared" si="21"/>
        <v>26.15014</v>
      </c>
      <c r="I165" s="5">
        <f t="shared" si="22"/>
        <v>-13.530664081632619</v>
      </c>
      <c r="J165" s="5">
        <f t="shared" si="23"/>
        <v>-8.5805240816326176</v>
      </c>
      <c r="K165" s="5">
        <f t="shared" si="24"/>
        <v>-4.9501400000000011</v>
      </c>
      <c r="L165" s="5">
        <f t="shared" si="25"/>
        <v>24.50388601960001</v>
      </c>
      <c r="M165" s="5">
        <f t="shared" si="26"/>
        <v>183.07887048998307</v>
      </c>
      <c r="N165" s="5">
        <f t="shared" si="27"/>
        <v>73.625393515477271</v>
      </c>
      <c r="O165" s="4">
        <f t="shared" si="28"/>
        <v>0.23349716981132082</v>
      </c>
      <c r="R165">
        <v>1</v>
      </c>
      <c r="S165">
        <v>1</v>
      </c>
      <c r="T165">
        <v>1</v>
      </c>
      <c r="U165">
        <v>0</v>
      </c>
      <c r="V165">
        <v>0</v>
      </c>
    </row>
    <row r="166" spans="2:22" x14ac:dyDescent="0.3">
      <c r="B166" s="6">
        <v>6.8</v>
      </c>
      <c r="C166" s="6">
        <v>10</v>
      </c>
      <c r="D166" s="6">
        <v>5</v>
      </c>
      <c r="E166" s="6">
        <v>1</v>
      </c>
      <c r="F166" s="5">
        <v>17.7</v>
      </c>
      <c r="G166" s="4">
        <f t="shared" si="20"/>
        <v>3.1644897959183678</v>
      </c>
      <c r="H166" s="5">
        <f t="shared" si="21"/>
        <v>19.820880000000002</v>
      </c>
      <c r="I166" s="5">
        <f t="shared" si="22"/>
        <v>-17.030664081632619</v>
      </c>
      <c r="J166" s="5">
        <f t="shared" si="23"/>
        <v>-14.909784081632615</v>
      </c>
      <c r="K166" s="5">
        <f t="shared" si="24"/>
        <v>-2.1208800000000032</v>
      </c>
      <c r="L166" s="5">
        <f t="shared" si="25"/>
        <v>4.4981319744000139</v>
      </c>
      <c r="M166" s="5">
        <f t="shared" si="26"/>
        <v>290.04351906141142</v>
      </c>
      <c r="N166" s="5">
        <f t="shared" si="27"/>
        <v>222.30166136090534</v>
      </c>
      <c r="O166" s="4">
        <f t="shared" si="28"/>
        <v>0.1198237288135595</v>
      </c>
      <c r="R166">
        <v>1</v>
      </c>
      <c r="S166">
        <v>1</v>
      </c>
      <c r="T166">
        <v>1</v>
      </c>
      <c r="U166">
        <v>0</v>
      </c>
      <c r="V166">
        <v>0</v>
      </c>
    </row>
    <row r="167" spans="2:22" x14ac:dyDescent="0.3">
      <c r="B167" s="6">
        <v>5.4</v>
      </c>
      <c r="C167" s="6">
        <v>8</v>
      </c>
      <c r="D167" s="6">
        <v>4</v>
      </c>
      <c r="E167" s="6">
        <v>1</v>
      </c>
      <c r="F167" s="5">
        <v>20.6</v>
      </c>
      <c r="G167" s="4">
        <f t="shared" si="20"/>
        <v>1.7644897959183683</v>
      </c>
      <c r="H167" s="5">
        <f t="shared" si="21"/>
        <v>26.15014</v>
      </c>
      <c r="I167" s="5">
        <f t="shared" si="22"/>
        <v>-14.130664081632617</v>
      </c>
      <c r="J167" s="5">
        <f t="shared" si="23"/>
        <v>-8.5805240816326176</v>
      </c>
      <c r="K167" s="5">
        <f t="shared" si="24"/>
        <v>-5.550139999999999</v>
      </c>
      <c r="L167" s="5">
        <f t="shared" si="25"/>
        <v>30.804054019599988</v>
      </c>
      <c r="M167" s="5">
        <f t="shared" si="26"/>
        <v>199.67566738794216</v>
      </c>
      <c r="N167" s="5">
        <f t="shared" si="27"/>
        <v>73.625393515477271</v>
      </c>
      <c r="O167" s="4">
        <f t="shared" si="28"/>
        <v>0.26942427184466011</v>
      </c>
      <c r="R167">
        <v>1</v>
      </c>
      <c r="S167">
        <v>1</v>
      </c>
      <c r="T167">
        <v>1</v>
      </c>
      <c r="U167">
        <v>0</v>
      </c>
      <c r="V167">
        <v>0</v>
      </c>
    </row>
    <row r="168" spans="2:22" x14ac:dyDescent="0.3">
      <c r="B168" s="6">
        <v>4.8</v>
      </c>
      <c r="C168" s="6">
        <v>8</v>
      </c>
      <c r="D168" s="6">
        <v>6</v>
      </c>
      <c r="E168" s="6">
        <v>1</v>
      </c>
      <c r="F168" s="5">
        <v>22.8</v>
      </c>
      <c r="G168" s="4">
        <f t="shared" si="20"/>
        <v>1.1644897959183678</v>
      </c>
      <c r="H168" s="5">
        <f t="shared" si="21"/>
        <v>28.862680000000001</v>
      </c>
      <c r="I168" s="5">
        <f t="shared" si="22"/>
        <v>-11.930664081632617</v>
      </c>
      <c r="J168" s="5">
        <f t="shared" si="23"/>
        <v>-5.867984081632617</v>
      </c>
      <c r="K168" s="5">
        <f t="shared" si="24"/>
        <v>-6.0626800000000003</v>
      </c>
      <c r="L168" s="5">
        <f t="shared" si="25"/>
        <v>36.756088782400006</v>
      </c>
      <c r="M168" s="5">
        <f t="shared" si="26"/>
        <v>142.34074542875865</v>
      </c>
      <c r="N168" s="5">
        <f t="shared" si="27"/>
        <v>34.433237182293787</v>
      </c>
      <c r="O168" s="4">
        <f t="shared" si="28"/>
        <v>0.26590701754385965</v>
      </c>
      <c r="R168">
        <v>0</v>
      </c>
      <c r="S168">
        <v>1</v>
      </c>
      <c r="T168">
        <v>1</v>
      </c>
      <c r="U168">
        <v>1</v>
      </c>
      <c r="V168">
        <v>0</v>
      </c>
    </row>
    <row r="169" spans="2:22" x14ac:dyDescent="0.3">
      <c r="B169" s="6">
        <v>6</v>
      </c>
      <c r="C169" s="6">
        <v>8</v>
      </c>
      <c r="D169" s="6">
        <v>6</v>
      </c>
      <c r="E169" s="6">
        <v>1</v>
      </c>
      <c r="F169" s="5">
        <v>21.8</v>
      </c>
      <c r="G169" s="4">
        <f t="shared" si="20"/>
        <v>2.3644897959183679</v>
      </c>
      <c r="H169" s="5">
        <f t="shared" si="21"/>
        <v>23.437600000000003</v>
      </c>
      <c r="I169" s="5">
        <f t="shared" si="22"/>
        <v>-12.930664081632617</v>
      </c>
      <c r="J169" s="5">
        <f t="shared" si="23"/>
        <v>-11.293064081632615</v>
      </c>
      <c r="K169" s="5">
        <f t="shared" si="24"/>
        <v>-1.6376000000000026</v>
      </c>
      <c r="L169" s="5">
        <f t="shared" si="25"/>
        <v>2.6817337600000086</v>
      </c>
      <c r="M169" s="5">
        <f t="shared" si="26"/>
        <v>167.20207359202391</v>
      </c>
      <c r="N169" s="5">
        <f t="shared" si="27"/>
        <v>127.53329635186068</v>
      </c>
      <c r="O169" s="4">
        <f t="shared" si="28"/>
        <v>7.5119266055045986E-2</v>
      </c>
      <c r="R169">
        <v>0</v>
      </c>
      <c r="S169">
        <v>1</v>
      </c>
      <c r="T169">
        <v>1</v>
      </c>
      <c r="U169">
        <v>1</v>
      </c>
      <c r="V169">
        <v>0</v>
      </c>
    </row>
    <row r="170" spans="2:22" x14ac:dyDescent="0.3">
      <c r="B170" s="6">
        <v>6</v>
      </c>
      <c r="C170" s="6">
        <v>8</v>
      </c>
      <c r="D170" s="6">
        <v>6</v>
      </c>
      <c r="E170" s="6">
        <v>1</v>
      </c>
      <c r="F170" s="5">
        <v>21.651499999999999</v>
      </c>
      <c r="G170" s="4">
        <f t="shared" si="20"/>
        <v>2.3644897959183679</v>
      </c>
      <c r="H170" s="5">
        <f t="shared" si="21"/>
        <v>23.437600000000003</v>
      </c>
      <c r="I170" s="5">
        <f t="shared" si="22"/>
        <v>-13.079164081632619</v>
      </c>
      <c r="J170" s="5">
        <f t="shared" si="23"/>
        <v>-11.293064081632615</v>
      </c>
      <c r="K170" s="5">
        <f t="shared" si="24"/>
        <v>-1.7861000000000047</v>
      </c>
      <c r="L170" s="5">
        <f t="shared" si="25"/>
        <v>3.1901532100000169</v>
      </c>
      <c r="M170" s="5">
        <f t="shared" si="26"/>
        <v>171.06453307426884</v>
      </c>
      <c r="N170" s="5">
        <f t="shared" si="27"/>
        <v>127.53329635186068</v>
      </c>
      <c r="O170" s="4">
        <f t="shared" si="28"/>
        <v>8.2493129806249205E-2</v>
      </c>
      <c r="R170">
        <v>0</v>
      </c>
      <c r="S170">
        <v>1</v>
      </c>
      <c r="T170">
        <v>1</v>
      </c>
      <c r="U170">
        <v>1</v>
      </c>
      <c r="V170">
        <v>0</v>
      </c>
    </row>
    <row r="171" spans="2:22" x14ac:dyDescent="0.3">
      <c r="B171" s="6">
        <v>3.6</v>
      </c>
      <c r="C171" s="6">
        <v>6</v>
      </c>
      <c r="D171" s="6">
        <v>6</v>
      </c>
      <c r="E171" s="6">
        <v>1</v>
      </c>
      <c r="F171" s="5">
        <v>35</v>
      </c>
      <c r="G171" s="4">
        <f t="shared" si="20"/>
        <v>-3.5510204081631969E-2</v>
      </c>
      <c r="H171" s="5">
        <f t="shared" si="21"/>
        <v>34.287760000000006</v>
      </c>
      <c r="I171" s="5">
        <f t="shared" si="22"/>
        <v>0.26933591836738202</v>
      </c>
      <c r="J171" s="5">
        <f t="shared" si="23"/>
        <v>-0.44290408163261219</v>
      </c>
      <c r="K171" s="5">
        <f t="shared" si="24"/>
        <v>0.71223999999999421</v>
      </c>
      <c r="L171" s="5">
        <f t="shared" si="25"/>
        <v>0.50728581759999181</v>
      </c>
      <c r="M171" s="5">
        <f t="shared" si="26"/>
        <v>7.254183692280107E-2</v>
      </c>
      <c r="N171" s="5">
        <f t="shared" si="27"/>
        <v>0.1961640255268276</v>
      </c>
      <c r="O171" s="4">
        <f t="shared" si="28"/>
        <v>2.034971428571412E-2</v>
      </c>
      <c r="R171">
        <v>0</v>
      </c>
      <c r="S171">
        <v>2</v>
      </c>
      <c r="T171">
        <v>2</v>
      </c>
      <c r="U171">
        <v>1</v>
      </c>
      <c r="V171">
        <v>0</v>
      </c>
    </row>
    <row r="172" spans="2:22" x14ac:dyDescent="0.3">
      <c r="B172" s="6">
        <v>3.6</v>
      </c>
      <c r="C172" s="6">
        <v>6</v>
      </c>
      <c r="D172" s="6">
        <v>6</v>
      </c>
      <c r="E172" s="6">
        <v>1</v>
      </c>
      <c r="F172" s="5">
        <v>35</v>
      </c>
      <c r="G172" s="4">
        <f t="shared" si="20"/>
        <v>-3.5510204081631969E-2</v>
      </c>
      <c r="H172" s="5">
        <f t="shared" si="21"/>
        <v>34.287760000000006</v>
      </c>
      <c r="I172" s="5">
        <f t="shared" si="22"/>
        <v>0.26933591836738202</v>
      </c>
      <c r="J172" s="5">
        <f t="shared" si="23"/>
        <v>-0.44290408163261219</v>
      </c>
      <c r="K172" s="5">
        <f t="shared" si="24"/>
        <v>0.71223999999999421</v>
      </c>
      <c r="L172" s="5">
        <f t="shared" si="25"/>
        <v>0.50728581759999181</v>
      </c>
      <c r="M172" s="5">
        <f t="shared" si="26"/>
        <v>7.254183692280107E-2</v>
      </c>
      <c r="N172" s="5">
        <f t="shared" si="27"/>
        <v>0.1961640255268276</v>
      </c>
      <c r="O172" s="4">
        <f t="shared" si="28"/>
        <v>2.034971428571412E-2</v>
      </c>
      <c r="R172">
        <v>0</v>
      </c>
      <c r="S172">
        <v>2</v>
      </c>
      <c r="T172">
        <v>2</v>
      </c>
      <c r="U172">
        <v>1</v>
      </c>
      <c r="V172">
        <v>0</v>
      </c>
    </row>
    <row r="173" spans="2:22" x14ac:dyDescent="0.3">
      <c r="B173" s="6">
        <v>2.7</v>
      </c>
      <c r="C173" s="6">
        <v>4</v>
      </c>
      <c r="D173" s="6">
        <v>6</v>
      </c>
      <c r="E173" s="6">
        <v>1</v>
      </c>
      <c r="F173" s="5">
        <v>37</v>
      </c>
      <c r="G173" s="4">
        <f t="shared" si="20"/>
        <v>-0.93551020408163188</v>
      </c>
      <c r="H173" s="5">
        <f t="shared" si="21"/>
        <v>38.356570000000005</v>
      </c>
      <c r="I173" s="5">
        <f t="shared" si="22"/>
        <v>2.269335918367382</v>
      </c>
      <c r="J173" s="5">
        <f t="shared" si="23"/>
        <v>3.625905918367387</v>
      </c>
      <c r="K173" s="5">
        <f t="shared" si="24"/>
        <v>-1.3565700000000049</v>
      </c>
      <c r="L173" s="5">
        <f t="shared" si="25"/>
        <v>1.8402821649000134</v>
      </c>
      <c r="M173" s="5">
        <f t="shared" si="26"/>
        <v>5.1498855103923296</v>
      </c>
      <c r="N173" s="5">
        <f t="shared" si="27"/>
        <v>13.147193728851644</v>
      </c>
      <c r="O173" s="4">
        <f t="shared" si="28"/>
        <v>3.6664054054054186E-2</v>
      </c>
      <c r="R173">
        <v>0</v>
      </c>
      <c r="S173">
        <v>2</v>
      </c>
      <c r="T173">
        <v>2</v>
      </c>
      <c r="U173">
        <v>1</v>
      </c>
      <c r="V173">
        <v>0</v>
      </c>
    </row>
    <row r="174" spans="2:22" x14ac:dyDescent="0.3">
      <c r="B174" s="6">
        <v>3.5</v>
      </c>
      <c r="C174" s="6">
        <v>6</v>
      </c>
      <c r="D174" s="6">
        <v>6</v>
      </c>
      <c r="E174" s="6">
        <v>1</v>
      </c>
      <c r="F174" s="5">
        <v>34</v>
      </c>
      <c r="G174" s="4">
        <f t="shared" si="20"/>
        <v>-0.13551020408163206</v>
      </c>
      <c r="H174" s="5">
        <f t="shared" si="21"/>
        <v>34.739850000000004</v>
      </c>
      <c r="I174" s="5">
        <f t="shared" si="22"/>
        <v>-0.73066408163261798</v>
      </c>
      <c r="J174" s="5">
        <f t="shared" si="23"/>
        <v>9.1859183673861367E-3</v>
      </c>
      <c r="K174" s="5">
        <f t="shared" si="24"/>
        <v>-0.73985000000000412</v>
      </c>
      <c r="L174" s="5">
        <f t="shared" si="25"/>
        <v>0.54737802250000611</v>
      </c>
      <c r="M174" s="5">
        <f t="shared" si="26"/>
        <v>0.53387000018803699</v>
      </c>
      <c r="N174" s="5">
        <f t="shared" si="27"/>
        <v>8.4381096252281987E-5</v>
      </c>
      <c r="O174" s="4">
        <f t="shared" si="28"/>
        <v>2.176029411764718E-2</v>
      </c>
      <c r="R174">
        <v>0</v>
      </c>
      <c r="S174">
        <v>2</v>
      </c>
      <c r="T174">
        <v>2</v>
      </c>
      <c r="U174">
        <v>1</v>
      </c>
      <c r="V174">
        <v>0</v>
      </c>
    </row>
    <row r="175" spans="2:22" x14ac:dyDescent="0.3">
      <c r="B175" s="6">
        <v>3.5</v>
      </c>
      <c r="C175" s="6">
        <v>6</v>
      </c>
      <c r="D175" s="6">
        <v>6</v>
      </c>
      <c r="E175" s="6">
        <v>1</v>
      </c>
      <c r="F175" s="5">
        <v>30.049299999999999</v>
      </c>
      <c r="G175" s="4">
        <f t="shared" si="20"/>
        <v>-0.13551020408163206</v>
      </c>
      <c r="H175" s="5">
        <f t="shared" si="21"/>
        <v>34.739850000000004</v>
      </c>
      <c r="I175" s="5">
        <f t="shared" si="22"/>
        <v>-4.6813640816326192</v>
      </c>
      <c r="J175" s="5">
        <f t="shared" si="23"/>
        <v>9.1859183673861367E-3</v>
      </c>
      <c r="K175" s="5">
        <f t="shared" si="24"/>
        <v>-4.6905500000000053</v>
      </c>
      <c r="L175" s="5">
        <f t="shared" si="25"/>
        <v>22.001259302500049</v>
      </c>
      <c r="M175" s="5">
        <f t="shared" si="26"/>
        <v>21.915169664800015</v>
      </c>
      <c r="N175" s="5">
        <f t="shared" si="27"/>
        <v>8.4381096252281987E-5</v>
      </c>
      <c r="O175" s="4">
        <f t="shared" si="28"/>
        <v>0.15609515030300225</v>
      </c>
      <c r="R175">
        <v>0</v>
      </c>
      <c r="S175">
        <v>2</v>
      </c>
      <c r="T175">
        <v>2</v>
      </c>
      <c r="U175">
        <v>1</v>
      </c>
      <c r="V175">
        <v>0</v>
      </c>
    </row>
    <row r="176" spans="2:22" x14ac:dyDescent="0.3">
      <c r="B176" s="6">
        <v>6</v>
      </c>
      <c r="C176" s="6">
        <v>8</v>
      </c>
      <c r="D176" s="6">
        <v>6</v>
      </c>
      <c r="E176" s="6">
        <v>1</v>
      </c>
      <c r="F176" s="5">
        <v>21.7</v>
      </c>
      <c r="G176" s="4">
        <f t="shared" si="20"/>
        <v>2.3644897959183679</v>
      </c>
      <c r="H176" s="5">
        <f t="shared" si="21"/>
        <v>23.437600000000003</v>
      </c>
      <c r="I176" s="5">
        <f t="shared" si="22"/>
        <v>-13.030664081632619</v>
      </c>
      <c r="J176" s="5">
        <f t="shared" si="23"/>
        <v>-11.293064081632615</v>
      </c>
      <c r="K176" s="5">
        <f t="shared" si="24"/>
        <v>-1.737600000000004</v>
      </c>
      <c r="L176" s="5">
        <f t="shared" si="25"/>
        <v>3.019253760000014</v>
      </c>
      <c r="M176" s="5">
        <f t="shared" si="26"/>
        <v>169.79820640835047</v>
      </c>
      <c r="N176" s="5">
        <f t="shared" si="27"/>
        <v>127.53329635186068</v>
      </c>
      <c r="O176" s="4">
        <f t="shared" si="28"/>
        <v>8.0073732718894203E-2</v>
      </c>
      <c r="R176">
        <v>0</v>
      </c>
      <c r="S176">
        <v>1</v>
      </c>
      <c r="T176">
        <v>1</v>
      </c>
      <c r="U176">
        <v>1</v>
      </c>
      <c r="V176">
        <v>0</v>
      </c>
    </row>
    <row r="177" spans="2:22" x14ac:dyDescent="0.3">
      <c r="B177" s="6">
        <v>3.6</v>
      </c>
      <c r="C177" s="6">
        <v>6</v>
      </c>
      <c r="D177" s="6">
        <v>5</v>
      </c>
      <c r="E177" s="6">
        <v>1</v>
      </c>
      <c r="F177" s="5">
        <v>32.299999999999997</v>
      </c>
      <c r="G177" s="4">
        <f t="shared" si="20"/>
        <v>-3.5510204081631969E-2</v>
      </c>
      <c r="H177" s="5">
        <f t="shared" si="21"/>
        <v>34.287760000000006</v>
      </c>
      <c r="I177" s="5">
        <f t="shared" si="22"/>
        <v>-2.4306640816326208</v>
      </c>
      <c r="J177" s="5">
        <f t="shared" si="23"/>
        <v>-0.44290408163261219</v>
      </c>
      <c r="K177" s="5">
        <f t="shared" si="24"/>
        <v>-1.9877600000000086</v>
      </c>
      <c r="L177" s="5">
        <f t="shared" si="25"/>
        <v>3.9511898176000342</v>
      </c>
      <c r="M177" s="5">
        <f t="shared" si="26"/>
        <v>5.9081278777389521</v>
      </c>
      <c r="N177" s="5">
        <f t="shared" si="27"/>
        <v>0.1961640255268276</v>
      </c>
      <c r="O177" s="4">
        <f t="shared" si="28"/>
        <v>6.1540557275542071E-2</v>
      </c>
      <c r="R177">
        <v>0</v>
      </c>
      <c r="S177">
        <v>2</v>
      </c>
      <c r="T177">
        <v>2</v>
      </c>
      <c r="U177">
        <v>1</v>
      </c>
      <c r="V177">
        <v>0</v>
      </c>
    </row>
    <row r="178" spans="2:22" x14ac:dyDescent="0.3">
      <c r="B178" s="6">
        <v>5.7</v>
      </c>
      <c r="C178" s="6">
        <v>8</v>
      </c>
      <c r="D178" s="6">
        <v>5</v>
      </c>
      <c r="E178" s="6">
        <v>1</v>
      </c>
      <c r="F178" s="5">
        <v>27.2</v>
      </c>
      <c r="G178" s="4">
        <f t="shared" si="20"/>
        <v>2.0644897959183681</v>
      </c>
      <c r="H178" s="5">
        <f t="shared" si="21"/>
        <v>24.793870000000002</v>
      </c>
      <c r="I178" s="5">
        <f t="shared" si="22"/>
        <v>-7.5306640816326187</v>
      </c>
      <c r="J178" s="5">
        <f t="shared" si="23"/>
        <v>-9.9367940816326161</v>
      </c>
      <c r="K178" s="5">
        <f t="shared" si="24"/>
        <v>2.4061299999999974</v>
      </c>
      <c r="L178" s="5">
        <f t="shared" si="25"/>
        <v>5.7894615768999875</v>
      </c>
      <c r="M178" s="5">
        <f t="shared" si="26"/>
        <v>56.710901510391651</v>
      </c>
      <c r="N178" s="5">
        <f t="shared" si="27"/>
        <v>98.739876620768982</v>
      </c>
      <c r="O178" s="4">
        <f t="shared" si="28"/>
        <v>8.8460661764705795E-2</v>
      </c>
      <c r="R178">
        <v>0</v>
      </c>
      <c r="S178">
        <v>1</v>
      </c>
      <c r="T178">
        <v>1</v>
      </c>
      <c r="U178">
        <v>1</v>
      </c>
      <c r="V178">
        <v>0</v>
      </c>
    </row>
    <row r="179" spans="2:22" x14ac:dyDescent="0.3">
      <c r="B179" s="6">
        <v>2</v>
      </c>
      <c r="C179" s="6">
        <v>4</v>
      </c>
      <c r="D179" s="6">
        <v>4</v>
      </c>
      <c r="E179" s="6">
        <v>0</v>
      </c>
      <c r="F179" s="5">
        <v>36.799999999999997</v>
      </c>
      <c r="G179" s="4">
        <f t="shared" si="20"/>
        <v>-1.6355102040816321</v>
      </c>
      <c r="H179" s="5">
        <f t="shared" si="21"/>
        <v>41.5212</v>
      </c>
      <c r="I179" s="5">
        <f t="shared" si="22"/>
        <v>2.0693359183673792</v>
      </c>
      <c r="J179" s="5">
        <f t="shared" si="23"/>
        <v>6.7905359183673824</v>
      </c>
      <c r="K179" s="5">
        <f t="shared" si="24"/>
        <v>-4.7212000000000032</v>
      </c>
      <c r="L179" s="5">
        <f t="shared" si="25"/>
        <v>22.289729440000031</v>
      </c>
      <c r="M179" s="5">
        <f t="shared" si="26"/>
        <v>4.2821511430453647</v>
      </c>
      <c r="N179" s="5">
        <f t="shared" si="27"/>
        <v>46.111378058637548</v>
      </c>
      <c r="O179" s="4">
        <f t="shared" si="28"/>
        <v>0.12829347826086965</v>
      </c>
      <c r="R179">
        <v>0</v>
      </c>
      <c r="S179">
        <v>2</v>
      </c>
      <c r="T179">
        <v>2</v>
      </c>
      <c r="U179">
        <v>1</v>
      </c>
      <c r="V179">
        <v>0</v>
      </c>
    </row>
    <row r="180" spans="2:22" x14ac:dyDescent="0.3">
      <c r="B180" s="6">
        <v>3.6</v>
      </c>
      <c r="C180" s="6">
        <v>6</v>
      </c>
      <c r="D180" s="6">
        <v>6</v>
      </c>
      <c r="E180" s="6">
        <v>1</v>
      </c>
      <c r="F180" s="5">
        <v>35.5</v>
      </c>
      <c r="G180" s="4">
        <f t="shared" si="20"/>
        <v>-3.5510204081631969E-2</v>
      </c>
      <c r="H180" s="5">
        <f t="shared" si="21"/>
        <v>34.287760000000006</v>
      </c>
      <c r="I180" s="5">
        <f t="shared" si="22"/>
        <v>0.76933591836738202</v>
      </c>
      <c r="J180" s="5">
        <f t="shared" si="23"/>
        <v>-0.44290408163261219</v>
      </c>
      <c r="K180" s="5">
        <f t="shared" si="24"/>
        <v>1.2122399999999942</v>
      </c>
      <c r="L180" s="5">
        <f t="shared" si="25"/>
        <v>1.4695258175999859</v>
      </c>
      <c r="M180" s="5">
        <f t="shared" si="26"/>
        <v>0.59187775529018305</v>
      </c>
      <c r="N180" s="5">
        <f t="shared" si="27"/>
        <v>0.1961640255268276</v>
      </c>
      <c r="O180" s="4">
        <f t="shared" si="28"/>
        <v>3.4147605633802654E-2</v>
      </c>
      <c r="R180">
        <v>0</v>
      </c>
      <c r="S180">
        <v>2</v>
      </c>
      <c r="T180">
        <v>2</v>
      </c>
      <c r="U180">
        <v>1</v>
      </c>
      <c r="V180">
        <v>0</v>
      </c>
    </row>
    <row r="181" spans="2:22" x14ac:dyDescent="0.3">
      <c r="B181" s="6">
        <v>3.7</v>
      </c>
      <c r="C181" s="6">
        <v>6</v>
      </c>
      <c r="D181" s="6">
        <v>4</v>
      </c>
      <c r="E181" s="6">
        <v>1</v>
      </c>
      <c r="F181" s="5">
        <v>30.4</v>
      </c>
      <c r="G181" s="4">
        <f t="shared" si="20"/>
        <v>6.448979591836812E-2</v>
      </c>
      <c r="H181" s="5">
        <f t="shared" si="21"/>
        <v>33.83567</v>
      </c>
      <c r="I181" s="5">
        <f t="shared" si="22"/>
        <v>-4.3306640816326194</v>
      </c>
      <c r="J181" s="5">
        <f t="shared" si="23"/>
        <v>-0.89499408163261762</v>
      </c>
      <c r="K181" s="5">
        <f t="shared" si="24"/>
        <v>-3.4356700000000018</v>
      </c>
      <c r="L181" s="5">
        <f t="shared" si="25"/>
        <v>11.803828348900012</v>
      </c>
      <c r="M181" s="5">
        <f t="shared" si="26"/>
        <v>18.7546513879429</v>
      </c>
      <c r="N181" s="5">
        <f t="shared" si="27"/>
        <v>0.8010144061574126</v>
      </c>
      <c r="O181" s="4">
        <f t="shared" si="28"/>
        <v>0.11301546052631585</v>
      </c>
      <c r="R181">
        <v>0</v>
      </c>
      <c r="S181">
        <v>1</v>
      </c>
      <c r="T181">
        <v>1</v>
      </c>
      <c r="U181">
        <v>0</v>
      </c>
      <c r="V181">
        <v>0</v>
      </c>
    </row>
    <row r="182" spans="2:22" x14ac:dyDescent="0.3">
      <c r="B182" s="6">
        <v>4</v>
      </c>
      <c r="C182" s="6">
        <v>6</v>
      </c>
      <c r="D182" s="6">
        <v>5</v>
      </c>
      <c r="E182" s="6">
        <v>1</v>
      </c>
      <c r="F182" s="5">
        <v>29.4</v>
      </c>
      <c r="G182" s="4">
        <f t="shared" si="20"/>
        <v>0.36448979591836794</v>
      </c>
      <c r="H182" s="5">
        <f t="shared" si="21"/>
        <v>32.479399999999998</v>
      </c>
      <c r="I182" s="5">
        <f t="shared" si="22"/>
        <v>-5.3306640816326194</v>
      </c>
      <c r="J182" s="5">
        <f t="shared" si="23"/>
        <v>-2.2512640816326197</v>
      </c>
      <c r="K182" s="5">
        <f t="shared" si="24"/>
        <v>-3.0793999999999997</v>
      </c>
      <c r="L182" s="5">
        <f t="shared" si="25"/>
        <v>9.4827043599999978</v>
      </c>
      <c r="M182" s="5">
        <f t="shared" si="26"/>
        <v>28.415979551208139</v>
      </c>
      <c r="N182" s="5">
        <f t="shared" si="27"/>
        <v>5.0681899652491627</v>
      </c>
      <c r="O182" s="4">
        <f t="shared" si="28"/>
        <v>0.10474149659863945</v>
      </c>
      <c r="R182">
        <v>0</v>
      </c>
      <c r="S182">
        <v>2</v>
      </c>
      <c r="T182">
        <v>2</v>
      </c>
      <c r="U182">
        <v>0</v>
      </c>
      <c r="V182">
        <v>0</v>
      </c>
    </row>
    <row r="183" spans="2:22" x14ac:dyDescent="0.3">
      <c r="B183" s="6">
        <v>3.5</v>
      </c>
      <c r="C183" s="6">
        <v>6</v>
      </c>
      <c r="D183" s="6">
        <v>6</v>
      </c>
      <c r="E183" s="6">
        <v>1</v>
      </c>
      <c r="F183" s="5">
        <v>34.762999999999998</v>
      </c>
      <c r="G183" s="4">
        <f t="shared" si="20"/>
        <v>-0.13551020408163206</v>
      </c>
      <c r="H183" s="5">
        <f t="shared" si="21"/>
        <v>34.739850000000004</v>
      </c>
      <c r="I183" s="5">
        <f t="shared" si="22"/>
        <v>3.2335918367380145E-2</v>
      </c>
      <c r="J183" s="5">
        <f t="shared" si="23"/>
        <v>9.1859183673861367E-3</v>
      </c>
      <c r="K183" s="5">
        <f t="shared" si="24"/>
        <v>2.3149999999994009E-2</v>
      </c>
      <c r="L183" s="5">
        <f t="shared" si="25"/>
        <v>5.359224999997226E-4</v>
      </c>
      <c r="M183" s="5">
        <f t="shared" si="26"/>
        <v>1.0456116166618727E-3</v>
      </c>
      <c r="N183" s="5">
        <f t="shared" si="27"/>
        <v>8.4381096252281987E-5</v>
      </c>
      <c r="O183" s="4">
        <f t="shared" si="28"/>
        <v>6.6593792250363925E-4</v>
      </c>
      <c r="R183">
        <v>1</v>
      </c>
      <c r="S183">
        <v>2</v>
      </c>
      <c r="T183">
        <v>2</v>
      </c>
      <c r="U183">
        <v>1</v>
      </c>
      <c r="V183">
        <v>0</v>
      </c>
    </row>
    <row r="184" spans="2:22" x14ac:dyDescent="0.3">
      <c r="B184" s="6">
        <v>3.5</v>
      </c>
      <c r="C184" s="6">
        <v>6</v>
      </c>
      <c r="D184" s="6">
        <v>6</v>
      </c>
      <c r="E184" s="6">
        <v>1</v>
      </c>
      <c r="F184" s="5">
        <v>34.767499999999998</v>
      </c>
      <c r="G184" s="4">
        <f t="shared" si="20"/>
        <v>-0.13551020408163206</v>
      </c>
      <c r="H184" s="5">
        <f t="shared" si="21"/>
        <v>34.739850000000004</v>
      </c>
      <c r="I184" s="5">
        <f t="shared" si="22"/>
        <v>3.6835918367380316E-2</v>
      </c>
      <c r="J184" s="5">
        <f t="shared" si="23"/>
        <v>9.1859183673861367E-3</v>
      </c>
      <c r="K184" s="5">
        <f t="shared" si="24"/>
        <v>2.7649999999994179E-2</v>
      </c>
      <c r="L184" s="5">
        <f t="shared" si="25"/>
        <v>7.6452249999967806E-4</v>
      </c>
      <c r="M184" s="5">
        <f t="shared" si="26"/>
        <v>1.3568848819683066E-3</v>
      </c>
      <c r="N184" s="5">
        <f t="shared" si="27"/>
        <v>8.4381096252281987E-5</v>
      </c>
      <c r="O184" s="4">
        <f t="shared" si="28"/>
        <v>7.9528295103168712E-4</v>
      </c>
      <c r="R184">
        <v>1</v>
      </c>
      <c r="S184">
        <v>2</v>
      </c>
      <c r="T184">
        <v>2</v>
      </c>
      <c r="U184">
        <v>1</v>
      </c>
      <c r="V184">
        <v>0</v>
      </c>
    </row>
    <row r="185" spans="2:22" x14ac:dyDescent="0.3">
      <c r="B185" s="6">
        <v>6</v>
      </c>
      <c r="C185" s="6">
        <v>8</v>
      </c>
      <c r="D185" s="6">
        <v>1</v>
      </c>
      <c r="E185" s="6">
        <v>0</v>
      </c>
      <c r="F185" s="5">
        <v>32.799999999999997</v>
      </c>
      <c r="G185" s="4">
        <f t="shared" si="20"/>
        <v>2.3644897959183679</v>
      </c>
      <c r="H185" s="5">
        <f t="shared" si="21"/>
        <v>23.437600000000003</v>
      </c>
      <c r="I185" s="5">
        <f t="shared" si="22"/>
        <v>-1.9306640816326208</v>
      </c>
      <c r="J185" s="5">
        <f t="shared" si="23"/>
        <v>-11.293064081632615</v>
      </c>
      <c r="K185" s="5">
        <f t="shared" si="24"/>
        <v>9.3623999999999938</v>
      </c>
      <c r="L185" s="5">
        <f t="shared" si="25"/>
        <v>87.654533759999879</v>
      </c>
      <c r="M185" s="5">
        <f t="shared" si="26"/>
        <v>3.7274637961063313</v>
      </c>
      <c r="N185" s="5">
        <f t="shared" si="27"/>
        <v>127.53329635186068</v>
      </c>
      <c r="O185" s="4">
        <f t="shared" si="28"/>
        <v>0.28543902439024371</v>
      </c>
      <c r="R185">
        <v>0</v>
      </c>
      <c r="S185">
        <v>1</v>
      </c>
      <c r="T185">
        <v>1</v>
      </c>
      <c r="U185">
        <v>1</v>
      </c>
      <c r="V185">
        <v>0</v>
      </c>
    </row>
    <row r="186" spans="2:22" x14ac:dyDescent="0.3">
      <c r="B186" s="6">
        <v>6</v>
      </c>
      <c r="C186" s="6">
        <v>8</v>
      </c>
      <c r="D186" s="6">
        <v>6</v>
      </c>
      <c r="E186" s="6">
        <v>1</v>
      </c>
      <c r="F186" s="5">
        <v>21.7</v>
      </c>
      <c r="G186" s="4">
        <f t="shared" si="20"/>
        <v>2.3644897959183679</v>
      </c>
      <c r="H186" s="5">
        <f t="shared" si="21"/>
        <v>23.437600000000003</v>
      </c>
      <c r="I186" s="5">
        <f t="shared" si="22"/>
        <v>-13.030664081632619</v>
      </c>
      <c r="J186" s="5">
        <f t="shared" si="23"/>
        <v>-11.293064081632615</v>
      </c>
      <c r="K186" s="5">
        <f t="shared" si="24"/>
        <v>-1.737600000000004</v>
      </c>
      <c r="L186" s="5">
        <f t="shared" si="25"/>
        <v>3.019253760000014</v>
      </c>
      <c r="M186" s="5">
        <f t="shared" si="26"/>
        <v>169.79820640835047</v>
      </c>
      <c r="N186" s="5">
        <f t="shared" si="27"/>
        <v>127.53329635186068</v>
      </c>
      <c r="O186" s="4">
        <f t="shared" si="28"/>
        <v>8.0073732718894203E-2</v>
      </c>
      <c r="R186">
        <v>0</v>
      </c>
      <c r="S186">
        <v>1</v>
      </c>
      <c r="T186">
        <v>1</v>
      </c>
      <c r="U186">
        <v>1</v>
      </c>
      <c r="V186">
        <v>0</v>
      </c>
    </row>
    <row r="187" spans="2:22" x14ac:dyDescent="0.3">
      <c r="B187" s="6">
        <v>2.4</v>
      </c>
      <c r="C187" s="6">
        <v>4</v>
      </c>
      <c r="D187" s="6">
        <v>6</v>
      </c>
      <c r="E187" s="6">
        <v>1</v>
      </c>
      <c r="F187" s="5">
        <v>40.299999999999997</v>
      </c>
      <c r="G187" s="4">
        <f t="shared" si="20"/>
        <v>-1.2355102040816321</v>
      </c>
      <c r="H187" s="5">
        <f t="shared" si="21"/>
        <v>39.71284</v>
      </c>
      <c r="I187" s="5">
        <f t="shared" si="22"/>
        <v>5.5693359183673792</v>
      </c>
      <c r="J187" s="5">
        <f t="shared" si="23"/>
        <v>4.9821759183673819</v>
      </c>
      <c r="K187" s="5">
        <f t="shared" si="24"/>
        <v>0.58715999999999724</v>
      </c>
      <c r="L187" s="5">
        <f t="shared" si="25"/>
        <v>0.34475686559999674</v>
      </c>
      <c r="M187" s="5">
        <f t="shared" si="26"/>
        <v>31.017502571617019</v>
      </c>
      <c r="N187" s="5">
        <f t="shared" si="27"/>
        <v>24.822076881559866</v>
      </c>
      <c r="O187" s="4">
        <f t="shared" si="28"/>
        <v>1.4569727047146335E-2</v>
      </c>
      <c r="R187">
        <v>0</v>
      </c>
      <c r="S187">
        <v>2</v>
      </c>
      <c r="T187">
        <v>2</v>
      </c>
      <c r="U187">
        <v>1</v>
      </c>
      <c r="V187">
        <v>0</v>
      </c>
    </row>
    <row r="188" spans="2:22" x14ac:dyDescent="0.3">
      <c r="B188" s="6">
        <v>2.4</v>
      </c>
      <c r="C188" s="6">
        <v>4</v>
      </c>
      <c r="D188" s="6">
        <v>6</v>
      </c>
      <c r="E188" s="6">
        <v>0</v>
      </c>
      <c r="F188" s="5">
        <v>37.299999999999997</v>
      </c>
      <c r="G188" s="4">
        <f t="shared" si="20"/>
        <v>-1.2355102040816321</v>
      </c>
      <c r="H188" s="5">
        <f t="shared" si="21"/>
        <v>39.71284</v>
      </c>
      <c r="I188" s="5">
        <f t="shared" si="22"/>
        <v>2.5693359183673792</v>
      </c>
      <c r="J188" s="5">
        <f t="shared" si="23"/>
        <v>4.9821759183673819</v>
      </c>
      <c r="K188" s="5">
        <f t="shared" si="24"/>
        <v>-2.4128400000000028</v>
      </c>
      <c r="L188" s="5">
        <f t="shared" si="25"/>
        <v>5.821796865600013</v>
      </c>
      <c r="M188" s="5">
        <f t="shared" si="26"/>
        <v>6.6014870614127439</v>
      </c>
      <c r="N188" s="5">
        <f t="shared" si="27"/>
        <v>24.822076881559866</v>
      </c>
      <c r="O188" s="4">
        <f t="shared" si="28"/>
        <v>6.4687399463807055E-2</v>
      </c>
      <c r="R188">
        <v>0</v>
      </c>
      <c r="S188">
        <v>2</v>
      </c>
      <c r="T188">
        <v>2</v>
      </c>
      <c r="U188">
        <v>1</v>
      </c>
      <c r="V188">
        <v>0</v>
      </c>
    </row>
    <row r="189" spans="2:22" x14ac:dyDescent="0.3">
      <c r="B189" s="6">
        <v>3.5</v>
      </c>
      <c r="C189" s="6">
        <v>6</v>
      </c>
      <c r="D189" s="6">
        <v>6</v>
      </c>
      <c r="E189" s="6">
        <v>1</v>
      </c>
      <c r="F189" s="5">
        <v>35.799999999999997</v>
      </c>
      <c r="G189" s="4">
        <f t="shared" si="20"/>
        <v>-0.13551020408163206</v>
      </c>
      <c r="H189" s="5">
        <f t="shared" si="21"/>
        <v>34.739850000000004</v>
      </c>
      <c r="I189" s="5">
        <f t="shared" si="22"/>
        <v>1.0693359183673792</v>
      </c>
      <c r="J189" s="5">
        <f t="shared" si="23"/>
        <v>9.1859183673861367E-3</v>
      </c>
      <c r="K189" s="5">
        <f t="shared" si="24"/>
        <v>1.060149999999993</v>
      </c>
      <c r="L189" s="5">
        <f t="shared" si="25"/>
        <v>1.1239180224999852</v>
      </c>
      <c r="M189" s="5">
        <f t="shared" si="26"/>
        <v>1.1434793063106061</v>
      </c>
      <c r="N189" s="5">
        <f t="shared" si="27"/>
        <v>8.4381096252281987E-5</v>
      </c>
      <c r="O189" s="4">
        <f t="shared" si="28"/>
        <v>2.9613128491619921E-2</v>
      </c>
      <c r="R189">
        <v>0</v>
      </c>
      <c r="S189">
        <v>2</v>
      </c>
      <c r="T189">
        <v>2</v>
      </c>
      <c r="U189">
        <v>1</v>
      </c>
      <c r="V189">
        <v>0</v>
      </c>
    </row>
    <row r="190" spans="2:22" x14ac:dyDescent="0.3">
      <c r="B190" s="6">
        <v>5.4</v>
      </c>
      <c r="C190" s="6">
        <v>8</v>
      </c>
      <c r="D190" s="6">
        <v>6</v>
      </c>
      <c r="E190" s="6">
        <v>1</v>
      </c>
      <c r="F190" s="5">
        <v>24.1556</v>
      </c>
      <c r="G190" s="4">
        <f t="shared" si="20"/>
        <v>1.7644897959183683</v>
      </c>
      <c r="H190" s="5">
        <f t="shared" si="21"/>
        <v>26.15014</v>
      </c>
      <c r="I190" s="5">
        <f t="shared" si="22"/>
        <v>-10.575064081632618</v>
      </c>
      <c r="J190" s="5">
        <f t="shared" si="23"/>
        <v>-8.5805240816326176</v>
      </c>
      <c r="K190" s="5">
        <f t="shared" si="24"/>
        <v>-1.9945400000000006</v>
      </c>
      <c r="L190" s="5">
        <f t="shared" si="25"/>
        <v>3.9781898116000027</v>
      </c>
      <c r="M190" s="5">
        <f t="shared" si="26"/>
        <v>111.83198033063633</v>
      </c>
      <c r="N190" s="5">
        <f t="shared" si="27"/>
        <v>73.625393515477271</v>
      </c>
      <c r="O190" s="4">
        <f t="shared" si="28"/>
        <v>8.2570501250227718E-2</v>
      </c>
      <c r="R190">
        <v>1</v>
      </c>
      <c r="S190">
        <v>2</v>
      </c>
      <c r="T190">
        <v>1</v>
      </c>
      <c r="U190">
        <v>1</v>
      </c>
      <c r="V190">
        <v>0</v>
      </c>
    </row>
    <row r="191" spans="2:22" x14ac:dyDescent="0.3">
      <c r="B191" s="6">
        <v>2</v>
      </c>
      <c r="C191" s="6">
        <v>4</v>
      </c>
      <c r="D191" s="6">
        <v>5</v>
      </c>
      <c r="E191" s="6">
        <v>0</v>
      </c>
      <c r="F191" s="5">
        <v>43.2</v>
      </c>
      <c r="G191" s="4">
        <f t="shared" si="20"/>
        <v>-1.6355102040816321</v>
      </c>
      <c r="H191" s="5">
        <f t="shared" si="21"/>
        <v>41.5212</v>
      </c>
      <c r="I191" s="5">
        <f t="shared" si="22"/>
        <v>8.4693359183673849</v>
      </c>
      <c r="J191" s="5">
        <f t="shared" si="23"/>
        <v>6.7905359183673824</v>
      </c>
      <c r="K191" s="5">
        <f t="shared" si="24"/>
        <v>1.6788000000000025</v>
      </c>
      <c r="L191" s="5">
        <f t="shared" si="25"/>
        <v>2.8183694400000086</v>
      </c>
      <c r="M191" s="5">
        <f t="shared" si="26"/>
        <v>71.729650898147909</v>
      </c>
      <c r="N191" s="5">
        <f t="shared" si="27"/>
        <v>46.111378058637548</v>
      </c>
      <c r="O191" s="4">
        <f t="shared" si="28"/>
        <v>3.8861111111111166E-2</v>
      </c>
      <c r="R191">
        <v>0</v>
      </c>
      <c r="S191">
        <v>2</v>
      </c>
      <c r="T191">
        <v>2</v>
      </c>
      <c r="U191">
        <v>1</v>
      </c>
      <c r="V191">
        <v>0</v>
      </c>
    </row>
    <row r="192" spans="2:22" x14ac:dyDescent="0.3">
      <c r="B192" s="6">
        <v>2</v>
      </c>
      <c r="C192" s="6">
        <v>4</v>
      </c>
      <c r="D192" s="6">
        <v>1</v>
      </c>
      <c r="E192" s="6">
        <v>0</v>
      </c>
      <c r="F192" s="5">
        <v>42.973300000000002</v>
      </c>
      <c r="G192" s="4">
        <f t="shared" si="20"/>
        <v>-1.6355102040816321</v>
      </c>
      <c r="H192" s="5">
        <f t="shared" si="21"/>
        <v>41.5212</v>
      </c>
      <c r="I192" s="5">
        <f t="shared" si="22"/>
        <v>8.2426359183673839</v>
      </c>
      <c r="J192" s="5">
        <f t="shared" si="23"/>
        <v>6.7905359183673824</v>
      </c>
      <c r="K192" s="5">
        <f t="shared" si="24"/>
        <v>1.4521000000000015</v>
      </c>
      <c r="L192" s="5">
        <f t="shared" si="25"/>
        <v>2.1085944100000042</v>
      </c>
      <c r="M192" s="5">
        <f t="shared" si="26"/>
        <v>67.941046882760119</v>
      </c>
      <c r="N192" s="5">
        <f t="shared" si="27"/>
        <v>46.111378058637548</v>
      </c>
      <c r="O192" s="4">
        <f t="shared" si="28"/>
        <v>3.3790749139582056E-2</v>
      </c>
      <c r="R192">
        <v>0</v>
      </c>
      <c r="S192">
        <v>2</v>
      </c>
      <c r="T192">
        <v>2</v>
      </c>
      <c r="U192">
        <v>1</v>
      </c>
      <c r="V192">
        <v>0</v>
      </c>
    </row>
    <row r="193" spans="2:22" x14ac:dyDescent="0.3">
      <c r="B193" s="6">
        <v>3.2</v>
      </c>
      <c r="C193" s="6">
        <v>6</v>
      </c>
      <c r="D193" s="6">
        <v>6</v>
      </c>
      <c r="E193" s="6">
        <v>1</v>
      </c>
      <c r="F193" s="5">
        <v>34.542400000000001</v>
      </c>
      <c r="G193" s="4">
        <f t="shared" si="20"/>
        <v>-0.43551020408163188</v>
      </c>
      <c r="H193" s="5">
        <f t="shared" si="21"/>
        <v>36.096119999999999</v>
      </c>
      <c r="I193" s="5">
        <f t="shared" si="22"/>
        <v>-0.18826408163261732</v>
      </c>
      <c r="J193" s="5">
        <f t="shared" si="23"/>
        <v>1.3654559183673811</v>
      </c>
      <c r="K193" s="5">
        <f t="shared" si="24"/>
        <v>-1.5537199999999984</v>
      </c>
      <c r="L193" s="5">
        <f t="shared" si="25"/>
        <v>2.414045838399995</v>
      </c>
      <c r="M193" s="5">
        <f t="shared" si="26"/>
        <v>3.5443364432972795E-2</v>
      </c>
      <c r="N193" s="5">
        <f t="shared" si="27"/>
        <v>1.8644698650045082</v>
      </c>
      <c r="O193" s="4">
        <f t="shared" si="28"/>
        <v>4.4980082449395477E-2</v>
      </c>
      <c r="R193">
        <v>0</v>
      </c>
      <c r="S193">
        <v>2</v>
      </c>
      <c r="T193">
        <v>2</v>
      </c>
      <c r="U193">
        <v>1</v>
      </c>
      <c r="V193">
        <v>0</v>
      </c>
    </row>
    <row r="194" spans="2:22" x14ac:dyDescent="0.3">
      <c r="B194" s="6">
        <v>3.2</v>
      </c>
      <c r="C194" s="6">
        <v>6</v>
      </c>
      <c r="D194" s="6">
        <v>6</v>
      </c>
      <c r="E194" s="6">
        <v>1</v>
      </c>
      <c r="F194" s="5">
        <v>34.542400000000001</v>
      </c>
      <c r="G194" s="4">
        <f t="shared" si="20"/>
        <v>-0.43551020408163188</v>
      </c>
      <c r="H194" s="5">
        <f t="shared" si="21"/>
        <v>36.096119999999999</v>
      </c>
      <c r="I194" s="5">
        <f t="shared" si="22"/>
        <v>-0.18826408163261732</v>
      </c>
      <c r="J194" s="5">
        <f t="shared" si="23"/>
        <v>1.3654559183673811</v>
      </c>
      <c r="K194" s="5">
        <f t="shared" si="24"/>
        <v>-1.5537199999999984</v>
      </c>
      <c r="L194" s="5">
        <f t="shared" si="25"/>
        <v>2.414045838399995</v>
      </c>
      <c r="M194" s="5">
        <f t="shared" si="26"/>
        <v>3.5443364432972795E-2</v>
      </c>
      <c r="N194" s="5">
        <f t="shared" si="27"/>
        <v>1.8644698650045082</v>
      </c>
      <c r="O194" s="4">
        <f t="shared" si="28"/>
        <v>4.4980082449395477E-2</v>
      </c>
      <c r="R194">
        <v>0</v>
      </c>
      <c r="S194">
        <v>2</v>
      </c>
      <c r="T194">
        <v>2</v>
      </c>
      <c r="U194">
        <v>1</v>
      </c>
      <c r="V194">
        <v>0</v>
      </c>
    </row>
    <row r="195" spans="2:22" x14ac:dyDescent="0.3">
      <c r="B195" s="6">
        <v>3</v>
      </c>
      <c r="C195" s="6">
        <v>6</v>
      </c>
      <c r="D195" s="6">
        <v>8</v>
      </c>
      <c r="E195" s="6">
        <v>1</v>
      </c>
      <c r="F195" s="5">
        <v>35.505200000000002</v>
      </c>
      <c r="G195" s="4">
        <f t="shared" si="20"/>
        <v>-0.63551020408163206</v>
      </c>
      <c r="H195" s="5">
        <f t="shared" si="21"/>
        <v>37.000300000000003</v>
      </c>
      <c r="I195" s="5">
        <f t="shared" si="22"/>
        <v>0.77453591836738411</v>
      </c>
      <c r="J195" s="5">
        <f t="shared" si="23"/>
        <v>2.2696359183673849</v>
      </c>
      <c r="K195" s="5">
        <f t="shared" si="24"/>
        <v>-1.4951000000000008</v>
      </c>
      <c r="L195" s="5">
        <f t="shared" si="25"/>
        <v>2.2353240100000025</v>
      </c>
      <c r="M195" s="5">
        <f t="shared" si="26"/>
        <v>0.5999058888412071</v>
      </c>
      <c r="N195" s="5">
        <f t="shared" si="27"/>
        <v>5.1512472019433622</v>
      </c>
      <c r="O195" s="4">
        <f t="shared" si="28"/>
        <v>4.2109324831292337E-2</v>
      </c>
      <c r="R195">
        <v>0</v>
      </c>
      <c r="S195">
        <v>2</v>
      </c>
      <c r="T195">
        <v>2</v>
      </c>
      <c r="U195">
        <v>1</v>
      </c>
      <c r="V195">
        <v>1</v>
      </c>
    </row>
    <row r="196" spans="2:22" x14ac:dyDescent="0.3">
      <c r="B196" s="6">
        <v>3</v>
      </c>
      <c r="C196" s="6">
        <v>6</v>
      </c>
      <c r="D196" s="6">
        <v>8</v>
      </c>
      <c r="E196" s="6">
        <v>1</v>
      </c>
      <c r="F196" s="5">
        <v>35.993099999999998</v>
      </c>
      <c r="G196" s="4">
        <f t="shared" si="20"/>
        <v>-0.63551020408163206</v>
      </c>
      <c r="H196" s="5">
        <f t="shared" si="21"/>
        <v>37.000300000000003</v>
      </c>
      <c r="I196" s="5">
        <f t="shared" si="22"/>
        <v>1.2624359183673803</v>
      </c>
      <c r="J196" s="5">
        <f t="shared" si="23"/>
        <v>2.2696359183673849</v>
      </c>
      <c r="K196" s="5">
        <f t="shared" si="24"/>
        <v>-1.0072000000000045</v>
      </c>
      <c r="L196" s="5">
        <f t="shared" si="25"/>
        <v>1.0144518400000091</v>
      </c>
      <c r="M196" s="5">
        <f t="shared" si="26"/>
        <v>1.593744447984091</v>
      </c>
      <c r="N196" s="5">
        <f t="shared" si="27"/>
        <v>5.1512472019433622</v>
      </c>
      <c r="O196" s="4">
        <f t="shared" si="28"/>
        <v>2.7983141213177097E-2</v>
      </c>
      <c r="R196">
        <v>0</v>
      </c>
      <c r="S196">
        <v>2</v>
      </c>
      <c r="T196">
        <v>2</v>
      </c>
      <c r="U196">
        <v>1</v>
      </c>
      <c r="V196">
        <v>1</v>
      </c>
    </row>
    <row r="197" spans="2:22" x14ac:dyDescent="0.3">
      <c r="B197" s="6">
        <v>3</v>
      </c>
      <c r="C197" s="6">
        <v>6</v>
      </c>
      <c r="D197" s="6">
        <v>8</v>
      </c>
      <c r="E197" s="6">
        <v>1</v>
      </c>
      <c r="F197" s="5">
        <v>32.286000000000001</v>
      </c>
      <c r="G197" s="4">
        <f t="shared" ref="G197:G248" si="29">B197-$B$2</f>
        <v>-0.63551020408163206</v>
      </c>
      <c r="H197" s="5">
        <f t="shared" ref="H197:H248" si="30">-4.5209*B197+50.563</f>
        <v>37.000300000000003</v>
      </c>
      <c r="I197" s="5">
        <f t="shared" ref="I197:I248" si="31">F197-$F$2</f>
        <v>-2.4446640816326166</v>
      </c>
      <c r="J197" s="5">
        <f t="shared" ref="J197:J248" si="32">H197-$F$2</f>
        <v>2.2696359183673849</v>
      </c>
      <c r="K197" s="5">
        <f t="shared" ref="K197:K248" si="33">F197-H197</f>
        <v>-4.7143000000000015</v>
      </c>
      <c r="L197" s="5">
        <f t="shared" ref="L197:L248" si="34">K197^2</f>
        <v>22.224624490000014</v>
      </c>
      <c r="M197" s="5">
        <f t="shared" ref="M197:M248" si="35">I197^2</f>
        <v>5.9763824720246452</v>
      </c>
      <c r="N197" s="5">
        <f t="shared" ref="N197:N248" si="36">J197^2</f>
        <v>5.1512472019433622</v>
      </c>
      <c r="O197" s="4">
        <f t="shared" ref="O197:O248" si="37">ABS(K197/F197)</f>
        <v>0.14601684940841236</v>
      </c>
      <c r="R197">
        <v>0</v>
      </c>
      <c r="S197">
        <v>2</v>
      </c>
      <c r="T197">
        <v>2</v>
      </c>
      <c r="U197">
        <v>1</v>
      </c>
      <c r="V197">
        <v>1</v>
      </c>
    </row>
    <row r="198" spans="2:22" x14ac:dyDescent="0.3">
      <c r="B198" s="6">
        <v>4.4000000000000004</v>
      </c>
      <c r="C198" s="6">
        <v>8</v>
      </c>
      <c r="D198" s="6">
        <v>8</v>
      </c>
      <c r="E198" s="6">
        <v>1</v>
      </c>
      <c r="F198" s="5">
        <v>28.1647</v>
      </c>
      <c r="G198" s="4">
        <f t="shared" si="29"/>
        <v>0.7644897959183683</v>
      </c>
      <c r="H198" s="5">
        <f t="shared" si="30"/>
        <v>30.671040000000001</v>
      </c>
      <c r="I198" s="5">
        <f t="shared" si="31"/>
        <v>-6.5659640816326181</v>
      </c>
      <c r="J198" s="5">
        <f t="shared" si="32"/>
        <v>-4.0596240816326166</v>
      </c>
      <c r="K198" s="5">
        <f t="shared" si="33"/>
        <v>-2.5063400000000016</v>
      </c>
      <c r="L198" s="5">
        <f t="shared" si="34"/>
        <v>6.2817401956000083</v>
      </c>
      <c r="M198" s="5">
        <f t="shared" si="35"/>
        <v>43.111884321289672</v>
      </c>
      <c r="N198" s="5">
        <f t="shared" si="36"/>
        <v>16.480547684171466</v>
      </c>
      <c r="O198" s="4">
        <f t="shared" si="37"/>
        <v>8.898869861919359E-2</v>
      </c>
      <c r="R198">
        <v>0</v>
      </c>
      <c r="S198">
        <v>2</v>
      </c>
      <c r="T198">
        <v>2</v>
      </c>
      <c r="U198">
        <v>1</v>
      </c>
      <c r="V198">
        <v>0</v>
      </c>
    </row>
    <row r="199" spans="2:22" x14ac:dyDescent="0.3">
      <c r="B199" s="6">
        <v>6</v>
      </c>
      <c r="C199" s="6">
        <v>8</v>
      </c>
      <c r="D199" s="6">
        <v>1</v>
      </c>
      <c r="E199" s="6">
        <v>0</v>
      </c>
      <c r="F199" s="5">
        <v>32.4</v>
      </c>
      <c r="G199" s="4">
        <f t="shared" si="29"/>
        <v>2.3644897959183679</v>
      </c>
      <c r="H199" s="5">
        <f t="shared" si="30"/>
        <v>23.437600000000003</v>
      </c>
      <c r="I199" s="5">
        <f t="shared" si="31"/>
        <v>-2.3306640816326194</v>
      </c>
      <c r="J199" s="5">
        <f t="shared" si="32"/>
        <v>-11.293064081632615</v>
      </c>
      <c r="K199" s="5">
        <f t="shared" si="33"/>
        <v>8.9623999999999953</v>
      </c>
      <c r="L199" s="5">
        <f t="shared" si="34"/>
        <v>80.32461375999992</v>
      </c>
      <c r="M199" s="5">
        <f t="shared" si="35"/>
        <v>5.4319950614124215</v>
      </c>
      <c r="N199" s="5">
        <f t="shared" si="36"/>
        <v>127.53329635186068</v>
      </c>
      <c r="O199" s="4">
        <f t="shared" si="37"/>
        <v>0.27661728395061713</v>
      </c>
      <c r="R199">
        <v>0</v>
      </c>
      <c r="S199">
        <v>1</v>
      </c>
      <c r="T199">
        <v>1</v>
      </c>
      <c r="U199">
        <v>1</v>
      </c>
      <c r="V199">
        <v>0</v>
      </c>
    </row>
    <row r="200" spans="2:22" x14ac:dyDescent="0.3">
      <c r="B200" s="6">
        <v>6.2</v>
      </c>
      <c r="C200" s="6">
        <v>8</v>
      </c>
      <c r="D200" s="6">
        <v>6</v>
      </c>
      <c r="E200" s="6">
        <v>1</v>
      </c>
      <c r="F200" s="5">
        <v>24.2</v>
      </c>
      <c r="G200" s="4">
        <f t="shared" si="29"/>
        <v>2.5644897959183681</v>
      </c>
      <c r="H200" s="5">
        <f t="shared" si="30"/>
        <v>22.53342</v>
      </c>
      <c r="I200" s="5">
        <f t="shared" si="31"/>
        <v>-10.530664081632619</v>
      </c>
      <c r="J200" s="5">
        <f t="shared" si="32"/>
        <v>-12.197244081632618</v>
      </c>
      <c r="K200" s="5">
        <f t="shared" si="33"/>
        <v>1.6665799999999997</v>
      </c>
      <c r="L200" s="5">
        <f t="shared" si="34"/>
        <v>2.7774888963999991</v>
      </c>
      <c r="M200" s="5">
        <f t="shared" si="35"/>
        <v>110.89488600018737</v>
      </c>
      <c r="N200" s="5">
        <f t="shared" si="36"/>
        <v>148.77276318692194</v>
      </c>
      <c r="O200" s="4">
        <f t="shared" si="37"/>
        <v>6.8866942148760324E-2</v>
      </c>
      <c r="R200">
        <v>0</v>
      </c>
      <c r="S200">
        <v>1</v>
      </c>
      <c r="T200">
        <v>1</v>
      </c>
      <c r="U200">
        <v>1</v>
      </c>
      <c r="V200">
        <v>0</v>
      </c>
    </row>
    <row r="201" spans="2:22" x14ac:dyDescent="0.3">
      <c r="B201" s="6">
        <v>6.2</v>
      </c>
      <c r="C201" s="6">
        <v>8</v>
      </c>
      <c r="D201" s="6">
        <v>6</v>
      </c>
      <c r="E201" s="6">
        <v>1</v>
      </c>
      <c r="F201" s="5">
        <v>24.2</v>
      </c>
      <c r="G201" s="4">
        <f t="shared" si="29"/>
        <v>2.5644897959183681</v>
      </c>
      <c r="H201" s="5">
        <f t="shared" si="30"/>
        <v>22.53342</v>
      </c>
      <c r="I201" s="5">
        <f t="shared" si="31"/>
        <v>-10.530664081632619</v>
      </c>
      <c r="J201" s="5">
        <f t="shared" si="32"/>
        <v>-12.197244081632618</v>
      </c>
      <c r="K201" s="5">
        <f t="shared" si="33"/>
        <v>1.6665799999999997</v>
      </c>
      <c r="L201" s="5">
        <f t="shared" si="34"/>
        <v>2.7774888963999991</v>
      </c>
      <c r="M201" s="5">
        <f t="shared" si="35"/>
        <v>110.89488600018737</v>
      </c>
      <c r="N201" s="5">
        <f t="shared" si="36"/>
        <v>148.77276318692194</v>
      </c>
      <c r="O201" s="4">
        <f t="shared" si="37"/>
        <v>6.8866942148760324E-2</v>
      </c>
      <c r="R201">
        <v>0</v>
      </c>
      <c r="S201">
        <v>1</v>
      </c>
      <c r="T201">
        <v>1</v>
      </c>
      <c r="U201">
        <v>1</v>
      </c>
      <c r="V201">
        <v>0</v>
      </c>
    </row>
    <row r="202" spans="2:22" x14ac:dyDescent="0.3">
      <c r="B202" s="6">
        <v>5.3</v>
      </c>
      <c r="C202" s="6">
        <v>8</v>
      </c>
      <c r="D202" s="6">
        <v>6</v>
      </c>
      <c r="E202" s="6">
        <v>1</v>
      </c>
      <c r="F202" s="5">
        <v>29</v>
      </c>
      <c r="G202" s="4">
        <f t="shared" si="29"/>
        <v>1.6644897959183678</v>
      </c>
      <c r="H202" s="5">
        <f t="shared" si="30"/>
        <v>26.602230000000002</v>
      </c>
      <c r="I202" s="5">
        <f t="shared" si="31"/>
        <v>-5.730664081632618</v>
      </c>
      <c r="J202" s="5">
        <f t="shared" si="32"/>
        <v>-8.1284340816326157</v>
      </c>
      <c r="K202" s="5">
        <f t="shared" si="33"/>
        <v>2.3977699999999977</v>
      </c>
      <c r="L202" s="5">
        <f t="shared" si="34"/>
        <v>5.7493009728999889</v>
      </c>
      <c r="M202" s="5">
        <f t="shared" si="35"/>
        <v>32.840510816514218</v>
      </c>
      <c r="N202" s="5">
        <f t="shared" si="36"/>
        <v>66.071440619446662</v>
      </c>
      <c r="O202" s="4">
        <f t="shared" si="37"/>
        <v>8.2681724137930956E-2</v>
      </c>
      <c r="R202">
        <v>0</v>
      </c>
      <c r="S202">
        <v>1</v>
      </c>
      <c r="T202">
        <v>1</v>
      </c>
      <c r="U202">
        <v>1</v>
      </c>
      <c r="V202">
        <v>0</v>
      </c>
    </row>
    <row r="203" spans="2:22" x14ac:dyDescent="0.3">
      <c r="B203" s="6">
        <v>5.3</v>
      </c>
      <c r="C203" s="6">
        <v>8</v>
      </c>
      <c r="D203" s="6">
        <v>6</v>
      </c>
      <c r="E203" s="6">
        <v>1</v>
      </c>
      <c r="F203" s="5">
        <v>29</v>
      </c>
      <c r="G203" s="4">
        <f t="shared" si="29"/>
        <v>1.6644897959183678</v>
      </c>
      <c r="H203" s="5">
        <f t="shared" si="30"/>
        <v>26.602230000000002</v>
      </c>
      <c r="I203" s="5">
        <f t="shared" si="31"/>
        <v>-5.730664081632618</v>
      </c>
      <c r="J203" s="5">
        <f t="shared" si="32"/>
        <v>-8.1284340816326157</v>
      </c>
      <c r="K203" s="5">
        <f t="shared" si="33"/>
        <v>2.3977699999999977</v>
      </c>
      <c r="L203" s="5">
        <f t="shared" si="34"/>
        <v>5.7493009728999889</v>
      </c>
      <c r="M203" s="5">
        <f t="shared" si="35"/>
        <v>32.840510816514218</v>
      </c>
      <c r="N203" s="5">
        <f t="shared" si="36"/>
        <v>66.071440619446662</v>
      </c>
      <c r="O203" s="4">
        <f t="shared" si="37"/>
        <v>8.2681724137930956E-2</v>
      </c>
      <c r="R203">
        <v>0</v>
      </c>
      <c r="S203">
        <v>1</v>
      </c>
      <c r="T203">
        <v>1</v>
      </c>
      <c r="U203">
        <v>1</v>
      </c>
      <c r="V203">
        <v>0</v>
      </c>
    </row>
    <row r="204" spans="2:22" x14ac:dyDescent="0.3">
      <c r="B204" s="6">
        <v>6</v>
      </c>
      <c r="C204" s="6">
        <v>8</v>
      </c>
      <c r="D204" s="6">
        <v>6</v>
      </c>
      <c r="E204" s="6">
        <v>1</v>
      </c>
      <c r="F204" s="5">
        <v>21.2</v>
      </c>
      <c r="G204" s="4">
        <f t="shared" si="29"/>
        <v>2.3644897959183679</v>
      </c>
      <c r="H204" s="5">
        <f t="shared" si="30"/>
        <v>23.437600000000003</v>
      </c>
      <c r="I204" s="5">
        <f t="shared" si="31"/>
        <v>-13.530664081632619</v>
      </c>
      <c r="J204" s="5">
        <f t="shared" si="32"/>
        <v>-11.293064081632615</v>
      </c>
      <c r="K204" s="5">
        <f t="shared" si="33"/>
        <v>-2.237600000000004</v>
      </c>
      <c r="L204" s="5">
        <f t="shared" si="34"/>
        <v>5.006853760000018</v>
      </c>
      <c r="M204" s="5">
        <f t="shared" si="35"/>
        <v>183.07887048998307</v>
      </c>
      <c r="N204" s="5">
        <f t="shared" si="36"/>
        <v>127.53329635186068</v>
      </c>
      <c r="O204" s="4">
        <f t="shared" si="37"/>
        <v>0.10554716981132095</v>
      </c>
      <c r="R204">
        <v>0</v>
      </c>
      <c r="S204">
        <v>1</v>
      </c>
      <c r="T204">
        <v>1</v>
      </c>
      <c r="U204">
        <v>1</v>
      </c>
      <c r="V204">
        <v>0</v>
      </c>
    </row>
    <row r="205" spans="2:22" x14ac:dyDescent="0.3">
      <c r="B205" s="6">
        <v>3.6</v>
      </c>
      <c r="C205" s="6">
        <v>6</v>
      </c>
      <c r="D205" s="6">
        <v>5</v>
      </c>
      <c r="E205" s="6">
        <v>1</v>
      </c>
      <c r="F205" s="5">
        <v>31.2</v>
      </c>
      <c r="G205" s="4">
        <f t="shared" si="29"/>
        <v>-3.5510204081631969E-2</v>
      </c>
      <c r="H205" s="5">
        <f t="shared" si="30"/>
        <v>34.287760000000006</v>
      </c>
      <c r="I205" s="5">
        <f t="shared" si="31"/>
        <v>-3.5306640816326187</v>
      </c>
      <c r="J205" s="5">
        <f t="shared" si="32"/>
        <v>-0.44290408163261219</v>
      </c>
      <c r="K205" s="5">
        <f t="shared" si="33"/>
        <v>-3.0877600000000065</v>
      </c>
      <c r="L205" s="5">
        <f t="shared" si="34"/>
        <v>9.53426181760004</v>
      </c>
      <c r="M205" s="5">
        <f t="shared" si="35"/>
        <v>12.465588857330703</v>
      </c>
      <c r="N205" s="5">
        <f t="shared" si="36"/>
        <v>0.1961640255268276</v>
      </c>
      <c r="O205" s="4">
        <f t="shared" si="37"/>
        <v>9.8966666666666883E-2</v>
      </c>
      <c r="R205">
        <v>0</v>
      </c>
      <c r="S205">
        <v>2</v>
      </c>
      <c r="T205">
        <v>2</v>
      </c>
      <c r="U205">
        <v>1</v>
      </c>
      <c r="V205">
        <v>0</v>
      </c>
    </row>
    <row r="206" spans="2:22" x14ac:dyDescent="0.3">
      <c r="B206" s="6">
        <v>5.7</v>
      </c>
      <c r="C206" s="6">
        <v>8</v>
      </c>
      <c r="D206" s="6">
        <v>5</v>
      </c>
      <c r="E206" s="6">
        <v>1</v>
      </c>
      <c r="F206" s="5">
        <v>27.2941</v>
      </c>
      <c r="G206" s="4">
        <f t="shared" si="29"/>
        <v>2.0644897959183681</v>
      </c>
      <c r="H206" s="5">
        <f t="shared" si="30"/>
        <v>24.793870000000002</v>
      </c>
      <c r="I206" s="5">
        <f t="shared" si="31"/>
        <v>-7.4365640816326177</v>
      </c>
      <c r="J206" s="5">
        <f t="shared" si="32"/>
        <v>-9.9367940816326161</v>
      </c>
      <c r="K206" s="5">
        <f t="shared" si="33"/>
        <v>2.5002299999999984</v>
      </c>
      <c r="L206" s="5">
        <f t="shared" si="34"/>
        <v>6.2511500528999919</v>
      </c>
      <c r="M206" s="5">
        <f t="shared" si="35"/>
        <v>55.30248534022838</v>
      </c>
      <c r="N206" s="5">
        <f t="shared" si="36"/>
        <v>98.739876620768982</v>
      </c>
      <c r="O206" s="4">
        <f t="shared" si="37"/>
        <v>9.1603313536625069E-2</v>
      </c>
      <c r="R206">
        <v>0</v>
      </c>
      <c r="S206">
        <v>1</v>
      </c>
      <c r="T206">
        <v>1</v>
      </c>
      <c r="U206">
        <v>1</v>
      </c>
      <c r="V206">
        <v>0</v>
      </c>
    </row>
    <row r="207" spans="2:22" x14ac:dyDescent="0.3">
      <c r="B207" s="6">
        <v>3.6</v>
      </c>
      <c r="C207" s="6">
        <v>6</v>
      </c>
      <c r="D207" s="6">
        <v>6</v>
      </c>
      <c r="E207" s="6">
        <v>1</v>
      </c>
      <c r="F207" s="5">
        <v>32.9</v>
      </c>
      <c r="G207" s="4">
        <f t="shared" si="29"/>
        <v>-3.5510204081631969E-2</v>
      </c>
      <c r="H207" s="5">
        <f t="shared" si="30"/>
        <v>34.287760000000006</v>
      </c>
      <c r="I207" s="5">
        <f t="shared" si="31"/>
        <v>-1.8306640816326194</v>
      </c>
      <c r="J207" s="5">
        <f t="shared" si="32"/>
        <v>-0.44290408163261219</v>
      </c>
      <c r="K207" s="5">
        <f t="shared" si="33"/>
        <v>-1.3877600000000072</v>
      </c>
      <c r="L207" s="5">
        <f t="shared" si="34"/>
        <v>1.92587781760002</v>
      </c>
      <c r="M207" s="5">
        <f t="shared" si="35"/>
        <v>3.3513309797798017</v>
      </c>
      <c r="N207" s="5">
        <f t="shared" si="36"/>
        <v>0.1961640255268276</v>
      </c>
      <c r="O207" s="4">
        <f t="shared" si="37"/>
        <v>4.2181155015197792E-2</v>
      </c>
      <c r="R207">
        <v>0</v>
      </c>
      <c r="S207">
        <v>2</v>
      </c>
      <c r="T207">
        <v>2</v>
      </c>
      <c r="U207">
        <v>1</v>
      </c>
      <c r="V207">
        <v>0</v>
      </c>
    </row>
    <row r="208" spans="2:22" x14ac:dyDescent="0.3">
      <c r="B208" s="6">
        <v>3.7</v>
      </c>
      <c r="C208" s="6">
        <v>6</v>
      </c>
      <c r="D208" s="6">
        <v>4</v>
      </c>
      <c r="E208" s="6">
        <v>1</v>
      </c>
      <c r="F208" s="5">
        <v>28.5</v>
      </c>
      <c r="G208" s="4">
        <f t="shared" si="29"/>
        <v>6.448979591836812E-2</v>
      </c>
      <c r="H208" s="5">
        <f t="shared" si="30"/>
        <v>33.83567</v>
      </c>
      <c r="I208" s="5">
        <f t="shared" si="31"/>
        <v>-6.230664081632618</v>
      </c>
      <c r="J208" s="5">
        <f t="shared" si="32"/>
        <v>-0.89499408163261762</v>
      </c>
      <c r="K208" s="5">
        <f t="shared" si="33"/>
        <v>-5.3356700000000004</v>
      </c>
      <c r="L208" s="5">
        <f t="shared" si="34"/>
        <v>28.469374348900004</v>
      </c>
      <c r="M208" s="5">
        <f t="shared" si="35"/>
        <v>38.821174898146836</v>
      </c>
      <c r="N208" s="5">
        <f t="shared" si="36"/>
        <v>0.8010144061574126</v>
      </c>
      <c r="O208" s="4">
        <f t="shared" si="37"/>
        <v>0.18721649122807019</v>
      </c>
      <c r="R208">
        <v>0</v>
      </c>
      <c r="S208">
        <v>1</v>
      </c>
      <c r="T208">
        <v>1</v>
      </c>
      <c r="U208">
        <v>0</v>
      </c>
      <c r="V208">
        <v>0</v>
      </c>
    </row>
    <row r="209" spans="2:22" x14ac:dyDescent="0.3">
      <c r="B209" s="6">
        <v>4</v>
      </c>
      <c r="C209" s="6">
        <v>6</v>
      </c>
      <c r="D209" s="6">
        <v>5</v>
      </c>
      <c r="E209" s="6">
        <v>1</v>
      </c>
      <c r="F209" s="5">
        <v>28.5</v>
      </c>
      <c r="G209" s="4">
        <f t="shared" si="29"/>
        <v>0.36448979591836794</v>
      </c>
      <c r="H209" s="5">
        <f t="shared" si="30"/>
        <v>32.479399999999998</v>
      </c>
      <c r="I209" s="5">
        <f t="shared" si="31"/>
        <v>-6.230664081632618</v>
      </c>
      <c r="J209" s="5">
        <f t="shared" si="32"/>
        <v>-2.2512640816326197</v>
      </c>
      <c r="K209" s="5">
        <f t="shared" si="33"/>
        <v>-3.9793999999999983</v>
      </c>
      <c r="L209" s="5">
        <f t="shared" si="34"/>
        <v>15.835624359999986</v>
      </c>
      <c r="M209" s="5">
        <f t="shared" si="35"/>
        <v>38.821174898146836</v>
      </c>
      <c r="N209" s="5">
        <f t="shared" si="36"/>
        <v>5.0681899652491627</v>
      </c>
      <c r="O209" s="4">
        <f t="shared" si="37"/>
        <v>0.13962807017543855</v>
      </c>
      <c r="R209">
        <v>0</v>
      </c>
      <c r="S209">
        <v>2</v>
      </c>
      <c r="T209">
        <v>2</v>
      </c>
      <c r="U209">
        <v>0</v>
      </c>
      <c r="V209">
        <v>0</v>
      </c>
    </row>
    <row r="210" spans="2:22" x14ac:dyDescent="0.3">
      <c r="B210" s="6">
        <v>6</v>
      </c>
      <c r="C210" s="6">
        <v>8</v>
      </c>
      <c r="D210" s="6">
        <v>1</v>
      </c>
      <c r="E210" s="6">
        <v>0</v>
      </c>
      <c r="F210" s="5">
        <v>32.4</v>
      </c>
      <c r="G210" s="4">
        <f t="shared" si="29"/>
        <v>2.3644897959183679</v>
      </c>
      <c r="H210" s="5">
        <f t="shared" si="30"/>
        <v>23.437600000000003</v>
      </c>
      <c r="I210" s="5">
        <f t="shared" si="31"/>
        <v>-2.3306640816326194</v>
      </c>
      <c r="J210" s="5">
        <f t="shared" si="32"/>
        <v>-11.293064081632615</v>
      </c>
      <c r="K210" s="5">
        <f t="shared" si="33"/>
        <v>8.9623999999999953</v>
      </c>
      <c r="L210" s="5">
        <f t="shared" si="34"/>
        <v>80.32461375999992</v>
      </c>
      <c r="M210" s="5">
        <f t="shared" si="35"/>
        <v>5.4319950614124215</v>
      </c>
      <c r="N210" s="5">
        <f t="shared" si="36"/>
        <v>127.53329635186068</v>
      </c>
      <c r="O210" s="4">
        <f t="shared" si="37"/>
        <v>0.27661728395061713</v>
      </c>
      <c r="R210">
        <v>0</v>
      </c>
      <c r="S210">
        <v>1</v>
      </c>
      <c r="T210">
        <v>1</v>
      </c>
      <c r="U210">
        <v>1</v>
      </c>
      <c r="V210">
        <v>0</v>
      </c>
    </row>
    <row r="211" spans="2:22" x14ac:dyDescent="0.3">
      <c r="B211" s="6">
        <v>5.3</v>
      </c>
      <c r="C211" s="6">
        <v>8</v>
      </c>
      <c r="D211" s="6">
        <v>6</v>
      </c>
      <c r="E211" s="6">
        <v>1</v>
      </c>
      <c r="F211" s="5">
        <v>29</v>
      </c>
      <c r="G211" s="4">
        <f t="shared" si="29"/>
        <v>1.6644897959183678</v>
      </c>
      <c r="H211" s="5">
        <f t="shared" si="30"/>
        <v>26.602230000000002</v>
      </c>
      <c r="I211" s="5">
        <f t="shared" si="31"/>
        <v>-5.730664081632618</v>
      </c>
      <c r="J211" s="5">
        <f t="shared" si="32"/>
        <v>-8.1284340816326157</v>
      </c>
      <c r="K211" s="5">
        <f t="shared" si="33"/>
        <v>2.3977699999999977</v>
      </c>
      <c r="L211" s="5">
        <f t="shared" si="34"/>
        <v>5.7493009728999889</v>
      </c>
      <c r="M211" s="5">
        <f t="shared" si="35"/>
        <v>32.840510816514218</v>
      </c>
      <c r="N211" s="5">
        <f t="shared" si="36"/>
        <v>66.071440619446662</v>
      </c>
      <c r="O211" s="4">
        <f t="shared" si="37"/>
        <v>8.2681724137930956E-2</v>
      </c>
      <c r="R211">
        <v>0</v>
      </c>
      <c r="S211">
        <v>1</v>
      </c>
      <c r="T211">
        <v>1</v>
      </c>
      <c r="U211">
        <v>1</v>
      </c>
      <c r="V211">
        <v>0</v>
      </c>
    </row>
    <row r="212" spans="2:22" x14ac:dyDescent="0.3">
      <c r="B212" s="6">
        <v>6.2</v>
      </c>
      <c r="C212" s="6">
        <v>8</v>
      </c>
      <c r="D212" s="6">
        <v>6</v>
      </c>
      <c r="E212" s="6">
        <v>1</v>
      </c>
      <c r="F212" s="5">
        <v>24.2</v>
      </c>
      <c r="G212" s="4">
        <f t="shared" si="29"/>
        <v>2.5644897959183681</v>
      </c>
      <c r="H212" s="5">
        <f t="shared" si="30"/>
        <v>22.53342</v>
      </c>
      <c r="I212" s="5">
        <f t="shared" si="31"/>
        <v>-10.530664081632619</v>
      </c>
      <c r="J212" s="5">
        <f t="shared" si="32"/>
        <v>-12.197244081632618</v>
      </c>
      <c r="K212" s="5">
        <f t="shared" si="33"/>
        <v>1.6665799999999997</v>
      </c>
      <c r="L212" s="5">
        <f t="shared" si="34"/>
        <v>2.7774888963999991</v>
      </c>
      <c r="M212" s="5">
        <f t="shared" si="35"/>
        <v>110.89488600018737</v>
      </c>
      <c r="N212" s="5">
        <f t="shared" si="36"/>
        <v>148.77276318692194</v>
      </c>
      <c r="O212" s="4">
        <f t="shared" si="37"/>
        <v>6.8866942148760324E-2</v>
      </c>
      <c r="R212">
        <v>0</v>
      </c>
      <c r="S212">
        <v>1</v>
      </c>
      <c r="T212">
        <v>1</v>
      </c>
      <c r="U212">
        <v>1</v>
      </c>
      <c r="V212">
        <v>0</v>
      </c>
    </row>
    <row r="213" spans="2:22" x14ac:dyDescent="0.3">
      <c r="B213" s="6">
        <v>6</v>
      </c>
      <c r="C213" s="6">
        <v>8</v>
      </c>
      <c r="D213" s="6">
        <v>6</v>
      </c>
      <c r="E213" s="6">
        <v>1</v>
      </c>
      <c r="F213" s="5">
        <v>21.2</v>
      </c>
      <c r="G213" s="4">
        <f t="shared" si="29"/>
        <v>2.3644897959183679</v>
      </c>
      <c r="H213" s="5">
        <f t="shared" si="30"/>
        <v>23.437600000000003</v>
      </c>
      <c r="I213" s="5">
        <f t="shared" si="31"/>
        <v>-13.530664081632619</v>
      </c>
      <c r="J213" s="5">
        <f t="shared" si="32"/>
        <v>-11.293064081632615</v>
      </c>
      <c r="K213" s="5">
        <f t="shared" si="33"/>
        <v>-2.237600000000004</v>
      </c>
      <c r="L213" s="5">
        <f t="shared" si="34"/>
        <v>5.006853760000018</v>
      </c>
      <c r="M213" s="5">
        <f t="shared" si="35"/>
        <v>183.07887048998307</v>
      </c>
      <c r="N213" s="5">
        <f t="shared" si="36"/>
        <v>127.53329635186068</v>
      </c>
      <c r="O213" s="4">
        <f t="shared" si="37"/>
        <v>0.10554716981132095</v>
      </c>
      <c r="R213">
        <v>0</v>
      </c>
      <c r="S213">
        <v>1</v>
      </c>
      <c r="T213">
        <v>1</v>
      </c>
      <c r="U213">
        <v>1</v>
      </c>
      <c r="V213">
        <v>0</v>
      </c>
    </row>
    <row r="214" spans="2:22" x14ac:dyDescent="0.3">
      <c r="B214" s="6">
        <v>5</v>
      </c>
      <c r="C214" s="6">
        <v>8</v>
      </c>
      <c r="D214" s="6">
        <v>7</v>
      </c>
      <c r="E214" s="6">
        <v>1</v>
      </c>
      <c r="F214" s="5">
        <v>27.4375</v>
      </c>
      <c r="G214" s="4">
        <f t="shared" si="29"/>
        <v>1.3644897959183679</v>
      </c>
      <c r="H214" s="5">
        <f t="shared" si="30"/>
        <v>27.958500000000001</v>
      </c>
      <c r="I214" s="5">
        <f t="shared" si="31"/>
        <v>-7.293164081632618</v>
      </c>
      <c r="J214" s="5">
        <f t="shared" si="32"/>
        <v>-6.7721640816326172</v>
      </c>
      <c r="K214" s="5">
        <f t="shared" si="33"/>
        <v>-0.5210000000000008</v>
      </c>
      <c r="L214" s="5">
        <f t="shared" si="34"/>
        <v>0.27144100000000082</v>
      </c>
      <c r="M214" s="5">
        <f t="shared" si="35"/>
        <v>53.190242321616147</v>
      </c>
      <c r="N214" s="5">
        <f t="shared" si="36"/>
        <v>45.862206348554949</v>
      </c>
      <c r="O214" s="4">
        <f t="shared" si="37"/>
        <v>1.8988610478359938E-2</v>
      </c>
      <c r="R214">
        <v>0</v>
      </c>
      <c r="S214">
        <v>2</v>
      </c>
      <c r="T214">
        <v>2</v>
      </c>
      <c r="U214">
        <v>1</v>
      </c>
      <c r="V214">
        <v>1</v>
      </c>
    </row>
    <row r="215" spans="2:22" x14ac:dyDescent="0.3">
      <c r="B215" s="6">
        <v>2.4</v>
      </c>
      <c r="C215" s="6">
        <v>4</v>
      </c>
      <c r="D215" s="6">
        <v>6</v>
      </c>
      <c r="E215" s="6">
        <v>1</v>
      </c>
      <c r="F215" s="5">
        <v>37.4</v>
      </c>
      <c r="G215" s="4">
        <f t="shared" si="29"/>
        <v>-1.2355102040816321</v>
      </c>
      <c r="H215" s="5">
        <f t="shared" si="30"/>
        <v>39.71284</v>
      </c>
      <c r="I215" s="5">
        <f t="shared" si="31"/>
        <v>2.6693359183673806</v>
      </c>
      <c r="J215" s="5">
        <f t="shared" si="32"/>
        <v>4.9821759183673819</v>
      </c>
      <c r="K215" s="5">
        <f t="shared" si="33"/>
        <v>-2.3128400000000013</v>
      </c>
      <c r="L215" s="5">
        <f t="shared" si="34"/>
        <v>5.349228865600006</v>
      </c>
      <c r="M215" s="5">
        <f t="shared" si="35"/>
        <v>7.1253542450862275</v>
      </c>
      <c r="N215" s="5">
        <f t="shared" si="36"/>
        <v>24.822076881559866</v>
      </c>
      <c r="O215" s="4">
        <f t="shared" si="37"/>
        <v>6.1840641711229986E-2</v>
      </c>
      <c r="R215">
        <v>0</v>
      </c>
      <c r="S215">
        <v>2</v>
      </c>
      <c r="T215">
        <v>2</v>
      </c>
      <c r="U215">
        <v>1</v>
      </c>
      <c r="V215">
        <v>0</v>
      </c>
    </row>
    <row r="216" spans="2:22" x14ac:dyDescent="0.3">
      <c r="B216" s="6">
        <v>3.5</v>
      </c>
      <c r="C216" s="6">
        <v>6</v>
      </c>
      <c r="D216" s="6">
        <v>6</v>
      </c>
      <c r="E216" s="6">
        <v>1</v>
      </c>
      <c r="F216" s="5">
        <v>34.9</v>
      </c>
      <c r="G216" s="4">
        <f t="shared" si="29"/>
        <v>-0.13551020408163206</v>
      </c>
      <c r="H216" s="5">
        <f t="shared" si="30"/>
        <v>34.739850000000004</v>
      </c>
      <c r="I216" s="5">
        <f t="shared" si="31"/>
        <v>0.1693359183673806</v>
      </c>
      <c r="J216" s="5">
        <f t="shared" si="32"/>
        <v>9.1859183673861367E-3</v>
      </c>
      <c r="K216" s="5">
        <f t="shared" si="33"/>
        <v>0.16014999999999446</v>
      </c>
      <c r="L216" s="5">
        <f t="shared" si="34"/>
        <v>2.5648022499998226E-2</v>
      </c>
      <c r="M216" s="5">
        <f t="shared" si="35"/>
        <v>2.8674653249324188E-2</v>
      </c>
      <c r="N216" s="5">
        <f t="shared" si="36"/>
        <v>8.4381096252281987E-5</v>
      </c>
      <c r="O216" s="4">
        <f t="shared" si="37"/>
        <v>4.5888252148995551E-3</v>
      </c>
      <c r="R216">
        <v>0</v>
      </c>
      <c r="S216">
        <v>2</v>
      </c>
      <c r="T216">
        <v>2</v>
      </c>
      <c r="U216">
        <v>1</v>
      </c>
      <c r="V216">
        <v>0</v>
      </c>
    </row>
    <row r="217" spans="2:22" x14ac:dyDescent="0.3">
      <c r="B217" s="6">
        <v>5</v>
      </c>
      <c r="C217" s="6">
        <v>8</v>
      </c>
      <c r="D217" s="6">
        <v>6</v>
      </c>
      <c r="E217" s="6">
        <v>1</v>
      </c>
      <c r="F217" s="5">
        <v>24.7928</v>
      </c>
      <c r="G217" s="4">
        <f t="shared" si="29"/>
        <v>1.3644897959183679</v>
      </c>
      <c r="H217" s="5">
        <f t="shared" si="30"/>
        <v>27.958500000000001</v>
      </c>
      <c r="I217" s="5">
        <f t="shared" si="31"/>
        <v>-9.9378640816326183</v>
      </c>
      <c r="J217" s="5">
        <f t="shared" si="32"/>
        <v>-6.7721640816326172</v>
      </c>
      <c r="K217" s="5">
        <f t="shared" si="33"/>
        <v>-3.1657000000000011</v>
      </c>
      <c r="L217" s="5">
        <f t="shared" si="34"/>
        <v>10.021656490000007</v>
      </c>
      <c r="M217" s="5">
        <f t="shared" si="35"/>
        <v>98.761142505003718</v>
      </c>
      <c r="N217" s="5">
        <f t="shared" si="36"/>
        <v>45.862206348554949</v>
      </c>
      <c r="O217" s="4">
        <f t="shared" si="37"/>
        <v>0.12768626375399314</v>
      </c>
      <c r="R217">
        <v>0</v>
      </c>
      <c r="S217">
        <v>2</v>
      </c>
      <c r="T217">
        <v>2</v>
      </c>
      <c r="U217">
        <v>1</v>
      </c>
      <c r="V217">
        <v>1</v>
      </c>
    </row>
    <row r="218" spans="2:22" x14ac:dyDescent="0.3">
      <c r="B218" s="6">
        <v>5</v>
      </c>
      <c r="C218" s="6">
        <v>8</v>
      </c>
      <c r="D218" s="6">
        <v>6</v>
      </c>
      <c r="E218" s="6">
        <v>1</v>
      </c>
      <c r="F218" s="5">
        <v>23.602799999999998</v>
      </c>
      <c r="G218" s="4">
        <f t="shared" si="29"/>
        <v>1.3644897959183679</v>
      </c>
      <c r="H218" s="5">
        <f t="shared" si="30"/>
        <v>27.958500000000001</v>
      </c>
      <c r="I218" s="5">
        <f t="shared" si="31"/>
        <v>-11.12786408163262</v>
      </c>
      <c r="J218" s="5">
        <f t="shared" si="32"/>
        <v>-6.7721640816326172</v>
      </c>
      <c r="K218" s="5">
        <f t="shared" si="33"/>
        <v>-4.3557000000000023</v>
      </c>
      <c r="L218" s="5">
        <f t="shared" si="34"/>
        <v>18.972122490000022</v>
      </c>
      <c r="M218" s="5">
        <f t="shared" si="35"/>
        <v>123.82935901928938</v>
      </c>
      <c r="N218" s="5">
        <f t="shared" si="36"/>
        <v>45.862206348554949</v>
      </c>
      <c r="O218" s="4">
        <f t="shared" si="37"/>
        <v>0.18454166454827403</v>
      </c>
      <c r="R218">
        <v>0</v>
      </c>
      <c r="S218">
        <v>2</v>
      </c>
      <c r="T218">
        <v>2</v>
      </c>
      <c r="U218">
        <v>1</v>
      </c>
      <c r="V218">
        <v>0</v>
      </c>
    </row>
    <row r="219" spans="2:22" x14ac:dyDescent="0.3">
      <c r="B219" s="6">
        <v>3</v>
      </c>
      <c r="C219" s="6">
        <v>6</v>
      </c>
      <c r="D219" s="6">
        <v>7</v>
      </c>
      <c r="E219" s="6">
        <v>1</v>
      </c>
      <c r="F219" s="5">
        <v>31.5</v>
      </c>
      <c r="G219" s="4">
        <f t="shared" si="29"/>
        <v>-0.63551020408163206</v>
      </c>
      <c r="H219" s="5">
        <f t="shared" si="30"/>
        <v>37.000300000000003</v>
      </c>
      <c r="I219" s="5">
        <f t="shared" si="31"/>
        <v>-3.230664081632618</v>
      </c>
      <c r="J219" s="5">
        <f t="shared" si="32"/>
        <v>2.2696359183673849</v>
      </c>
      <c r="K219" s="5">
        <f t="shared" si="33"/>
        <v>-5.5003000000000029</v>
      </c>
      <c r="L219" s="5">
        <f t="shared" si="34"/>
        <v>30.253300090000032</v>
      </c>
      <c r="M219" s="5">
        <f t="shared" si="35"/>
        <v>10.437190408351126</v>
      </c>
      <c r="N219" s="5">
        <f t="shared" si="36"/>
        <v>5.1512472019433622</v>
      </c>
      <c r="O219" s="4">
        <f t="shared" si="37"/>
        <v>0.1746126984126985</v>
      </c>
      <c r="R219">
        <v>0</v>
      </c>
      <c r="S219">
        <v>2</v>
      </c>
      <c r="T219">
        <v>2</v>
      </c>
      <c r="U219">
        <v>1</v>
      </c>
      <c r="V219">
        <v>0</v>
      </c>
    </row>
    <row r="220" spans="2:22" x14ac:dyDescent="0.3">
      <c r="B220" s="6">
        <v>3</v>
      </c>
      <c r="C220" s="6">
        <v>6</v>
      </c>
      <c r="D220" s="6">
        <v>7</v>
      </c>
      <c r="E220" s="6">
        <v>1</v>
      </c>
      <c r="F220" s="5">
        <v>34.4</v>
      </c>
      <c r="G220" s="4">
        <f t="shared" si="29"/>
        <v>-0.63551020408163206</v>
      </c>
      <c r="H220" s="5">
        <f t="shared" si="30"/>
        <v>37.000300000000003</v>
      </c>
      <c r="I220" s="5">
        <f t="shared" si="31"/>
        <v>-0.3306640816326194</v>
      </c>
      <c r="J220" s="5">
        <f t="shared" si="32"/>
        <v>2.2696359183673849</v>
      </c>
      <c r="K220" s="5">
        <f t="shared" si="33"/>
        <v>-2.6003000000000043</v>
      </c>
      <c r="L220" s="5">
        <f t="shared" si="34"/>
        <v>6.7615600900000219</v>
      </c>
      <c r="M220" s="5">
        <f t="shared" si="35"/>
        <v>0.10933873488194358</v>
      </c>
      <c r="N220" s="5">
        <f t="shared" si="36"/>
        <v>5.1512472019433622</v>
      </c>
      <c r="O220" s="4">
        <f t="shared" si="37"/>
        <v>7.5590116279069891E-2</v>
      </c>
      <c r="R220">
        <v>0</v>
      </c>
      <c r="S220">
        <v>2</v>
      </c>
      <c r="T220">
        <v>2</v>
      </c>
      <c r="U220">
        <v>1</v>
      </c>
      <c r="V220">
        <v>0</v>
      </c>
    </row>
    <row r="221" spans="2:22" x14ac:dyDescent="0.3">
      <c r="B221" s="6">
        <v>3</v>
      </c>
      <c r="C221" s="6">
        <v>6</v>
      </c>
      <c r="D221" s="6">
        <v>7</v>
      </c>
      <c r="E221" s="6">
        <v>1</v>
      </c>
      <c r="F221" s="5">
        <v>33.299999999999997</v>
      </c>
      <c r="G221" s="4">
        <f t="shared" si="29"/>
        <v>-0.63551020408163206</v>
      </c>
      <c r="H221" s="5">
        <f t="shared" si="30"/>
        <v>37.000300000000003</v>
      </c>
      <c r="I221" s="5">
        <f t="shared" si="31"/>
        <v>-1.4306640816326208</v>
      </c>
      <c r="J221" s="5">
        <f t="shared" si="32"/>
        <v>2.2696359183673849</v>
      </c>
      <c r="K221" s="5">
        <f t="shared" si="33"/>
        <v>-3.7003000000000057</v>
      </c>
      <c r="L221" s="5">
        <f t="shared" si="34"/>
        <v>13.692220090000042</v>
      </c>
      <c r="M221" s="5">
        <f t="shared" si="35"/>
        <v>2.0467997144737105</v>
      </c>
      <c r="N221" s="5">
        <f t="shared" si="36"/>
        <v>5.1512472019433622</v>
      </c>
      <c r="O221" s="4">
        <f t="shared" si="37"/>
        <v>0.11112012012012031</v>
      </c>
      <c r="R221">
        <v>0</v>
      </c>
      <c r="S221">
        <v>2</v>
      </c>
      <c r="T221">
        <v>2</v>
      </c>
      <c r="U221">
        <v>1</v>
      </c>
      <c r="V221">
        <v>0</v>
      </c>
    </row>
    <row r="222" spans="2:22" x14ac:dyDescent="0.3">
      <c r="B222" s="6">
        <v>2</v>
      </c>
      <c r="C222" s="6">
        <v>4</v>
      </c>
      <c r="D222" s="6">
        <v>1</v>
      </c>
      <c r="E222" s="6">
        <v>0</v>
      </c>
      <c r="F222" s="5">
        <v>41.2</v>
      </c>
      <c r="G222" s="4">
        <f t="shared" si="29"/>
        <v>-1.6355102040816321</v>
      </c>
      <c r="H222" s="5">
        <f t="shared" si="30"/>
        <v>41.5212</v>
      </c>
      <c r="I222" s="5">
        <f t="shared" si="31"/>
        <v>6.4693359183673849</v>
      </c>
      <c r="J222" s="5">
        <f t="shared" si="32"/>
        <v>6.7905359183673824</v>
      </c>
      <c r="K222" s="5">
        <f t="shared" si="33"/>
        <v>-0.32119999999999749</v>
      </c>
      <c r="L222" s="5">
        <f t="shared" si="34"/>
        <v>0.10316943999999839</v>
      </c>
      <c r="M222" s="5">
        <f t="shared" si="35"/>
        <v>41.852307224678377</v>
      </c>
      <c r="N222" s="5">
        <f t="shared" si="36"/>
        <v>46.111378058637548</v>
      </c>
      <c r="O222" s="4">
        <f t="shared" si="37"/>
        <v>7.7961165048543073E-3</v>
      </c>
      <c r="R222">
        <v>0</v>
      </c>
      <c r="S222">
        <v>2</v>
      </c>
      <c r="T222">
        <v>2</v>
      </c>
      <c r="U222">
        <v>1</v>
      </c>
      <c r="V222">
        <v>0</v>
      </c>
    </row>
    <row r="223" spans="2:22" x14ac:dyDescent="0.3">
      <c r="B223" s="6">
        <v>3</v>
      </c>
      <c r="C223" s="6">
        <v>6</v>
      </c>
      <c r="D223" s="6">
        <v>8</v>
      </c>
      <c r="E223" s="6">
        <v>1</v>
      </c>
      <c r="F223" s="5">
        <v>33.128100000000003</v>
      </c>
      <c r="G223" s="4">
        <f t="shared" si="29"/>
        <v>-0.63551020408163206</v>
      </c>
      <c r="H223" s="5">
        <f t="shared" si="30"/>
        <v>37.000300000000003</v>
      </c>
      <c r="I223" s="5">
        <f t="shared" si="31"/>
        <v>-1.6025640816326145</v>
      </c>
      <c r="J223" s="5">
        <f t="shared" si="32"/>
        <v>2.2696359183673849</v>
      </c>
      <c r="K223" s="5">
        <f t="shared" si="33"/>
        <v>-3.8721999999999994</v>
      </c>
      <c r="L223" s="5">
        <f t="shared" si="34"/>
        <v>14.993932839999996</v>
      </c>
      <c r="M223" s="5">
        <f t="shared" si="35"/>
        <v>2.5682116357389853</v>
      </c>
      <c r="N223" s="5">
        <f t="shared" si="36"/>
        <v>5.1512472019433622</v>
      </c>
      <c r="O223" s="4">
        <f t="shared" si="37"/>
        <v>0.11688566503964909</v>
      </c>
      <c r="R223">
        <v>0</v>
      </c>
      <c r="S223">
        <v>2</v>
      </c>
      <c r="T223">
        <v>2</v>
      </c>
      <c r="U223">
        <v>1</v>
      </c>
      <c r="V223">
        <v>1</v>
      </c>
    </row>
    <row r="224" spans="2:22" x14ac:dyDescent="0.3">
      <c r="B224" s="6">
        <v>2.5</v>
      </c>
      <c r="C224" s="6">
        <v>4</v>
      </c>
      <c r="D224" s="6">
        <v>4</v>
      </c>
      <c r="E224" s="6">
        <v>1</v>
      </c>
      <c r="F224" s="5">
        <v>32.799999999999997</v>
      </c>
      <c r="G224" s="4">
        <f t="shared" si="29"/>
        <v>-1.1355102040816321</v>
      </c>
      <c r="H224" s="5">
        <f t="shared" si="30"/>
        <v>39.260750000000002</v>
      </c>
      <c r="I224" s="5">
        <f t="shared" si="31"/>
        <v>-1.9306640816326208</v>
      </c>
      <c r="J224" s="5">
        <f t="shared" si="32"/>
        <v>4.5300859183673836</v>
      </c>
      <c r="K224" s="5">
        <f t="shared" si="33"/>
        <v>-6.4607500000000044</v>
      </c>
      <c r="L224" s="5">
        <f t="shared" si="34"/>
        <v>41.741290562500055</v>
      </c>
      <c r="M224" s="5">
        <f t="shared" si="35"/>
        <v>3.7274637961063313</v>
      </c>
      <c r="N224" s="5">
        <f t="shared" si="36"/>
        <v>20.521678427790462</v>
      </c>
      <c r="O224" s="4">
        <f t="shared" si="37"/>
        <v>0.19697408536585381</v>
      </c>
      <c r="R224">
        <v>0</v>
      </c>
      <c r="S224">
        <v>2</v>
      </c>
      <c r="T224">
        <v>2</v>
      </c>
      <c r="U224">
        <v>1</v>
      </c>
      <c r="V224">
        <v>0</v>
      </c>
    </row>
    <row r="225" spans="2:22" x14ac:dyDescent="0.3">
      <c r="B225" s="6">
        <v>2.5</v>
      </c>
      <c r="C225" s="6">
        <v>4</v>
      </c>
      <c r="D225" s="6">
        <v>5</v>
      </c>
      <c r="E225" s="6">
        <v>0</v>
      </c>
      <c r="F225" s="5">
        <v>37.6</v>
      </c>
      <c r="G225" s="4">
        <f t="shared" si="29"/>
        <v>-1.1355102040816321</v>
      </c>
      <c r="H225" s="5">
        <f t="shared" si="30"/>
        <v>39.260750000000002</v>
      </c>
      <c r="I225" s="5">
        <f t="shared" si="31"/>
        <v>2.8693359183673834</v>
      </c>
      <c r="J225" s="5">
        <f t="shared" si="32"/>
        <v>4.5300859183673836</v>
      </c>
      <c r="K225" s="5">
        <f t="shared" si="33"/>
        <v>-1.6607500000000002</v>
      </c>
      <c r="L225" s="5">
        <f t="shared" si="34"/>
        <v>2.7580905625000005</v>
      </c>
      <c r="M225" s="5">
        <f t="shared" si="35"/>
        <v>8.2330886124331961</v>
      </c>
      <c r="N225" s="5">
        <f t="shared" si="36"/>
        <v>20.521678427790462</v>
      </c>
      <c r="O225" s="4">
        <f t="shared" si="37"/>
        <v>4.4168882978723407E-2</v>
      </c>
      <c r="R225">
        <v>0</v>
      </c>
      <c r="S225">
        <v>2</v>
      </c>
      <c r="T225">
        <v>2</v>
      </c>
      <c r="U225">
        <v>1</v>
      </c>
      <c r="V225">
        <v>0</v>
      </c>
    </row>
    <row r="226" spans="2:22" x14ac:dyDescent="0.3">
      <c r="B226" s="6">
        <v>2.5</v>
      </c>
      <c r="C226" s="6">
        <v>4</v>
      </c>
      <c r="D226" s="6">
        <v>4</v>
      </c>
      <c r="E226" s="6">
        <v>1</v>
      </c>
      <c r="F226" s="5">
        <v>37.037799999999997</v>
      </c>
      <c r="G226" s="4">
        <f t="shared" si="29"/>
        <v>-1.1355102040816321</v>
      </c>
      <c r="H226" s="5">
        <f t="shared" si="30"/>
        <v>39.260750000000002</v>
      </c>
      <c r="I226" s="5">
        <f t="shared" si="31"/>
        <v>2.3071359183673792</v>
      </c>
      <c r="J226" s="5">
        <f t="shared" si="32"/>
        <v>4.5300859183673836</v>
      </c>
      <c r="K226" s="5">
        <f t="shared" si="33"/>
        <v>-2.2229500000000044</v>
      </c>
      <c r="L226" s="5">
        <f t="shared" si="34"/>
        <v>4.9415067025000194</v>
      </c>
      <c r="M226" s="5">
        <f t="shared" si="35"/>
        <v>5.3228761458208904</v>
      </c>
      <c r="N226" s="5">
        <f t="shared" si="36"/>
        <v>20.521678427790462</v>
      </c>
      <c r="O226" s="4">
        <f t="shared" si="37"/>
        <v>6.0018413620679535E-2</v>
      </c>
      <c r="R226">
        <v>0</v>
      </c>
      <c r="S226">
        <v>2</v>
      </c>
      <c r="T226">
        <v>2</v>
      </c>
      <c r="U226">
        <v>1</v>
      </c>
      <c r="V226">
        <v>0</v>
      </c>
    </row>
    <row r="227" spans="2:22" x14ac:dyDescent="0.3">
      <c r="B227" s="6">
        <v>2.5</v>
      </c>
      <c r="C227" s="6">
        <v>4</v>
      </c>
      <c r="D227" s="6">
        <v>1</v>
      </c>
      <c r="E227" s="6">
        <v>1</v>
      </c>
      <c r="F227" s="5">
        <v>40.107700000000001</v>
      </c>
      <c r="G227" s="4">
        <f t="shared" si="29"/>
        <v>-1.1355102040816321</v>
      </c>
      <c r="H227" s="5">
        <f t="shared" si="30"/>
        <v>39.260750000000002</v>
      </c>
      <c r="I227" s="5">
        <f t="shared" si="31"/>
        <v>5.3770359183673833</v>
      </c>
      <c r="J227" s="5">
        <f t="shared" si="32"/>
        <v>4.5300859183673836</v>
      </c>
      <c r="K227" s="5">
        <f t="shared" si="33"/>
        <v>0.84694999999999965</v>
      </c>
      <c r="L227" s="5">
        <f t="shared" si="34"/>
        <v>0.71732430249999946</v>
      </c>
      <c r="M227" s="5">
        <f t="shared" si="35"/>
        <v>28.912515267412967</v>
      </c>
      <c r="N227" s="5">
        <f t="shared" si="36"/>
        <v>20.521678427790462</v>
      </c>
      <c r="O227" s="4">
        <f t="shared" si="37"/>
        <v>2.1116892766226924E-2</v>
      </c>
      <c r="R227">
        <v>0</v>
      </c>
      <c r="S227">
        <v>2</v>
      </c>
      <c r="T227">
        <v>2</v>
      </c>
      <c r="U227">
        <v>0</v>
      </c>
      <c r="V227">
        <v>1</v>
      </c>
    </row>
    <row r="228" spans="2:22" x14ac:dyDescent="0.3">
      <c r="B228" s="6">
        <v>2.5</v>
      </c>
      <c r="C228" s="6">
        <v>4</v>
      </c>
      <c r="D228" s="6">
        <v>6</v>
      </c>
      <c r="E228" s="6">
        <v>0</v>
      </c>
      <c r="F228" s="5">
        <v>37.137</v>
      </c>
      <c r="G228" s="4">
        <f t="shared" si="29"/>
        <v>-1.1355102040816321</v>
      </c>
      <c r="H228" s="5">
        <f t="shared" si="30"/>
        <v>39.260750000000002</v>
      </c>
      <c r="I228" s="5">
        <f t="shared" si="31"/>
        <v>2.4063359183673825</v>
      </c>
      <c r="J228" s="5">
        <f t="shared" si="32"/>
        <v>4.5300859183673836</v>
      </c>
      <c r="K228" s="5">
        <f t="shared" si="33"/>
        <v>-2.1237500000000011</v>
      </c>
      <c r="L228" s="5">
        <f t="shared" si="34"/>
        <v>4.5103140625000044</v>
      </c>
      <c r="M228" s="5">
        <f t="shared" si="35"/>
        <v>5.7904525520249939</v>
      </c>
      <c r="N228" s="5">
        <f t="shared" si="36"/>
        <v>20.521678427790462</v>
      </c>
      <c r="O228" s="4">
        <f t="shared" si="37"/>
        <v>5.7186902550017529E-2</v>
      </c>
      <c r="R228">
        <v>0</v>
      </c>
      <c r="S228">
        <v>2</v>
      </c>
      <c r="T228">
        <v>2</v>
      </c>
      <c r="U228">
        <v>0</v>
      </c>
      <c r="V228">
        <v>1</v>
      </c>
    </row>
    <row r="229" spans="2:22" x14ac:dyDescent="0.3">
      <c r="B229" s="6">
        <v>3.6</v>
      </c>
      <c r="C229" s="6">
        <v>6</v>
      </c>
      <c r="D229" s="6">
        <v>5</v>
      </c>
      <c r="E229" s="6">
        <v>1</v>
      </c>
      <c r="F229" s="5">
        <v>34.259599999999999</v>
      </c>
      <c r="G229" s="4">
        <f t="shared" si="29"/>
        <v>-3.5510204081631969E-2</v>
      </c>
      <c r="H229" s="5">
        <f t="shared" si="30"/>
        <v>34.287760000000006</v>
      </c>
      <c r="I229" s="5">
        <f t="shared" si="31"/>
        <v>-0.47106408163261904</v>
      </c>
      <c r="J229" s="5">
        <f t="shared" si="32"/>
        <v>-0.44290408163261219</v>
      </c>
      <c r="K229" s="5">
        <f t="shared" si="33"/>
        <v>-2.8160000000006846E-2</v>
      </c>
      <c r="L229" s="5">
        <f t="shared" si="34"/>
        <v>7.929856000003856E-4</v>
      </c>
      <c r="M229" s="5">
        <f t="shared" si="35"/>
        <v>0.22190136900438276</v>
      </c>
      <c r="N229" s="5">
        <f t="shared" si="36"/>
        <v>0.1961640255268276</v>
      </c>
      <c r="O229" s="4">
        <f t="shared" si="37"/>
        <v>8.2195939240408084E-4</v>
      </c>
      <c r="R229">
        <v>0</v>
      </c>
      <c r="S229">
        <v>2</v>
      </c>
      <c r="T229">
        <v>2</v>
      </c>
      <c r="U229">
        <v>1</v>
      </c>
      <c r="V229">
        <v>0</v>
      </c>
    </row>
    <row r="230" spans="2:22" x14ac:dyDescent="0.3">
      <c r="B230" s="6">
        <v>3.6</v>
      </c>
      <c r="C230" s="6">
        <v>6</v>
      </c>
      <c r="D230" s="6">
        <v>5</v>
      </c>
      <c r="E230" s="6">
        <v>1</v>
      </c>
      <c r="F230" s="5">
        <v>29.5</v>
      </c>
      <c r="G230" s="4">
        <f t="shared" si="29"/>
        <v>-3.5510204081631969E-2</v>
      </c>
      <c r="H230" s="5">
        <f t="shared" si="30"/>
        <v>34.287760000000006</v>
      </c>
      <c r="I230" s="5">
        <f t="shared" si="31"/>
        <v>-5.230664081632618</v>
      </c>
      <c r="J230" s="5">
        <f t="shared" si="32"/>
        <v>-0.44290408163261219</v>
      </c>
      <c r="K230" s="5">
        <f t="shared" si="33"/>
        <v>-4.7877600000000058</v>
      </c>
      <c r="L230" s="5">
        <f t="shared" si="34"/>
        <v>22.922645817600056</v>
      </c>
      <c r="M230" s="5">
        <f t="shared" si="35"/>
        <v>27.3598467348816</v>
      </c>
      <c r="N230" s="5">
        <f t="shared" si="36"/>
        <v>0.1961640255268276</v>
      </c>
      <c r="O230" s="4">
        <f t="shared" si="37"/>
        <v>0.16229694915254256</v>
      </c>
      <c r="R230">
        <v>0</v>
      </c>
      <c r="S230">
        <v>2</v>
      </c>
      <c r="T230">
        <v>2</v>
      </c>
      <c r="U230">
        <v>1</v>
      </c>
      <c r="V230">
        <v>0</v>
      </c>
    </row>
    <row r="231" spans="2:22" x14ac:dyDescent="0.3">
      <c r="B231" s="6">
        <v>3</v>
      </c>
      <c r="C231" s="6">
        <v>6</v>
      </c>
      <c r="D231" s="6">
        <v>8</v>
      </c>
      <c r="E231" s="6">
        <v>1</v>
      </c>
      <c r="F231" s="5">
        <v>33.200000000000003</v>
      </c>
      <c r="G231" s="4">
        <f t="shared" si="29"/>
        <v>-0.63551020408163206</v>
      </c>
      <c r="H231" s="5">
        <f t="shared" si="30"/>
        <v>37.000300000000003</v>
      </c>
      <c r="I231" s="5">
        <f t="shared" si="31"/>
        <v>-1.5306640816326151</v>
      </c>
      <c r="J231" s="5">
        <f t="shared" si="32"/>
        <v>2.2696359183673849</v>
      </c>
      <c r="K231" s="5">
        <f t="shared" si="33"/>
        <v>-3.8003</v>
      </c>
      <c r="L231" s="5">
        <f t="shared" si="34"/>
        <v>14.442280090000001</v>
      </c>
      <c r="M231" s="5">
        <f t="shared" si="35"/>
        <v>2.3429325308002169</v>
      </c>
      <c r="N231" s="5">
        <f t="shared" si="36"/>
        <v>5.1512472019433622</v>
      </c>
      <c r="O231" s="4">
        <f t="shared" si="37"/>
        <v>0.11446686746987951</v>
      </c>
      <c r="R231">
        <v>0</v>
      </c>
      <c r="S231">
        <v>2</v>
      </c>
      <c r="T231">
        <v>2</v>
      </c>
      <c r="U231">
        <v>1</v>
      </c>
      <c r="V231">
        <v>0</v>
      </c>
    </row>
    <row r="232" spans="2:22" x14ac:dyDescent="0.3">
      <c r="B232" s="6">
        <v>1.8</v>
      </c>
      <c r="C232" s="6">
        <v>4</v>
      </c>
      <c r="D232" s="6">
        <v>6</v>
      </c>
      <c r="E232" s="6">
        <v>0</v>
      </c>
      <c r="F232" s="5">
        <v>49.1</v>
      </c>
      <c r="G232" s="4">
        <f t="shared" si="29"/>
        <v>-1.835510204081632</v>
      </c>
      <c r="H232" s="5">
        <f t="shared" si="30"/>
        <v>42.425380000000004</v>
      </c>
      <c r="I232" s="5">
        <f t="shared" si="31"/>
        <v>14.369335918367383</v>
      </c>
      <c r="J232" s="5">
        <f t="shared" si="32"/>
        <v>7.6947159183673861</v>
      </c>
      <c r="K232" s="5">
        <f t="shared" si="33"/>
        <v>6.6746199999999973</v>
      </c>
      <c r="L232" s="5">
        <f t="shared" si="34"/>
        <v>44.550552144399965</v>
      </c>
      <c r="M232" s="5">
        <f t="shared" si="35"/>
        <v>206.47781473488303</v>
      </c>
      <c r="N232" s="5">
        <f t="shared" si="36"/>
        <v>59.208653064376449</v>
      </c>
      <c r="O232" s="4">
        <f t="shared" si="37"/>
        <v>0.13593930753564148</v>
      </c>
      <c r="R232">
        <v>0</v>
      </c>
      <c r="S232">
        <v>2</v>
      </c>
      <c r="T232">
        <v>2</v>
      </c>
      <c r="U232">
        <v>1</v>
      </c>
      <c r="V232">
        <v>0</v>
      </c>
    </row>
    <row r="233" spans="2:22" x14ac:dyDescent="0.3">
      <c r="B233" s="6">
        <v>1.8</v>
      </c>
      <c r="C233" s="6">
        <v>4</v>
      </c>
      <c r="D233" s="6">
        <v>6</v>
      </c>
      <c r="E233" s="6">
        <v>0</v>
      </c>
      <c r="F233" s="5">
        <v>50.8</v>
      </c>
      <c r="G233" s="4">
        <f t="shared" si="29"/>
        <v>-1.835510204081632</v>
      </c>
      <c r="H233" s="5">
        <f t="shared" si="30"/>
        <v>42.425380000000004</v>
      </c>
      <c r="I233" s="5">
        <f t="shared" si="31"/>
        <v>16.069335918367379</v>
      </c>
      <c r="J233" s="5">
        <f t="shared" si="32"/>
        <v>7.6947159183673861</v>
      </c>
      <c r="K233" s="5">
        <f t="shared" si="33"/>
        <v>8.3746199999999931</v>
      </c>
      <c r="L233" s="5">
        <f t="shared" si="34"/>
        <v>70.134260144399889</v>
      </c>
      <c r="M233" s="5">
        <f t="shared" si="35"/>
        <v>258.22355685733197</v>
      </c>
      <c r="N233" s="5">
        <f t="shared" si="36"/>
        <v>59.208653064376449</v>
      </c>
      <c r="O233" s="4">
        <f t="shared" si="37"/>
        <v>0.16485472440944871</v>
      </c>
      <c r="R233">
        <v>0</v>
      </c>
      <c r="S233">
        <v>2</v>
      </c>
      <c r="T233">
        <v>2</v>
      </c>
      <c r="U233">
        <v>1</v>
      </c>
      <c r="V233">
        <v>0</v>
      </c>
    </row>
    <row r="234" spans="2:22" x14ac:dyDescent="0.3">
      <c r="B234" s="6">
        <v>4.5999999999999996</v>
      </c>
      <c r="C234" s="6">
        <v>8</v>
      </c>
      <c r="D234" s="6">
        <v>4</v>
      </c>
      <c r="E234" s="6">
        <v>1</v>
      </c>
      <c r="F234" s="5">
        <v>21.9</v>
      </c>
      <c r="G234" s="4">
        <f t="shared" si="29"/>
        <v>0.96448979591836759</v>
      </c>
      <c r="H234" s="5">
        <f t="shared" si="30"/>
        <v>29.766860000000005</v>
      </c>
      <c r="I234" s="5">
        <f t="shared" si="31"/>
        <v>-12.830664081632619</v>
      </c>
      <c r="J234" s="5">
        <f t="shared" si="32"/>
        <v>-4.9638040816326132</v>
      </c>
      <c r="K234" s="5">
        <f t="shared" si="33"/>
        <v>-7.8668600000000062</v>
      </c>
      <c r="L234" s="5">
        <f t="shared" si="34"/>
        <v>61.887486259600095</v>
      </c>
      <c r="M234" s="5">
        <f t="shared" si="35"/>
        <v>164.62594077569742</v>
      </c>
      <c r="N234" s="5">
        <f t="shared" si="36"/>
        <v>24.639350960832591</v>
      </c>
      <c r="O234" s="4">
        <f t="shared" si="37"/>
        <v>0.35921735159817381</v>
      </c>
      <c r="R234">
        <v>0</v>
      </c>
      <c r="S234">
        <v>1</v>
      </c>
      <c r="T234">
        <v>1</v>
      </c>
      <c r="U234">
        <v>0</v>
      </c>
      <c r="V234">
        <v>0</v>
      </c>
    </row>
    <row r="235" spans="2:22" x14ac:dyDescent="0.3">
      <c r="B235" s="6">
        <v>4.5999999999999996</v>
      </c>
      <c r="C235" s="6">
        <v>8</v>
      </c>
      <c r="D235" s="6">
        <v>4</v>
      </c>
      <c r="E235" s="6">
        <v>1</v>
      </c>
      <c r="F235" s="5">
        <v>24.3</v>
      </c>
      <c r="G235" s="4">
        <f t="shared" si="29"/>
        <v>0.96448979591836759</v>
      </c>
      <c r="H235" s="5">
        <f t="shared" si="30"/>
        <v>29.766860000000005</v>
      </c>
      <c r="I235" s="5">
        <f t="shared" si="31"/>
        <v>-10.430664081632617</v>
      </c>
      <c r="J235" s="5">
        <f t="shared" si="32"/>
        <v>-4.9638040816326132</v>
      </c>
      <c r="K235" s="5">
        <f t="shared" si="33"/>
        <v>-5.466860000000004</v>
      </c>
      <c r="L235" s="5">
        <f t="shared" si="34"/>
        <v>29.886558259600044</v>
      </c>
      <c r="M235" s="5">
        <f t="shared" si="35"/>
        <v>108.79875318386081</v>
      </c>
      <c r="N235" s="5">
        <f t="shared" si="36"/>
        <v>24.639350960832591</v>
      </c>
      <c r="O235" s="4">
        <f t="shared" si="37"/>
        <v>0.2249736625514405</v>
      </c>
      <c r="R235">
        <v>0</v>
      </c>
      <c r="S235">
        <v>1</v>
      </c>
      <c r="T235">
        <v>1</v>
      </c>
      <c r="U235">
        <v>0</v>
      </c>
      <c r="V235">
        <v>0</v>
      </c>
    </row>
    <row r="236" spans="2:22" x14ac:dyDescent="0.3">
      <c r="B236" s="6">
        <v>2</v>
      </c>
      <c r="C236" s="6">
        <v>4</v>
      </c>
      <c r="D236" s="6">
        <v>6</v>
      </c>
      <c r="E236" s="6">
        <v>1</v>
      </c>
      <c r="F236" s="5">
        <v>48.7</v>
      </c>
      <c r="G236" s="4">
        <f t="shared" si="29"/>
        <v>-1.6355102040816321</v>
      </c>
      <c r="H236" s="5">
        <f t="shared" si="30"/>
        <v>41.5212</v>
      </c>
      <c r="I236" s="5">
        <f t="shared" si="31"/>
        <v>13.969335918367385</v>
      </c>
      <c r="J236" s="5">
        <f t="shared" si="32"/>
        <v>6.7905359183673824</v>
      </c>
      <c r="K236" s="5">
        <f t="shared" si="33"/>
        <v>7.1788000000000025</v>
      </c>
      <c r="L236" s="5">
        <f t="shared" si="34"/>
        <v>51.535169440000033</v>
      </c>
      <c r="M236" s="5">
        <f t="shared" si="35"/>
        <v>195.14234600018915</v>
      </c>
      <c r="N236" s="5">
        <f t="shared" si="36"/>
        <v>46.111378058637548</v>
      </c>
      <c r="O236" s="4">
        <f t="shared" si="37"/>
        <v>0.1474086242299795</v>
      </c>
      <c r="R236">
        <v>0</v>
      </c>
      <c r="S236">
        <v>2</v>
      </c>
      <c r="T236">
        <v>2</v>
      </c>
      <c r="U236">
        <v>1</v>
      </c>
      <c r="V236">
        <v>0</v>
      </c>
    </row>
    <row r="237" spans="2:22" x14ac:dyDescent="0.3">
      <c r="B237" s="6">
        <v>2</v>
      </c>
      <c r="C237" s="6">
        <v>4</v>
      </c>
      <c r="D237" s="6">
        <v>6</v>
      </c>
      <c r="E237" s="6">
        <v>0</v>
      </c>
      <c r="F237" s="5">
        <v>46.2</v>
      </c>
      <c r="G237" s="4">
        <f t="shared" si="29"/>
        <v>-1.6355102040816321</v>
      </c>
      <c r="H237" s="5">
        <f t="shared" si="30"/>
        <v>41.5212</v>
      </c>
      <c r="I237" s="5">
        <f t="shared" si="31"/>
        <v>11.469335918367385</v>
      </c>
      <c r="J237" s="5">
        <f t="shared" si="32"/>
        <v>6.7905359183673824</v>
      </c>
      <c r="K237" s="5">
        <f t="shared" si="33"/>
        <v>4.6788000000000025</v>
      </c>
      <c r="L237" s="5">
        <f t="shared" si="34"/>
        <v>21.891169440000024</v>
      </c>
      <c r="M237" s="5">
        <f t="shared" si="35"/>
        <v>131.54566640835222</v>
      </c>
      <c r="N237" s="5">
        <f t="shared" si="36"/>
        <v>46.111378058637548</v>
      </c>
      <c r="O237" s="4">
        <f t="shared" si="37"/>
        <v>0.10127272727272732</v>
      </c>
      <c r="R237">
        <v>0</v>
      </c>
      <c r="S237">
        <v>2</v>
      </c>
      <c r="T237">
        <v>2</v>
      </c>
      <c r="U237">
        <v>1</v>
      </c>
      <c r="V237">
        <v>0</v>
      </c>
    </row>
    <row r="238" spans="2:22" x14ac:dyDescent="0.3">
      <c r="B238" s="6">
        <v>2.4</v>
      </c>
      <c r="C238" s="6">
        <v>4</v>
      </c>
      <c r="D238" s="6">
        <v>6</v>
      </c>
      <c r="E238" s="6">
        <v>1</v>
      </c>
      <c r="F238" s="5">
        <v>43.431899999999999</v>
      </c>
      <c r="G238" s="4">
        <f t="shared" si="29"/>
        <v>-1.2355102040816321</v>
      </c>
      <c r="H238" s="5">
        <f t="shared" si="30"/>
        <v>39.71284</v>
      </c>
      <c r="I238" s="5">
        <f t="shared" si="31"/>
        <v>8.7012359183673809</v>
      </c>
      <c r="J238" s="5">
        <f t="shared" si="32"/>
        <v>4.9821759183673819</v>
      </c>
      <c r="K238" s="5">
        <f t="shared" si="33"/>
        <v>3.7190599999999989</v>
      </c>
      <c r="L238" s="5">
        <f t="shared" si="34"/>
        <v>13.831407283599992</v>
      </c>
      <c r="M238" s="5">
        <f t="shared" si="35"/>
        <v>75.711506507086639</v>
      </c>
      <c r="N238" s="5">
        <f t="shared" si="36"/>
        <v>24.822076881559866</v>
      </c>
      <c r="O238" s="4">
        <f t="shared" si="37"/>
        <v>8.5629686935178959E-2</v>
      </c>
      <c r="R238">
        <v>0</v>
      </c>
      <c r="S238">
        <v>2</v>
      </c>
      <c r="T238">
        <v>2</v>
      </c>
      <c r="U238">
        <v>1</v>
      </c>
      <c r="V238">
        <v>0</v>
      </c>
    </row>
    <row r="239" spans="2:22" x14ac:dyDescent="0.3">
      <c r="B239" s="6">
        <v>2.4</v>
      </c>
      <c r="C239" s="6">
        <v>4</v>
      </c>
      <c r="D239" s="6">
        <v>6</v>
      </c>
      <c r="E239" s="6">
        <v>0</v>
      </c>
      <c r="F239" s="5">
        <v>44.8</v>
      </c>
      <c r="G239" s="4">
        <f t="shared" si="29"/>
        <v>-1.2355102040816321</v>
      </c>
      <c r="H239" s="5">
        <f t="shared" si="30"/>
        <v>39.71284</v>
      </c>
      <c r="I239" s="5">
        <f t="shared" si="31"/>
        <v>10.069335918367379</v>
      </c>
      <c r="J239" s="5">
        <f t="shared" si="32"/>
        <v>4.9821759183673819</v>
      </c>
      <c r="K239" s="5">
        <f t="shared" si="33"/>
        <v>5.0871599999999972</v>
      </c>
      <c r="L239" s="5">
        <f t="shared" si="34"/>
        <v>25.879196865599972</v>
      </c>
      <c r="M239" s="5">
        <f t="shared" si="35"/>
        <v>101.39152583692344</v>
      </c>
      <c r="N239" s="5">
        <f t="shared" si="36"/>
        <v>24.822076881559866</v>
      </c>
      <c r="O239" s="4">
        <f t="shared" si="37"/>
        <v>0.11355267857142852</v>
      </c>
      <c r="R239">
        <v>0</v>
      </c>
      <c r="S239">
        <v>2</v>
      </c>
      <c r="T239">
        <v>2</v>
      </c>
      <c r="U239">
        <v>1</v>
      </c>
      <c r="V239">
        <v>0</v>
      </c>
    </row>
    <row r="240" spans="2:22" x14ac:dyDescent="0.3">
      <c r="B240" s="6">
        <v>2.4</v>
      </c>
      <c r="C240" s="6">
        <v>4</v>
      </c>
      <c r="D240" s="6">
        <v>6</v>
      </c>
      <c r="E240" s="6">
        <v>0</v>
      </c>
      <c r="F240" s="5">
        <v>59.9</v>
      </c>
      <c r="G240" s="4">
        <f t="shared" si="29"/>
        <v>-1.2355102040816321</v>
      </c>
      <c r="H240" s="5">
        <f t="shared" si="30"/>
        <v>39.71284</v>
      </c>
      <c r="I240" s="5">
        <f t="shared" si="31"/>
        <v>25.169335918367381</v>
      </c>
      <c r="J240" s="5">
        <f t="shared" si="32"/>
        <v>4.9821759183673819</v>
      </c>
      <c r="K240" s="5">
        <f t="shared" si="33"/>
        <v>20.187159999999999</v>
      </c>
      <c r="L240" s="5">
        <f t="shared" si="34"/>
        <v>407.52142886559994</v>
      </c>
      <c r="M240" s="5">
        <f t="shared" si="35"/>
        <v>633.4954705716184</v>
      </c>
      <c r="N240" s="5">
        <f t="shared" si="36"/>
        <v>24.822076881559866</v>
      </c>
      <c r="O240" s="4">
        <f t="shared" si="37"/>
        <v>0.33701435726210349</v>
      </c>
      <c r="R240">
        <v>0</v>
      </c>
      <c r="S240">
        <v>2</v>
      </c>
      <c r="T240">
        <v>2</v>
      </c>
      <c r="U240">
        <v>1</v>
      </c>
      <c r="V240">
        <v>0</v>
      </c>
    </row>
    <row r="241" spans="2:22" x14ac:dyDescent="0.3">
      <c r="B241" s="6">
        <v>2</v>
      </c>
      <c r="C241" s="6">
        <v>4</v>
      </c>
      <c r="D241" s="6">
        <v>6</v>
      </c>
      <c r="E241" s="6">
        <v>1</v>
      </c>
      <c r="F241" s="5">
        <v>51.787599999999998</v>
      </c>
      <c r="G241" s="4">
        <f t="shared" si="29"/>
        <v>-1.6355102040816321</v>
      </c>
      <c r="H241" s="5">
        <f t="shared" si="30"/>
        <v>41.5212</v>
      </c>
      <c r="I241" s="5">
        <f t="shared" si="31"/>
        <v>17.05693591836738</v>
      </c>
      <c r="J241" s="5">
        <f t="shared" si="32"/>
        <v>6.7905359183673824</v>
      </c>
      <c r="K241" s="5">
        <f t="shared" si="33"/>
        <v>10.266399999999997</v>
      </c>
      <c r="L241" s="5">
        <f t="shared" si="34"/>
        <v>105.39896895999995</v>
      </c>
      <c r="M241" s="5">
        <f t="shared" si="35"/>
        <v>290.93906292329126</v>
      </c>
      <c r="N241" s="5">
        <f t="shared" si="36"/>
        <v>46.111378058637548</v>
      </c>
      <c r="O241" s="4">
        <f t="shared" si="37"/>
        <v>0.19824050544918084</v>
      </c>
      <c r="R241">
        <v>0</v>
      </c>
      <c r="S241">
        <v>2</v>
      </c>
      <c r="T241">
        <v>2</v>
      </c>
      <c r="U241">
        <v>1</v>
      </c>
      <c r="V241">
        <v>0</v>
      </c>
    </row>
    <row r="242" spans="2:22" x14ac:dyDescent="0.3">
      <c r="B242" s="6">
        <v>3.5</v>
      </c>
      <c r="C242" s="6">
        <v>6</v>
      </c>
      <c r="D242" s="6">
        <v>1</v>
      </c>
      <c r="E242" s="6">
        <v>0</v>
      </c>
      <c r="F242" s="5">
        <v>34.028799999999997</v>
      </c>
      <c r="G242" s="4">
        <f t="shared" si="29"/>
        <v>-0.13551020408163206</v>
      </c>
      <c r="H242" s="5">
        <f t="shared" si="30"/>
        <v>34.739850000000004</v>
      </c>
      <c r="I242" s="5">
        <f t="shared" si="31"/>
        <v>-0.70186408163262115</v>
      </c>
      <c r="J242" s="5">
        <f t="shared" si="32"/>
        <v>9.1859183673861367E-3</v>
      </c>
      <c r="K242" s="5">
        <f t="shared" si="33"/>
        <v>-0.71105000000000729</v>
      </c>
      <c r="L242" s="5">
        <f t="shared" si="34"/>
        <v>0.50559210250001041</v>
      </c>
      <c r="M242" s="5">
        <f t="shared" si="35"/>
        <v>0.49261318908600271</v>
      </c>
      <c r="N242" s="5">
        <f t="shared" si="36"/>
        <v>8.4381096252281987E-5</v>
      </c>
      <c r="O242" s="4">
        <f t="shared" si="37"/>
        <v>2.0895535546360946E-2</v>
      </c>
      <c r="R242">
        <v>0</v>
      </c>
      <c r="S242">
        <v>2</v>
      </c>
      <c r="T242">
        <v>2</v>
      </c>
      <c r="U242">
        <v>1</v>
      </c>
      <c r="V242">
        <v>0</v>
      </c>
    </row>
    <row r="243" spans="2:22" x14ac:dyDescent="0.3">
      <c r="B243" s="6">
        <v>2</v>
      </c>
      <c r="C243" s="6">
        <v>4</v>
      </c>
      <c r="D243" s="6">
        <v>6</v>
      </c>
      <c r="E243" s="6">
        <v>1</v>
      </c>
      <c r="F243" s="5">
        <v>39.444699999999997</v>
      </c>
      <c r="G243" s="4">
        <f t="shared" si="29"/>
        <v>-1.6355102040816321</v>
      </c>
      <c r="H243" s="5">
        <f t="shared" si="30"/>
        <v>41.5212</v>
      </c>
      <c r="I243" s="5">
        <f t="shared" si="31"/>
        <v>4.7140359183673795</v>
      </c>
      <c r="J243" s="5">
        <f t="shared" si="32"/>
        <v>6.7905359183673824</v>
      </c>
      <c r="K243" s="5">
        <f t="shared" si="33"/>
        <v>-2.0765000000000029</v>
      </c>
      <c r="L243" s="5">
        <f t="shared" si="34"/>
        <v>4.3118522500000118</v>
      </c>
      <c r="M243" s="5">
        <f t="shared" si="35"/>
        <v>22.222134639657781</v>
      </c>
      <c r="N243" s="5">
        <f t="shared" si="36"/>
        <v>46.111378058637548</v>
      </c>
      <c r="O243" s="4">
        <f t="shared" si="37"/>
        <v>5.2643320902428035E-2</v>
      </c>
      <c r="R243">
        <v>0</v>
      </c>
      <c r="S243">
        <v>2</v>
      </c>
      <c r="T243">
        <v>2</v>
      </c>
      <c r="U243">
        <v>1</v>
      </c>
      <c r="V243">
        <v>0</v>
      </c>
    </row>
    <row r="244" spans="2:22" x14ac:dyDescent="0.3">
      <c r="B244" s="6">
        <v>2</v>
      </c>
      <c r="C244" s="6">
        <v>4</v>
      </c>
      <c r="D244" s="6">
        <v>6</v>
      </c>
      <c r="E244" s="6">
        <v>0</v>
      </c>
      <c r="F244" s="5">
        <v>46.9</v>
      </c>
      <c r="G244" s="4">
        <f t="shared" si="29"/>
        <v>-1.6355102040816321</v>
      </c>
      <c r="H244" s="5">
        <f t="shared" si="30"/>
        <v>41.5212</v>
      </c>
      <c r="I244" s="5">
        <f t="shared" si="31"/>
        <v>12.169335918367381</v>
      </c>
      <c r="J244" s="5">
        <f t="shared" si="32"/>
        <v>6.7905359183673824</v>
      </c>
      <c r="K244" s="5">
        <f t="shared" si="33"/>
        <v>5.3787999999999982</v>
      </c>
      <c r="L244" s="5">
        <f t="shared" si="34"/>
        <v>28.931489439999982</v>
      </c>
      <c r="M244" s="5">
        <f t="shared" si="35"/>
        <v>148.09273669406645</v>
      </c>
      <c r="N244" s="5">
        <f t="shared" si="36"/>
        <v>46.111378058637548</v>
      </c>
      <c r="O244" s="4">
        <f t="shared" si="37"/>
        <v>0.11468656716417908</v>
      </c>
      <c r="R244">
        <v>0</v>
      </c>
      <c r="S244">
        <v>2</v>
      </c>
      <c r="T244">
        <v>2</v>
      </c>
      <c r="U244">
        <v>1</v>
      </c>
      <c r="V244">
        <v>0</v>
      </c>
    </row>
    <row r="245" spans="2:22" x14ac:dyDescent="0.3">
      <c r="B245" s="6">
        <v>2.8</v>
      </c>
      <c r="C245" s="6">
        <v>6</v>
      </c>
      <c r="D245" s="6">
        <v>6</v>
      </c>
      <c r="E245" s="6">
        <v>1</v>
      </c>
      <c r="F245" s="5">
        <v>30.3</v>
      </c>
      <c r="G245" s="4">
        <f t="shared" si="29"/>
        <v>-0.83551020408163224</v>
      </c>
      <c r="H245" s="5">
        <f t="shared" si="30"/>
        <v>37.904480000000007</v>
      </c>
      <c r="I245" s="5">
        <f t="shared" si="31"/>
        <v>-4.4306640816326173</v>
      </c>
      <c r="J245" s="5">
        <f t="shared" si="32"/>
        <v>3.1738159183673886</v>
      </c>
      <c r="K245" s="5">
        <f t="shared" si="33"/>
        <v>-7.6044800000000059</v>
      </c>
      <c r="L245" s="5">
        <f t="shared" si="34"/>
        <v>57.828116070400092</v>
      </c>
      <c r="M245" s="5">
        <f t="shared" si="35"/>
        <v>19.630784204269403</v>
      </c>
      <c r="N245" s="5">
        <f t="shared" si="36"/>
        <v>10.073107483682231</v>
      </c>
      <c r="O245" s="4">
        <f t="shared" si="37"/>
        <v>0.25097293729372955</v>
      </c>
      <c r="R245">
        <v>0</v>
      </c>
      <c r="S245">
        <v>2</v>
      </c>
      <c r="T245">
        <v>2</v>
      </c>
      <c r="U245">
        <v>1</v>
      </c>
      <c r="V245">
        <v>0</v>
      </c>
    </row>
    <row r="246" spans="2:22" x14ac:dyDescent="0.3">
      <c r="B246" s="6">
        <v>3</v>
      </c>
      <c r="C246" s="6">
        <v>6</v>
      </c>
      <c r="D246" s="6">
        <v>6</v>
      </c>
      <c r="E246" s="6">
        <v>1</v>
      </c>
      <c r="F246" s="5">
        <v>31.302499999999998</v>
      </c>
      <c r="G246" s="4">
        <f t="shared" si="29"/>
        <v>-0.63551020408163206</v>
      </c>
      <c r="H246" s="5">
        <f t="shared" si="30"/>
        <v>37.000300000000003</v>
      </c>
      <c r="I246" s="5">
        <f t="shared" si="31"/>
        <v>-3.4281640816326195</v>
      </c>
      <c r="J246" s="5">
        <f t="shared" si="32"/>
        <v>2.2696359183673849</v>
      </c>
      <c r="K246" s="5">
        <f t="shared" si="33"/>
        <v>-5.6978000000000044</v>
      </c>
      <c r="L246" s="5">
        <f t="shared" si="34"/>
        <v>32.464924840000052</v>
      </c>
      <c r="M246" s="5">
        <f t="shared" si="35"/>
        <v>11.752308970596022</v>
      </c>
      <c r="N246" s="5">
        <f t="shared" si="36"/>
        <v>5.1512472019433622</v>
      </c>
      <c r="O246" s="4">
        <f t="shared" si="37"/>
        <v>0.18202380001597332</v>
      </c>
      <c r="R246">
        <v>0</v>
      </c>
      <c r="S246">
        <v>2</v>
      </c>
      <c r="T246">
        <v>2</v>
      </c>
      <c r="U246">
        <v>1</v>
      </c>
      <c r="V246">
        <v>0</v>
      </c>
    </row>
    <row r="247" spans="2:22" x14ac:dyDescent="0.3">
      <c r="B247" s="6">
        <v>3</v>
      </c>
      <c r="C247" s="6">
        <v>6</v>
      </c>
      <c r="D247" s="6">
        <v>6</v>
      </c>
      <c r="E247" s="6">
        <v>1</v>
      </c>
      <c r="F247" s="5">
        <v>34.4</v>
      </c>
      <c r="G247" s="4">
        <f t="shared" si="29"/>
        <v>-0.63551020408163206</v>
      </c>
      <c r="H247" s="5">
        <f t="shared" si="30"/>
        <v>37.000300000000003</v>
      </c>
      <c r="I247" s="5">
        <f t="shared" si="31"/>
        <v>-0.3306640816326194</v>
      </c>
      <c r="J247" s="5">
        <f t="shared" si="32"/>
        <v>2.2696359183673849</v>
      </c>
      <c r="K247" s="5">
        <f t="shared" si="33"/>
        <v>-2.6003000000000043</v>
      </c>
      <c r="L247" s="5">
        <f t="shared" si="34"/>
        <v>6.7615600900000219</v>
      </c>
      <c r="M247" s="5">
        <f t="shared" si="35"/>
        <v>0.10933873488194358</v>
      </c>
      <c r="N247" s="5">
        <f t="shared" si="36"/>
        <v>5.1512472019433622</v>
      </c>
      <c r="O247" s="4">
        <f t="shared" si="37"/>
        <v>7.5590116279069891E-2</v>
      </c>
      <c r="R247">
        <v>0</v>
      </c>
      <c r="S247">
        <v>2</v>
      </c>
      <c r="T247">
        <v>2</v>
      </c>
      <c r="U247">
        <v>1</v>
      </c>
      <c r="V247">
        <v>0</v>
      </c>
    </row>
    <row r="248" spans="2:22" x14ac:dyDescent="0.3">
      <c r="B248" s="6">
        <v>2.4</v>
      </c>
      <c r="C248" s="6">
        <v>4</v>
      </c>
      <c r="D248" s="6">
        <v>6</v>
      </c>
      <c r="E248" s="6">
        <v>0</v>
      </c>
      <c r="F248" s="5">
        <v>56.3</v>
      </c>
      <c r="G248" s="4">
        <f t="shared" si="29"/>
        <v>-1.2355102040816321</v>
      </c>
      <c r="H248" s="5">
        <f t="shared" si="30"/>
        <v>39.71284</v>
      </c>
      <c r="I248" s="5">
        <f t="shared" si="31"/>
        <v>21.569335918367379</v>
      </c>
      <c r="J248" s="5">
        <f t="shared" si="32"/>
        <v>4.9821759183673819</v>
      </c>
      <c r="K248" s="5">
        <f t="shared" si="33"/>
        <v>16.587159999999997</v>
      </c>
      <c r="L248" s="5">
        <f t="shared" si="34"/>
        <v>275.13387686559992</v>
      </c>
      <c r="M248" s="5">
        <f t="shared" si="35"/>
        <v>465.23625195937313</v>
      </c>
      <c r="N248" s="5">
        <f t="shared" si="36"/>
        <v>24.822076881559866</v>
      </c>
      <c r="O248" s="4">
        <f t="shared" si="37"/>
        <v>0.29462095914742448</v>
      </c>
      <c r="R248">
        <v>0</v>
      </c>
      <c r="S248">
        <v>2</v>
      </c>
      <c r="T248">
        <v>2</v>
      </c>
      <c r="U248">
        <v>1</v>
      </c>
      <c r="V248">
        <v>0</v>
      </c>
    </row>
  </sheetData>
  <mergeCells count="1">
    <mergeCell ref="X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8"/>
  <sheetViews>
    <sheetView zoomScale="80" zoomScaleNormal="80" workbookViewId="0">
      <pane xSplit="2" ySplit="3" topLeftCell="C4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4.4" x14ac:dyDescent="0.3"/>
  <cols>
    <col min="2" max="2" width="7.77734375" bestFit="1" customWidth="1"/>
    <col min="3" max="3" width="7.33203125" bestFit="1" customWidth="1"/>
    <col min="4" max="4" width="9.5546875" bestFit="1" customWidth="1"/>
    <col min="5" max="5" width="11.21875" bestFit="1" customWidth="1"/>
    <col min="6" max="6" width="8" bestFit="1" customWidth="1"/>
    <col min="7" max="7" width="17.77734375" customWidth="1"/>
    <col min="8" max="8" width="27.21875" customWidth="1"/>
    <col min="9" max="9" width="17.44140625" bestFit="1" customWidth="1"/>
    <col min="10" max="10" width="20.33203125" bestFit="1" customWidth="1"/>
    <col min="11" max="11" width="25.5546875" bestFit="1" customWidth="1"/>
    <col min="12" max="12" width="13.6640625" bestFit="1" customWidth="1"/>
    <col min="13" max="13" width="13.109375" bestFit="1" customWidth="1"/>
    <col min="14" max="14" width="13.33203125" bestFit="1" customWidth="1"/>
    <col min="15" max="15" width="17.88671875" bestFit="1" customWidth="1"/>
    <col min="16" max="17" width="8" style="12" customWidth="1"/>
    <col min="18" max="18" width="15.88671875" hidden="1" customWidth="1"/>
    <col min="19" max="19" width="15.77734375" hidden="1" customWidth="1"/>
    <col min="20" max="20" width="17.88671875" hidden="1" customWidth="1"/>
    <col min="21" max="21" width="13.6640625" hidden="1" customWidth="1"/>
    <col min="22" max="22" width="10.88671875" hidden="1" customWidth="1"/>
    <col min="24" max="24" width="9.77734375" bestFit="1" customWidth="1"/>
    <col min="25" max="25" width="16.6640625" bestFit="1" customWidth="1"/>
  </cols>
  <sheetData>
    <row r="1" spans="1:26" ht="15.6" x14ac:dyDescent="0.3">
      <c r="A1" s="7" t="s">
        <v>20</v>
      </c>
      <c r="B1">
        <f>SUM(B4:B248)</f>
        <v>890.69999999999982</v>
      </c>
      <c r="F1">
        <f>SUM(F4:F248)</f>
        <v>8509.012699999992</v>
      </c>
      <c r="I1" s="13">
        <f>SUM(I4:I248)</f>
        <v>8.5833562479820102E-12</v>
      </c>
      <c r="J1">
        <f t="shared" ref="J1:N1" si="0">SUM(J4:J248)</f>
        <v>-105.99044999999053</v>
      </c>
      <c r="K1">
        <f t="shared" si="0"/>
        <v>105.99044999999919</v>
      </c>
      <c r="L1">
        <f t="shared" si="0"/>
        <v>6477.6025669724986</v>
      </c>
      <c r="M1">
        <f t="shared" si="0"/>
        <v>20681.086991463908</v>
      </c>
      <c r="N1">
        <f t="shared" si="0"/>
        <v>10897.392044888573</v>
      </c>
      <c r="X1" s="17" t="s">
        <v>23</v>
      </c>
      <c r="Y1" s="17"/>
      <c r="Z1" s="17"/>
    </row>
    <row r="2" spans="1:26" x14ac:dyDescent="0.3">
      <c r="A2" s="7" t="s">
        <v>19</v>
      </c>
      <c r="B2" s="13">
        <f>AVERAGE(B4:B248)</f>
        <v>3.6355102040816321</v>
      </c>
      <c r="F2" s="13">
        <f>AVERAGE(F4:F248)</f>
        <v>34.730664081632618</v>
      </c>
    </row>
    <row r="3" spans="1:26" s="10" customFormat="1" ht="28.8" x14ac:dyDescent="0.3">
      <c r="B3" s="8" t="s">
        <v>0</v>
      </c>
      <c r="C3" s="9" t="s">
        <v>1</v>
      </c>
      <c r="D3" s="9" t="s">
        <v>3</v>
      </c>
      <c r="E3" s="9" t="s">
        <v>4</v>
      </c>
      <c r="F3" s="8" t="s">
        <v>2</v>
      </c>
      <c r="G3" s="1" t="s">
        <v>11</v>
      </c>
      <c r="H3" s="1" t="s">
        <v>24</v>
      </c>
      <c r="I3" s="2" t="s">
        <v>12</v>
      </c>
      <c r="J3" s="2" t="s">
        <v>13</v>
      </c>
      <c r="K3" s="2" t="s">
        <v>14</v>
      </c>
      <c r="L3" s="3" t="s">
        <v>15</v>
      </c>
      <c r="M3" s="3" t="s">
        <v>16</v>
      </c>
      <c r="N3" s="3" t="s">
        <v>17</v>
      </c>
      <c r="O3" s="3" t="s">
        <v>21</v>
      </c>
      <c r="P3" s="11"/>
      <c r="Q3" s="11"/>
      <c r="R3" s="10" t="s">
        <v>5</v>
      </c>
      <c r="S3" s="10" t="s">
        <v>6</v>
      </c>
      <c r="T3" s="10" t="s">
        <v>7</v>
      </c>
      <c r="U3" s="10" t="s">
        <v>8</v>
      </c>
      <c r="V3" s="10" t="s">
        <v>9</v>
      </c>
    </row>
    <row r="4" spans="1:26" ht="18" x14ac:dyDescent="0.35">
      <c r="B4" s="6">
        <v>5.9</v>
      </c>
      <c r="C4" s="6">
        <v>12</v>
      </c>
      <c r="D4" s="6">
        <v>6</v>
      </c>
      <c r="E4" s="6">
        <v>0</v>
      </c>
      <c r="F4" s="5">
        <v>22.925799999999999</v>
      </c>
      <c r="G4" s="4">
        <f>B4-$B$2</f>
        <v>2.2644897959183683</v>
      </c>
      <c r="H4" s="5">
        <f>-4.5325*B4+50.776</f>
        <v>24.034250000000004</v>
      </c>
      <c r="I4" s="5">
        <f>F4-$F$2</f>
        <v>-11.804864081632619</v>
      </c>
      <c r="J4" s="5">
        <f>H4-$F$2</f>
        <v>-10.696414081632614</v>
      </c>
      <c r="K4" s="5">
        <f>F4-H4</f>
        <v>-1.1084500000000048</v>
      </c>
      <c r="L4" s="5">
        <f>K4^2</f>
        <v>1.2286614025000107</v>
      </c>
      <c r="M4" s="5">
        <f>I4^2</f>
        <v>139.35481598581995</v>
      </c>
      <c r="N4" s="5">
        <f>J4^2</f>
        <v>114.41327420574848</v>
      </c>
      <c r="O4" s="4">
        <f>ABS(K4/F4)</f>
        <v>4.8349457816085149E-2</v>
      </c>
      <c r="R4">
        <v>0</v>
      </c>
      <c r="S4">
        <v>2</v>
      </c>
      <c r="T4">
        <v>2</v>
      </c>
      <c r="U4">
        <v>0</v>
      </c>
      <c r="V4">
        <v>0</v>
      </c>
      <c r="X4" s="14" t="s">
        <v>18</v>
      </c>
      <c r="Y4" s="15">
        <f>SUM(O4:O248)/COUNT(O4:O248)</f>
        <v>0.11324388343565743</v>
      </c>
    </row>
    <row r="5" spans="1:26" ht="18" x14ac:dyDescent="0.35">
      <c r="B5" s="6">
        <v>4.2</v>
      </c>
      <c r="C5" s="6">
        <v>8</v>
      </c>
      <c r="D5" s="6">
        <v>6</v>
      </c>
      <c r="E5" s="6">
        <v>0</v>
      </c>
      <c r="F5" s="5">
        <v>26.767800000000001</v>
      </c>
      <c r="G5" s="4">
        <f t="shared" ref="G5:G68" si="1">B5-$B$2</f>
        <v>0.56448979591836812</v>
      </c>
      <c r="H5" s="5">
        <f t="shared" ref="H5:H68" si="2">-4.5325*B5+50.776</f>
        <v>31.739500000000003</v>
      </c>
      <c r="I5" s="5">
        <f t="shared" ref="I5:I68" si="3">F5-$F$2</f>
        <v>-7.9628640816326168</v>
      </c>
      <c r="J5" s="5">
        <f t="shared" ref="J5:J68" si="4">H5-$F$2</f>
        <v>-2.9911640816326148</v>
      </c>
      <c r="K5" s="5">
        <f t="shared" ref="K5:K68" si="5">F5-H5</f>
        <v>-4.971700000000002</v>
      </c>
      <c r="L5" s="5">
        <f t="shared" ref="L5:L68" si="6">K5^2</f>
        <v>24.717800890000021</v>
      </c>
      <c r="M5" s="5">
        <f t="shared" ref="M5:N68" si="7">I5^2</f>
        <v>63.407204382554859</v>
      </c>
      <c r="N5" s="5">
        <f t="shared" si="7"/>
        <v>8.9470625632490837</v>
      </c>
      <c r="O5" s="4">
        <f>ABS(K5/F5)</f>
        <v>0.18573435246826417</v>
      </c>
      <c r="R5">
        <v>0</v>
      </c>
      <c r="S5">
        <v>2</v>
      </c>
      <c r="T5">
        <v>2</v>
      </c>
      <c r="U5">
        <v>1</v>
      </c>
      <c r="V5">
        <v>0</v>
      </c>
      <c r="X5" s="14" t="s">
        <v>22</v>
      </c>
      <c r="Y5" s="15">
        <f>N1/M1</f>
        <v>0.52692549716494386</v>
      </c>
    </row>
    <row r="6" spans="1:26" ht="18" x14ac:dyDescent="0.35">
      <c r="B6" s="6">
        <v>4.2</v>
      </c>
      <c r="C6" s="6">
        <v>8</v>
      </c>
      <c r="D6" s="6">
        <v>6</v>
      </c>
      <c r="E6" s="6">
        <v>0</v>
      </c>
      <c r="F6" s="5">
        <v>24.300999999999998</v>
      </c>
      <c r="G6" s="4">
        <f t="shared" si="1"/>
        <v>0.56448979591836812</v>
      </c>
      <c r="H6" s="5">
        <f t="shared" si="2"/>
        <v>31.739500000000003</v>
      </c>
      <c r="I6" s="5">
        <f t="shared" si="3"/>
        <v>-10.42966408163262</v>
      </c>
      <c r="J6" s="5">
        <f t="shared" si="4"/>
        <v>-2.9911640816326148</v>
      </c>
      <c r="K6" s="5">
        <f t="shared" si="5"/>
        <v>-7.4385000000000048</v>
      </c>
      <c r="L6" s="5">
        <f t="shared" si="6"/>
        <v>55.331282250000072</v>
      </c>
      <c r="M6" s="5">
        <f t="shared" si="7"/>
        <v>108.7778928556976</v>
      </c>
      <c r="N6" s="5">
        <f t="shared" si="7"/>
        <v>8.9470625632490837</v>
      </c>
      <c r="O6" s="4">
        <f t="shared" ref="O6:O69" si="8">ABS(K6/F6)</f>
        <v>0.30609851446442554</v>
      </c>
      <c r="R6">
        <v>0</v>
      </c>
      <c r="S6">
        <v>2</v>
      </c>
      <c r="T6">
        <v>2</v>
      </c>
      <c r="U6">
        <v>1</v>
      </c>
      <c r="V6">
        <v>0</v>
      </c>
      <c r="X6" s="16"/>
      <c r="Y6" s="16"/>
    </row>
    <row r="7" spans="1:26" x14ac:dyDescent="0.3">
      <c r="B7" s="6">
        <v>5.2</v>
      </c>
      <c r="C7" s="6">
        <v>10</v>
      </c>
      <c r="D7" s="6">
        <v>6</v>
      </c>
      <c r="E7" s="6">
        <v>0</v>
      </c>
      <c r="F7" s="5">
        <v>24.3325</v>
      </c>
      <c r="G7" s="4">
        <f t="shared" si="1"/>
        <v>1.5644897959183681</v>
      </c>
      <c r="H7" s="5">
        <f t="shared" si="2"/>
        <v>27.207000000000004</v>
      </c>
      <c r="I7" s="5">
        <f t="shared" si="3"/>
        <v>-10.398164081632618</v>
      </c>
      <c r="J7" s="5">
        <f t="shared" si="4"/>
        <v>-7.5236640816326137</v>
      </c>
      <c r="K7" s="5">
        <f t="shared" si="5"/>
        <v>-2.8745000000000047</v>
      </c>
      <c r="L7" s="5">
        <f t="shared" si="6"/>
        <v>8.2627502500000265</v>
      </c>
      <c r="M7" s="5">
        <f t="shared" si="7"/>
        <v>108.12181626855471</v>
      </c>
      <c r="N7" s="5">
        <f t="shared" si="7"/>
        <v>56.605521213248721</v>
      </c>
      <c r="O7" s="4">
        <f t="shared" si="8"/>
        <v>0.11813418267748915</v>
      </c>
      <c r="R7">
        <v>0</v>
      </c>
      <c r="S7">
        <v>2</v>
      </c>
      <c r="T7">
        <v>2</v>
      </c>
      <c r="U7">
        <v>1</v>
      </c>
      <c r="V7">
        <v>0</v>
      </c>
    </row>
    <row r="8" spans="1:26" x14ac:dyDescent="0.3">
      <c r="B8" s="6">
        <v>5.2</v>
      </c>
      <c r="C8" s="6">
        <v>10</v>
      </c>
      <c r="D8" s="6">
        <v>6</v>
      </c>
      <c r="E8" s="6">
        <v>0</v>
      </c>
      <c r="F8" s="5">
        <v>23.066700000000001</v>
      </c>
      <c r="G8" s="4">
        <f t="shared" si="1"/>
        <v>1.5644897959183681</v>
      </c>
      <c r="H8" s="5">
        <f t="shared" si="2"/>
        <v>27.207000000000004</v>
      </c>
      <c r="I8" s="5">
        <f t="shared" si="3"/>
        <v>-11.663964081632617</v>
      </c>
      <c r="J8" s="5">
        <f t="shared" si="4"/>
        <v>-7.5236640816326137</v>
      </c>
      <c r="K8" s="5">
        <f t="shared" si="5"/>
        <v>-4.1403000000000034</v>
      </c>
      <c r="L8" s="5">
        <f t="shared" si="6"/>
        <v>17.142084090000029</v>
      </c>
      <c r="M8" s="5">
        <f t="shared" si="7"/>
        <v>136.04805809761581</v>
      </c>
      <c r="N8" s="5">
        <f t="shared" si="7"/>
        <v>56.605521213248721</v>
      </c>
      <c r="O8" s="4">
        <f t="shared" si="8"/>
        <v>0.17949251518422676</v>
      </c>
      <c r="R8">
        <v>0</v>
      </c>
      <c r="S8">
        <v>2</v>
      </c>
      <c r="T8">
        <v>2</v>
      </c>
      <c r="U8">
        <v>1</v>
      </c>
      <c r="V8">
        <v>0</v>
      </c>
    </row>
    <row r="9" spans="1:26" x14ac:dyDescent="0.3">
      <c r="B9" s="6">
        <v>3</v>
      </c>
      <c r="C9" s="6">
        <v>6</v>
      </c>
      <c r="D9" s="6">
        <v>7</v>
      </c>
      <c r="E9" s="6">
        <v>1</v>
      </c>
      <c r="F9" s="5">
        <v>32.857900000000001</v>
      </c>
      <c r="G9" s="4">
        <f t="shared" si="1"/>
        <v>-0.63551020408163206</v>
      </c>
      <c r="H9" s="5">
        <f t="shared" si="2"/>
        <v>37.1785</v>
      </c>
      <c r="I9" s="5">
        <f t="shared" si="3"/>
        <v>-1.8727640816326172</v>
      </c>
      <c r="J9" s="5">
        <f t="shared" si="4"/>
        <v>2.4478359183673817</v>
      </c>
      <c r="K9" s="5">
        <f t="shared" si="5"/>
        <v>-4.3205999999999989</v>
      </c>
      <c r="L9" s="5">
        <f t="shared" si="6"/>
        <v>18.667584359999989</v>
      </c>
      <c r="M9" s="5">
        <f t="shared" si="7"/>
        <v>3.5072453054532602</v>
      </c>
      <c r="N9" s="5">
        <f t="shared" si="7"/>
        <v>5.991900683249483</v>
      </c>
      <c r="O9" s="4">
        <f t="shared" si="8"/>
        <v>0.13149349167171362</v>
      </c>
      <c r="R9">
        <v>0</v>
      </c>
      <c r="S9">
        <v>2</v>
      </c>
      <c r="T9">
        <v>2</v>
      </c>
      <c r="U9">
        <v>1</v>
      </c>
      <c r="V9">
        <v>0</v>
      </c>
    </row>
    <row r="10" spans="1:26" x14ac:dyDescent="0.3">
      <c r="B10" s="6">
        <v>1.5</v>
      </c>
      <c r="C10" s="6">
        <v>4</v>
      </c>
      <c r="D10" s="6">
        <v>6</v>
      </c>
      <c r="E10" s="6">
        <v>0</v>
      </c>
      <c r="F10" s="5">
        <v>52.2</v>
      </c>
      <c r="G10" s="4">
        <f t="shared" si="1"/>
        <v>-2.1355102040816321</v>
      </c>
      <c r="H10" s="5">
        <f t="shared" si="2"/>
        <v>43.977250000000005</v>
      </c>
      <c r="I10" s="5">
        <f t="shared" si="3"/>
        <v>17.469335918367385</v>
      </c>
      <c r="J10" s="5">
        <f t="shared" si="4"/>
        <v>9.2465859183673871</v>
      </c>
      <c r="K10" s="5">
        <f t="shared" si="5"/>
        <v>8.2227499999999978</v>
      </c>
      <c r="L10" s="5">
        <f t="shared" si="6"/>
        <v>67.613617562499968</v>
      </c>
      <c r="M10" s="5">
        <f t="shared" si="7"/>
        <v>305.17769742876084</v>
      </c>
      <c r="N10" s="5">
        <f t="shared" si="7"/>
        <v>85.499351145750055</v>
      </c>
      <c r="O10" s="4">
        <f t="shared" si="8"/>
        <v>0.15752394636015321</v>
      </c>
      <c r="R10">
        <v>0</v>
      </c>
      <c r="S10">
        <v>2</v>
      </c>
      <c r="T10">
        <v>2</v>
      </c>
      <c r="U10">
        <v>1</v>
      </c>
      <c r="V10">
        <v>1</v>
      </c>
    </row>
    <row r="11" spans="1:26" x14ac:dyDescent="0.3">
      <c r="B11" s="6">
        <v>1.5</v>
      </c>
      <c r="C11" s="6">
        <v>4</v>
      </c>
      <c r="D11" s="6">
        <v>1</v>
      </c>
      <c r="E11" s="6">
        <v>1</v>
      </c>
      <c r="F11" s="5">
        <v>55.644599999999997</v>
      </c>
      <c r="G11" s="4">
        <f t="shared" si="1"/>
        <v>-2.1355102040816321</v>
      </c>
      <c r="H11" s="5">
        <f t="shared" si="2"/>
        <v>43.977250000000005</v>
      </c>
      <c r="I11" s="5">
        <f t="shared" si="3"/>
        <v>20.913935918367379</v>
      </c>
      <c r="J11" s="5">
        <f t="shared" si="4"/>
        <v>9.2465859183673871</v>
      </c>
      <c r="K11" s="5">
        <f t="shared" si="5"/>
        <v>11.667349999999992</v>
      </c>
      <c r="L11" s="5">
        <f t="shared" si="6"/>
        <v>136.1270560224998</v>
      </c>
      <c r="M11" s="5">
        <f t="shared" si="7"/>
        <v>437.39271559757719</v>
      </c>
      <c r="N11" s="5">
        <f t="shared" si="7"/>
        <v>85.499351145750055</v>
      </c>
      <c r="O11" s="4">
        <f t="shared" si="8"/>
        <v>0.20967623093705395</v>
      </c>
      <c r="R11">
        <v>0</v>
      </c>
      <c r="S11">
        <v>2</v>
      </c>
      <c r="T11">
        <v>2</v>
      </c>
      <c r="U11">
        <v>1</v>
      </c>
      <c r="V11">
        <v>1</v>
      </c>
    </row>
    <row r="12" spans="1:26" x14ac:dyDescent="0.3">
      <c r="B12" s="6">
        <v>6.3</v>
      </c>
      <c r="C12" s="6">
        <v>8</v>
      </c>
      <c r="D12" s="6">
        <v>7</v>
      </c>
      <c r="E12" s="6">
        <v>1</v>
      </c>
      <c r="F12" s="5">
        <v>26</v>
      </c>
      <c r="G12" s="4">
        <f t="shared" si="1"/>
        <v>2.6644897959183678</v>
      </c>
      <c r="H12" s="5">
        <f t="shared" si="2"/>
        <v>22.221250000000005</v>
      </c>
      <c r="I12" s="5">
        <f t="shared" si="3"/>
        <v>-8.730664081632618</v>
      </c>
      <c r="J12" s="5">
        <f t="shared" si="4"/>
        <v>-12.509414081632613</v>
      </c>
      <c r="K12" s="5">
        <f t="shared" si="5"/>
        <v>3.7787499999999952</v>
      </c>
      <c r="L12" s="5">
        <f t="shared" si="6"/>
        <v>14.278951562499964</v>
      </c>
      <c r="M12" s="5">
        <f t="shared" si="7"/>
        <v>76.224495306309919</v>
      </c>
      <c r="N12" s="5">
        <f t="shared" si="7"/>
        <v>156.48544066574831</v>
      </c>
      <c r="O12" s="4">
        <f t="shared" si="8"/>
        <v>0.14533653846153827</v>
      </c>
      <c r="R12">
        <v>0</v>
      </c>
      <c r="S12">
        <v>2</v>
      </c>
      <c r="T12">
        <v>2</v>
      </c>
      <c r="U12">
        <v>1</v>
      </c>
      <c r="V12">
        <v>0</v>
      </c>
    </row>
    <row r="13" spans="1:26" x14ac:dyDescent="0.3">
      <c r="B13" s="6">
        <v>6</v>
      </c>
      <c r="C13" s="6">
        <v>12</v>
      </c>
      <c r="D13" s="6">
        <v>5</v>
      </c>
      <c r="E13" s="6">
        <v>1</v>
      </c>
      <c r="F13" s="5">
        <v>25</v>
      </c>
      <c r="G13" s="4">
        <f t="shared" si="1"/>
        <v>2.3644897959183679</v>
      </c>
      <c r="H13" s="5">
        <f t="shared" si="2"/>
        <v>23.581000000000003</v>
      </c>
      <c r="I13" s="5">
        <f t="shared" si="3"/>
        <v>-9.730664081632618</v>
      </c>
      <c r="J13" s="5">
        <f t="shared" si="4"/>
        <v>-11.149664081632615</v>
      </c>
      <c r="K13" s="5">
        <f t="shared" si="5"/>
        <v>1.4189999999999969</v>
      </c>
      <c r="L13" s="5">
        <f t="shared" si="6"/>
        <v>2.0135609999999913</v>
      </c>
      <c r="M13" s="5">
        <f t="shared" si="7"/>
        <v>94.685823469575155</v>
      </c>
      <c r="N13" s="5">
        <f t="shared" si="7"/>
        <v>124.31500913324847</v>
      </c>
      <c r="O13" s="4">
        <f t="shared" si="8"/>
        <v>5.675999999999988E-2</v>
      </c>
      <c r="R13">
        <v>0</v>
      </c>
      <c r="S13">
        <v>2</v>
      </c>
      <c r="T13">
        <v>1</v>
      </c>
      <c r="U13">
        <v>1</v>
      </c>
      <c r="V13">
        <v>0</v>
      </c>
    </row>
    <row r="14" spans="1:26" x14ac:dyDescent="0.3">
      <c r="B14" s="6">
        <v>6.2</v>
      </c>
      <c r="C14" s="6">
        <v>8</v>
      </c>
      <c r="D14" s="6">
        <v>7</v>
      </c>
      <c r="E14" s="6">
        <v>0</v>
      </c>
      <c r="F14" s="5">
        <v>26.8</v>
      </c>
      <c r="G14" s="4">
        <f t="shared" si="1"/>
        <v>2.5644897959183681</v>
      </c>
      <c r="H14" s="5">
        <f t="shared" si="2"/>
        <v>22.674500000000005</v>
      </c>
      <c r="I14" s="5">
        <f t="shared" si="3"/>
        <v>-7.9306640816326173</v>
      </c>
      <c r="J14" s="5">
        <f t="shared" si="4"/>
        <v>-12.056164081632613</v>
      </c>
      <c r="K14" s="5">
        <f t="shared" si="5"/>
        <v>4.1254999999999953</v>
      </c>
      <c r="L14" s="5">
        <f t="shared" si="6"/>
        <v>17.019750249999962</v>
      </c>
      <c r="M14" s="5">
        <f t="shared" si="7"/>
        <v>62.895432775697728</v>
      </c>
      <c r="N14" s="5">
        <f t="shared" si="7"/>
        <v>145.35109236324834</v>
      </c>
      <c r="O14" s="4">
        <f t="shared" si="8"/>
        <v>0.15393656716417892</v>
      </c>
      <c r="R14">
        <v>0</v>
      </c>
      <c r="S14">
        <v>2</v>
      </c>
      <c r="T14">
        <v>2</v>
      </c>
      <c r="U14">
        <v>1</v>
      </c>
      <c r="V14">
        <v>0</v>
      </c>
    </row>
    <row r="15" spans="1:26" x14ac:dyDescent="0.3">
      <c r="B15" s="6">
        <v>3.6</v>
      </c>
      <c r="C15" s="6">
        <v>6</v>
      </c>
      <c r="D15" s="6">
        <v>6</v>
      </c>
      <c r="E15" s="6">
        <v>0</v>
      </c>
      <c r="F15" s="5">
        <v>32.299300000000002</v>
      </c>
      <c r="G15" s="4">
        <f t="shared" si="1"/>
        <v>-3.5510204081631969E-2</v>
      </c>
      <c r="H15" s="5">
        <f t="shared" si="2"/>
        <v>34.459000000000003</v>
      </c>
      <c r="I15" s="5">
        <f t="shared" si="3"/>
        <v>-2.4313640816326156</v>
      </c>
      <c r="J15" s="5">
        <f t="shared" si="4"/>
        <v>-0.2716640816326148</v>
      </c>
      <c r="K15" s="5">
        <f t="shared" si="5"/>
        <v>-2.1597000000000008</v>
      </c>
      <c r="L15" s="5">
        <f t="shared" si="6"/>
        <v>4.6643040900000035</v>
      </c>
      <c r="M15" s="5">
        <f t="shared" si="7"/>
        <v>5.9115312974532124</v>
      </c>
      <c r="N15" s="5">
        <f t="shared" si="7"/>
        <v>7.3801373249291993E-2</v>
      </c>
      <c r="O15" s="4">
        <f t="shared" si="8"/>
        <v>6.6865226181372375E-2</v>
      </c>
      <c r="R15">
        <v>0</v>
      </c>
      <c r="S15">
        <v>2</v>
      </c>
      <c r="T15">
        <v>2</v>
      </c>
      <c r="U15">
        <v>1</v>
      </c>
      <c r="V15">
        <v>1</v>
      </c>
    </row>
    <row r="16" spans="1:26" x14ac:dyDescent="0.3">
      <c r="B16" s="6">
        <v>3.8</v>
      </c>
      <c r="C16" s="6">
        <v>6</v>
      </c>
      <c r="D16" s="6">
        <v>7</v>
      </c>
      <c r="E16" s="6">
        <v>1</v>
      </c>
      <c r="F16" s="5">
        <v>36.7669</v>
      </c>
      <c r="G16" s="4">
        <f t="shared" si="1"/>
        <v>0.16448979591836776</v>
      </c>
      <c r="H16" s="5">
        <f t="shared" si="2"/>
        <v>33.552500000000009</v>
      </c>
      <c r="I16" s="5">
        <f t="shared" si="3"/>
        <v>2.0362359183673817</v>
      </c>
      <c r="J16" s="5">
        <f t="shared" si="4"/>
        <v>-1.1781640816326089</v>
      </c>
      <c r="K16" s="5">
        <f t="shared" si="5"/>
        <v>3.2143999999999906</v>
      </c>
      <c r="L16" s="5">
        <f t="shared" si="6"/>
        <v>10.332367359999939</v>
      </c>
      <c r="M16" s="5">
        <f t="shared" si="7"/>
        <v>4.1462567152494545</v>
      </c>
      <c r="N16" s="5">
        <f t="shared" si="7"/>
        <v>1.3880706032492087</v>
      </c>
      <c r="O16" s="4">
        <f t="shared" si="8"/>
        <v>8.7426462388724382E-2</v>
      </c>
      <c r="R16">
        <v>0</v>
      </c>
      <c r="S16">
        <v>2</v>
      </c>
      <c r="T16">
        <v>2</v>
      </c>
      <c r="U16">
        <v>1</v>
      </c>
      <c r="V16">
        <v>1</v>
      </c>
    </row>
    <row r="17" spans="2:22" x14ac:dyDescent="0.3">
      <c r="B17" s="6">
        <v>3.4</v>
      </c>
      <c r="C17" s="6">
        <v>6</v>
      </c>
      <c r="D17" s="6">
        <v>7</v>
      </c>
      <c r="E17" s="6">
        <v>1</v>
      </c>
      <c r="F17" s="5">
        <v>41.347000000000001</v>
      </c>
      <c r="G17" s="4">
        <f t="shared" si="1"/>
        <v>-0.23551020408163215</v>
      </c>
      <c r="H17" s="5">
        <f t="shared" si="2"/>
        <v>35.365500000000004</v>
      </c>
      <c r="I17" s="5">
        <f t="shared" si="3"/>
        <v>6.6163359183673833</v>
      </c>
      <c r="J17" s="5">
        <f t="shared" si="4"/>
        <v>0.6348359183673864</v>
      </c>
      <c r="K17" s="5">
        <f t="shared" si="5"/>
        <v>5.9814999999999969</v>
      </c>
      <c r="L17" s="5">
        <f t="shared" si="6"/>
        <v>35.778342249999966</v>
      </c>
      <c r="M17" s="5">
        <f t="shared" si="7"/>
        <v>43.775900984678366</v>
      </c>
      <c r="N17" s="5">
        <f t="shared" si="7"/>
        <v>0.40301664324936287</v>
      </c>
      <c r="O17" s="4">
        <f t="shared" si="8"/>
        <v>0.14466587660531591</v>
      </c>
      <c r="R17">
        <v>0</v>
      </c>
      <c r="S17">
        <v>2</v>
      </c>
      <c r="T17">
        <v>2</v>
      </c>
      <c r="U17">
        <v>1</v>
      </c>
      <c r="V17">
        <v>1</v>
      </c>
    </row>
    <row r="18" spans="2:22" x14ac:dyDescent="0.3">
      <c r="B18" s="6">
        <v>3.4</v>
      </c>
      <c r="C18" s="6">
        <v>6</v>
      </c>
      <c r="D18" s="6">
        <v>6</v>
      </c>
      <c r="E18" s="6">
        <v>0</v>
      </c>
      <c r="F18" s="5">
        <v>37.055</v>
      </c>
      <c r="G18" s="4">
        <f t="shared" si="1"/>
        <v>-0.23551020408163215</v>
      </c>
      <c r="H18" s="5">
        <f t="shared" si="2"/>
        <v>35.365500000000004</v>
      </c>
      <c r="I18" s="5">
        <f t="shared" si="3"/>
        <v>2.3243359183673817</v>
      </c>
      <c r="J18" s="5">
        <f t="shared" si="4"/>
        <v>0.6348359183673864</v>
      </c>
      <c r="K18" s="5">
        <f t="shared" si="5"/>
        <v>1.6894999999999953</v>
      </c>
      <c r="L18" s="5">
        <f t="shared" si="6"/>
        <v>2.8544102499999844</v>
      </c>
      <c r="M18" s="5">
        <f t="shared" si="7"/>
        <v>5.4025374614127397</v>
      </c>
      <c r="N18" s="5">
        <f t="shared" si="7"/>
        <v>0.40301664324936287</v>
      </c>
      <c r="O18" s="4">
        <f t="shared" si="8"/>
        <v>4.5594386722439491E-2</v>
      </c>
      <c r="R18">
        <v>0</v>
      </c>
      <c r="S18">
        <v>2</v>
      </c>
      <c r="T18">
        <v>2</v>
      </c>
      <c r="U18">
        <v>1</v>
      </c>
      <c r="V18">
        <v>1</v>
      </c>
    </row>
    <row r="19" spans="2:22" x14ac:dyDescent="0.3">
      <c r="B19" s="6">
        <v>5</v>
      </c>
      <c r="C19" s="6">
        <v>8</v>
      </c>
      <c r="D19" s="6">
        <v>6</v>
      </c>
      <c r="E19" s="6">
        <v>1</v>
      </c>
      <c r="F19" s="5">
        <v>30.850300000000001</v>
      </c>
      <c r="G19" s="4">
        <f t="shared" si="1"/>
        <v>1.3644897959183679</v>
      </c>
      <c r="H19" s="5">
        <f t="shared" si="2"/>
        <v>28.113500000000005</v>
      </c>
      <c r="I19" s="5">
        <f t="shared" si="3"/>
        <v>-3.8803640816326173</v>
      </c>
      <c r="J19" s="5">
        <f t="shared" si="4"/>
        <v>-6.6171640816326125</v>
      </c>
      <c r="K19" s="5">
        <f t="shared" si="5"/>
        <v>2.7367999999999952</v>
      </c>
      <c r="L19" s="5">
        <f t="shared" si="6"/>
        <v>7.4900742399999736</v>
      </c>
      <c r="M19" s="5">
        <f t="shared" si="7"/>
        <v>15.057225406024545</v>
      </c>
      <c r="N19" s="5">
        <f t="shared" si="7"/>
        <v>43.786860483248773</v>
      </c>
      <c r="O19" s="4">
        <f t="shared" si="8"/>
        <v>8.8712265358845618E-2</v>
      </c>
      <c r="R19">
        <v>0</v>
      </c>
      <c r="S19">
        <v>2</v>
      </c>
      <c r="T19">
        <v>2</v>
      </c>
      <c r="U19">
        <v>1</v>
      </c>
      <c r="V19">
        <v>1</v>
      </c>
    </row>
    <row r="20" spans="2:22" x14ac:dyDescent="0.3">
      <c r="B20" s="6">
        <v>3.8</v>
      </c>
      <c r="C20" s="6">
        <v>6</v>
      </c>
      <c r="D20" s="6">
        <v>7</v>
      </c>
      <c r="E20" s="6">
        <v>1</v>
      </c>
      <c r="F20" s="5">
        <v>36.7669</v>
      </c>
      <c r="G20" s="4">
        <f t="shared" si="1"/>
        <v>0.16448979591836776</v>
      </c>
      <c r="H20" s="5">
        <f t="shared" si="2"/>
        <v>33.552500000000009</v>
      </c>
      <c r="I20" s="5">
        <f t="shared" si="3"/>
        <v>2.0362359183673817</v>
      </c>
      <c r="J20" s="5">
        <f t="shared" si="4"/>
        <v>-1.1781640816326089</v>
      </c>
      <c r="K20" s="5">
        <f t="shared" si="5"/>
        <v>3.2143999999999906</v>
      </c>
      <c r="L20" s="5">
        <f t="shared" si="6"/>
        <v>10.332367359999939</v>
      </c>
      <c r="M20" s="5">
        <f t="shared" si="7"/>
        <v>4.1462567152494545</v>
      </c>
      <c r="N20" s="5">
        <f t="shared" si="7"/>
        <v>1.3880706032492087</v>
      </c>
      <c r="O20" s="4">
        <f t="shared" si="8"/>
        <v>8.7426462388724382E-2</v>
      </c>
      <c r="R20">
        <v>0</v>
      </c>
      <c r="S20">
        <v>2</v>
      </c>
      <c r="T20">
        <v>2</v>
      </c>
      <c r="U20">
        <v>1</v>
      </c>
      <c r="V20">
        <v>1</v>
      </c>
    </row>
    <row r="21" spans="2:22" x14ac:dyDescent="0.3">
      <c r="B21" s="6">
        <v>3.8</v>
      </c>
      <c r="C21" s="6">
        <v>6</v>
      </c>
      <c r="D21" s="6">
        <v>6</v>
      </c>
      <c r="E21" s="6">
        <v>0</v>
      </c>
      <c r="F21" s="5">
        <v>34.861699999999999</v>
      </c>
      <c r="G21" s="4">
        <f t="shared" si="1"/>
        <v>0.16448979591836776</v>
      </c>
      <c r="H21" s="5">
        <f t="shared" si="2"/>
        <v>33.552500000000009</v>
      </c>
      <c r="I21" s="5">
        <f t="shared" si="3"/>
        <v>0.13103591836738104</v>
      </c>
      <c r="J21" s="5">
        <f t="shared" si="4"/>
        <v>-1.1781640816326089</v>
      </c>
      <c r="K21" s="5">
        <f t="shared" si="5"/>
        <v>1.3091999999999899</v>
      </c>
      <c r="L21" s="5">
        <f t="shared" si="6"/>
        <v>1.7140046399999735</v>
      </c>
      <c r="M21" s="5">
        <f t="shared" si="7"/>
        <v>1.717041190238295E-2</v>
      </c>
      <c r="N21" s="5">
        <f t="shared" si="7"/>
        <v>1.3880706032492087</v>
      </c>
      <c r="O21" s="4">
        <f t="shared" si="8"/>
        <v>3.755410665572792E-2</v>
      </c>
      <c r="R21">
        <v>0</v>
      </c>
      <c r="S21">
        <v>2</v>
      </c>
      <c r="T21">
        <v>2</v>
      </c>
      <c r="U21">
        <v>1</v>
      </c>
      <c r="V21">
        <v>1</v>
      </c>
    </row>
    <row r="22" spans="2:22" x14ac:dyDescent="0.3">
      <c r="B22" s="6">
        <v>3.8</v>
      </c>
      <c r="C22" s="6">
        <v>6</v>
      </c>
      <c r="D22" s="6">
        <v>7</v>
      </c>
      <c r="E22" s="6">
        <v>1</v>
      </c>
      <c r="F22" s="5">
        <v>37.066600000000001</v>
      </c>
      <c r="G22" s="4">
        <f t="shared" si="1"/>
        <v>0.16448979591836776</v>
      </c>
      <c r="H22" s="5">
        <f t="shared" si="2"/>
        <v>33.552500000000009</v>
      </c>
      <c r="I22" s="5">
        <f t="shared" si="3"/>
        <v>2.3359359183673831</v>
      </c>
      <c r="J22" s="5">
        <f t="shared" si="4"/>
        <v>-1.1781640816326089</v>
      </c>
      <c r="K22" s="5">
        <f t="shared" si="5"/>
        <v>3.514099999999992</v>
      </c>
      <c r="L22" s="5">
        <f t="shared" si="6"/>
        <v>12.348898809999945</v>
      </c>
      <c r="M22" s="5">
        <f t="shared" si="7"/>
        <v>5.4565966147188698</v>
      </c>
      <c r="N22" s="5">
        <f t="shared" si="7"/>
        <v>1.3880706032492087</v>
      </c>
      <c r="O22" s="4">
        <f t="shared" si="8"/>
        <v>9.4805026627745509E-2</v>
      </c>
      <c r="R22">
        <v>0</v>
      </c>
      <c r="S22">
        <v>2</v>
      </c>
      <c r="T22">
        <v>2</v>
      </c>
      <c r="U22">
        <v>1</v>
      </c>
      <c r="V22">
        <v>1</v>
      </c>
    </row>
    <row r="23" spans="2:22" x14ac:dyDescent="0.3">
      <c r="B23" s="6">
        <v>3.8</v>
      </c>
      <c r="C23" s="6">
        <v>6</v>
      </c>
      <c r="D23" s="6">
        <v>6</v>
      </c>
      <c r="E23" s="6">
        <v>0</v>
      </c>
      <c r="F23" s="5">
        <v>36.027700000000003</v>
      </c>
      <c r="G23" s="4">
        <f t="shared" si="1"/>
        <v>0.16448979591836776</v>
      </c>
      <c r="H23" s="5">
        <f t="shared" si="2"/>
        <v>33.552500000000009</v>
      </c>
      <c r="I23" s="5">
        <f t="shared" si="3"/>
        <v>1.297035918367385</v>
      </c>
      <c r="J23" s="5">
        <f t="shared" si="4"/>
        <v>-1.1781640816326089</v>
      </c>
      <c r="K23" s="5">
        <f t="shared" si="5"/>
        <v>2.4751999999999938</v>
      </c>
      <c r="L23" s="5">
        <f t="shared" si="6"/>
        <v>6.1266150399999697</v>
      </c>
      <c r="M23" s="5">
        <f t="shared" si="7"/>
        <v>1.6823021735351258</v>
      </c>
      <c r="N23" s="5">
        <f t="shared" si="7"/>
        <v>1.3880706032492087</v>
      </c>
      <c r="O23" s="4">
        <f t="shared" si="8"/>
        <v>6.8702692650377178E-2</v>
      </c>
      <c r="R23">
        <v>0</v>
      </c>
      <c r="S23">
        <v>2</v>
      </c>
      <c r="T23">
        <v>2</v>
      </c>
      <c r="U23">
        <v>1</v>
      </c>
      <c r="V23">
        <v>1</v>
      </c>
    </row>
    <row r="24" spans="2:22" x14ac:dyDescent="0.3">
      <c r="B24" s="6">
        <v>6</v>
      </c>
      <c r="C24" s="6">
        <v>12</v>
      </c>
      <c r="D24" s="6">
        <v>6</v>
      </c>
      <c r="E24" s="6">
        <v>0</v>
      </c>
      <c r="F24" s="5">
        <v>24.7</v>
      </c>
      <c r="G24" s="4">
        <f t="shared" si="1"/>
        <v>2.3644897959183679</v>
      </c>
      <c r="H24" s="5">
        <f t="shared" si="2"/>
        <v>23.581000000000003</v>
      </c>
      <c r="I24" s="5">
        <f t="shared" si="3"/>
        <v>-10.030664081632619</v>
      </c>
      <c r="J24" s="5">
        <f t="shared" si="4"/>
        <v>-11.149664081632615</v>
      </c>
      <c r="K24" s="5">
        <f t="shared" si="5"/>
        <v>1.1189999999999962</v>
      </c>
      <c r="L24" s="5">
        <f t="shared" si="6"/>
        <v>1.2521609999999916</v>
      </c>
      <c r="M24" s="5">
        <f t="shared" si="7"/>
        <v>100.61422191855475</v>
      </c>
      <c r="N24" s="5">
        <f t="shared" si="7"/>
        <v>124.31500913324847</v>
      </c>
      <c r="O24" s="4">
        <f t="shared" si="8"/>
        <v>4.5303643724696203E-2</v>
      </c>
      <c r="R24">
        <v>0</v>
      </c>
      <c r="S24">
        <v>2</v>
      </c>
      <c r="T24">
        <v>2</v>
      </c>
      <c r="U24">
        <v>1</v>
      </c>
      <c r="V24">
        <v>0</v>
      </c>
    </row>
    <row r="25" spans="2:22" x14ac:dyDescent="0.3">
      <c r="B25" s="6">
        <v>3</v>
      </c>
      <c r="C25" s="6">
        <v>6</v>
      </c>
      <c r="D25" s="6">
        <v>6</v>
      </c>
      <c r="E25" s="6">
        <v>0</v>
      </c>
      <c r="F25" s="5">
        <v>36.473799999999997</v>
      </c>
      <c r="G25" s="4">
        <f t="shared" si="1"/>
        <v>-0.63551020408163206</v>
      </c>
      <c r="H25" s="5">
        <f t="shared" si="2"/>
        <v>37.1785</v>
      </c>
      <c r="I25" s="5">
        <f t="shared" si="3"/>
        <v>1.7431359183673791</v>
      </c>
      <c r="J25" s="5">
        <f t="shared" si="4"/>
        <v>2.4478359183673817</v>
      </c>
      <c r="K25" s="5">
        <f t="shared" si="5"/>
        <v>-0.70470000000000255</v>
      </c>
      <c r="L25" s="5">
        <f t="shared" si="6"/>
        <v>0.4966020900000036</v>
      </c>
      <c r="M25" s="5">
        <f t="shared" si="7"/>
        <v>3.0385228299024862</v>
      </c>
      <c r="N25" s="5">
        <f t="shared" si="7"/>
        <v>5.991900683249483</v>
      </c>
      <c r="O25" s="4">
        <f t="shared" si="8"/>
        <v>1.9320717885166958E-2</v>
      </c>
      <c r="R25">
        <v>0</v>
      </c>
      <c r="S25">
        <v>2</v>
      </c>
      <c r="T25">
        <v>2</v>
      </c>
      <c r="U25">
        <v>1</v>
      </c>
      <c r="V25">
        <v>0</v>
      </c>
    </row>
    <row r="26" spans="2:22" x14ac:dyDescent="0.3">
      <c r="B26" s="6">
        <v>3</v>
      </c>
      <c r="C26" s="6">
        <v>6</v>
      </c>
      <c r="D26" s="6">
        <v>7</v>
      </c>
      <c r="E26" s="6">
        <v>1</v>
      </c>
      <c r="F26" s="5">
        <v>32.857900000000001</v>
      </c>
      <c r="G26" s="4">
        <f t="shared" si="1"/>
        <v>-0.63551020408163206</v>
      </c>
      <c r="H26" s="5">
        <f t="shared" si="2"/>
        <v>37.1785</v>
      </c>
      <c r="I26" s="5">
        <f t="shared" si="3"/>
        <v>-1.8727640816326172</v>
      </c>
      <c r="J26" s="5">
        <f t="shared" si="4"/>
        <v>2.4478359183673817</v>
      </c>
      <c r="K26" s="5">
        <f t="shared" si="5"/>
        <v>-4.3205999999999989</v>
      </c>
      <c r="L26" s="5">
        <f t="shared" si="6"/>
        <v>18.667584359999989</v>
      </c>
      <c r="M26" s="5">
        <f t="shared" si="7"/>
        <v>3.5072453054532602</v>
      </c>
      <c r="N26" s="5">
        <f t="shared" si="7"/>
        <v>5.991900683249483</v>
      </c>
      <c r="O26" s="4">
        <f t="shared" si="8"/>
        <v>0.13149349167171362</v>
      </c>
      <c r="R26">
        <v>0</v>
      </c>
      <c r="S26">
        <v>2</v>
      </c>
      <c r="T26">
        <v>2</v>
      </c>
      <c r="U26">
        <v>1</v>
      </c>
      <c r="V26">
        <v>0</v>
      </c>
    </row>
    <row r="27" spans="2:22" x14ac:dyDescent="0.3">
      <c r="B27" s="6">
        <v>3</v>
      </c>
      <c r="C27" s="6">
        <v>6</v>
      </c>
      <c r="D27" s="6">
        <v>6</v>
      </c>
      <c r="E27" s="6">
        <v>0</v>
      </c>
      <c r="F27" s="5">
        <v>36.473799999999997</v>
      </c>
      <c r="G27" s="4">
        <f t="shared" si="1"/>
        <v>-0.63551020408163206</v>
      </c>
      <c r="H27" s="5">
        <f t="shared" si="2"/>
        <v>37.1785</v>
      </c>
      <c r="I27" s="5">
        <f t="shared" si="3"/>
        <v>1.7431359183673791</v>
      </c>
      <c r="J27" s="5">
        <f t="shared" si="4"/>
        <v>2.4478359183673817</v>
      </c>
      <c r="K27" s="5">
        <f t="shared" si="5"/>
        <v>-0.70470000000000255</v>
      </c>
      <c r="L27" s="5">
        <f t="shared" si="6"/>
        <v>0.4966020900000036</v>
      </c>
      <c r="M27" s="5">
        <f t="shared" si="7"/>
        <v>3.0385228299024862</v>
      </c>
      <c r="N27" s="5">
        <f t="shared" si="7"/>
        <v>5.991900683249483</v>
      </c>
      <c r="O27" s="4">
        <f t="shared" si="8"/>
        <v>1.9320717885166958E-2</v>
      </c>
      <c r="R27">
        <v>0</v>
      </c>
      <c r="S27">
        <v>2</v>
      </c>
      <c r="T27">
        <v>2</v>
      </c>
      <c r="U27">
        <v>1</v>
      </c>
      <c r="V27">
        <v>0</v>
      </c>
    </row>
    <row r="28" spans="2:22" x14ac:dyDescent="0.3">
      <c r="B28" s="6">
        <v>3</v>
      </c>
      <c r="C28" s="6">
        <v>6</v>
      </c>
      <c r="D28" s="6">
        <v>7</v>
      </c>
      <c r="E28" s="6">
        <v>1</v>
      </c>
      <c r="F28" s="5">
        <v>32.857900000000001</v>
      </c>
      <c r="G28" s="4">
        <f t="shared" si="1"/>
        <v>-0.63551020408163206</v>
      </c>
      <c r="H28" s="5">
        <f t="shared" si="2"/>
        <v>37.1785</v>
      </c>
      <c r="I28" s="5">
        <f t="shared" si="3"/>
        <v>-1.8727640816326172</v>
      </c>
      <c r="J28" s="5">
        <f t="shared" si="4"/>
        <v>2.4478359183673817</v>
      </c>
      <c r="K28" s="5">
        <f t="shared" si="5"/>
        <v>-4.3205999999999989</v>
      </c>
      <c r="L28" s="5">
        <f t="shared" si="6"/>
        <v>18.667584359999989</v>
      </c>
      <c r="M28" s="5">
        <f t="shared" si="7"/>
        <v>3.5072453054532602</v>
      </c>
      <c r="N28" s="5">
        <f t="shared" si="7"/>
        <v>5.991900683249483</v>
      </c>
      <c r="O28" s="4">
        <f t="shared" si="8"/>
        <v>0.13149349167171362</v>
      </c>
      <c r="R28">
        <v>0</v>
      </c>
      <c r="S28">
        <v>2</v>
      </c>
      <c r="T28">
        <v>2</v>
      </c>
      <c r="U28">
        <v>1</v>
      </c>
      <c r="V28">
        <v>0</v>
      </c>
    </row>
    <row r="29" spans="2:22" x14ac:dyDescent="0.3">
      <c r="B29" s="6">
        <v>1.6</v>
      </c>
      <c r="C29" s="6">
        <v>4</v>
      </c>
      <c r="D29" s="6">
        <v>6</v>
      </c>
      <c r="E29" s="6">
        <v>1</v>
      </c>
      <c r="F29" s="5">
        <v>54.250100000000003</v>
      </c>
      <c r="G29" s="4">
        <f t="shared" si="1"/>
        <v>-2.035510204081632</v>
      </c>
      <c r="H29" s="5">
        <f t="shared" si="2"/>
        <v>43.524000000000001</v>
      </c>
      <c r="I29" s="5">
        <f t="shared" si="3"/>
        <v>19.519435918367385</v>
      </c>
      <c r="J29" s="5">
        <f t="shared" si="4"/>
        <v>8.7933359183673829</v>
      </c>
      <c r="K29" s="5">
        <f t="shared" si="5"/>
        <v>10.726100000000002</v>
      </c>
      <c r="L29" s="5">
        <f t="shared" si="6"/>
        <v>115.04922121000006</v>
      </c>
      <c r="M29" s="5">
        <f t="shared" si="7"/>
        <v>381.00837857125083</v>
      </c>
      <c r="N29" s="5">
        <f t="shared" si="7"/>
        <v>77.322756573249947</v>
      </c>
      <c r="O29" s="4">
        <f t="shared" si="8"/>
        <v>0.19771576457923584</v>
      </c>
      <c r="R29">
        <v>1</v>
      </c>
      <c r="S29">
        <v>2</v>
      </c>
      <c r="T29">
        <v>2</v>
      </c>
      <c r="U29">
        <v>1</v>
      </c>
      <c r="V29">
        <v>0</v>
      </c>
    </row>
    <row r="30" spans="2:22" x14ac:dyDescent="0.3">
      <c r="B30" s="6">
        <v>1.6</v>
      </c>
      <c r="C30" s="6">
        <v>4</v>
      </c>
      <c r="D30" s="6">
        <v>5</v>
      </c>
      <c r="E30" s="6">
        <v>0</v>
      </c>
      <c r="F30" s="5">
        <v>52.6</v>
      </c>
      <c r="G30" s="4">
        <f t="shared" si="1"/>
        <v>-2.035510204081632</v>
      </c>
      <c r="H30" s="5">
        <f t="shared" si="2"/>
        <v>43.524000000000001</v>
      </c>
      <c r="I30" s="5">
        <f t="shared" si="3"/>
        <v>17.869335918367383</v>
      </c>
      <c r="J30" s="5">
        <f t="shared" si="4"/>
        <v>8.7933359183673829</v>
      </c>
      <c r="K30" s="5">
        <f t="shared" si="5"/>
        <v>9.0760000000000005</v>
      </c>
      <c r="L30" s="5">
        <f t="shared" si="6"/>
        <v>82.373776000000007</v>
      </c>
      <c r="M30" s="5">
        <f t="shared" si="7"/>
        <v>319.3131661634547</v>
      </c>
      <c r="N30" s="5">
        <f t="shared" si="7"/>
        <v>77.322756573249947</v>
      </c>
      <c r="O30" s="4">
        <f t="shared" si="8"/>
        <v>0.17254752851711028</v>
      </c>
      <c r="R30">
        <v>1</v>
      </c>
      <c r="S30">
        <v>2</v>
      </c>
      <c r="T30">
        <v>2</v>
      </c>
      <c r="U30">
        <v>1</v>
      </c>
      <c r="V30">
        <v>0</v>
      </c>
    </row>
    <row r="31" spans="2:22" x14ac:dyDescent="0.3">
      <c r="B31" s="6">
        <v>1.6</v>
      </c>
      <c r="C31" s="6">
        <v>4</v>
      </c>
      <c r="D31" s="6">
        <v>6</v>
      </c>
      <c r="E31" s="6">
        <v>1</v>
      </c>
      <c r="F31" s="5">
        <v>56.420400000000001</v>
      </c>
      <c r="G31" s="4">
        <f t="shared" si="1"/>
        <v>-2.035510204081632</v>
      </c>
      <c r="H31" s="5">
        <f t="shared" si="2"/>
        <v>43.524000000000001</v>
      </c>
      <c r="I31" s="5">
        <f t="shared" si="3"/>
        <v>21.689735918367383</v>
      </c>
      <c r="J31" s="5">
        <f t="shared" si="4"/>
        <v>8.7933359183673829</v>
      </c>
      <c r="K31" s="5">
        <f t="shared" si="5"/>
        <v>12.8964</v>
      </c>
      <c r="L31" s="5">
        <f t="shared" si="6"/>
        <v>166.31713296000001</v>
      </c>
      <c r="M31" s="5">
        <f t="shared" si="7"/>
        <v>470.44464420851619</v>
      </c>
      <c r="N31" s="5">
        <f t="shared" si="7"/>
        <v>77.322756573249947</v>
      </c>
      <c r="O31" s="4">
        <f t="shared" si="8"/>
        <v>0.22857689771784673</v>
      </c>
      <c r="R31">
        <v>1</v>
      </c>
      <c r="S31">
        <v>2</v>
      </c>
      <c r="T31">
        <v>2</v>
      </c>
      <c r="U31">
        <v>1</v>
      </c>
      <c r="V31">
        <v>0</v>
      </c>
    </row>
    <row r="32" spans="2:22" x14ac:dyDescent="0.3">
      <c r="B32" s="6">
        <v>3.7</v>
      </c>
      <c r="C32" s="6">
        <v>6</v>
      </c>
      <c r="D32" s="6">
        <v>6</v>
      </c>
      <c r="E32" s="6">
        <v>1</v>
      </c>
      <c r="F32" s="5">
        <v>41.4056</v>
      </c>
      <c r="G32" s="4">
        <f t="shared" si="1"/>
        <v>6.448979591836812E-2</v>
      </c>
      <c r="H32" s="5">
        <f t="shared" si="2"/>
        <v>34.005750000000006</v>
      </c>
      <c r="I32" s="5">
        <f t="shared" si="3"/>
        <v>6.6749359183673818</v>
      </c>
      <c r="J32" s="5">
        <f t="shared" si="4"/>
        <v>-0.72491408163261184</v>
      </c>
      <c r="K32" s="5">
        <f t="shared" si="5"/>
        <v>7.3998499999999936</v>
      </c>
      <c r="L32" s="5">
        <f t="shared" si="6"/>
        <v>54.757780022499908</v>
      </c>
      <c r="M32" s="5">
        <f t="shared" si="7"/>
        <v>44.554769514311005</v>
      </c>
      <c r="N32" s="5">
        <f t="shared" si="7"/>
        <v>0.52550042574925304</v>
      </c>
      <c r="O32" s="4">
        <f t="shared" si="8"/>
        <v>0.17871616399714033</v>
      </c>
      <c r="R32">
        <v>0</v>
      </c>
      <c r="S32">
        <v>2</v>
      </c>
      <c r="T32">
        <v>2</v>
      </c>
      <c r="U32">
        <v>1</v>
      </c>
      <c r="V32">
        <v>0</v>
      </c>
    </row>
    <row r="33" spans="2:22" x14ac:dyDescent="0.3">
      <c r="B33" s="6">
        <v>3.7</v>
      </c>
      <c r="C33" s="6">
        <v>6</v>
      </c>
      <c r="D33" s="6">
        <v>7</v>
      </c>
      <c r="E33" s="6">
        <v>1</v>
      </c>
      <c r="F33" s="5">
        <v>35.162799999999997</v>
      </c>
      <c r="G33" s="4">
        <f t="shared" si="1"/>
        <v>6.448979591836812E-2</v>
      </c>
      <c r="H33" s="5">
        <f t="shared" si="2"/>
        <v>34.005750000000006</v>
      </c>
      <c r="I33" s="5">
        <f t="shared" si="3"/>
        <v>0.43213591836737919</v>
      </c>
      <c r="J33" s="5">
        <f t="shared" si="4"/>
        <v>-0.72491408163261184</v>
      </c>
      <c r="K33" s="5">
        <f t="shared" si="5"/>
        <v>1.157049999999991</v>
      </c>
      <c r="L33" s="5">
        <f t="shared" si="6"/>
        <v>1.3387647024999791</v>
      </c>
      <c r="M33" s="5">
        <f t="shared" si="7"/>
        <v>0.1867414519432182</v>
      </c>
      <c r="N33" s="5">
        <f t="shared" si="7"/>
        <v>0.52550042574925304</v>
      </c>
      <c r="O33" s="4">
        <f t="shared" si="8"/>
        <v>3.2905513781609858E-2</v>
      </c>
      <c r="R33">
        <v>0</v>
      </c>
      <c r="S33">
        <v>2</v>
      </c>
      <c r="T33">
        <v>2</v>
      </c>
      <c r="U33">
        <v>1</v>
      </c>
      <c r="V33">
        <v>1</v>
      </c>
    </row>
    <row r="34" spans="2:22" x14ac:dyDescent="0.3">
      <c r="B34" s="6">
        <v>3.5</v>
      </c>
      <c r="C34" s="6">
        <v>6</v>
      </c>
      <c r="D34" s="6">
        <v>6</v>
      </c>
      <c r="E34" s="6">
        <v>1</v>
      </c>
      <c r="F34" s="5">
        <v>34.749400000000001</v>
      </c>
      <c r="G34" s="4">
        <f t="shared" si="1"/>
        <v>-0.13551020408163206</v>
      </c>
      <c r="H34" s="5">
        <f t="shared" si="2"/>
        <v>34.91225</v>
      </c>
      <c r="I34" s="5">
        <f t="shared" si="3"/>
        <v>1.873591836738342E-2</v>
      </c>
      <c r="J34" s="5">
        <f t="shared" si="4"/>
        <v>0.18158591836738225</v>
      </c>
      <c r="K34" s="5">
        <f t="shared" si="5"/>
        <v>-0.16284999999999883</v>
      </c>
      <c r="L34" s="5">
        <f t="shared" si="6"/>
        <v>2.6520122499999618E-2</v>
      </c>
      <c r="M34" s="5">
        <f t="shared" si="7"/>
        <v>3.5103463706925538E-4</v>
      </c>
      <c r="N34" s="5">
        <f t="shared" si="7"/>
        <v>3.2973445749325613E-2</v>
      </c>
      <c r="O34" s="4">
        <f t="shared" si="8"/>
        <v>4.6864118517153915E-3</v>
      </c>
      <c r="R34">
        <v>0</v>
      </c>
      <c r="S34">
        <v>2</v>
      </c>
      <c r="T34">
        <v>2</v>
      </c>
      <c r="U34">
        <v>1</v>
      </c>
      <c r="V34">
        <v>0</v>
      </c>
    </row>
    <row r="35" spans="2:22" x14ac:dyDescent="0.3">
      <c r="B35" s="6">
        <v>3.5</v>
      </c>
      <c r="C35" s="6">
        <v>6</v>
      </c>
      <c r="D35" s="6">
        <v>7</v>
      </c>
      <c r="E35" s="6">
        <v>1</v>
      </c>
      <c r="F35" s="5">
        <v>34.9</v>
      </c>
      <c r="G35" s="4">
        <f t="shared" si="1"/>
        <v>-0.13551020408163206</v>
      </c>
      <c r="H35" s="5">
        <f t="shared" si="2"/>
        <v>34.91225</v>
      </c>
      <c r="I35" s="5">
        <f t="shared" si="3"/>
        <v>0.1693359183673806</v>
      </c>
      <c r="J35" s="5">
        <f t="shared" si="4"/>
        <v>0.18158591836738225</v>
      </c>
      <c r="K35" s="5">
        <f t="shared" si="5"/>
        <v>-1.2250000000001648E-2</v>
      </c>
      <c r="L35" s="5">
        <f t="shared" si="6"/>
        <v>1.5006250000004038E-4</v>
      </c>
      <c r="M35" s="5">
        <f t="shared" si="7"/>
        <v>2.8674653249324188E-2</v>
      </c>
      <c r="N35" s="5">
        <f t="shared" si="7"/>
        <v>3.2973445749325613E-2</v>
      </c>
      <c r="O35" s="4">
        <f t="shared" si="8"/>
        <v>3.5100286532956012E-4</v>
      </c>
      <c r="R35">
        <v>0</v>
      </c>
      <c r="S35">
        <v>2</v>
      </c>
      <c r="T35">
        <v>2</v>
      </c>
      <c r="U35">
        <v>1</v>
      </c>
      <c r="V35">
        <v>0</v>
      </c>
    </row>
    <row r="36" spans="2:22" x14ac:dyDescent="0.3">
      <c r="B36" s="6">
        <v>5.5</v>
      </c>
      <c r="C36" s="6">
        <v>8</v>
      </c>
      <c r="D36" s="6">
        <v>7</v>
      </c>
      <c r="E36" s="6">
        <v>1</v>
      </c>
      <c r="F36" s="5">
        <v>30.6</v>
      </c>
      <c r="G36" s="4">
        <f t="shared" si="1"/>
        <v>1.8644897959183679</v>
      </c>
      <c r="H36" s="5">
        <f t="shared" si="2"/>
        <v>25.847250000000006</v>
      </c>
      <c r="I36" s="5">
        <f t="shared" si="3"/>
        <v>-4.1306640816326166</v>
      </c>
      <c r="J36" s="5">
        <f t="shared" si="4"/>
        <v>-8.8834140816326119</v>
      </c>
      <c r="K36" s="5">
        <f t="shared" si="5"/>
        <v>4.7527499999999954</v>
      </c>
      <c r="L36" s="5">
        <f t="shared" si="6"/>
        <v>22.588632562499956</v>
      </c>
      <c r="M36" s="5">
        <f t="shared" si="7"/>
        <v>17.062385755289828</v>
      </c>
      <c r="N36" s="5">
        <f t="shared" si="7"/>
        <v>78.915045745748586</v>
      </c>
      <c r="O36" s="4">
        <f t="shared" si="8"/>
        <v>0.15531862745098024</v>
      </c>
      <c r="R36">
        <v>0</v>
      </c>
      <c r="S36">
        <v>2</v>
      </c>
      <c r="T36">
        <v>2</v>
      </c>
      <c r="U36">
        <v>1</v>
      </c>
      <c r="V36">
        <v>0</v>
      </c>
    </row>
    <row r="37" spans="2:22" x14ac:dyDescent="0.3">
      <c r="B37" s="6">
        <v>5.5</v>
      </c>
      <c r="C37" s="6">
        <v>8</v>
      </c>
      <c r="D37" s="6">
        <v>7</v>
      </c>
      <c r="E37" s="6">
        <v>1</v>
      </c>
      <c r="F37" s="5">
        <v>31.7</v>
      </c>
      <c r="G37" s="4">
        <f t="shared" si="1"/>
        <v>1.8644897959183679</v>
      </c>
      <c r="H37" s="5">
        <f t="shared" si="2"/>
        <v>25.847250000000006</v>
      </c>
      <c r="I37" s="5">
        <f t="shared" si="3"/>
        <v>-3.0306640816326187</v>
      </c>
      <c r="J37" s="5">
        <f t="shared" si="4"/>
        <v>-8.8834140816326119</v>
      </c>
      <c r="K37" s="5">
        <f t="shared" si="5"/>
        <v>5.8527499999999932</v>
      </c>
      <c r="L37" s="5">
        <f t="shared" si="6"/>
        <v>34.254682562499923</v>
      </c>
      <c r="M37" s="5">
        <f t="shared" si="7"/>
        <v>9.1849247756980841</v>
      </c>
      <c r="N37" s="5">
        <f t="shared" si="7"/>
        <v>78.915045745748586</v>
      </c>
      <c r="O37" s="4">
        <f t="shared" si="8"/>
        <v>0.18462933753943198</v>
      </c>
      <c r="R37">
        <v>0</v>
      </c>
      <c r="S37">
        <v>2</v>
      </c>
      <c r="T37">
        <v>2</v>
      </c>
      <c r="U37">
        <v>1</v>
      </c>
      <c r="V37">
        <v>0</v>
      </c>
    </row>
    <row r="38" spans="2:22" x14ac:dyDescent="0.3">
      <c r="B38" s="6">
        <v>1.6</v>
      </c>
      <c r="C38" s="6">
        <v>4</v>
      </c>
      <c r="D38" s="6">
        <v>6</v>
      </c>
      <c r="E38" s="6">
        <v>1</v>
      </c>
      <c r="F38" s="5">
        <v>47.847799999999999</v>
      </c>
      <c r="G38" s="4">
        <f t="shared" si="1"/>
        <v>-2.035510204081632</v>
      </c>
      <c r="H38" s="5">
        <f t="shared" si="2"/>
        <v>43.524000000000001</v>
      </c>
      <c r="I38" s="5">
        <f t="shared" si="3"/>
        <v>13.117135918367381</v>
      </c>
      <c r="J38" s="5">
        <f t="shared" si="4"/>
        <v>8.7933359183673829</v>
      </c>
      <c r="K38" s="5">
        <f t="shared" si="5"/>
        <v>4.3237999999999985</v>
      </c>
      <c r="L38" s="5">
        <f t="shared" si="6"/>
        <v>18.695246439999988</v>
      </c>
      <c r="M38" s="5">
        <f t="shared" si="7"/>
        <v>172.05925470092367</v>
      </c>
      <c r="N38" s="5">
        <f t="shared" si="7"/>
        <v>77.322756573249947</v>
      </c>
      <c r="O38" s="4">
        <f t="shared" si="8"/>
        <v>9.0365701244362301E-2</v>
      </c>
      <c r="R38">
        <v>0</v>
      </c>
      <c r="S38">
        <v>2</v>
      </c>
      <c r="T38">
        <v>2</v>
      </c>
      <c r="U38">
        <v>1</v>
      </c>
      <c r="V38">
        <v>1</v>
      </c>
    </row>
    <row r="39" spans="2:22" x14ac:dyDescent="0.3">
      <c r="B39" s="6">
        <v>1.6</v>
      </c>
      <c r="C39" s="6">
        <v>4</v>
      </c>
      <c r="D39" s="6">
        <v>6</v>
      </c>
      <c r="E39" s="6">
        <v>0</v>
      </c>
      <c r="F39" s="5">
        <v>50.243600000000001</v>
      </c>
      <c r="G39" s="4">
        <f t="shared" si="1"/>
        <v>-2.035510204081632</v>
      </c>
      <c r="H39" s="5">
        <f t="shared" si="2"/>
        <v>43.524000000000001</v>
      </c>
      <c r="I39" s="5">
        <f t="shared" si="3"/>
        <v>15.512935918367383</v>
      </c>
      <c r="J39" s="5">
        <f t="shared" si="4"/>
        <v>8.7933359183673829</v>
      </c>
      <c r="K39" s="5">
        <f t="shared" si="5"/>
        <v>6.7195999999999998</v>
      </c>
      <c r="L39" s="5">
        <f t="shared" si="6"/>
        <v>45.153024159999994</v>
      </c>
      <c r="M39" s="5">
        <f t="shared" si="7"/>
        <v>240.65118080737287</v>
      </c>
      <c r="N39" s="5">
        <f t="shared" si="7"/>
        <v>77.322756573249947</v>
      </c>
      <c r="O39" s="4">
        <f t="shared" si="8"/>
        <v>0.13374041668988687</v>
      </c>
      <c r="R39">
        <v>0</v>
      </c>
      <c r="S39">
        <v>2</v>
      </c>
      <c r="T39">
        <v>2</v>
      </c>
      <c r="U39">
        <v>1</v>
      </c>
      <c r="V39">
        <v>1</v>
      </c>
    </row>
    <row r="40" spans="2:22" x14ac:dyDescent="0.3">
      <c r="B40" s="6">
        <v>1.8</v>
      </c>
      <c r="C40" s="6">
        <v>4</v>
      </c>
      <c r="D40" s="6">
        <v>4</v>
      </c>
      <c r="E40" s="6">
        <v>1</v>
      </c>
      <c r="F40" s="5">
        <v>47.2</v>
      </c>
      <c r="G40" s="4">
        <f t="shared" si="1"/>
        <v>-1.835510204081632</v>
      </c>
      <c r="H40" s="5">
        <f t="shared" si="2"/>
        <v>42.617500000000007</v>
      </c>
      <c r="I40" s="5">
        <f t="shared" si="3"/>
        <v>12.469335918367385</v>
      </c>
      <c r="J40" s="5">
        <f t="shared" si="4"/>
        <v>7.8868359183673888</v>
      </c>
      <c r="K40" s="5">
        <f t="shared" si="5"/>
        <v>4.582499999999996</v>
      </c>
      <c r="L40" s="5">
        <f t="shared" si="6"/>
        <v>20.999306249999965</v>
      </c>
      <c r="M40" s="5">
        <f t="shared" si="7"/>
        <v>155.484338245087</v>
      </c>
      <c r="N40" s="5">
        <f t="shared" si="7"/>
        <v>62.202180803249973</v>
      </c>
      <c r="O40" s="4">
        <f t="shared" si="8"/>
        <v>9.7086864406779577E-2</v>
      </c>
      <c r="R40">
        <v>0</v>
      </c>
      <c r="S40">
        <v>2</v>
      </c>
      <c r="T40">
        <v>2</v>
      </c>
      <c r="U40">
        <v>1</v>
      </c>
      <c r="V40">
        <v>0</v>
      </c>
    </row>
    <row r="41" spans="2:22" x14ac:dyDescent="0.3">
      <c r="B41" s="6">
        <v>1.8</v>
      </c>
      <c r="C41" s="6">
        <v>4</v>
      </c>
      <c r="D41" s="6">
        <v>5</v>
      </c>
      <c r="E41" s="6">
        <v>0</v>
      </c>
      <c r="F41" s="5">
        <v>46.9</v>
      </c>
      <c r="G41" s="4">
        <f t="shared" si="1"/>
        <v>-1.835510204081632</v>
      </c>
      <c r="H41" s="5">
        <f t="shared" si="2"/>
        <v>42.617500000000007</v>
      </c>
      <c r="I41" s="5">
        <f t="shared" si="3"/>
        <v>12.169335918367381</v>
      </c>
      <c r="J41" s="5">
        <f t="shared" si="4"/>
        <v>7.8868359183673888</v>
      </c>
      <c r="K41" s="5">
        <f t="shared" si="5"/>
        <v>4.2824999999999918</v>
      </c>
      <c r="L41" s="5">
        <f t="shared" si="6"/>
        <v>18.339806249999928</v>
      </c>
      <c r="M41" s="5">
        <f t="shared" si="7"/>
        <v>148.09273669406645</v>
      </c>
      <c r="N41" s="5">
        <f t="shared" si="7"/>
        <v>62.202180803249973</v>
      </c>
      <c r="O41" s="4">
        <f t="shared" si="8"/>
        <v>9.1311300639658671E-2</v>
      </c>
      <c r="R41">
        <v>0</v>
      </c>
      <c r="S41">
        <v>2</v>
      </c>
      <c r="T41">
        <v>2</v>
      </c>
      <c r="U41">
        <v>1</v>
      </c>
      <c r="V41">
        <v>0</v>
      </c>
    </row>
    <row r="42" spans="2:22" x14ac:dyDescent="0.3">
      <c r="B42" s="6">
        <v>4</v>
      </c>
      <c r="C42" s="6">
        <v>8</v>
      </c>
      <c r="D42" s="6">
        <v>6</v>
      </c>
      <c r="E42" s="6">
        <v>0</v>
      </c>
      <c r="F42" s="5">
        <v>28.4</v>
      </c>
      <c r="G42" s="4">
        <f t="shared" si="1"/>
        <v>0.36448979591836794</v>
      </c>
      <c r="H42" s="5">
        <f t="shared" si="2"/>
        <v>32.646000000000001</v>
      </c>
      <c r="I42" s="5">
        <f t="shared" si="3"/>
        <v>-6.3306640816326194</v>
      </c>
      <c r="J42" s="5">
        <f t="shared" si="4"/>
        <v>-2.0846640816326172</v>
      </c>
      <c r="K42" s="5">
        <f t="shared" si="5"/>
        <v>-4.2460000000000022</v>
      </c>
      <c r="L42" s="5">
        <f t="shared" si="6"/>
        <v>18.028516000000018</v>
      </c>
      <c r="M42" s="5">
        <f t="shared" si="7"/>
        <v>40.077307714473378</v>
      </c>
      <c r="N42" s="5">
        <f t="shared" si="7"/>
        <v>4.3458243332491628</v>
      </c>
      <c r="O42" s="4">
        <f t="shared" si="8"/>
        <v>0.14950704225352121</v>
      </c>
      <c r="R42">
        <v>0</v>
      </c>
      <c r="S42">
        <v>2</v>
      </c>
      <c r="T42">
        <v>2</v>
      </c>
      <c r="U42">
        <v>1</v>
      </c>
      <c r="V42">
        <v>0</v>
      </c>
    </row>
    <row r="43" spans="2:22" x14ac:dyDescent="0.3">
      <c r="B43" s="6">
        <v>4</v>
      </c>
      <c r="C43" s="6">
        <v>8</v>
      </c>
      <c r="D43" s="6">
        <v>7</v>
      </c>
      <c r="E43" s="6">
        <v>1</v>
      </c>
      <c r="F43" s="5">
        <v>27.9711</v>
      </c>
      <c r="G43" s="4">
        <f t="shared" si="1"/>
        <v>0.36448979591836794</v>
      </c>
      <c r="H43" s="5">
        <f t="shared" si="2"/>
        <v>32.646000000000001</v>
      </c>
      <c r="I43" s="5">
        <f t="shared" si="3"/>
        <v>-6.7595640816326181</v>
      </c>
      <c r="J43" s="5">
        <f t="shared" si="4"/>
        <v>-2.0846640816326172</v>
      </c>
      <c r="K43" s="5">
        <f t="shared" si="5"/>
        <v>-4.6749000000000009</v>
      </c>
      <c r="L43" s="5">
        <f t="shared" si="6"/>
        <v>21.854690010000009</v>
      </c>
      <c r="M43" s="5">
        <f t="shared" si="7"/>
        <v>45.691706573697822</v>
      </c>
      <c r="N43" s="5">
        <f t="shared" si="7"/>
        <v>4.3458243332491628</v>
      </c>
      <c r="O43" s="4">
        <f t="shared" si="8"/>
        <v>0.16713321964456174</v>
      </c>
      <c r="R43">
        <v>0</v>
      </c>
      <c r="S43">
        <v>2</v>
      </c>
      <c r="T43">
        <v>2</v>
      </c>
      <c r="U43">
        <v>1</v>
      </c>
      <c r="V43">
        <v>0</v>
      </c>
    </row>
    <row r="44" spans="2:22" x14ac:dyDescent="0.3">
      <c r="B44" s="6">
        <v>1.4</v>
      </c>
      <c r="C44" s="6">
        <v>4</v>
      </c>
      <c r="D44" s="6">
        <v>6</v>
      </c>
      <c r="E44" s="6">
        <v>1</v>
      </c>
      <c r="F44" s="5">
        <v>50.4</v>
      </c>
      <c r="G44" s="4">
        <f t="shared" si="1"/>
        <v>-2.2355102040816321</v>
      </c>
      <c r="H44" s="5">
        <f t="shared" si="2"/>
        <v>44.430500000000002</v>
      </c>
      <c r="I44" s="5">
        <f t="shared" si="3"/>
        <v>15.669335918367381</v>
      </c>
      <c r="J44" s="5">
        <f t="shared" si="4"/>
        <v>9.6998359183673841</v>
      </c>
      <c r="K44" s="5">
        <f t="shared" si="5"/>
        <v>5.9694999999999965</v>
      </c>
      <c r="L44" s="5">
        <f t="shared" si="6"/>
        <v>35.634930249999961</v>
      </c>
      <c r="M44" s="5">
        <f t="shared" si="7"/>
        <v>245.52808812263811</v>
      </c>
      <c r="N44" s="5">
        <f t="shared" si="7"/>
        <v>94.086816843250034</v>
      </c>
      <c r="O44" s="4">
        <f t="shared" si="8"/>
        <v>0.11844246031746025</v>
      </c>
      <c r="R44">
        <v>0</v>
      </c>
      <c r="S44">
        <v>2</v>
      </c>
      <c r="T44">
        <v>2</v>
      </c>
      <c r="U44">
        <v>1</v>
      </c>
      <c r="V44">
        <v>0</v>
      </c>
    </row>
    <row r="45" spans="2:22" x14ac:dyDescent="0.3">
      <c r="B45" s="6">
        <v>1.4</v>
      </c>
      <c r="C45" s="6">
        <v>4</v>
      </c>
      <c r="D45" s="6">
        <v>6</v>
      </c>
      <c r="E45" s="6">
        <v>1</v>
      </c>
      <c r="F45" s="5">
        <v>54.05</v>
      </c>
      <c r="G45" s="4">
        <f t="shared" si="1"/>
        <v>-2.2355102040816321</v>
      </c>
      <c r="H45" s="5">
        <f t="shared" si="2"/>
        <v>44.430500000000002</v>
      </c>
      <c r="I45" s="5">
        <f t="shared" si="3"/>
        <v>19.319335918367379</v>
      </c>
      <c r="J45" s="5">
        <f t="shared" si="4"/>
        <v>9.6998359183673841</v>
      </c>
      <c r="K45" s="5">
        <f t="shared" si="5"/>
        <v>9.6194999999999951</v>
      </c>
      <c r="L45" s="5">
        <f t="shared" si="6"/>
        <v>92.534780249999912</v>
      </c>
      <c r="M45" s="5">
        <f t="shared" si="7"/>
        <v>373.23674032671994</v>
      </c>
      <c r="N45" s="5">
        <f t="shared" si="7"/>
        <v>94.086816843250034</v>
      </c>
      <c r="O45" s="4">
        <f t="shared" si="8"/>
        <v>0.17797409805735423</v>
      </c>
      <c r="R45">
        <v>0</v>
      </c>
      <c r="S45">
        <v>2</v>
      </c>
      <c r="T45">
        <v>2</v>
      </c>
      <c r="U45">
        <v>1</v>
      </c>
      <c r="V45">
        <v>0</v>
      </c>
    </row>
    <row r="46" spans="2:22" x14ac:dyDescent="0.3">
      <c r="B46" s="6">
        <v>1.4</v>
      </c>
      <c r="C46" s="6">
        <v>4</v>
      </c>
      <c r="D46" s="6">
        <v>6</v>
      </c>
      <c r="E46" s="6">
        <v>0</v>
      </c>
      <c r="F46" s="5">
        <v>59.7</v>
      </c>
      <c r="G46" s="4">
        <f t="shared" si="1"/>
        <v>-2.2355102040816321</v>
      </c>
      <c r="H46" s="5">
        <f t="shared" si="2"/>
        <v>44.430500000000002</v>
      </c>
      <c r="I46" s="5">
        <f t="shared" si="3"/>
        <v>24.969335918367385</v>
      </c>
      <c r="J46" s="5">
        <f t="shared" si="4"/>
        <v>9.6998359183673841</v>
      </c>
      <c r="K46" s="5">
        <f t="shared" si="5"/>
        <v>15.269500000000001</v>
      </c>
      <c r="L46" s="5">
        <f t="shared" si="6"/>
        <v>233.15763025000001</v>
      </c>
      <c r="M46" s="5">
        <f t="shared" si="7"/>
        <v>623.46773620427166</v>
      </c>
      <c r="N46" s="5">
        <f t="shared" si="7"/>
        <v>94.086816843250034</v>
      </c>
      <c r="O46" s="4">
        <f t="shared" si="8"/>
        <v>0.25577051926298155</v>
      </c>
      <c r="R46">
        <v>0</v>
      </c>
      <c r="S46">
        <v>2</v>
      </c>
      <c r="T46">
        <v>2</v>
      </c>
      <c r="U46">
        <v>1</v>
      </c>
      <c r="V46">
        <v>0</v>
      </c>
    </row>
    <row r="47" spans="2:22" x14ac:dyDescent="0.3">
      <c r="B47" s="6">
        <v>1.4</v>
      </c>
      <c r="C47" s="6">
        <v>4</v>
      </c>
      <c r="D47" s="6">
        <v>1</v>
      </c>
      <c r="E47" s="6">
        <v>0</v>
      </c>
      <c r="F47" s="5">
        <v>52.749600000000001</v>
      </c>
      <c r="G47" s="4">
        <f t="shared" si="1"/>
        <v>-2.2355102040816321</v>
      </c>
      <c r="H47" s="5">
        <f t="shared" si="2"/>
        <v>44.430500000000002</v>
      </c>
      <c r="I47" s="5">
        <f t="shared" si="3"/>
        <v>18.018935918367383</v>
      </c>
      <c r="J47" s="5">
        <f t="shared" si="4"/>
        <v>9.6998359183673841</v>
      </c>
      <c r="K47" s="5">
        <f t="shared" si="5"/>
        <v>8.3190999999999988</v>
      </c>
      <c r="L47" s="5">
        <f t="shared" si="6"/>
        <v>69.207424809999978</v>
      </c>
      <c r="M47" s="5">
        <f t="shared" si="7"/>
        <v>324.68205163023021</v>
      </c>
      <c r="N47" s="5">
        <f t="shared" si="7"/>
        <v>94.086816843250034</v>
      </c>
      <c r="O47" s="4">
        <f t="shared" si="8"/>
        <v>0.15770925277158498</v>
      </c>
      <c r="R47">
        <v>0</v>
      </c>
      <c r="S47">
        <v>2</v>
      </c>
      <c r="T47">
        <v>2</v>
      </c>
      <c r="U47">
        <v>1</v>
      </c>
      <c r="V47">
        <v>0</v>
      </c>
    </row>
    <row r="48" spans="2:22" x14ac:dyDescent="0.3">
      <c r="B48" s="6">
        <v>2</v>
      </c>
      <c r="C48" s="6">
        <v>4</v>
      </c>
      <c r="D48" s="6">
        <v>4</v>
      </c>
      <c r="E48" s="6">
        <v>1</v>
      </c>
      <c r="F48" s="5">
        <v>40</v>
      </c>
      <c r="G48" s="4">
        <f t="shared" si="1"/>
        <v>-1.6355102040816321</v>
      </c>
      <c r="H48" s="5">
        <f t="shared" si="2"/>
        <v>41.711000000000006</v>
      </c>
      <c r="I48" s="5">
        <f t="shared" si="3"/>
        <v>5.269335918367382</v>
      </c>
      <c r="J48" s="5">
        <f t="shared" si="4"/>
        <v>6.9803359183673876</v>
      </c>
      <c r="K48" s="5">
        <f t="shared" si="5"/>
        <v>-1.7110000000000056</v>
      </c>
      <c r="L48" s="5">
        <f t="shared" si="6"/>
        <v>2.9275210000000191</v>
      </c>
      <c r="M48" s="5">
        <f t="shared" si="7"/>
        <v>27.765901020596623</v>
      </c>
      <c r="N48" s="5">
        <f t="shared" si="7"/>
        <v>48.725089533249879</v>
      </c>
      <c r="O48" s="4">
        <f t="shared" si="8"/>
        <v>4.2775000000000139E-2</v>
      </c>
      <c r="R48">
        <v>0</v>
      </c>
      <c r="S48">
        <v>2</v>
      </c>
      <c r="T48">
        <v>2</v>
      </c>
      <c r="U48">
        <v>1</v>
      </c>
      <c r="V48">
        <v>0</v>
      </c>
    </row>
    <row r="49" spans="2:22" x14ac:dyDescent="0.3">
      <c r="B49" s="6">
        <v>2</v>
      </c>
      <c r="C49" s="6">
        <v>4</v>
      </c>
      <c r="D49" s="6">
        <v>6</v>
      </c>
      <c r="E49" s="6">
        <v>1</v>
      </c>
      <c r="F49" s="5">
        <v>40.9</v>
      </c>
      <c r="G49" s="4">
        <f t="shared" si="1"/>
        <v>-1.6355102040816321</v>
      </c>
      <c r="H49" s="5">
        <f t="shared" si="2"/>
        <v>41.711000000000006</v>
      </c>
      <c r="I49" s="5">
        <f t="shared" si="3"/>
        <v>6.1693359183673806</v>
      </c>
      <c r="J49" s="5">
        <f t="shared" si="4"/>
        <v>6.9803359183673876</v>
      </c>
      <c r="K49" s="5">
        <f t="shared" si="5"/>
        <v>-0.81100000000000705</v>
      </c>
      <c r="L49" s="5">
        <f t="shared" si="6"/>
        <v>0.65772100000001144</v>
      </c>
      <c r="M49" s="5">
        <f t="shared" si="7"/>
        <v>38.060705673657893</v>
      </c>
      <c r="N49" s="5">
        <f t="shared" si="7"/>
        <v>48.725089533249879</v>
      </c>
      <c r="O49" s="4">
        <f t="shared" si="8"/>
        <v>1.9828850855745893E-2</v>
      </c>
      <c r="R49">
        <v>0</v>
      </c>
      <c r="S49">
        <v>2</v>
      </c>
      <c r="T49">
        <v>2</v>
      </c>
      <c r="U49">
        <v>1</v>
      </c>
      <c r="V49">
        <v>0</v>
      </c>
    </row>
    <row r="50" spans="2:22" x14ac:dyDescent="0.3">
      <c r="B50" s="6">
        <v>3.6</v>
      </c>
      <c r="C50" s="6">
        <v>6</v>
      </c>
      <c r="D50" s="6">
        <v>6</v>
      </c>
      <c r="E50" s="6">
        <v>1</v>
      </c>
      <c r="F50" s="5">
        <v>40.5</v>
      </c>
      <c r="G50" s="4">
        <f t="shared" si="1"/>
        <v>-3.5510204081631969E-2</v>
      </c>
      <c r="H50" s="5">
        <f t="shared" si="2"/>
        <v>34.459000000000003</v>
      </c>
      <c r="I50" s="5">
        <f t="shared" si="3"/>
        <v>5.769335918367382</v>
      </c>
      <c r="J50" s="5">
        <f t="shared" si="4"/>
        <v>-0.2716640816326148</v>
      </c>
      <c r="K50" s="5">
        <f t="shared" si="5"/>
        <v>6.0409999999999968</v>
      </c>
      <c r="L50" s="5">
        <f t="shared" si="6"/>
        <v>36.49368099999996</v>
      </c>
      <c r="M50" s="5">
        <f t="shared" si="7"/>
        <v>33.285236938964005</v>
      </c>
      <c r="N50" s="5">
        <f t="shared" si="7"/>
        <v>7.3801373249291993E-2</v>
      </c>
      <c r="O50" s="4">
        <f t="shared" si="8"/>
        <v>0.14916049382716043</v>
      </c>
      <c r="R50">
        <v>0</v>
      </c>
      <c r="S50">
        <v>2</v>
      </c>
      <c r="T50">
        <v>2</v>
      </c>
      <c r="U50">
        <v>1</v>
      </c>
      <c r="V50">
        <v>0</v>
      </c>
    </row>
    <row r="51" spans="2:22" x14ac:dyDescent="0.3">
      <c r="B51" s="6">
        <v>6.4</v>
      </c>
      <c r="C51" s="6">
        <v>8</v>
      </c>
      <c r="D51" s="6">
        <v>5</v>
      </c>
      <c r="E51" s="6">
        <v>1</v>
      </c>
      <c r="F51" s="5">
        <v>29.9499</v>
      </c>
      <c r="G51" s="4">
        <f t="shared" si="1"/>
        <v>2.7644897959183683</v>
      </c>
      <c r="H51" s="5">
        <f t="shared" si="2"/>
        <v>21.768000000000004</v>
      </c>
      <c r="I51" s="5">
        <f t="shared" si="3"/>
        <v>-4.7807640816326185</v>
      </c>
      <c r="J51" s="5">
        <f t="shared" si="4"/>
        <v>-12.962664081632614</v>
      </c>
      <c r="K51" s="5">
        <f t="shared" si="5"/>
        <v>8.1818999999999953</v>
      </c>
      <c r="L51" s="5">
        <f t="shared" si="6"/>
        <v>66.94348760999992</v>
      </c>
      <c r="M51" s="5">
        <f t="shared" si="7"/>
        <v>22.855705204228574</v>
      </c>
      <c r="N51" s="5">
        <f t="shared" si="7"/>
        <v>168.03066009324829</v>
      </c>
      <c r="O51" s="4">
        <f t="shared" si="8"/>
        <v>0.27318622098905154</v>
      </c>
      <c r="R51">
        <v>0</v>
      </c>
      <c r="S51">
        <v>1</v>
      </c>
      <c r="T51">
        <v>1</v>
      </c>
      <c r="U51">
        <v>1</v>
      </c>
      <c r="V51">
        <v>0</v>
      </c>
    </row>
    <row r="52" spans="2:22" x14ac:dyDescent="0.3">
      <c r="B52" s="6">
        <v>6.4</v>
      </c>
      <c r="C52" s="6">
        <v>8</v>
      </c>
      <c r="D52" s="6">
        <v>6</v>
      </c>
      <c r="E52" s="6">
        <v>1</v>
      </c>
      <c r="F52" s="5">
        <v>31.4</v>
      </c>
      <c r="G52" s="4">
        <f t="shared" si="1"/>
        <v>2.7644897959183683</v>
      </c>
      <c r="H52" s="5">
        <f t="shared" si="2"/>
        <v>21.768000000000004</v>
      </c>
      <c r="I52" s="5">
        <f t="shared" si="3"/>
        <v>-3.3306640816326194</v>
      </c>
      <c r="J52" s="5">
        <f t="shared" si="4"/>
        <v>-12.962664081632614</v>
      </c>
      <c r="K52" s="5">
        <f t="shared" si="5"/>
        <v>9.6319999999999943</v>
      </c>
      <c r="L52" s="5">
        <f t="shared" si="6"/>
        <v>92.775423999999887</v>
      </c>
      <c r="M52" s="5">
        <f t="shared" si="7"/>
        <v>11.093323224677659</v>
      </c>
      <c r="N52" s="5">
        <f t="shared" si="7"/>
        <v>168.03066009324829</v>
      </c>
      <c r="O52" s="4">
        <f t="shared" si="8"/>
        <v>0.30675159235668775</v>
      </c>
      <c r="R52">
        <v>0</v>
      </c>
      <c r="S52">
        <v>1</v>
      </c>
      <c r="T52">
        <v>1</v>
      </c>
      <c r="U52">
        <v>1</v>
      </c>
      <c r="V52">
        <v>0</v>
      </c>
    </row>
    <row r="53" spans="2:22" x14ac:dyDescent="0.3">
      <c r="B53" s="6">
        <v>1.8</v>
      </c>
      <c r="C53" s="6">
        <v>4</v>
      </c>
      <c r="D53" s="6">
        <v>1</v>
      </c>
      <c r="E53" s="6">
        <v>0</v>
      </c>
      <c r="F53" s="5">
        <v>56.991500000000002</v>
      </c>
      <c r="G53" s="4">
        <f t="shared" si="1"/>
        <v>-1.835510204081632</v>
      </c>
      <c r="H53" s="5">
        <f t="shared" si="2"/>
        <v>42.617500000000007</v>
      </c>
      <c r="I53" s="5">
        <f t="shared" si="3"/>
        <v>22.260835918367384</v>
      </c>
      <c r="J53" s="5">
        <f t="shared" si="4"/>
        <v>7.8868359183673888</v>
      </c>
      <c r="K53" s="5">
        <f t="shared" si="5"/>
        <v>14.373999999999995</v>
      </c>
      <c r="L53" s="5">
        <f t="shared" si="6"/>
        <v>206.61187599999985</v>
      </c>
      <c r="M53" s="5">
        <f t="shared" si="7"/>
        <v>495.54481578447547</v>
      </c>
      <c r="N53" s="5">
        <f t="shared" si="7"/>
        <v>62.202180803249973</v>
      </c>
      <c r="O53" s="4">
        <f t="shared" si="8"/>
        <v>0.25221304931437133</v>
      </c>
      <c r="R53">
        <v>0</v>
      </c>
      <c r="S53">
        <v>2</v>
      </c>
      <c r="T53">
        <v>2</v>
      </c>
      <c r="U53">
        <v>1</v>
      </c>
      <c r="V53">
        <v>0</v>
      </c>
    </row>
    <row r="54" spans="2:22" x14ac:dyDescent="0.3">
      <c r="B54" s="6">
        <v>1.5</v>
      </c>
      <c r="C54" s="6">
        <v>4</v>
      </c>
      <c r="D54" s="6">
        <v>4</v>
      </c>
      <c r="E54" s="6">
        <v>1</v>
      </c>
      <c r="F54" s="5">
        <v>46.5</v>
      </c>
      <c r="G54" s="4">
        <f t="shared" si="1"/>
        <v>-2.1355102040816321</v>
      </c>
      <c r="H54" s="5">
        <f t="shared" si="2"/>
        <v>43.977250000000005</v>
      </c>
      <c r="I54" s="5">
        <f t="shared" si="3"/>
        <v>11.769335918367382</v>
      </c>
      <c r="J54" s="5">
        <f t="shared" si="4"/>
        <v>9.2465859183673871</v>
      </c>
      <c r="K54" s="5">
        <f t="shared" si="5"/>
        <v>2.5227499999999949</v>
      </c>
      <c r="L54" s="5">
        <f t="shared" si="6"/>
        <v>6.3642675624999745</v>
      </c>
      <c r="M54" s="5">
        <f t="shared" si="7"/>
        <v>138.51726795937259</v>
      </c>
      <c r="N54" s="5">
        <f t="shared" si="7"/>
        <v>85.499351145750055</v>
      </c>
      <c r="O54" s="4">
        <f t="shared" si="8"/>
        <v>5.4252688172042901E-2</v>
      </c>
      <c r="R54">
        <v>0</v>
      </c>
      <c r="S54">
        <v>2</v>
      </c>
      <c r="T54">
        <v>2</v>
      </c>
      <c r="U54">
        <v>1</v>
      </c>
      <c r="V54">
        <v>0</v>
      </c>
    </row>
    <row r="55" spans="2:22" x14ac:dyDescent="0.3">
      <c r="B55" s="6">
        <v>1.5</v>
      </c>
      <c r="C55" s="6">
        <v>4</v>
      </c>
      <c r="D55" s="6">
        <v>5</v>
      </c>
      <c r="E55" s="6">
        <v>0</v>
      </c>
      <c r="F55" s="5">
        <v>49.6</v>
      </c>
      <c r="G55" s="4">
        <f t="shared" si="1"/>
        <v>-2.1355102040816321</v>
      </c>
      <c r="H55" s="5">
        <f t="shared" si="2"/>
        <v>43.977250000000005</v>
      </c>
      <c r="I55" s="5">
        <f t="shared" si="3"/>
        <v>14.869335918367383</v>
      </c>
      <c r="J55" s="5">
        <f t="shared" si="4"/>
        <v>9.2465859183673871</v>
      </c>
      <c r="K55" s="5">
        <f t="shared" si="5"/>
        <v>5.6227499999999964</v>
      </c>
      <c r="L55" s="5">
        <f t="shared" si="6"/>
        <v>31.615317562499961</v>
      </c>
      <c r="M55" s="5">
        <f t="shared" si="7"/>
        <v>221.0971506532504</v>
      </c>
      <c r="N55" s="5">
        <f t="shared" si="7"/>
        <v>85.499351145750055</v>
      </c>
      <c r="O55" s="4">
        <f t="shared" si="8"/>
        <v>0.11336189516129025</v>
      </c>
      <c r="R55">
        <v>0</v>
      </c>
      <c r="S55">
        <v>2</v>
      </c>
      <c r="T55">
        <v>2</v>
      </c>
      <c r="U55">
        <v>1</v>
      </c>
      <c r="V55">
        <v>0</v>
      </c>
    </row>
    <row r="56" spans="2:22" x14ac:dyDescent="0.3">
      <c r="B56" s="6">
        <v>1.6</v>
      </c>
      <c r="C56" s="6">
        <v>4</v>
      </c>
      <c r="D56" s="6">
        <v>6</v>
      </c>
      <c r="E56" s="6">
        <v>1</v>
      </c>
      <c r="F56" s="5">
        <v>42</v>
      </c>
      <c r="G56" s="4">
        <f t="shared" si="1"/>
        <v>-2.035510204081632</v>
      </c>
      <c r="H56" s="5">
        <f t="shared" si="2"/>
        <v>43.524000000000001</v>
      </c>
      <c r="I56" s="5">
        <f t="shared" si="3"/>
        <v>7.269335918367382</v>
      </c>
      <c r="J56" s="5">
        <f t="shared" si="4"/>
        <v>8.7933359183673829</v>
      </c>
      <c r="K56" s="5">
        <f t="shared" si="5"/>
        <v>-1.5240000000000009</v>
      </c>
      <c r="L56" s="5">
        <f t="shared" si="6"/>
        <v>2.3225760000000029</v>
      </c>
      <c r="M56" s="5">
        <f t="shared" si="7"/>
        <v>52.843244694066151</v>
      </c>
      <c r="N56" s="5">
        <f t="shared" si="7"/>
        <v>77.322756573249947</v>
      </c>
      <c r="O56" s="4">
        <f t="shared" si="8"/>
        <v>3.628571428571431E-2</v>
      </c>
      <c r="R56">
        <v>0</v>
      </c>
      <c r="S56">
        <v>2</v>
      </c>
      <c r="T56">
        <v>2</v>
      </c>
      <c r="U56">
        <v>1</v>
      </c>
      <c r="V56">
        <v>1</v>
      </c>
    </row>
    <row r="57" spans="2:22" x14ac:dyDescent="0.3">
      <c r="B57" s="6">
        <v>1.6</v>
      </c>
      <c r="C57" s="6">
        <v>4</v>
      </c>
      <c r="D57" s="6">
        <v>6</v>
      </c>
      <c r="E57" s="6">
        <v>0</v>
      </c>
      <c r="F57" s="5">
        <v>49.949399999999997</v>
      </c>
      <c r="G57" s="4">
        <f t="shared" si="1"/>
        <v>-2.035510204081632</v>
      </c>
      <c r="H57" s="5">
        <f t="shared" si="2"/>
        <v>43.524000000000001</v>
      </c>
      <c r="I57" s="5">
        <f t="shared" si="3"/>
        <v>15.218735918367379</v>
      </c>
      <c r="J57" s="5">
        <f t="shared" si="4"/>
        <v>8.7933359183673829</v>
      </c>
      <c r="K57" s="5">
        <f t="shared" si="5"/>
        <v>6.4253999999999962</v>
      </c>
      <c r="L57" s="5">
        <f t="shared" si="6"/>
        <v>41.285765159999954</v>
      </c>
      <c r="M57" s="5">
        <f t="shared" si="7"/>
        <v>231.60992295300539</v>
      </c>
      <c r="N57" s="5">
        <f t="shared" si="7"/>
        <v>77.322756573249947</v>
      </c>
      <c r="O57" s="4">
        <f t="shared" si="8"/>
        <v>0.12863818184002204</v>
      </c>
      <c r="R57">
        <v>0</v>
      </c>
      <c r="S57">
        <v>2</v>
      </c>
      <c r="T57">
        <v>2</v>
      </c>
      <c r="U57">
        <v>1</v>
      </c>
      <c r="V57">
        <v>1</v>
      </c>
    </row>
    <row r="58" spans="2:22" x14ac:dyDescent="0.3">
      <c r="B58" s="6">
        <v>1.6</v>
      </c>
      <c r="C58" s="6">
        <v>4</v>
      </c>
      <c r="D58" s="6">
        <v>6</v>
      </c>
      <c r="E58" s="6">
        <v>1</v>
      </c>
      <c r="F58" s="5">
        <v>45.3</v>
      </c>
      <c r="G58" s="4">
        <f t="shared" si="1"/>
        <v>-2.035510204081632</v>
      </c>
      <c r="H58" s="5">
        <f t="shared" si="2"/>
        <v>43.524000000000001</v>
      </c>
      <c r="I58" s="5">
        <f t="shared" si="3"/>
        <v>10.569335918367379</v>
      </c>
      <c r="J58" s="5">
        <f t="shared" si="4"/>
        <v>8.7933359183673829</v>
      </c>
      <c r="K58" s="5">
        <f t="shared" si="5"/>
        <v>1.7759999999999962</v>
      </c>
      <c r="L58" s="5">
        <f t="shared" si="6"/>
        <v>3.1541759999999868</v>
      </c>
      <c r="M58" s="5">
        <f t="shared" si="7"/>
        <v>111.71086175529081</v>
      </c>
      <c r="N58" s="5">
        <f t="shared" si="7"/>
        <v>77.322756573249947</v>
      </c>
      <c r="O58" s="4">
        <f t="shared" si="8"/>
        <v>3.9205298013244953E-2</v>
      </c>
      <c r="R58">
        <v>0</v>
      </c>
      <c r="S58">
        <v>2</v>
      </c>
      <c r="T58">
        <v>2</v>
      </c>
      <c r="U58">
        <v>1</v>
      </c>
      <c r="V58">
        <v>1</v>
      </c>
    </row>
    <row r="59" spans="2:22" x14ac:dyDescent="0.3">
      <c r="B59" s="6">
        <v>1.6</v>
      </c>
      <c r="C59" s="6">
        <v>4</v>
      </c>
      <c r="D59" s="6">
        <v>6</v>
      </c>
      <c r="E59" s="6">
        <v>0</v>
      </c>
      <c r="F59" s="5">
        <v>45.5</v>
      </c>
      <c r="G59" s="4">
        <f t="shared" si="1"/>
        <v>-2.035510204081632</v>
      </c>
      <c r="H59" s="5">
        <f t="shared" si="2"/>
        <v>43.524000000000001</v>
      </c>
      <c r="I59" s="5">
        <f t="shared" si="3"/>
        <v>10.769335918367382</v>
      </c>
      <c r="J59" s="5">
        <f t="shared" si="4"/>
        <v>8.7933359183673829</v>
      </c>
      <c r="K59" s="5">
        <f t="shared" si="5"/>
        <v>1.9759999999999991</v>
      </c>
      <c r="L59" s="5">
        <f t="shared" si="6"/>
        <v>3.9045759999999965</v>
      </c>
      <c r="M59" s="5">
        <f t="shared" si="7"/>
        <v>115.97859612263782</v>
      </c>
      <c r="N59" s="5">
        <f t="shared" si="7"/>
        <v>77.322756573249947</v>
      </c>
      <c r="O59" s="4">
        <f t="shared" si="8"/>
        <v>4.3428571428571407E-2</v>
      </c>
      <c r="R59">
        <v>0</v>
      </c>
      <c r="S59">
        <v>2</v>
      </c>
      <c r="T59">
        <v>2</v>
      </c>
      <c r="U59">
        <v>1</v>
      </c>
      <c r="V59">
        <v>1</v>
      </c>
    </row>
    <row r="60" spans="2:22" x14ac:dyDescent="0.3">
      <c r="B60" s="6">
        <v>1.6</v>
      </c>
      <c r="C60" s="6">
        <v>4</v>
      </c>
      <c r="D60" s="6">
        <v>6</v>
      </c>
      <c r="E60" s="6">
        <v>1</v>
      </c>
      <c r="F60" s="5">
        <v>42.8</v>
      </c>
      <c r="G60" s="4">
        <f t="shared" si="1"/>
        <v>-2.035510204081632</v>
      </c>
      <c r="H60" s="5">
        <f t="shared" si="2"/>
        <v>43.524000000000001</v>
      </c>
      <c r="I60" s="5">
        <f t="shared" si="3"/>
        <v>8.0693359183673792</v>
      </c>
      <c r="J60" s="5">
        <f t="shared" si="4"/>
        <v>8.7933359183673829</v>
      </c>
      <c r="K60" s="5">
        <f t="shared" si="5"/>
        <v>-0.72400000000000375</v>
      </c>
      <c r="L60" s="5">
        <f t="shared" si="6"/>
        <v>0.52417600000000542</v>
      </c>
      <c r="M60" s="5">
        <f t="shared" si="7"/>
        <v>65.114182163453918</v>
      </c>
      <c r="N60" s="5">
        <f t="shared" si="7"/>
        <v>77.322756573249947</v>
      </c>
      <c r="O60" s="4">
        <f t="shared" si="8"/>
        <v>1.6915887850467378E-2</v>
      </c>
      <c r="R60">
        <v>0</v>
      </c>
      <c r="S60">
        <v>2</v>
      </c>
      <c r="T60">
        <v>2</v>
      </c>
      <c r="U60">
        <v>1</v>
      </c>
      <c r="V60">
        <v>1</v>
      </c>
    </row>
    <row r="61" spans="2:22" x14ac:dyDescent="0.3">
      <c r="B61" s="6">
        <v>1.6</v>
      </c>
      <c r="C61" s="6">
        <v>4</v>
      </c>
      <c r="D61" s="6">
        <v>6</v>
      </c>
      <c r="E61" s="6">
        <v>0</v>
      </c>
      <c r="F61" s="5">
        <v>43.7</v>
      </c>
      <c r="G61" s="4">
        <f t="shared" si="1"/>
        <v>-2.035510204081632</v>
      </c>
      <c r="H61" s="5">
        <f t="shared" si="2"/>
        <v>43.524000000000001</v>
      </c>
      <c r="I61" s="5">
        <f t="shared" si="3"/>
        <v>8.9693359183673849</v>
      </c>
      <c r="J61" s="5">
        <f t="shared" si="4"/>
        <v>8.7933359183673829</v>
      </c>
      <c r="K61" s="5">
        <f t="shared" si="5"/>
        <v>0.17600000000000193</v>
      </c>
      <c r="L61" s="5">
        <f t="shared" si="6"/>
        <v>3.097600000000068E-2</v>
      </c>
      <c r="M61" s="5">
        <f t="shared" si="7"/>
        <v>80.448986816515301</v>
      </c>
      <c r="N61" s="5">
        <f t="shared" si="7"/>
        <v>77.322756573249947</v>
      </c>
      <c r="O61" s="4">
        <f t="shared" si="8"/>
        <v>4.0274599542334533E-3</v>
      </c>
      <c r="R61">
        <v>0</v>
      </c>
      <c r="S61">
        <v>2</v>
      </c>
      <c r="T61">
        <v>2</v>
      </c>
      <c r="U61">
        <v>1</v>
      </c>
      <c r="V61">
        <v>1</v>
      </c>
    </row>
    <row r="62" spans="2:22" x14ac:dyDescent="0.3">
      <c r="B62" s="6">
        <v>2.5</v>
      </c>
      <c r="C62" s="6">
        <v>4</v>
      </c>
      <c r="D62" s="6">
        <v>6</v>
      </c>
      <c r="E62" s="6">
        <v>0</v>
      </c>
      <c r="F62" s="5">
        <v>42.904000000000003</v>
      </c>
      <c r="G62" s="4">
        <f t="shared" si="1"/>
        <v>-1.1355102040816321</v>
      </c>
      <c r="H62" s="5">
        <f t="shared" si="2"/>
        <v>39.444750000000006</v>
      </c>
      <c r="I62" s="5">
        <f t="shared" si="3"/>
        <v>8.1733359183673855</v>
      </c>
      <c r="J62" s="5">
        <f t="shared" si="4"/>
        <v>4.7140859183673882</v>
      </c>
      <c r="K62" s="5">
        <f t="shared" si="5"/>
        <v>3.4592499999999973</v>
      </c>
      <c r="L62" s="5">
        <f t="shared" si="6"/>
        <v>11.966410562499981</v>
      </c>
      <c r="M62" s="5">
        <f t="shared" si="7"/>
        <v>66.803420034474428</v>
      </c>
      <c r="N62" s="5">
        <f t="shared" si="7"/>
        <v>22.222606045749703</v>
      </c>
      <c r="O62" s="4">
        <f t="shared" si="8"/>
        <v>8.0627680402759583E-2</v>
      </c>
      <c r="R62">
        <v>0</v>
      </c>
      <c r="S62">
        <v>2</v>
      </c>
      <c r="T62">
        <v>2</v>
      </c>
      <c r="U62">
        <v>1</v>
      </c>
      <c r="V62">
        <v>0</v>
      </c>
    </row>
    <row r="63" spans="2:22" x14ac:dyDescent="0.3">
      <c r="B63" s="6">
        <v>2.5</v>
      </c>
      <c r="C63" s="6">
        <v>4</v>
      </c>
      <c r="D63" s="6">
        <v>6</v>
      </c>
      <c r="E63" s="6">
        <v>1</v>
      </c>
      <c r="F63" s="5">
        <v>43.261699999999998</v>
      </c>
      <c r="G63" s="4">
        <f t="shared" si="1"/>
        <v>-1.1355102040816321</v>
      </c>
      <c r="H63" s="5">
        <f t="shared" si="2"/>
        <v>39.444750000000006</v>
      </c>
      <c r="I63" s="5">
        <f t="shared" si="3"/>
        <v>8.5310359183673796</v>
      </c>
      <c r="J63" s="5">
        <f t="shared" si="4"/>
        <v>4.7140859183673882</v>
      </c>
      <c r="K63" s="5">
        <f t="shared" si="5"/>
        <v>3.8169499999999914</v>
      </c>
      <c r="L63" s="5">
        <f t="shared" si="6"/>
        <v>14.569107302499935</v>
      </c>
      <c r="M63" s="5">
        <f t="shared" si="7"/>
        <v>72.778573840474365</v>
      </c>
      <c r="N63" s="5">
        <f t="shared" si="7"/>
        <v>22.222606045749703</v>
      </c>
      <c r="O63" s="4">
        <f t="shared" si="8"/>
        <v>8.8229311377037697E-2</v>
      </c>
      <c r="R63">
        <v>0</v>
      </c>
      <c r="S63">
        <v>2</v>
      </c>
      <c r="T63">
        <v>2</v>
      </c>
      <c r="U63">
        <v>1</v>
      </c>
      <c r="V63">
        <v>0</v>
      </c>
    </row>
    <row r="64" spans="2:22" x14ac:dyDescent="0.3">
      <c r="B64" s="6">
        <v>2.5</v>
      </c>
      <c r="C64" s="6">
        <v>4</v>
      </c>
      <c r="D64" s="6">
        <v>5</v>
      </c>
      <c r="E64" s="6">
        <v>0</v>
      </c>
      <c r="F64" s="5">
        <v>37.5899</v>
      </c>
      <c r="G64" s="4">
        <f t="shared" si="1"/>
        <v>-1.1355102040816321</v>
      </c>
      <c r="H64" s="5">
        <f t="shared" si="2"/>
        <v>39.444750000000006</v>
      </c>
      <c r="I64" s="5">
        <f t="shared" si="3"/>
        <v>2.8592359183673821</v>
      </c>
      <c r="J64" s="5">
        <f t="shared" si="4"/>
        <v>4.7140859183673882</v>
      </c>
      <c r="K64" s="5">
        <f t="shared" si="5"/>
        <v>-1.8548500000000061</v>
      </c>
      <c r="L64" s="5">
        <f t="shared" si="6"/>
        <v>3.4404685225000224</v>
      </c>
      <c r="M64" s="5">
        <f t="shared" si="7"/>
        <v>8.1752300368821675</v>
      </c>
      <c r="N64" s="5">
        <f t="shared" si="7"/>
        <v>22.222606045749703</v>
      </c>
      <c r="O64" s="4">
        <f t="shared" si="8"/>
        <v>4.934437175943554E-2</v>
      </c>
      <c r="R64">
        <v>0</v>
      </c>
      <c r="S64">
        <v>2</v>
      </c>
      <c r="T64">
        <v>2</v>
      </c>
      <c r="U64">
        <v>0</v>
      </c>
      <c r="V64">
        <v>1</v>
      </c>
    </row>
    <row r="65" spans="2:22" x14ac:dyDescent="0.3">
      <c r="B65" s="6">
        <v>2.5</v>
      </c>
      <c r="C65" s="6">
        <v>4</v>
      </c>
      <c r="D65" s="6">
        <v>4</v>
      </c>
      <c r="E65" s="6">
        <v>1</v>
      </c>
      <c r="F65" s="5">
        <v>36.655700000000003</v>
      </c>
      <c r="G65" s="4">
        <f t="shared" si="1"/>
        <v>-1.1355102040816321</v>
      </c>
      <c r="H65" s="5">
        <f t="shared" si="2"/>
        <v>39.444750000000006</v>
      </c>
      <c r="I65" s="5">
        <f t="shared" si="3"/>
        <v>1.9250359183673851</v>
      </c>
      <c r="J65" s="5">
        <f t="shared" si="4"/>
        <v>4.7140859183673882</v>
      </c>
      <c r="K65" s="5">
        <f t="shared" si="5"/>
        <v>-2.7890500000000031</v>
      </c>
      <c r="L65" s="5">
        <f t="shared" si="6"/>
        <v>7.7787999025000172</v>
      </c>
      <c r="M65" s="5">
        <f t="shared" si="7"/>
        <v>3.7057632870045616</v>
      </c>
      <c r="N65" s="5">
        <f t="shared" si="7"/>
        <v>22.222606045749703</v>
      </c>
      <c r="O65" s="4">
        <f t="shared" si="8"/>
        <v>7.6087757156458699E-2</v>
      </c>
      <c r="R65">
        <v>0</v>
      </c>
      <c r="S65">
        <v>2</v>
      </c>
      <c r="T65">
        <v>2</v>
      </c>
      <c r="U65">
        <v>0</v>
      </c>
      <c r="V65">
        <v>1</v>
      </c>
    </row>
    <row r="66" spans="2:22" x14ac:dyDescent="0.3">
      <c r="B66" s="6">
        <v>2.5</v>
      </c>
      <c r="C66" s="6">
        <v>4</v>
      </c>
      <c r="D66" s="6">
        <v>5</v>
      </c>
      <c r="E66" s="6">
        <v>0</v>
      </c>
      <c r="F66" s="5">
        <v>34.434100000000001</v>
      </c>
      <c r="G66" s="4">
        <f t="shared" si="1"/>
        <v>-1.1355102040816321</v>
      </c>
      <c r="H66" s="5">
        <f t="shared" si="2"/>
        <v>39.444750000000006</v>
      </c>
      <c r="I66" s="5">
        <f t="shared" si="3"/>
        <v>-0.29656408163261716</v>
      </c>
      <c r="J66" s="5">
        <f t="shared" si="4"/>
        <v>4.7140859183673882</v>
      </c>
      <c r="K66" s="5">
        <f t="shared" si="5"/>
        <v>-5.0106500000000054</v>
      </c>
      <c r="L66" s="5">
        <f t="shared" si="6"/>
        <v>25.106613422500054</v>
      </c>
      <c r="M66" s="5">
        <f t="shared" si="7"/>
        <v>8.795025451459762E-2</v>
      </c>
      <c r="N66" s="5">
        <f t="shared" si="7"/>
        <v>22.222606045749703</v>
      </c>
      <c r="O66" s="4">
        <f t="shared" si="8"/>
        <v>0.14551418506654756</v>
      </c>
      <c r="R66">
        <v>0</v>
      </c>
      <c r="S66">
        <v>2</v>
      </c>
      <c r="T66">
        <v>2</v>
      </c>
      <c r="U66">
        <v>1</v>
      </c>
      <c r="V66">
        <v>0</v>
      </c>
    </row>
    <row r="67" spans="2:22" x14ac:dyDescent="0.3">
      <c r="B67" s="6">
        <v>2.5</v>
      </c>
      <c r="C67" s="6">
        <v>4</v>
      </c>
      <c r="D67" s="6">
        <v>6</v>
      </c>
      <c r="E67" s="6">
        <v>0</v>
      </c>
      <c r="F67" s="5">
        <v>31.366900000000001</v>
      </c>
      <c r="G67" s="4">
        <f t="shared" si="1"/>
        <v>-1.1355102040816321</v>
      </c>
      <c r="H67" s="5">
        <f t="shared" si="2"/>
        <v>39.444750000000006</v>
      </c>
      <c r="I67" s="5">
        <f t="shared" si="3"/>
        <v>-3.3637640816326169</v>
      </c>
      <c r="J67" s="5">
        <f t="shared" si="4"/>
        <v>4.7140859183673882</v>
      </c>
      <c r="K67" s="5">
        <f t="shared" si="5"/>
        <v>-8.0778500000000051</v>
      </c>
      <c r="L67" s="5">
        <f t="shared" si="6"/>
        <v>65.251660622500083</v>
      </c>
      <c r="M67" s="5">
        <f t="shared" si="7"/>
        <v>11.314908796881722</v>
      </c>
      <c r="N67" s="5">
        <f t="shared" si="7"/>
        <v>22.222606045749703</v>
      </c>
      <c r="O67" s="4">
        <f t="shared" si="8"/>
        <v>0.25752783985666433</v>
      </c>
      <c r="R67">
        <v>0</v>
      </c>
      <c r="S67">
        <v>2</v>
      </c>
      <c r="T67">
        <v>2</v>
      </c>
      <c r="U67">
        <v>1</v>
      </c>
      <c r="V67">
        <v>0</v>
      </c>
    </row>
    <row r="68" spans="2:22" x14ac:dyDescent="0.3">
      <c r="B68" s="6">
        <v>2</v>
      </c>
      <c r="C68" s="6">
        <v>4</v>
      </c>
      <c r="D68" s="6">
        <v>1</v>
      </c>
      <c r="E68" s="6">
        <v>1</v>
      </c>
      <c r="F68" s="5">
        <v>41.566099999999999</v>
      </c>
      <c r="G68" s="4">
        <f t="shared" si="1"/>
        <v>-1.6355102040816321</v>
      </c>
      <c r="H68" s="5">
        <f t="shared" si="2"/>
        <v>41.711000000000006</v>
      </c>
      <c r="I68" s="5">
        <f t="shared" si="3"/>
        <v>6.8354359183673807</v>
      </c>
      <c r="J68" s="5">
        <f t="shared" si="4"/>
        <v>6.9803359183673876</v>
      </c>
      <c r="K68" s="5">
        <f t="shared" si="5"/>
        <v>-0.14490000000000691</v>
      </c>
      <c r="L68" s="5">
        <f t="shared" si="6"/>
        <v>2.0996010000002004E-2</v>
      </c>
      <c r="M68" s="5">
        <f t="shared" si="7"/>
        <v>46.723184194106921</v>
      </c>
      <c r="N68" s="5">
        <f t="shared" si="7"/>
        <v>48.725089533249879</v>
      </c>
      <c r="O68" s="4">
        <f t="shared" si="8"/>
        <v>3.4860138430116588E-3</v>
      </c>
      <c r="R68">
        <v>0</v>
      </c>
      <c r="S68">
        <v>2</v>
      </c>
      <c r="T68">
        <v>2</v>
      </c>
      <c r="U68">
        <v>1</v>
      </c>
      <c r="V68">
        <v>0</v>
      </c>
    </row>
    <row r="69" spans="2:22" x14ac:dyDescent="0.3">
      <c r="B69" s="6">
        <v>2</v>
      </c>
      <c r="C69" s="6">
        <v>4</v>
      </c>
      <c r="D69" s="6">
        <v>6</v>
      </c>
      <c r="E69" s="6">
        <v>0</v>
      </c>
      <c r="F69" s="5">
        <v>44.707999999999998</v>
      </c>
      <c r="G69" s="4">
        <f t="shared" ref="G69:G132" si="9">B69-$B$2</f>
        <v>-1.6355102040816321</v>
      </c>
      <c r="H69" s="5">
        <f t="shared" ref="H69:H132" si="10">-4.5325*B69+50.776</f>
        <v>41.711000000000006</v>
      </c>
      <c r="I69" s="5">
        <f t="shared" ref="I69:I132" si="11">F69-$F$2</f>
        <v>9.9773359183673804</v>
      </c>
      <c r="J69" s="5">
        <f t="shared" ref="J69:J132" si="12">H69-$F$2</f>
        <v>6.9803359183673876</v>
      </c>
      <c r="K69" s="5">
        <f t="shared" ref="K69:K132" si="13">F69-H69</f>
        <v>2.9969999999999928</v>
      </c>
      <c r="L69" s="5">
        <f t="shared" ref="L69:L132" si="14">K69^2</f>
        <v>8.9820089999999571</v>
      </c>
      <c r="M69" s="5">
        <f t="shared" ref="M69:N132" si="15">I69^2</f>
        <v>99.547232027943863</v>
      </c>
      <c r="N69" s="5">
        <f t="shared" si="15"/>
        <v>48.725089533249879</v>
      </c>
      <c r="O69" s="4">
        <f t="shared" si="8"/>
        <v>6.7034982553457828E-2</v>
      </c>
      <c r="R69">
        <v>0</v>
      </c>
      <c r="S69">
        <v>2</v>
      </c>
      <c r="T69">
        <v>2</v>
      </c>
      <c r="U69">
        <v>1</v>
      </c>
      <c r="V69">
        <v>0</v>
      </c>
    </row>
    <row r="70" spans="2:22" x14ac:dyDescent="0.3">
      <c r="B70" s="6">
        <v>2</v>
      </c>
      <c r="C70" s="6">
        <v>4</v>
      </c>
      <c r="D70" s="6">
        <v>6</v>
      </c>
      <c r="E70" s="6">
        <v>0</v>
      </c>
      <c r="F70" s="5">
        <v>59.536099999999998</v>
      </c>
      <c r="G70" s="4">
        <f t="shared" si="9"/>
        <v>-1.6355102040816321</v>
      </c>
      <c r="H70" s="5">
        <f t="shared" si="10"/>
        <v>41.711000000000006</v>
      </c>
      <c r="I70" s="5">
        <f t="shared" si="11"/>
        <v>24.80543591836738</v>
      </c>
      <c r="J70" s="5">
        <f t="shared" si="12"/>
        <v>6.9803359183673876</v>
      </c>
      <c r="K70" s="5">
        <f t="shared" si="13"/>
        <v>17.825099999999992</v>
      </c>
      <c r="L70" s="5">
        <f t="shared" si="14"/>
        <v>317.73419000999974</v>
      </c>
      <c r="M70" s="5">
        <f t="shared" si="15"/>
        <v>615.30965110023055</v>
      </c>
      <c r="N70" s="5">
        <f t="shared" si="15"/>
        <v>48.725089533249879</v>
      </c>
      <c r="O70" s="4">
        <f t="shared" ref="O70:O133" si="16">ABS(K70/F70)</f>
        <v>0.29939985991692425</v>
      </c>
      <c r="R70">
        <v>0</v>
      </c>
      <c r="S70">
        <v>2</v>
      </c>
      <c r="T70">
        <v>2</v>
      </c>
      <c r="U70">
        <v>0</v>
      </c>
      <c r="V70">
        <v>0</v>
      </c>
    </row>
    <row r="71" spans="2:22" x14ac:dyDescent="0.3">
      <c r="B71" s="6">
        <v>2</v>
      </c>
      <c r="C71" s="6">
        <v>4</v>
      </c>
      <c r="D71" s="6">
        <v>6</v>
      </c>
      <c r="E71" s="6">
        <v>1</v>
      </c>
      <c r="F71" s="5">
        <v>59.438099999999999</v>
      </c>
      <c r="G71" s="4">
        <f t="shared" si="9"/>
        <v>-1.6355102040816321</v>
      </c>
      <c r="H71" s="5">
        <f t="shared" si="10"/>
        <v>41.711000000000006</v>
      </c>
      <c r="I71" s="5">
        <f t="shared" si="11"/>
        <v>24.707435918367381</v>
      </c>
      <c r="J71" s="5">
        <f t="shared" si="12"/>
        <v>6.9803359183673876</v>
      </c>
      <c r="K71" s="5">
        <f t="shared" si="13"/>
        <v>17.727099999999993</v>
      </c>
      <c r="L71" s="5">
        <f t="shared" si="14"/>
        <v>314.25007440999974</v>
      </c>
      <c r="M71" s="5">
        <f t="shared" si="15"/>
        <v>610.45738966023055</v>
      </c>
      <c r="N71" s="5">
        <f t="shared" si="15"/>
        <v>48.725089533249879</v>
      </c>
      <c r="O71" s="4">
        <f t="shared" si="16"/>
        <v>0.29824472854953293</v>
      </c>
      <c r="R71">
        <v>0</v>
      </c>
      <c r="S71">
        <v>2</v>
      </c>
      <c r="T71">
        <v>2</v>
      </c>
      <c r="U71">
        <v>0</v>
      </c>
      <c r="V71">
        <v>0</v>
      </c>
    </row>
    <row r="72" spans="2:22" x14ac:dyDescent="0.3">
      <c r="B72" s="6">
        <v>2</v>
      </c>
      <c r="C72" s="6">
        <v>4</v>
      </c>
      <c r="D72" s="6">
        <v>5</v>
      </c>
      <c r="E72" s="6">
        <v>0</v>
      </c>
      <c r="F72" s="5">
        <v>46.2</v>
      </c>
      <c r="G72" s="4">
        <f t="shared" si="9"/>
        <v>-1.6355102040816321</v>
      </c>
      <c r="H72" s="5">
        <f t="shared" si="10"/>
        <v>41.711000000000006</v>
      </c>
      <c r="I72" s="5">
        <f t="shared" si="11"/>
        <v>11.469335918367385</v>
      </c>
      <c r="J72" s="5">
        <f t="shared" si="12"/>
        <v>6.9803359183673876</v>
      </c>
      <c r="K72" s="5">
        <f t="shared" si="13"/>
        <v>4.4889999999999972</v>
      </c>
      <c r="L72" s="5">
        <f t="shared" si="14"/>
        <v>20.151120999999975</v>
      </c>
      <c r="M72" s="5">
        <f t="shared" si="15"/>
        <v>131.54566640835222</v>
      </c>
      <c r="N72" s="5">
        <f t="shared" si="15"/>
        <v>48.725089533249879</v>
      </c>
      <c r="O72" s="4">
        <f t="shared" si="16"/>
        <v>9.7164502164502092E-2</v>
      </c>
      <c r="R72">
        <v>0</v>
      </c>
      <c r="S72">
        <v>1</v>
      </c>
      <c r="T72">
        <v>1</v>
      </c>
      <c r="U72">
        <v>0</v>
      </c>
      <c r="V72">
        <v>0</v>
      </c>
    </row>
    <row r="73" spans="2:22" x14ac:dyDescent="0.3">
      <c r="B73" s="6">
        <v>2</v>
      </c>
      <c r="C73" s="6">
        <v>4</v>
      </c>
      <c r="D73" s="6">
        <v>6</v>
      </c>
      <c r="E73" s="6">
        <v>1</v>
      </c>
      <c r="F73" s="5">
        <v>41.399000000000001</v>
      </c>
      <c r="G73" s="4">
        <f t="shared" si="9"/>
        <v>-1.6355102040816321</v>
      </c>
      <c r="H73" s="5">
        <f t="shared" si="10"/>
        <v>41.711000000000006</v>
      </c>
      <c r="I73" s="5">
        <f t="shared" si="11"/>
        <v>6.6683359183673829</v>
      </c>
      <c r="J73" s="5">
        <f t="shared" si="12"/>
        <v>6.9803359183673876</v>
      </c>
      <c r="K73" s="5">
        <f t="shared" si="13"/>
        <v>-0.31200000000000472</v>
      </c>
      <c r="L73" s="5">
        <f t="shared" si="14"/>
        <v>9.7344000000002942E-2</v>
      </c>
      <c r="M73" s="5">
        <f t="shared" si="15"/>
        <v>44.466703920188571</v>
      </c>
      <c r="N73" s="5">
        <f t="shared" si="15"/>
        <v>48.725089533249879</v>
      </c>
      <c r="O73" s="4">
        <f t="shared" si="16"/>
        <v>7.5364139230417329E-3</v>
      </c>
      <c r="R73">
        <v>0</v>
      </c>
      <c r="S73">
        <v>1</v>
      </c>
      <c r="T73">
        <v>1</v>
      </c>
      <c r="U73">
        <v>0</v>
      </c>
      <c r="V73">
        <v>0</v>
      </c>
    </row>
    <row r="74" spans="2:22" x14ac:dyDescent="0.3">
      <c r="B74" s="6">
        <v>2.5</v>
      </c>
      <c r="C74" s="6">
        <v>5</v>
      </c>
      <c r="D74" s="6">
        <v>5</v>
      </c>
      <c r="E74" s="6">
        <v>0</v>
      </c>
      <c r="F74" s="5">
        <v>44.515900000000002</v>
      </c>
      <c r="G74" s="4">
        <f t="shared" si="9"/>
        <v>-1.1355102040816321</v>
      </c>
      <c r="H74" s="5">
        <f t="shared" si="10"/>
        <v>39.444750000000006</v>
      </c>
      <c r="I74" s="5">
        <f t="shared" si="11"/>
        <v>9.785235918367384</v>
      </c>
      <c r="J74" s="5">
        <f t="shared" si="12"/>
        <v>4.7140859183673882</v>
      </c>
      <c r="K74" s="5">
        <f t="shared" si="13"/>
        <v>5.0711499999999958</v>
      </c>
      <c r="L74" s="5">
        <f t="shared" si="14"/>
        <v>25.716562322499957</v>
      </c>
      <c r="M74" s="5">
        <f t="shared" si="15"/>
        <v>95.750841978107175</v>
      </c>
      <c r="N74" s="5">
        <f t="shared" si="15"/>
        <v>22.222606045749703</v>
      </c>
      <c r="O74" s="4">
        <f t="shared" si="16"/>
        <v>0.11391772377959326</v>
      </c>
      <c r="R74">
        <v>0</v>
      </c>
      <c r="S74">
        <v>2</v>
      </c>
      <c r="T74">
        <v>2</v>
      </c>
      <c r="U74">
        <v>1</v>
      </c>
      <c r="V74">
        <v>0</v>
      </c>
    </row>
    <row r="75" spans="2:22" x14ac:dyDescent="0.3">
      <c r="B75" s="6">
        <v>2.5</v>
      </c>
      <c r="C75" s="6">
        <v>5</v>
      </c>
      <c r="D75" s="6">
        <v>6</v>
      </c>
      <c r="E75" s="6">
        <v>1</v>
      </c>
      <c r="F75" s="5">
        <v>42.488799999999998</v>
      </c>
      <c r="G75" s="4">
        <f t="shared" si="9"/>
        <v>-1.1355102040816321</v>
      </c>
      <c r="H75" s="5">
        <f t="shared" si="10"/>
        <v>39.444750000000006</v>
      </c>
      <c r="I75" s="5">
        <f t="shared" si="11"/>
        <v>7.7581359183673797</v>
      </c>
      <c r="J75" s="5">
        <f t="shared" si="12"/>
        <v>4.7140859183673882</v>
      </c>
      <c r="K75" s="5">
        <f t="shared" si="13"/>
        <v>3.0440499999999915</v>
      </c>
      <c r="L75" s="5">
        <f t="shared" si="14"/>
        <v>9.2662404024999478</v>
      </c>
      <c r="M75" s="5">
        <f t="shared" si="15"/>
        <v>60.188672927862065</v>
      </c>
      <c r="N75" s="5">
        <f t="shared" si="15"/>
        <v>22.222606045749703</v>
      </c>
      <c r="O75" s="4">
        <f t="shared" si="16"/>
        <v>7.1643586074447652E-2</v>
      </c>
      <c r="R75">
        <v>0</v>
      </c>
      <c r="S75">
        <v>2</v>
      </c>
      <c r="T75">
        <v>2</v>
      </c>
      <c r="U75">
        <v>1</v>
      </c>
      <c r="V75">
        <v>0</v>
      </c>
    </row>
    <row r="76" spans="2:22" x14ac:dyDescent="0.3">
      <c r="B76" s="6">
        <v>3</v>
      </c>
      <c r="C76" s="6">
        <v>6</v>
      </c>
      <c r="D76" s="6">
        <v>6</v>
      </c>
      <c r="E76" s="6">
        <v>1</v>
      </c>
      <c r="F76" s="5">
        <v>35.799999999999997</v>
      </c>
      <c r="G76" s="4">
        <f t="shared" si="9"/>
        <v>-0.63551020408163206</v>
      </c>
      <c r="H76" s="5">
        <f t="shared" si="10"/>
        <v>37.1785</v>
      </c>
      <c r="I76" s="5">
        <f t="shared" si="11"/>
        <v>1.0693359183673792</v>
      </c>
      <c r="J76" s="5">
        <f t="shared" si="12"/>
        <v>2.4478359183673817</v>
      </c>
      <c r="K76" s="5">
        <f t="shared" si="13"/>
        <v>-1.3785000000000025</v>
      </c>
      <c r="L76" s="5">
        <f t="shared" si="14"/>
        <v>1.9002622500000068</v>
      </c>
      <c r="M76" s="5">
        <f t="shared" si="15"/>
        <v>1.1434793063106061</v>
      </c>
      <c r="N76" s="5">
        <f t="shared" si="15"/>
        <v>5.991900683249483</v>
      </c>
      <c r="O76" s="4">
        <f t="shared" si="16"/>
        <v>3.8505586592178842E-2</v>
      </c>
      <c r="R76">
        <v>0</v>
      </c>
      <c r="S76">
        <v>2</v>
      </c>
      <c r="T76">
        <v>2</v>
      </c>
      <c r="U76">
        <v>1</v>
      </c>
      <c r="V76">
        <v>0</v>
      </c>
    </row>
    <row r="77" spans="2:22" x14ac:dyDescent="0.3">
      <c r="B77" s="6">
        <v>6.8</v>
      </c>
      <c r="C77" s="6">
        <v>8</v>
      </c>
      <c r="D77" s="6">
        <v>8</v>
      </c>
      <c r="E77" s="6">
        <v>0</v>
      </c>
      <c r="F77" s="5">
        <v>23.4</v>
      </c>
      <c r="G77" s="4">
        <f t="shared" si="9"/>
        <v>3.1644897959183678</v>
      </c>
      <c r="H77" s="5">
        <f t="shared" si="10"/>
        <v>19.955000000000005</v>
      </c>
      <c r="I77" s="5">
        <f t="shared" si="11"/>
        <v>-11.330664081632619</v>
      </c>
      <c r="J77" s="5">
        <f t="shared" si="12"/>
        <v>-14.775664081632613</v>
      </c>
      <c r="K77" s="5">
        <f t="shared" si="13"/>
        <v>3.4449999999999932</v>
      </c>
      <c r="L77" s="5">
        <f t="shared" si="14"/>
        <v>11.868024999999953</v>
      </c>
      <c r="M77" s="5">
        <f t="shared" si="15"/>
        <v>128.38394853079956</v>
      </c>
      <c r="N77" s="5">
        <f t="shared" si="15"/>
        <v>218.32024905324812</v>
      </c>
      <c r="O77" s="4">
        <f t="shared" si="16"/>
        <v>0.14722222222222195</v>
      </c>
      <c r="R77">
        <v>0</v>
      </c>
      <c r="S77">
        <v>1</v>
      </c>
      <c r="T77">
        <v>1</v>
      </c>
      <c r="U77">
        <v>1</v>
      </c>
      <c r="V77">
        <v>0</v>
      </c>
    </row>
    <row r="78" spans="2:22" x14ac:dyDescent="0.3">
      <c r="B78" s="6">
        <v>4.4000000000000004</v>
      </c>
      <c r="C78" s="6">
        <v>8</v>
      </c>
      <c r="D78" s="6">
        <v>8</v>
      </c>
      <c r="E78" s="6">
        <v>1</v>
      </c>
      <c r="F78" s="5">
        <v>33.049900000000001</v>
      </c>
      <c r="G78" s="4">
        <f t="shared" si="9"/>
        <v>0.7644897959183683</v>
      </c>
      <c r="H78" s="5">
        <f t="shared" si="10"/>
        <v>30.833000000000002</v>
      </c>
      <c r="I78" s="5">
        <f t="shared" si="11"/>
        <v>-1.680764081632617</v>
      </c>
      <c r="J78" s="5">
        <f t="shared" si="12"/>
        <v>-3.897664081632616</v>
      </c>
      <c r="K78" s="5">
        <f t="shared" si="13"/>
        <v>2.216899999999999</v>
      </c>
      <c r="L78" s="5">
        <f t="shared" si="14"/>
        <v>4.9146456099999956</v>
      </c>
      <c r="M78" s="5">
        <f t="shared" si="15"/>
        <v>2.8249678981063346</v>
      </c>
      <c r="N78" s="5">
        <f t="shared" si="15"/>
        <v>15.191785293249024</v>
      </c>
      <c r="O78" s="4">
        <f t="shared" si="16"/>
        <v>6.7077358781720942E-2</v>
      </c>
      <c r="R78">
        <v>0</v>
      </c>
      <c r="S78">
        <v>2</v>
      </c>
      <c r="T78">
        <v>2</v>
      </c>
      <c r="U78">
        <v>1</v>
      </c>
      <c r="V78">
        <v>0</v>
      </c>
    </row>
    <row r="79" spans="2:22" x14ac:dyDescent="0.3">
      <c r="B79" s="6">
        <v>4.4000000000000004</v>
      </c>
      <c r="C79" s="6">
        <v>8</v>
      </c>
      <c r="D79" s="6">
        <v>8</v>
      </c>
      <c r="E79" s="6">
        <v>1</v>
      </c>
      <c r="F79" s="5">
        <v>33.603200000000001</v>
      </c>
      <c r="G79" s="4">
        <f t="shared" si="9"/>
        <v>0.7644897959183683</v>
      </c>
      <c r="H79" s="5">
        <f t="shared" si="10"/>
        <v>30.833000000000002</v>
      </c>
      <c r="I79" s="5">
        <f t="shared" si="11"/>
        <v>-1.1274640816326169</v>
      </c>
      <c r="J79" s="5">
        <f t="shared" si="12"/>
        <v>-3.897664081632616</v>
      </c>
      <c r="K79" s="5">
        <f t="shared" si="13"/>
        <v>2.7701999999999991</v>
      </c>
      <c r="L79" s="5">
        <f t="shared" si="14"/>
        <v>7.674008039999995</v>
      </c>
      <c r="M79" s="5">
        <f t="shared" si="15"/>
        <v>1.2711752553716802</v>
      </c>
      <c r="N79" s="5">
        <f t="shared" si="15"/>
        <v>15.191785293249024</v>
      </c>
      <c r="O79" s="4">
        <f t="shared" si="16"/>
        <v>8.2438577278354408E-2</v>
      </c>
      <c r="R79">
        <v>0</v>
      </c>
      <c r="S79">
        <v>2</v>
      </c>
      <c r="T79">
        <v>2</v>
      </c>
      <c r="U79">
        <v>1</v>
      </c>
      <c r="V79">
        <v>0</v>
      </c>
    </row>
    <row r="80" spans="2:22" x14ac:dyDescent="0.3">
      <c r="B80" s="6">
        <v>2.4</v>
      </c>
      <c r="C80" s="6">
        <v>4</v>
      </c>
      <c r="D80" s="6">
        <v>6</v>
      </c>
      <c r="E80" s="6">
        <v>1</v>
      </c>
      <c r="F80" s="5">
        <v>42</v>
      </c>
      <c r="G80" s="4">
        <f t="shared" si="9"/>
        <v>-1.2355102040816321</v>
      </c>
      <c r="H80" s="5">
        <f t="shared" si="10"/>
        <v>39.898000000000003</v>
      </c>
      <c r="I80" s="5">
        <f t="shared" si="11"/>
        <v>7.269335918367382</v>
      </c>
      <c r="J80" s="5">
        <f t="shared" si="12"/>
        <v>5.1673359183673853</v>
      </c>
      <c r="K80" s="5">
        <f t="shared" si="13"/>
        <v>2.1019999999999968</v>
      </c>
      <c r="L80" s="5">
        <f t="shared" si="14"/>
        <v>4.4184039999999865</v>
      </c>
      <c r="M80" s="5">
        <f t="shared" si="15"/>
        <v>52.843244694066151</v>
      </c>
      <c r="N80" s="5">
        <f t="shared" si="15"/>
        <v>26.701360493249709</v>
      </c>
      <c r="O80" s="4">
        <f t="shared" si="16"/>
        <v>5.0047619047618973E-2</v>
      </c>
      <c r="R80">
        <v>0</v>
      </c>
      <c r="S80">
        <v>2</v>
      </c>
      <c r="T80">
        <v>2</v>
      </c>
      <c r="U80">
        <v>1</v>
      </c>
      <c r="V80">
        <v>0</v>
      </c>
    </row>
    <row r="81" spans="2:22" x14ac:dyDescent="0.3">
      <c r="B81" s="6">
        <v>3.6</v>
      </c>
      <c r="C81" s="6">
        <v>6</v>
      </c>
      <c r="D81" s="6">
        <v>6</v>
      </c>
      <c r="E81" s="6">
        <v>1</v>
      </c>
      <c r="F81" s="5">
        <v>37.487400000000001</v>
      </c>
      <c r="G81" s="4">
        <f t="shared" si="9"/>
        <v>-3.5510204081631969E-2</v>
      </c>
      <c r="H81" s="5">
        <f t="shared" si="10"/>
        <v>34.459000000000003</v>
      </c>
      <c r="I81" s="5">
        <f t="shared" si="11"/>
        <v>2.756735918367383</v>
      </c>
      <c r="J81" s="5">
        <f t="shared" si="12"/>
        <v>-0.2716640816326148</v>
      </c>
      <c r="K81" s="5">
        <f t="shared" si="13"/>
        <v>3.0283999999999978</v>
      </c>
      <c r="L81" s="5">
        <f t="shared" si="14"/>
        <v>9.1712065599999857</v>
      </c>
      <c r="M81" s="5">
        <f t="shared" si="15"/>
        <v>7.599592923616858</v>
      </c>
      <c r="N81" s="5">
        <f t="shared" si="15"/>
        <v>7.3801373249291993E-2</v>
      </c>
      <c r="O81" s="4">
        <f t="shared" si="16"/>
        <v>8.0784476917577577E-2</v>
      </c>
      <c r="R81">
        <v>0</v>
      </c>
      <c r="S81">
        <v>2</v>
      </c>
      <c r="T81">
        <v>2</v>
      </c>
      <c r="U81">
        <v>1</v>
      </c>
      <c r="V81">
        <v>0</v>
      </c>
    </row>
    <row r="82" spans="2:22" x14ac:dyDescent="0.3">
      <c r="B82" s="6">
        <v>3.6</v>
      </c>
      <c r="C82" s="6">
        <v>6</v>
      </c>
      <c r="D82" s="6">
        <v>6</v>
      </c>
      <c r="E82" s="6">
        <v>1</v>
      </c>
      <c r="F82" s="5">
        <v>36.1</v>
      </c>
      <c r="G82" s="4">
        <f t="shared" si="9"/>
        <v>-3.5510204081631969E-2</v>
      </c>
      <c r="H82" s="5">
        <f t="shared" si="10"/>
        <v>34.459000000000003</v>
      </c>
      <c r="I82" s="5">
        <f t="shared" si="11"/>
        <v>1.3693359183673834</v>
      </c>
      <c r="J82" s="5">
        <f t="shared" si="12"/>
        <v>-0.2716640816326148</v>
      </c>
      <c r="K82" s="5">
        <f t="shared" si="13"/>
        <v>1.6409999999999982</v>
      </c>
      <c r="L82" s="5">
        <f t="shared" si="14"/>
        <v>2.6928809999999941</v>
      </c>
      <c r="M82" s="5">
        <f t="shared" si="15"/>
        <v>1.8750808573310453</v>
      </c>
      <c r="N82" s="5">
        <f t="shared" si="15"/>
        <v>7.3801373249291993E-2</v>
      </c>
      <c r="O82" s="4">
        <f t="shared" si="16"/>
        <v>4.5457063711911307E-2</v>
      </c>
      <c r="R82">
        <v>0</v>
      </c>
      <c r="S82">
        <v>2</v>
      </c>
      <c r="T82">
        <v>2</v>
      </c>
      <c r="U82">
        <v>1</v>
      </c>
      <c r="V82">
        <v>0</v>
      </c>
    </row>
    <row r="83" spans="2:22" x14ac:dyDescent="0.3">
      <c r="B83" s="6">
        <v>2</v>
      </c>
      <c r="C83" s="6">
        <v>4</v>
      </c>
      <c r="D83" s="6">
        <v>6</v>
      </c>
      <c r="E83" s="6">
        <v>1</v>
      </c>
      <c r="F83" s="5">
        <v>39.4</v>
      </c>
      <c r="G83" s="4">
        <f t="shared" si="9"/>
        <v>-1.6355102040816321</v>
      </c>
      <c r="H83" s="5">
        <f t="shared" si="10"/>
        <v>41.711000000000006</v>
      </c>
      <c r="I83" s="5">
        <f t="shared" si="11"/>
        <v>4.6693359183673806</v>
      </c>
      <c r="J83" s="5">
        <f t="shared" si="12"/>
        <v>6.9803359183673876</v>
      </c>
      <c r="K83" s="5">
        <f t="shared" si="13"/>
        <v>-2.311000000000007</v>
      </c>
      <c r="L83" s="5">
        <f t="shared" si="14"/>
        <v>5.3407210000000322</v>
      </c>
      <c r="M83" s="5">
        <f t="shared" si="15"/>
        <v>21.802697918555751</v>
      </c>
      <c r="N83" s="5">
        <f t="shared" si="15"/>
        <v>48.725089533249879</v>
      </c>
      <c r="O83" s="4">
        <f t="shared" si="16"/>
        <v>5.8654822335025565E-2</v>
      </c>
      <c r="R83">
        <v>0</v>
      </c>
      <c r="S83">
        <v>2</v>
      </c>
      <c r="T83">
        <v>2</v>
      </c>
      <c r="U83">
        <v>1</v>
      </c>
      <c r="V83">
        <v>0</v>
      </c>
    </row>
    <row r="84" spans="2:22" x14ac:dyDescent="0.3">
      <c r="B84" s="6">
        <v>2</v>
      </c>
      <c r="C84" s="6">
        <v>4</v>
      </c>
      <c r="D84" s="6">
        <v>6</v>
      </c>
      <c r="E84" s="6">
        <v>0</v>
      </c>
      <c r="F84" s="5">
        <v>44.7</v>
      </c>
      <c r="G84" s="4">
        <f t="shared" si="9"/>
        <v>-1.6355102040816321</v>
      </c>
      <c r="H84" s="5">
        <f t="shared" si="10"/>
        <v>41.711000000000006</v>
      </c>
      <c r="I84" s="5">
        <f t="shared" si="11"/>
        <v>9.9693359183673849</v>
      </c>
      <c r="J84" s="5">
        <f t="shared" si="12"/>
        <v>6.9803359183673876</v>
      </c>
      <c r="K84" s="5">
        <f t="shared" si="13"/>
        <v>2.9889999999999972</v>
      </c>
      <c r="L84" s="5">
        <f t="shared" si="14"/>
        <v>8.9341209999999833</v>
      </c>
      <c r="M84" s="5">
        <f t="shared" si="15"/>
        <v>99.387658653250071</v>
      </c>
      <c r="N84" s="5">
        <f t="shared" si="15"/>
        <v>48.725089533249879</v>
      </c>
      <c r="O84" s="4">
        <f t="shared" si="16"/>
        <v>6.686800894854579E-2</v>
      </c>
      <c r="R84">
        <v>0</v>
      </c>
      <c r="S84">
        <v>2</v>
      </c>
      <c r="T84">
        <v>2</v>
      </c>
      <c r="U84">
        <v>1</v>
      </c>
      <c r="V84">
        <v>0</v>
      </c>
    </row>
    <row r="85" spans="2:22" x14ac:dyDescent="0.3">
      <c r="B85" s="6">
        <v>2.4</v>
      </c>
      <c r="C85" s="6">
        <v>4</v>
      </c>
      <c r="D85" s="6">
        <v>6</v>
      </c>
      <c r="E85" s="6">
        <v>1</v>
      </c>
      <c r="F85" s="5">
        <v>42.5</v>
      </c>
      <c r="G85" s="4">
        <f t="shared" si="9"/>
        <v>-1.2355102040816321</v>
      </c>
      <c r="H85" s="5">
        <f t="shared" si="10"/>
        <v>39.898000000000003</v>
      </c>
      <c r="I85" s="5">
        <f t="shared" si="11"/>
        <v>7.769335918367382</v>
      </c>
      <c r="J85" s="5">
        <f t="shared" si="12"/>
        <v>5.1673359183673853</v>
      </c>
      <c r="K85" s="5">
        <f t="shared" si="13"/>
        <v>2.6019999999999968</v>
      </c>
      <c r="L85" s="5">
        <f t="shared" si="14"/>
        <v>6.7704039999999832</v>
      </c>
      <c r="M85" s="5">
        <f t="shared" si="15"/>
        <v>60.362580612433533</v>
      </c>
      <c r="N85" s="5">
        <f t="shared" si="15"/>
        <v>26.701360493249709</v>
      </c>
      <c r="O85" s="4">
        <f t="shared" si="16"/>
        <v>6.1223529411764628E-2</v>
      </c>
      <c r="R85">
        <v>0</v>
      </c>
      <c r="S85">
        <v>2</v>
      </c>
      <c r="T85">
        <v>2</v>
      </c>
      <c r="U85">
        <v>1</v>
      </c>
      <c r="V85">
        <v>0</v>
      </c>
    </row>
    <row r="86" spans="2:22" x14ac:dyDescent="0.3">
      <c r="B86" s="6">
        <v>2</v>
      </c>
      <c r="C86" s="6">
        <v>4</v>
      </c>
      <c r="D86" s="6">
        <v>4</v>
      </c>
      <c r="E86" s="6">
        <v>1</v>
      </c>
      <c r="F86" s="5">
        <v>41.5</v>
      </c>
      <c r="G86" s="4">
        <f t="shared" si="9"/>
        <v>-1.6355102040816321</v>
      </c>
      <c r="H86" s="5">
        <f t="shared" si="10"/>
        <v>41.711000000000006</v>
      </c>
      <c r="I86" s="5">
        <f t="shared" si="11"/>
        <v>6.769335918367382</v>
      </c>
      <c r="J86" s="5">
        <f t="shared" si="12"/>
        <v>6.9803359183673876</v>
      </c>
      <c r="K86" s="5">
        <f t="shared" si="13"/>
        <v>-0.21100000000000563</v>
      </c>
      <c r="L86" s="5">
        <f t="shared" si="14"/>
        <v>4.4521000000002378E-2</v>
      </c>
      <c r="M86" s="5">
        <f t="shared" si="15"/>
        <v>45.823908775698769</v>
      </c>
      <c r="N86" s="5">
        <f t="shared" si="15"/>
        <v>48.725089533249879</v>
      </c>
      <c r="O86" s="4">
        <f t="shared" si="16"/>
        <v>5.0843373493977256E-3</v>
      </c>
      <c r="R86">
        <v>0</v>
      </c>
      <c r="S86">
        <v>2</v>
      </c>
      <c r="T86">
        <v>2</v>
      </c>
      <c r="U86">
        <v>1</v>
      </c>
      <c r="V86">
        <v>0</v>
      </c>
    </row>
    <row r="87" spans="2:22" x14ac:dyDescent="0.3">
      <c r="B87" s="6">
        <v>2</v>
      </c>
      <c r="C87" s="6">
        <v>4</v>
      </c>
      <c r="D87" s="6">
        <v>6</v>
      </c>
      <c r="E87" s="6">
        <v>1</v>
      </c>
      <c r="F87" s="5">
        <v>43.5</v>
      </c>
      <c r="G87" s="4">
        <f t="shared" si="9"/>
        <v>-1.6355102040816321</v>
      </c>
      <c r="H87" s="5">
        <f t="shared" si="10"/>
        <v>41.711000000000006</v>
      </c>
      <c r="I87" s="5">
        <f t="shared" si="11"/>
        <v>8.769335918367382</v>
      </c>
      <c r="J87" s="5">
        <f t="shared" si="12"/>
        <v>6.9803359183673876</v>
      </c>
      <c r="K87" s="5">
        <f t="shared" si="13"/>
        <v>1.7889999999999944</v>
      </c>
      <c r="L87" s="5">
        <f t="shared" si="14"/>
        <v>3.2005209999999797</v>
      </c>
      <c r="M87" s="5">
        <f t="shared" si="15"/>
        <v>76.901252449168297</v>
      </c>
      <c r="N87" s="5">
        <f t="shared" si="15"/>
        <v>48.725089533249879</v>
      </c>
      <c r="O87" s="4">
        <f t="shared" si="16"/>
        <v>4.1126436781609065E-2</v>
      </c>
      <c r="R87">
        <v>0</v>
      </c>
      <c r="S87">
        <v>2</v>
      </c>
      <c r="T87">
        <v>2</v>
      </c>
      <c r="U87">
        <v>1</v>
      </c>
      <c r="V87">
        <v>0</v>
      </c>
    </row>
    <row r="88" spans="2:22" x14ac:dyDescent="0.3">
      <c r="B88" s="6">
        <v>3.6</v>
      </c>
      <c r="C88" s="6">
        <v>6</v>
      </c>
      <c r="D88" s="6">
        <v>6</v>
      </c>
      <c r="E88" s="6">
        <v>1</v>
      </c>
      <c r="F88" s="5">
        <v>40.5</v>
      </c>
      <c r="G88" s="4">
        <f t="shared" si="9"/>
        <v>-3.5510204081631969E-2</v>
      </c>
      <c r="H88" s="5">
        <f t="shared" si="10"/>
        <v>34.459000000000003</v>
      </c>
      <c r="I88" s="5">
        <f t="shared" si="11"/>
        <v>5.769335918367382</v>
      </c>
      <c r="J88" s="5">
        <f t="shared" si="12"/>
        <v>-0.2716640816326148</v>
      </c>
      <c r="K88" s="5">
        <f t="shared" si="13"/>
        <v>6.0409999999999968</v>
      </c>
      <c r="L88" s="5">
        <f t="shared" si="14"/>
        <v>36.49368099999996</v>
      </c>
      <c r="M88" s="5">
        <f t="shared" si="15"/>
        <v>33.285236938964005</v>
      </c>
      <c r="N88" s="5">
        <f t="shared" si="15"/>
        <v>7.3801373249291993E-2</v>
      </c>
      <c r="O88" s="4">
        <f t="shared" si="16"/>
        <v>0.14916049382716043</v>
      </c>
      <c r="R88">
        <v>0</v>
      </c>
      <c r="S88">
        <v>2</v>
      </c>
      <c r="T88">
        <v>2</v>
      </c>
      <c r="U88">
        <v>1</v>
      </c>
      <c r="V88">
        <v>0</v>
      </c>
    </row>
    <row r="89" spans="2:22" x14ac:dyDescent="0.3">
      <c r="B89" s="6">
        <v>3</v>
      </c>
      <c r="C89" s="6">
        <v>6</v>
      </c>
      <c r="D89" s="6">
        <v>6</v>
      </c>
      <c r="E89" s="6">
        <v>1</v>
      </c>
      <c r="F89" s="5">
        <v>39.700000000000003</v>
      </c>
      <c r="G89" s="4">
        <f t="shared" si="9"/>
        <v>-0.63551020408163206</v>
      </c>
      <c r="H89" s="5">
        <f t="shared" si="10"/>
        <v>37.1785</v>
      </c>
      <c r="I89" s="5">
        <f t="shared" si="11"/>
        <v>4.9693359183673849</v>
      </c>
      <c r="J89" s="5">
        <f t="shared" si="12"/>
        <v>2.4478359183673817</v>
      </c>
      <c r="K89" s="5">
        <f t="shared" si="13"/>
        <v>2.5215000000000032</v>
      </c>
      <c r="L89" s="5">
        <f t="shared" si="14"/>
        <v>6.3579622500000159</v>
      </c>
      <c r="M89" s="5">
        <f t="shared" si="15"/>
        <v>24.694299469576219</v>
      </c>
      <c r="N89" s="5">
        <f t="shared" si="15"/>
        <v>5.991900683249483</v>
      </c>
      <c r="O89" s="4">
        <f t="shared" si="16"/>
        <v>6.3513853904282186E-2</v>
      </c>
      <c r="R89">
        <v>1</v>
      </c>
      <c r="S89">
        <v>2</v>
      </c>
      <c r="T89">
        <v>2</v>
      </c>
      <c r="U89">
        <v>1</v>
      </c>
      <c r="V89">
        <v>0</v>
      </c>
    </row>
    <row r="90" spans="2:22" x14ac:dyDescent="0.3">
      <c r="B90" s="6">
        <v>2.5</v>
      </c>
      <c r="C90" s="6">
        <v>6</v>
      </c>
      <c r="D90" s="6">
        <v>7</v>
      </c>
      <c r="E90" s="6">
        <v>1</v>
      </c>
      <c r="F90" s="5">
        <v>40.807499999999997</v>
      </c>
      <c r="G90" s="4">
        <f t="shared" si="9"/>
        <v>-1.1355102040816321</v>
      </c>
      <c r="H90" s="5">
        <f t="shared" si="10"/>
        <v>39.444750000000006</v>
      </c>
      <c r="I90" s="5">
        <f t="shared" si="11"/>
        <v>6.0768359183673795</v>
      </c>
      <c r="J90" s="5">
        <f t="shared" si="12"/>
        <v>4.7140859183673882</v>
      </c>
      <c r="K90" s="5">
        <f t="shared" si="13"/>
        <v>1.3627499999999912</v>
      </c>
      <c r="L90" s="5">
        <f t="shared" si="14"/>
        <v>1.8570875624999761</v>
      </c>
      <c r="M90" s="5">
        <f t="shared" si="15"/>
        <v>36.927934778759912</v>
      </c>
      <c r="N90" s="5">
        <f t="shared" si="15"/>
        <v>22.222606045749703</v>
      </c>
      <c r="O90" s="4">
        <f t="shared" si="16"/>
        <v>3.339459658151054E-2</v>
      </c>
      <c r="R90">
        <v>0</v>
      </c>
      <c r="S90">
        <v>2</v>
      </c>
      <c r="T90">
        <v>2</v>
      </c>
      <c r="U90">
        <v>1</v>
      </c>
      <c r="V90">
        <v>0</v>
      </c>
    </row>
    <row r="91" spans="2:22" x14ac:dyDescent="0.3">
      <c r="B91" s="6">
        <v>2.5</v>
      </c>
      <c r="C91" s="6">
        <v>6</v>
      </c>
      <c r="D91" s="6">
        <v>7</v>
      </c>
      <c r="E91" s="6">
        <v>1</v>
      </c>
      <c r="F91" s="5">
        <v>37.979999999999997</v>
      </c>
      <c r="G91" s="4">
        <f t="shared" si="9"/>
        <v>-1.1355102040816321</v>
      </c>
      <c r="H91" s="5">
        <f t="shared" si="10"/>
        <v>39.444750000000006</v>
      </c>
      <c r="I91" s="5">
        <f t="shared" si="11"/>
        <v>3.2493359183673789</v>
      </c>
      <c r="J91" s="5">
        <f t="shared" si="12"/>
        <v>4.7140859183673882</v>
      </c>
      <c r="K91" s="5">
        <f t="shared" si="13"/>
        <v>-1.4647500000000093</v>
      </c>
      <c r="L91" s="5">
        <f t="shared" si="14"/>
        <v>2.1454925625000274</v>
      </c>
      <c r="M91" s="5">
        <f t="shared" si="15"/>
        <v>10.558183910392378</v>
      </c>
      <c r="N91" s="5">
        <f t="shared" si="15"/>
        <v>22.222606045749703</v>
      </c>
      <c r="O91" s="4">
        <f t="shared" si="16"/>
        <v>3.8566350710900719E-2</v>
      </c>
      <c r="R91">
        <v>0</v>
      </c>
      <c r="S91">
        <v>2</v>
      </c>
      <c r="T91">
        <v>2</v>
      </c>
      <c r="U91">
        <v>1</v>
      </c>
      <c r="V91">
        <v>0</v>
      </c>
    </row>
    <row r="92" spans="2:22" x14ac:dyDescent="0.3">
      <c r="B92" s="6">
        <v>3.7</v>
      </c>
      <c r="C92" s="6">
        <v>6</v>
      </c>
      <c r="D92" s="6">
        <v>7</v>
      </c>
      <c r="E92" s="6">
        <v>1</v>
      </c>
      <c r="F92" s="5">
        <v>36.752800000000001</v>
      </c>
      <c r="G92" s="4">
        <f t="shared" si="9"/>
        <v>6.448979591836812E-2</v>
      </c>
      <c r="H92" s="5">
        <f t="shared" si="10"/>
        <v>34.005750000000006</v>
      </c>
      <c r="I92" s="5">
        <f t="shared" si="11"/>
        <v>2.0221359183673826</v>
      </c>
      <c r="J92" s="5">
        <f t="shared" si="12"/>
        <v>-0.72491408163261184</v>
      </c>
      <c r="K92" s="5">
        <f t="shared" si="13"/>
        <v>2.7470499999999944</v>
      </c>
      <c r="L92" s="5">
        <f t="shared" si="14"/>
        <v>7.5462837024999692</v>
      </c>
      <c r="M92" s="5">
        <f t="shared" si="15"/>
        <v>4.0890336723514977</v>
      </c>
      <c r="N92" s="5">
        <f t="shared" si="15"/>
        <v>0.52550042574925304</v>
      </c>
      <c r="O92" s="4">
        <f t="shared" si="16"/>
        <v>7.4743965085653188E-2</v>
      </c>
      <c r="R92">
        <v>0</v>
      </c>
      <c r="S92">
        <v>2</v>
      </c>
      <c r="T92">
        <v>2</v>
      </c>
      <c r="U92">
        <v>1</v>
      </c>
      <c r="V92">
        <v>1</v>
      </c>
    </row>
    <row r="93" spans="2:22" x14ac:dyDescent="0.3">
      <c r="B93" s="6">
        <v>3.7</v>
      </c>
      <c r="C93" s="6">
        <v>6</v>
      </c>
      <c r="D93" s="6">
        <v>7</v>
      </c>
      <c r="E93" s="6">
        <v>1</v>
      </c>
      <c r="F93" s="5">
        <v>33.4</v>
      </c>
      <c r="G93" s="4">
        <f t="shared" si="9"/>
        <v>6.448979591836812E-2</v>
      </c>
      <c r="H93" s="5">
        <f t="shared" si="10"/>
        <v>34.005750000000006</v>
      </c>
      <c r="I93" s="5">
        <f t="shared" si="11"/>
        <v>-1.3306640816326194</v>
      </c>
      <c r="J93" s="5">
        <f t="shared" si="12"/>
        <v>-0.72491408163261184</v>
      </c>
      <c r="K93" s="5">
        <f t="shared" si="13"/>
        <v>-0.60575000000000756</v>
      </c>
      <c r="L93" s="5">
        <f t="shared" si="14"/>
        <v>0.36693306250000918</v>
      </c>
      <c r="M93" s="5">
        <f t="shared" si="15"/>
        <v>1.7706668981471825</v>
      </c>
      <c r="N93" s="5">
        <f t="shared" si="15"/>
        <v>0.52550042574925304</v>
      </c>
      <c r="O93" s="4">
        <f t="shared" si="16"/>
        <v>1.8136227544910406E-2</v>
      </c>
      <c r="R93">
        <v>0</v>
      </c>
      <c r="S93">
        <v>2</v>
      </c>
      <c r="T93">
        <v>2</v>
      </c>
      <c r="U93">
        <v>1</v>
      </c>
      <c r="V93">
        <v>1</v>
      </c>
    </row>
    <row r="94" spans="2:22" x14ac:dyDescent="0.3">
      <c r="B94" s="6">
        <v>5.6</v>
      </c>
      <c r="C94" s="6">
        <v>8</v>
      </c>
      <c r="D94" s="6">
        <v>7</v>
      </c>
      <c r="E94" s="6">
        <v>1</v>
      </c>
      <c r="F94" s="5">
        <v>34.5</v>
      </c>
      <c r="G94" s="4">
        <f t="shared" si="9"/>
        <v>1.9644897959183676</v>
      </c>
      <c r="H94" s="5">
        <f t="shared" si="10"/>
        <v>25.394000000000005</v>
      </c>
      <c r="I94" s="5">
        <f t="shared" si="11"/>
        <v>-0.23066408163261798</v>
      </c>
      <c r="J94" s="5">
        <f t="shared" si="12"/>
        <v>-9.3366640816326125</v>
      </c>
      <c r="K94" s="5">
        <f t="shared" si="13"/>
        <v>9.1059999999999945</v>
      </c>
      <c r="L94" s="5">
        <f t="shared" si="14"/>
        <v>82.919235999999898</v>
      </c>
      <c r="M94" s="5">
        <f t="shared" si="15"/>
        <v>5.3205918555419049E-2</v>
      </c>
      <c r="N94" s="5">
        <f t="shared" si="15"/>
        <v>87.173296173248559</v>
      </c>
      <c r="O94" s="4">
        <f t="shared" si="16"/>
        <v>0.26394202898550712</v>
      </c>
      <c r="R94">
        <v>0</v>
      </c>
      <c r="S94">
        <v>2</v>
      </c>
      <c r="T94">
        <v>2</v>
      </c>
      <c r="U94">
        <v>1</v>
      </c>
      <c r="V94">
        <v>1</v>
      </c>
    </row>
    <row r="95" spans="2:22" x14ac:dyDescent="0.3">
      <c r="B95" s="6">
        <v>5.6</v>
      </c>
      <c r="C95" s="6">
        <v>8</v>
      </c>
      <c r="D95" s="6">
        <v>7</v>
      </c>
      <c r="E95" s="6">
        <v>1</v>
      </c>
      <c r="F95" s="5">
        <v>32.4</v>
      </c>
      <c r="G95" s="4">
        <f t="shared" si="9"/>
        <v>1.9644897959183676</v>
      </c>
      <c r="H95" s="5">
        <f t="shared" si="10"/>
        <v>25.394000000000005</v>
      </c>
      <c r="I95" s="5">
        <f t="shared" si="11"/>
        <v>-2.3306640816326194</v>
      </c>
      <c r="J95" s="5">
        <f t="shared" si="12"/>
        <v>-9.3366640816326125</v>
      </c>
      <c r="K95" s="5">
        <f t="shared" si="13"/>
        <v>7.0059999999999931</v>
      </c>
      <c r="L95" s="5">
        <f t="shared" si="14"/>
        <v>49.084035999999905</v>
      </c>
      <c r="M95" s="5">
        <f t="shared" si="15"/>
        <v>5.4319950614124215</v>
      </c>
      <c r="N95" s="5">
        <f t="shared" si="15"/>
        <v>87.173296173248559</v>
      </c>
      <c r="O95" s="4">
        <f t="shared" si="16"/>
        <v>0.21623456790123435</v>
      </c>
      <c r="R95">
        <v>0</v>
      </c>
      <c r="S95">
        <v>2</v>
      </c>
      <c r="T95">
        <v>2</v>
      </c>
      <c r="U95">
        <v>1</v>
      </c>
      <c r="V95">
        <v>1</v>
      </c>
    </row>
    <row r="96" spans="2:22" x14ac:dyDescent="0.3">
      <c r="B96" s="6">
        <v>3</v>
      </c>
      <c r="C96" s="6">
        <v>6</v>
      </c>
      <c r="D96" s="6">
        <v>6</v>
      </c>
      <c r="E96" s="6">
        <v>1</v>
      </c>
      <c r="F96" s="5">
        <v>39.700000000000003</v>
      </c>
      <c r="G96" s="4">
        <f t="shared" si="9"/>
        <v>-0.63551020408163206</v>
      </c>
      <c r="H96" s="5">
        <f t="shared" si="10"/>
        <v>37.1785</v>
      </c>
      <c r="I96" s="5">
        <f t="shared" si="11"/>
        <v>4.9693359183673849</v>
      </c>
      <c r="J96" s="5">
        <f t="shared" si="12"/>
        <v>2.4478359183673817</v>
      </c>
      <c r="K96" s="5">
        <f t="shared" si="13"/>
        <v>2.5215000000000032</v>
      </c>
      <c r="L96" s="5">
        <f t="shared" si="14"/>
        <v>6.3579622500000159</v>
      </c>
      <c r="M96" s="5">
        <f t="shared" si="15"/>
        <v>24.694299469576219</v>
      </c>
      <c r="N96" s="5">
        <f t="shared" si="15"/>
        <v>5.991900683249483</v>
      </c>
      <c r="O96" s="4">
        <f t="shared" si="16"/>
        <v>6.3513853904282186E-2</v>
      </c>
      <c r="R96">
        <v>1</v>
      </c>
      <c r="S96">
        <v>2</v>
      </c>
      <c r="T96">
        <v>2</v>
      </c>
      <c r="U96">
        <v>1</v>
      </c>
      <c r="V96">
        <v>0</v>
      </c>
    </row>
    <row r="97" spans="2:22" x14ac:dyDescent="0.3">
      <c r="B97" s="6">
        <v>2.5</v>
      </c>
      <c r="C97" s="6">
        <v>4</v>
      </c>
      <c r="D97" s="6">
        <v>1</v>
      </c>
      <c r="E97" s="6">
        <v>0</v>
      </c>
      <c r="F97" s="5">
        <v>51.6</v>
      </c>
      <c r="G97" s="4">
        <f t="shared" si="9"/>
        <v>-1.1355102040816321</v>
      </c>
      <c r="H97" s="5">
        <f t="shared" si="10"/>
        <v>39.444750000000006</v>
      </c>
      <c r="I97" s="5">
        <f t="shared" si="11"/>
        <v>16.869335918367383</v>
      </c>
      <c r="J97" s="5">
        <f t="shared" si="12"/>
        <v>4.7140859183673882</v>
      </c>
      <c r="K97" s="5">
        <f t="shared" si="13"/>
        <v>12.155249999999995</v>
      </c>
      <c r="L97" s="5">
        <f t="shared" si="14"/>
        <v>147.75010256249988</v>
      </c>
      <c r="M97" s="5">
        <f t="shared" si="15"/>
        <v>284.57449432671996</v>
      </c>
      <c r="N97" s="5">
        <f t="shared" si="15"/>
        <v>22.222606045749703</v>
      </c>
      <c r="O97" s="4">
        <f t="shared" si="16"/>
        <v>0.23556686046511618</v>
      </c>
      <c r="R97">
        <v>0</v>
      </c>
      <c r="S97">
        <v>2</v>
      </c>
      <c r="T97">
        <v>2</v>
      </c>
      <c r="U97">
        <v>1</v>
      </c>
      <c r="V97">
        <v>0</v>
      </c>
    </row>
    <row r="98" spans="2:22" x14ac:dyDescent="0.3">
      <c r="B98" s="6">
        <v>2.2999999999999998</v>
      </c>
      <c r="C98" s="6">
        <v>4</v>
      </c>
      <c r="D98" s="6">
        <v>6</v>
      </c>
      <c r="E98" s="6">
        <v>0</v>
      </c>
      <c r="F98" s="5">
        <v>34.700000000000003</v>
      </c>
      <c r="G98" s="4">
        <f t="shared" si="9"/>
        <v>-1.3355102040816322</v>
      </c>
      <c r="H98" s="5">
        <f t="shared" si="10"/>
        <v>40.351250000000007</v>
      </c>
      <c r="I98" s="5">
        <f t="shared" si="11"/>
        <v>-3.0664081632615137E-2</v>
      </c>
      <c r="J98" s="5">
        <f t="shared" si="12"/>
        <v>5.6205859183673894</v>
      </c>
      <c r="K98" s="5">
        <f t="shared" si="13"/>
        <v>-5.6512500000000045</v>
      </c>
      <c r="L98" s="5">
        <f t="shared" si="14"/>
        <v>31.936626562500052</v>
      </c>
      <c r="M98" s="5">
        <f t="shared" si="15"/>
        <v>9.4028590237168498E-4</v>
      </c>
      <c r="N98" s="5">
        <f t="shared" si="15"/>
        <v>31.590986065749789</v>
      </c>
      <c r="O98" s="4">
        <f t="shared" si="16"/>
        <v>0.16286023054755056</v>
      </c>
      <c r="R98">
        <v>0</v>
      </c>
      <c r="S98">
        <v>2</v>
      </c>
      <c r="T98">
        <v>2</v>
      </c>
      <c r="U98">
        <v>1</v>
      </c>
      <c r="V98">
        <v>0</v>
      </c>
    </row>
    <row r="99" spans="2:22" x14ac:dyDescent="0.3">
      <c r="B99" s="6">
        <v>3</v>
      </c>
      <c r="C99" s="6">
        <v>6</v>
      </c>
      <c r="D99" s="6">
        <v>7</v>
      </c>
      <c r="E99" s="6">
        <v>1</v>
      </c>
      <c r="F99" s="5">
        <v>47.1</v>
      </c>
      <c r="G99" s="4">
        <f t="shared" si="9"/>
        <v>-0.63551020408163206</v>
      </c>
      <c r="H99" s="5">
        <f t="shared" si="10"/>
        <v>37.1785</v>
      </c>
      <c r="I99" s="5">
        <f t="shared" si="11"/>
        <v>12.369335918367383</v>
      </c>
      <c r="J99" s="5">
        <f t="shared" si="12"/>
        <v>2.4478359183673817</v>
      </c>
      <c r="K99" s="5">
        <f t="shared" si="13"/>
        <v>9.9215000000000018</v>
      </c>
      <c r="L99" s="5">
        <f t="shared" si="14"/>
        <v>98.436162250000038</v>
      </c>
      <c r="M99" s="5">
        <f t="shared" si="15"/>
        <v>153.00047106141349</v>
      </c>
      <c r="N99" s="5">
        <f t="shared" si="15"/>
        <v>5.991900683249483</v>
      </c>
      <c r="O99" s="4">
        <f t="shared" si="16"/>
        <v>0.21064755838641191</v>
      </c>
      <c r="R99">
        <v>0</v>
      </c>
      <c r="S99">
        <v>2</v>
      </c>
      <c r="T99">
        <v>2</v>
      </c>
      <c r="U99">
        <v>1</v>
      </c>
      <c r="V99">
        <v>0</v>
      </c>
    </row>
    <row r="100" spans="2:22" x14ac:dyDescent="0.3">
      <c r="B100" s="6">
        <v>4.2</v>
      </c>
      <c r="C100" s="6">
        <v>8</v>
      </c>
      <c r="D100" s="6">
        <v>8</v>
      </c>
      <c r="E100" s="6">
        <v>0</v>
      </c>
      <c r="F100" s="5">
        <v>35.722200000000001</v>
      </c>
      <c r="G100" s="4">
        <f t="shared" si="9"/>
        <v>0.56448979591836812</v>
      </c>
      <c r="H100" s="5">
        <f t="shared" si="10"/>
        <v>31.739500000000003</v>
      </c>
      <c r="I100" s="5">
        <f t="shared" si="11"/>
        <v>0.99153591836738286</v>
      </c>
      <c r="J100" s="5">
        <f t="shared" si="12"/>
        <v>-2.9911640816326148</v>
      </c>
      <c r="K100" s="5">
        <f t="shared" si="13"/>
        <v>3.9826999999999977</v>
      </c>
      <c r="L100" s="5">
        <f t="shared" si="14"/>
        <v>15.861899289999982</v>
      </c>
      <c r="M100" s="5">
        <f t="shared" si="15"/>
        <v>0.98314347741264929</v>
      </c>
      <c r="N100" s="5">
        <f t="shared" si="15"/>
        <v>8.9470625632490837</v>
      </c>
      <c r="O100" s="4">
        <f t="shared" si="16"/>
        <v>0.11149089361797419</v>
      </c>
      <c r="R100">
        <v>0</v>
      </c>
      <c r="S100">
        <v>2</v>
      </c>
      <c r="T100">
        <v>2</v>
      </c>
      <c r="U100">
        <v>1</v>
      </c>
      <c r="V100">
        <v>0</v>
      </c>
    </row>
    <row r="101" spans="2:22" x14ac:dyDescent="0.3">
      <c r="B101" s="6">
        <v>3</v>
      </c>
      <c r="C101" s="6">
        <v>6</v>
      </c>
      <c r="D101" s="6">
        <v>8</v>
      </c>
      <c r="E101" s="6">
        <v>1</v>
      </c>
      <c r="F101" s="5">
        <v>37.999699999999997</v>
      </c>
      <c r="G101" s="4">
        <f t="shared" si="9"/>
        <v>-0.63551020408163206</v>
      </c>
      <c r="H101" s="5">
        <f t="shared" si="10"/>
        <v>37.1785</v>
      </c>
      <c r="I101" s="5">
        <f t="shared" si="11"/>
        <v>3.2690359183673792</v>
      </c>
      <c r="J101" s="5">
        <f t="shared" si="12"/>
        <v>2.4478359183673817</v>
      </c>
      <c r="K101" s="5">
        <f t="shared" si="13"/>
        <v>0.82119999999999749</v>
      </c>
      <c r="L101" s="5">
        <f t="shared" si="14"/>
        <v>0.67436943999999588</v>
      </c>
      <c r="M101" s="5">
        <f t="shared" si="15"/>
        <v>10.686595835576053</v>
      </c>
      <c r="N101" s="5">
        <f t="shared" si="15"/>
        <v>5.991900683249483</v>
      </c>
      <c r="O101" s="4">
        <f t="shared" si="16"/>
        <v>2.161069692655462E-2</v>
      </c>
      <c r="R101">
        <v>0</v>
      </c>
      <c r="S101">
        <v>2</v>
      </c>
      <c r="T101">
        <v>2</v>
      </c>
      <c r="U101">
        <v>1</v>
      </c>
      <c r="V101">
        <v>1</v>
      </c>
    </row>
    <row r="102" spans="2:22" x14ac:dyDescent="0.3">
      <c r="B102" s="6">
        <v>4.4000000000000004</v>
      </c>
      <c r="C102" s="6">
        <v>8</v>
      </c>
      <c r="D102" s="6">
        <v>8</v>
      </c>
      <c r="E102" s="6">
        <v>1</v>
      </c>
      <c r="F102" s="5">
        <v>31.227399999999999</v>
      </c>
      <c r="G102" s="4">
        <f t="shared" si="9"/>
        <v>0.7644897959183683</v>
      </c>
      <c r="H102" s="5">
        <f t="shared" si="10"/>
        <v>30.833000000000002</v>
      </c>
      <c r="I102" s="5">
        <f t="shared" si="11"/>
        <v>-3.5032640816326186</v>
      </c>
      <c r="J102" s="5">
        <f t="shared" si="12"/>
        <v>-3.897664081632616</v>
      </c>
      <c r="K102" s="5">
        <f t="shared" si="13"/>
        <v>0.39439999999999742</v>
      </c>
      <c r="L102" s="5">
        <f t="shared" si="14"/>
        <v>0.15555135999999797</v>
      </c>
      <c r="M102" s="5">
        <f t="shared" si="15"/>
        <v>12.272859225657234</v>
      </c>
      <c r="N102" s="5">
        <f t="shared" si="15"/>
        <v>15.191785293249024</v>
      </c>
      <c r="O102" s="4">
        <f t="shared" si="16"/>
        <v>1.2629933968245754E-2</v>
      </c>
      <c r="R102">
        <v>0</v>
      </c>
      <c r="S102">
        <v>2</v>
      </c>
      <c r="T102">
        <v>2</v>
      </c>
      <c r="U102">
        <v>1</v>
      </c>
      <c r="V102">
        <v>0</v>
      </c>
    </row>
    <row r="103" spans="2:22" x14ac:dyDescent="0.3">
      <c r="B103" s="6">
        <v>4.4000000000000004</v>
      </c>
      <c r="C103" s="6">
        <v>8</v>
      </c>
      <c r="D103" s="6">
        <v>8</v>
      </c>
      <c r="E103" s="6">
        <v>1</v>
      </c>
      <c r="F103" s="5">
        <v>30.547999999999998</v>
      </c>
      <c r="G103" s="4">
        <f t="shared" si="9"/>
        <v>0.7644897959183683</v>
      </c>
      <c r="H103" s="5">
        <f t="shared" si="10"/>
        <v>30.833000000000002</v>
      </c>
      <c r="I103" s="5">
        <f t="shared" si="11"/>
        <v>-4.1826640816326197</v>
      </c>
      <c r="J103" s="5">
        <f t="shared" si="12"/>
        <v>-3.897664081632616</v>
      </c>
      <c r="K103" s="5">
        <f t="shared" si="13"/>
        <v>-0.28500000000000369</v>
      </c>
      <c r="L103" s="5">
        <f t="shared" si="14"/>
        <v>8.1225000000002101E-2</v>
      </c>
      <c r="M103" s="5">
        <f t="shared" si="15"/>
        <v>17.494678819779647</v>
      </c>
      <c r="N103" s="5">
        <f t="shared" si="15"/>
        <v>15.191785293249024</v>
      </c>
      <c r="O103" s="4">
        <f t="shared" si="16"/>
        <v>9.3295796778841075E-3</v>
      </c>
      <c r="R103">
        <v>0</v>
      </c>
      <c r="S103">
        <v>2</v>
      </c>
      <c r="T103">
        <v>2</v>
      </c>
      <c r="U103">
        <v>1</v>
      </c>
      <c r="V103">
        <v>0</v>
      </c>
    </row>
    <row r="104" spans="2:22" x14ac:dyDescent="0.3">
      <c r="B104" s="6">
        <v>3</v>
      </c>
      <c r="C104" s="6">
        <v>6</v>
      </c>
      <c r="D104" s="6">
        <v>6</v>
      </c>
      <c r="E104" s="6">
        <v>1</v>
      </c>
      <c r="F104" s="5">
        <v>35.496600000000001</v>
      </c>
      <c r="G104" s="4">
        <f t="shared" si="9"/>
        <v>-0.63551020408163206</v>
      </c>
      <c r="H104" s="5">
        <f t="shared" si="10"/>
        <v>37.1785</v>
      </c>
      <c r="I104" s="5">
        <f t="shared" si="11"/>
        <v>0.76593591836738284</v>
      </c>
      <c r="J104" s="5">
        <f t="shared" si="12"/>
        <v>2.4478359183673817</v>
      </c>
      <c r="K104" s="5">
        <f t="shared" si="13"/>
        <v>-1.6818999999999988</v>
      </c>
      <c r="L104" s="5">
        <f t="shared" si="14"/>
        <v>2.828787609999996</v>
      </c>
      <c r="M104" s="5">
        <f t="shared" si="15"/>
        <v>0.58665783104528613</v>
      </c>
      <c r="N104" s="5">
        <f t="shared" si="15"/>
        <v>5.991900683249483</v>
      </c>
      <c r="O104" s="4">
        <f t="shared" si="16"/>
        <v>4.7382002783365136E-2</v>
      </c>
      <c r="R104">
        <v>0</v>
      </c>
      <c r="S104">
        <v>2</v>
      </c>
      <c r="T104">
        <v>2</v>
      </c>
      <c r="U104">
        <v>1</v>
      </c>
      <c r="V104">
        <v>0</v>
      </c>
    </row>
    <row r="105" spans="2:22" x14ac:dyDescent="0.3">
      <c r="B105" s="6">
        <v>3</v>
      </c>
      <c r="C105" s="6">
        <v>6</v>
      </c>
      <c r="D105" s="6">
        <v>6</v>
      </c>
      <c r="E105" s="6">
        <v>1</v>
      </c>
      <c r="F105" s="5">
        <v>35.496600000000001</v>
      </c>
      <c r="G105" s="4">
        <f t="shared" si="9"/>
        <v>-0.63551020408163206</v>
      </c>
      <c r="H105" s="5">
        <f t="shared" si="10"/>
        <v>37.1785</v>
      </c>
      <c r="I105" s="5">
        <f t="shared" si="11"/>
        <v>0.76593591836738284</v>
      </c>
      <c r="J105" s="5">
        <f t="shared" si="12"/>
        <v>2.4478359183673817</v>
      </c>
      <c r="K105" s="5">
        <f t="shared" si="13"/>
        <v>-1.6818999999999988</v>
      </c>
      <c r="L105" s="5">
        <f t="shared" si="14"/>
        <v>2.828787609999996</v>
      </c>
      <c r="M105" s="5">
        <f t="shared" si="15"/>
        <v>0.58665783104528613</v>
      </c>
      <c r="N105" s="5">
        <f t="shared" si="15"/>
        <v>5.991900683249483</v>
      </c>
      <c r="O105" s="4">
        <f t="shared" si="16"/>
        <v>4.7382002783365136E-2</v>
      </c>
      <c r="R105">
        <v>0</v>
      </c>
      <c r="S105">
        <v>2</v>
      </c>
      <c r="T105">
        <v>2</v>
      </c>
      <c r="U105">
        <v>1</v>
      </c>
      <c r="V105">
        <v>0</v>
      </c>
    </row>
    <row r="106" spans="2:22" x14ac:dyDescent="0.3">
      <c r="B106" s="6">
        <v>4.4000000000000004</v>
      </c>
      <c r="C106" s="6">
        <v>8</v>
      </c>
      <c r="D106" s="6">
        <v>8</v>
      </c>
      <c r="E106" s="6">
        <v>1</v>
      </c>
      <c r="F106" s="5">
        <v>33.603200000000001</v>
      </c>
      <c r="G106" s="4">
        <f t="shared" si="9"/>
        <v>0.7644897959183683</v>
      </c>
      <c r="H106" s="5">
        <f t="shared" si="10"/>
        <v>30.833000000000002</v>
      </c>
      <c r="I106" s="5">
        <f t="shared" si="11"/>
        <v>-1.1274640816326169</v>
      </c>
      <c r="J106" s="5">
        <f t="shared" si="12"/>
        <v>-3.897664081632616</v>
      </c>
      <c r="K106" s="5">
        <f t="shared" si="13"/>
        <v>2.7701999999999991</v>
      </c>
      <c r="L106" s="5">
        <f t="shared" si="14"/>
        <v>7.674008039999995</v>
      </c>
      <c r="M106" s="5">
        <f t="shared" si="15"/>
        <v>1.2711752553716802</v>
      </c>
      <c r="N106" s="5">
        <f t="shared" si="15"/>
        <v>15.191785293249024</v>
      </c>
      <c r="O106" s="4">
        <f t="shared" si="16"/>
        <v>8.2438577278354408E-2</v>
      </c>
      <c r="R106">
        <v>0</v>
      </c>
      <c r="S106">
        <v>2</v>
      </c>
      <c r="T106">
        <v>2</v>
      </c>
      <c r="U106">
        <v>1</v>
      </c>
      <c r="V106">
        <v>0</v>
      </c>
    </row>
    <row r="107" spans="2:22" x14ac:dyDescent="0.3">
      <c r="B107" s="6">
        <v>4.4000000000000004</v>
      </c>
      <c r="C107" s="6">
        <v>8</v>
      </c>
      <c r="D107" s="6">
        <v>6</v>
      </c>
      <c r="E107" s="6">
        <v>1</v>
      </c>
      <c r="F107" s="5">
        <v>29.837800000000001</v>
      </c>
      <c r="G107" s="4">
        <f t="shared" si="9"/>
        <v>0.7644897959183683</v>
      </c>
      <c r="H107" s="5">
        <f t="shared" si="10"/>
        <v>30.833000000000002</v>
      </c>
      <c r="I107" s="5">
        <f t="shared" si="11"/>
        <v>-4.8928640816326165</v>
      </c>
      <c r="J107" s="5">
        <f t="shared" si="12"/>
        <v>-3.897664081632616</v>
      </c>
      <c r="K107" s="5">
        <f t="shared" si="13"/>
        <v>-0.99520000000000053</v>
      </c>
      <c r="L107" s="5">
        <f t="shared" si="14"/>
        <v>0.99042304000000103</v>
      </c>
      <c r="M107" s="5">
        <f t="shared" si="15"/>
        <v>23.940118921330587</v>
      </c>
      <c r="N107" s="5">
        <f t="shared" si="15"/>
        <v>15.191785293249024</v>
      </c>
      <c r="O107" s="4">
        <f t="shared" si="16"/>
        <v>3.335366548472074E-2</v>
      </c>
      <c r="R107">
        <v>0</v>
      </c>
      <c r="S107">
        <v>2</v>
      </c>
      <c r="T107">
        <v>2</v>
      </c>
      <c r="U107">
        <v>1</v>
      </c>
      <c r="V107">
        <v>0</v>
      </c>
    </row>
    <row r="108" spans="2:22" x14ac:dyDescent="0.3">
      <c r="B108" s="6">
        <v>4.4000000000000004</v>
      </c>
      <c r="C108" s="6">
        <v>8</v>
      </c>
      <c r="D108" s="6">
        <v>6</v>
      </c>
      <c r="E108" s="6">
        <v>1</v>
      </c>
      <c r="F108" s="5">
        <v>27.730699999999999</v>
      </c>
      <c r="G108" s="4">
        <f t="shared" si="9"/>
        <v>0.7644897959183683</v>
      </c>
      <c r="H108" s="5">
        <f t="shared" si="10"/>
        <v>30.833000000000002</v>
      </c>
      <c r="I108" s="5">
        <f t="shared" si="11"/>
        <v>-6.9999640816326192</v>
      </c>
      <c r="J108" s="5">
        <f t="shared" si="12"/>
        <v>-3.897664081632616</v>
      </c>
      <c r="K108" s="5">
        <f t="shared" si="13"/>
        <v>-3.1023000000000032</v>
      </c>
      <c r="L108" s="5">
        <f t="shared" si="14"/>
        <v>9.6242652900000198</v>
      </c>
      <c r="M108" s="5">
        <f t="shared" si="15"/>
        <v>48.999497144146801</v>
      </c>
      <c r="N108" s="5">
        <f t="shared" si="15"/>
        <v>15.191785293249024</v>
      </c>
      <c r="O108" s="4">
        <f t="shared" si="16"/>
        <v>0.11187240134580098</v>
      </c>
      <c r="R108">
        <v>0</v>
      </c>
      <c r="S108">
        <v>2</v>
      </c>
      <c r="T108">
        <v>2</v>
      </c>
      <c r="U108">
        <v>1</v>
      </c>
      <c r="V108">
        <v>0</v>
      </c>
    </row>
    <row r="109" spans="2:22" x14ac:dyDescent="0.3">
      <c r="B109" s="6">
        <v>4.4000000000000004</v>
      </c>
      <c r="C109" s="6">
        <v>8</v>
      </c>
      <c r="D109" s="6">
        <v>6</v>
      </c>
      <c r="E109" s="6">
        <v>1</v>
      </c>
      <c r="F109" s="5">
        <v>29.837800000000001</v>
      </c>
      <c r="G109" s="4">
        <f t="shared" si="9"/>
        <v>0.7644897959183683</v>
      </c>
      <c r="H109" s="5">
        <f t="shared" si="10"/>
        <v>30.833000000000002</v>
      </c>
      <c r="I109" s="5">
        <f t="shared" si="11"/>
        <v>-4.8928640816326165</v>
      </c>
      <c r="J109" s="5">
        <f t="shared" si="12"/>
        <v>-3.897664081632616</v>
      </c>
      <c r="K109" s="5">
        <f t="shared" si="13"/>
        <v>-0.99520000000000053</v>
      </c>
      <c r="L109" s="5">
        <f t="shared" si="14"/>
        <v>0.99042304000000103</v>
      </c>
      <c r="M109" s="5">
        <f t="shared" si="15"/>
        <v>23.940118921330587</v>
      </c>
      <c r="N109" s="5">
        <f t="shared" si="15"/>
        <v>15.191785293249024</v>
      </c>
      <c r="O109" s="4">
        <f t="shared" si="16"/>
        <v>3.335366548472074E-2</v>
      </c>
      <c r="R109">
        <v>0</v>
      </c>
      <c r="S109">
        <v>2</v>
      </c>
      <c r="T109">
        <v>2</v>
      </c>
      <c r="U109">
        <v>1</v>
      </c>
      <c r="V109">
        <v>0</v>
      </c>
    </row>
    <row r="110" spans="2:22" x14ac:dyDescent="0.3">
      <c r="B110" s="6">
        <v>4.4000000000000004</v>
      </c>
      <c r="C110" s="6">
        <v>8</v>
      </c>
      <c r="D110" s="6">
        <v>6</v>
      </c>
      <c r="E110" s="6">
        <v>1</v>
      </c>
      <c r="F110" s="5">
        <v>27.730699999999999</v>
      </c>
      <c r="G110" s="4">
        <f t="shared" si="9"/>
        <v>0.7644897959183683</v>
      </c>
      <c r="H110" s="5">
        <f t="shared" si="10"/>
        <v>30.833000000000002</v>
      </c>
      <c r="I110" s="5">
        <f t="shared" si="11"/>
        <v>-6.9999640816326192</v>
      </c>
      <c r="J110" s="5">
        <f t="shared" si="12"/>
        <v>-3.897664081632616</v>
      </c>
      <c r="K110" s="5">
        <f t="shared" si="13"/>
        <v>-3.1023000000000032</v>
      </c>
      <c r="L110" s="5">
        <f t="shared" si="14"/>
        <v>9.6242652900000198</v>
      </c>
      <c r="M110" s="5">
        <f t="shared" si="15"/>
        <v>48.999497144146801</v>
      </c>
      <c r="N110" s="5">
        <f t="shared" si="15"/>
        <v>15.191785293249024</v>
      </c>
      <c r="O110" s="4">
        <f t="shared" si="16"/>
        <v>0.11187240134580098</v>
      </c>
      <c r="R110">
        <v>0</v>
      </c>
      <c r="S110">
        <v>2</v>
      </c>
      <c r="T110">
        <v>2</v>
      </c>
      <c r="U110">
        <v>1</v>
      </c>
      <c r="V110">
        <v>0</v>
      </c>
    </row>
    <row r="111" spans="2:22" x14ac:dyDescent="0.3">
      <c r="B111" s="6">
        <v>3.6</v>
      </c>
      <c r="C111" s="6">
        <v>6</v>
      </c>
      <c r="D111" s="6">
        <v>5</v>
      </c>
      <c r="E111" s="6">
        <v>1</v>
      </c>
      <c r="F111" s="5">
        <v>37.9</v>
      </c>
      <c r="G111" s="4">
        <f t="shared" si="9"/>
        <v>-3.5510204081631969E-2</v>
      </c>
      <c r="H111" s="5">
        <f t="shared" si="10"/>
        <v>34.459000000000003</v>
      </c>
      <c r="I111" s="5">
        <f t="shared" si="11"/>
        <v>3.1693359183673806</v>
      </c>
      <c r="J111" s="5">
        <f t="shared" si="12"/>
        <v>-0.2716640816326148</v>
      </c>
      <c r="K111" s="5">
        <f t="shared" si="13"/>
        <v>3.4409999999999954</v>
      </c>
      <c r="L111" s="5">
        <f t="shared" si="14"/>
        <v>11.840480999999969</v>
      </c>
      <c r="M111" s="5">
        <f t="shared" si="15"/>
        <v>10.044690163453607</v>
      </c>
      <c r="N111" s="5">
        <f t="shared" si="15"/>
        <v>7.3801373249291993E-2</v>
      </c>
      <c r="O111" s="4">
        <f t="shared" si="16"/>
        <v>9.0791556728232067E-2</v>
      </c>
      <c r="R111">
        <v>0</v>
      </c>
      <c r="S111">
        <v>2</v>
      </c>
      <c r="T111">
        <v>2</v>
      </c>
      <c r="U111">
        <v>1</v>
      </c>
      <c r="V111">
        <v>0</v>
      </c>
    </row>
    <row r="112" spans="2:22" x14ac:dyDescent="0.3">
      <c r="B112" s="6">
        <v>5.7</v>
      </c>
      <c r="C112" s="6">
        <v>8</v>
      </c>
      <c r="D112" s="6">
        <v>5</v>
      </c>
      <c r="E112" s="6">
        <v>1</v>
      </c>
      <c r="F112" s="5">
        <v>34.5</v>
      </c>
      <c r="G112" s="4">
        <f t="shared" si="9"/>
        <v>2.0644897959183681</v>
      </c>
      <c r="H112" s="5">
        <f t="shared" si="10"/>
        <v>24.940750000000005</v>
      </c>
      <c r="I112" s="5">
        <f t="shared" si="11"/>
        <v>-0.23066408163261798</v>
      </c>
      <c r="J112" s="5">
        <f t="shared" si="12"/>
        <v>-9.7899140816326131</v>
      </c>
      <c r="K112" s="5">
        <f t="shared" si="13"/>
        <v>9.5592499999999951</v>
      </c>
      <c r="L112" s="5">
        <f t="shared" si="14"/>
        <v>91.379260562499908</v>
      </c>
      <c r="M112" s="5">
        <f t="shared" si="15"/>
        <v>5.3205918555419049E-2</v>
      </c>
      <c r="N112" s="5">
        <f t="shared" si="15"/>
        <v>95.842417725748533</v>
      </c>
      <c r="O112" s="4">
        <f t="shared" si="16"/>
        <v>0.27707971014492738</v>
      </c>
      <c r="R112">
        <v>0</v>
      </c>
      <c r="S112">
        <v>1</v>
      </c>
      <c r="T112">
        <v>1</v>
      </c>
      <c r="U112">
        <v>1</v>
      </c>
      <c r="V112">
        <v>0</v>
      </c>
    </row>
    <row r="113" spans="2:22" x14ac:dyDescent="0.3">
      <c r="B113" s="6">
        <v>4.5999999999999996</v>
      </c>
      <c r="C113" s="6">
        <v>8</v>
      </c>
      <c r="D113" s="6">
        <v>6</v>
      </c>
      <c r="E113" s="6">
        <v>1</v>
      </c>
      <c r="F113" s="5">
        <v>33.9</v>
      </c>
      <c r="G113" s="4">
        <f t="shared" si="9"/>
        <v>0.96448979591836759</v>
      </c>
      <c r="H113" s="5">
        <f t="shared" si="10"/>
        <v>29.926500000000008</v>
      </c>
      <c r="I113" s="5">
        <f t="shared" si="11"/>
        <v>-0.8306640816326194</v>
      </c>
      <c r="J113" s="5">
        <f t="shared" si="12"/>
        <v>-4.8041640816326101</v>
      </c>
      <c r="K113" s="5">
        <f t="shared" si="13"/>
        <v>3.9734999999999907</v>
      </c>
      <c r="L113" s="5">
        <f t="shared" si="14"/>
        <v>15.788702249999925</v>
      </c>
      <c r="M113" s="5">
        <f t="shared" si="15"/>
        <v>0.69000281651456297</v>
      </c>
      <c r="N113" s="5">
        <f t="shared" si="15"/>
        <v>23.079992523248901</v>
      </c>
      <c r="O113" s="4">
        <f t="shared" si="16"/>
        <v>0.1172123893805307</v>
      </c>
      <c r="R113">
        <v>0</v>
      </c>
      <c r="S113">
        <v>2</v>
      </c>
      <c r="T113">
        <v>2</v>
      </c>
      <c r="U113">
        <v>1</v>
      </c>
      <c r="V113">
        <v>0</v>
      </c>
    </row>
    <row r="114" spans="2:22" x14ac:dyDescent="0.3">
      <c r="B114" s="6">
        <v>3.6</v>
      </c>
      <c r="C114" s="6">
        <v>6</v>
      </c>
      <c r="D114" s="6">
        <v>7</v>
      </c>
      <c r="E114" s="6">
        <v>1</v>
      </c>
      <c r="F114" s="5">
        <v>37.299799999999998</v>
      </c>
      <c r="G114" s="4">
        <f t="shared" si="9"/>
        <v>-3.5510204081631969E-2</v>
      </c>
      <c r="H114" s="5">
        <f t="shared" si="10"/>
        <v>34.459000000000003</v>
      </c>
      <c r="I114" s="5">
        <f t="shared" si="11"/>
        <v>2.5691359183673796</v>
      </c>
      <c r="J114" s="5">
        <f t="shared" si="12"/>
        <v>-0.2716640816326148</v>
      </c>
      <c r="K114" s="5">
        <f t="shared" si="13"/>
        <v>2.8407999999999944</v>
      </c>
      <c r="L114" s="5">
        <f t="shared" si="14"/>
        <v>8.0701446399999686</v>
      </c>
      <c r="M114" s="5">
        <f t="shared" si="15"/>
        <v>6.6004593670453993</v>
      </c>
      <c r="N114" s="5">
        <f t="shared" si="15"/>
        <v>7.3801373249291993E-2</v>
      </c>
      <c r="O114" s="4">
        <f t="shared" si="16"/>
        <v>7.6161266280248011E-2</v>
      </c>
      <c r="R114">
        <v>0</v>
      </c>
      <c r="S114">
        <v>2</v>
      </c>
      <c r="T114">
        <v>2</v>
      </c>
      <c r="U114">
        <v>1</v>
      </c>
      <c r="V114">
        <v>1</v>
      </c>
    </row>
    <row r="115" spans="2:22" x14ac:dyDescent="0.3">
      <c r="B115" s="6">
        <v>3.6</v>
      </c>
      <c r="C115" s="6">
        <v>6</v>
      </c>
      <c r="D115" s="6">
        <v>7</v>
      </c>
      <c r="E115" s="6">
        <v>1</v>
      </c>
      <c r="F115" s="5">
        <v>36.543999999999997</v>
      </c>
      <c r="G115" s="4">
        <f t="shared" si="9"/>
        <v>-3.5510204081631969E-2</v>
      </c>
      <c r="H115" s="5">
        <f t="shared" si="10"/>
        <v>34.459000000000003</v>
      </c>
      <c r="I115" s="5">
        <f t="shared" si="11"/>
        <v>1.813335918367379</v>
      </c>
      <c r="J115" s="5">
        <f t="shared" si="12"/>
        <v>-0.2716640816326148</v>
      </c>
      <c r="K115" s="5">
        <f t="shared" si="13"/>
        <v>2.0849999999999937</v>
      </c>
      <c r="L115" s="5">
        <f t="shared" si="14"/>
        <v>4.3472249999999741</v>
      </c>
      <c r="M115" s="5">
        <f t="shared" si="15"/>
        <v>3.2881871528412656</v>
      </c>
      <c r="N115" s="5">
        <f t="shared" si="15"/>
        <v>7.3801373249291993E-2</v>
      </c>
      <c r="O115" s="4">
        <f t="shared" si="16"/>
        <v>5.7054509632223999E-2</v>
      </c>
      <c r="R115">
        <v>0</v>
      </c>
      <c r="S115">
        <v>2</v>
      </c>
      <c r="T115">
        <v>2</v>
      </c>
      <c r="U115">
        <v>1</v>
      </c>
      <c r="V115">
        <v>1</v>
      </c>
    </row>
    <row r="116" spans="2:22" x14ac:dyDescent="0.3">
      <c r="B116" s="6">
        <v>3</v>
      </c>
      <c r="C116" s="6">
        <v>6</v>
      </c>
      <c r="D116" s="6">
        <v>6</v>
      </c>
      <c r="E116" s="6">
        <v>1</v>
      </c>
      <c r="F116" s="5">
        <v>36.920200000000001</v>
      </c>
      <c r="G116" s="4">
        <f t="shared" si="9"/>
        <v>-0.63551020408163206</v>
      </c>
      <c r="H116" s="5">
        <f t="shared" si="10"/>
        <v>37.1785</v>
      </c>
      <c r="I116" s="5">
        <f t="shared" si="11"/>
        <v>2.1895359183673833</v>
      </c>
      <c r="J116" s="5">
        <f t="shared" si="12"/>
        <v>2.4478359183673817</v>
      </c>
      <c r="K116" s="5">
        <f t="shared" si="13"/>
        <v>-0.25829999999999842</v>
      </c>
      <c r="L116" s="5">
        <f t="shared" si="14"/>
        <v>6.6718889999999184E-2</v>
      </c>
      <c r="M116" s="5">
        <f t="shared" si="15"/>
        <v>4.7940675378209008</v>
      </c>
      <c r="N116" s="5">
        <f t="shared" si="15"/>
        <v>5.991900683249483</v>
      </c>
      <c r="O116" s="4">
        <f t="shared" si="16"/>
        <v>6.9961701182550042E-3</v>
      </c>
      <c r="R116">
        <v>0</v>
      </c>
      <c r="S116">
        <v>2</v>
      </c>
      <c r="T116">
        <v>2</v>
      </c>
      <c r="U116">
        <v>1</v>
      </c>
      <c r="V116">
        <v>1</v>
      </c>
    </row>
    <row r="117" spans="2:22" x14ac:dyDescent="0.3">
      <c r="B117" s="6">
        <v>3</v>
      </c>
      <c r="C117" s="6">
        <v>6</v>
      </c>
      <c r="D117" s="6">
        <v>6</v>
      </c>
      <c r="E117" s="6">
        <v>1</v>
      </c>
      <c r="F117" s="5">
        <v>37.425899999999999</v>
      </c>
      <c r="G117" s="4">
        <f t="shared" si="9"/>
        <v>-0.63551020408163206</v>
      </c>
      <c r="H117" s="5">
        <f t="shared" si="10"/>
        <v>37.1785</v>
      </c>
      <c r="I117" s="5">
        <f t="shared" si="11"/>
        <v>2.6952359183673806</v>
      </c>
      <c r="J117" s="5">
        <f t="shared" si="12"/>
        <v>2.4478359183673817</v>
      </c>
      <c r="K117" s="5">
        <f t="shared" si="13"/>
        <v>0.24739999999999895</v>
      </c>
      <c r="L117" s="5">
        <f t="shared" si="14"/>
        <v>6.1206759999999485E-2</v>
      </c>
      <c r="M117" s="5">
        <f t="shared" si="15"/>
        <v>7.2642966556576578</v>
      </c>
      <c r="N117" s="5">
        <f t="shared" si="15"/>
        <v>5.991900683249483</v>
      </c>
      <c r="O117" s="4">
        <f t="shared" si="16"/>
        <v>6.6103954747914933E-3</v>
      </c>
      <c r="R117">
        <v>0</v>
      </c>
      <c r="S117">
        <v>2</v>
      </c>
      <c r="T117">
        <v>2</v>
      </c>
      <c r="U117">
        <v>1</v>
      </c>
      <c r="V117">
        <v>1</v>
      </c>
    </row>
    <row r="118" spans="2:22" x14ac:dyDescent="0.3">
      <c r="B118" s="6">
        <v>3</v>
      </c>
      <c r="C118" s="6">
        <v>6</v>
      </c>
      <c r="D118" s="6">
        <v>6</v>
      </c>
      <c r="E118" s="6">
        <v>0</v>
      </c>
      <c r="F118" s="5">
        <v>35.435400000000001</v>
      </c>
      <c r="G118" s="4">
        <f t="shared" si="9"/>
        <v>-0.63551020408163206</v>
      </c>
      <c r="H118" s="5">
        <f t="shared" si="10"/>
        <v>37.1785</v>
      </c>
      <c r="I118" s="5">
        <f t="shared" si="11"/>
        <v>0.70473591836738336</v>
      </c>
      <c r="J118" s="5">
        <f t="shared" si="12"/>
        <v>2.4478359183673817</v>
      </c>
      <c r="K118" s="5">
        <f t="shared" si="13"/>
        <v>-1.7430999999999983</v>
      </c>
      <c r="L118" s="5">
        <f t="shared" si="14"/>
        <v>3.0383976099999943</v>
      </c>
      <c r="M118" s="5">
        <f t="shared" si="15"/>
        <v>0.49665271463711924</v>
      </c>
      <c r="N118" s="5">
        <f t="shared" si="15"/>
        <v>5.991900683249483</v>
      </c>
      <c r="O118" s="4">
        <f t="shared" si="16"/>
        <v>4.9190922072277952E-2</v>
      </c>
      <c r="R118">
        <v>0</v>
      </c>
      <c r="S118">
        <v>2</v>
      </c>
      <c r="T118">
        <v>2</v>
      </c>
      <c r="U118">
        <v>1</v>
      </c>
      <c r="V118">
        <v>1</v>
      </c>
    </row>
    <row r="119" spans="2:22" x14ac:dyDescent="0.3">
      <c r="B119" s="6">
        <v>3</v>
      </c>
      <c r="C119" s="6">
        <v>6</v>
      </c>
      <c r="D119" s="6">
        <v>6</v>
      </c>
      <c r="E119" s="6">
        <v>1</v>
      </c>
      <c r="F119" s="5">
        <v>35.890999999999998</v>
      </c>
      <c r="G119" s="4">
        <f t="shared" si="9"/>
        <v>-0.63551020408163206</v>
      </c>
      <c r="H119" s="5">
        <f t="shared" si="10"/>
        <v>37.1785</v>
      </c>
      <c r="I119" s="5">
        <f t="shared" si="11"/>
        <v>1.1603359183673803</v>
      </c>
      <c r="J119" s="5">
        <f t="shared" si="12"/>
        <v>2.4478359183673817</v>
      </c>
      <c r="K119" s="5">
        <f t="shared" si="13"/>
        <v>-1.2875000000000014</v>
      </c>
      <c r="L119" s="5">
        <f t="shared" si="14"/>
        <v>1.6576562500000036</v>
      </c>
      <c r="M119" s="5">
        <f t="shared" si="15"/>
        <v>1.3463794434534717</v>
      </c>
      <c r="N119" s="5">
        <f t="shared" si="15"/>
        <v>5.991900683249483</v>
      </c>
      <c r="O119" s="4">
        <f t="shared" si="16"/>
        <v>3.5872502855869202E-2</v>
      </c>
      <c r="R119">
        <v>0</v>
      </c>
      <c r="S119">
        <v>2</v>
      </c>
      <c r="T119">
        <v>2</v>
      </c>
      <c r="U119">
        <v>1</v>
      </c>
      <c r="V119">
        <v>1</v>
      </c>
    </row>
    <row r="120" spans="2:22" x14ac:dyDescent="0.3">
      <c r="B120" s="6">
        <v>1.6</v>
      </c>
      <c r="C120" s="6">
        <v>4</v>
      </c>
      <c r="D120" s="6">
        <v>6</v>
      </c>
      <c r="E120" s="6">
        <v>0</v>
      </c>
      <c r="F120" s="5">
        <v>43.297899999999998</v>
      </c>
      <c r="G120" s="4">
        <f t="shared" si="9"/>
        <v>-2.035510204081632</v>
      </c>
      <c r="H120" s="5">
        <f t="shared" si="10"/>
        <v>43.524000000000001</v>
      </c>
      <c r="I120" s="5">
        <f t="shared" si="11"/>
        <v>8.5672359183673805</v>
      </c>
      <c r="J120" s="5">
        <f t="shared" si="12"/>
        <v>8.7933359183673829</v>
      </c>
      <c r="K120" s="5">
        <f t="shared" si="13"/>
        <v>-0.22610000000000241</v>
      </c>
      <c r="L120" s="5">
        <f t="shared" si="14"/>
        <v>5.112121000000109E-2</v>
      </c>
      <c r="M120" s="5">
        <f t="shared" si="15"/>
        <v>73.397531280964174</v>
      </c>
      <c r="N120" s="5">
        <f t="shared" si="15"/>
        <v>77.322756573249947</v>
      </c>
      <c r="O120" s="4">
        <f t="shared" si="16"/>
        <v>5.2219622660683871E-3</v>
      </c>
      <c r="R120">
        <v>0</v>
      </c>
      <c r="S120">
        <v>2</v>
      </c>
      <c r="T120">
        <v>2</v>
      </c>
      <c r="U120">
        <v>1</v>
      </c>
      <c r="V120">
        <v>0</v>
      </c>
    </row>
    <row r="121" spans="2:22" x14ac:dyDescent="0.3">
      <c r="B121" s="6">
        <v>1.6</v>
      </c>
      <c r="C121" s="6">
        <v>4</v>
      </c>
      <c r="D121" s="6">
        <v>1</v>
      </c>
      <c r="E121" s="6">
        <v>1</v>
      </c>
      <c r="F121" s="5">
        <v>45.5991</v>
      </c>
      <c r="G121" s="4">
        <f t="shared" si="9"/>
        <v>-2.035510204081632</v>
      </c>
      <c r="H121" s="5">
        <f t="shared" si="10"/>
        <v>43.524000000000001</v>
      </c>
      <c r="I121" s="5">
        <f t="shared" si="11"/>
        <v>10.868435918367382</v>
      </c>
      <c r="J121" s="5">
        <f t="shared" si="12"/>
        <v>8.7933359183673829</v>
      </c>
      <c r="K121" s="5">
        <f t="shared" si="13"/>
        <v>2.0750999999999991</v>
      </c>
      <c r="L121" s="5">
        <f t="shared" si="14"/>
        <v>4.3060400099999958</v>
      </c>
      <c r="M121" s="5">
        <f t="shared" si="15"/>
        <v>118.12289931165824</v>
      </c>
      <c r="N121" s="5">
        <f t="shared" si="15"/>
        <v>77.322756573249947</v>
      </c>
      <c r="O121" s="4">
        <f t="shared" si="16"/>
        <v>4.5507477121258952E-2</v>
      </c>
      <c r="R121">
        <v>0</v>
      </c>
      <c r="S121">
        <v>2</v>
      </c>
      <c r="T121">
        <v>2</v>
      </c>
      <c r="U121">
        <v>1</v>
      </c>
      <c r="V121">
        <v>0</v>
      </c>
    </row>
    <row r="122" spans="2:22" x14ac:dyDescent="0.3">
      <c r="B122" s="6">
        <v>1.6</v>
      </c>
      <c r="C122" s="6">
        <v>4</v>
      </c>
      <c r="D122" s="6">
        <v>1</v>
      </c>
      <c r="E122" s="6">
        <v>1</v>
      </c>
      <c r="F122" s="5">
        <v>41.7</v>
      </c>
      <c r="G122" s="4">
        <f t="shared" si="9"/>
        <v>-2.035510204081632</v>
      </c>
      <c r="H122" s="5">
        <f t="shared" si="10"/>
        <v>43.524000000000001</v>
      </c>
      <c r="I122" s="5">
        <f t="shared" si="11"/>
        <v>6.9693359183673849</v>
      </c>
      <c r="J122" s="5">
        <f t="shared" si="12"/>
        <v>8.7933359183673829</v>
      </c>
      <c r="K122" s="5">
        <f t="shared" si="13"/>
        <v>-1.8239999999999981</v>
      </c>
      <c r="L122" s="5">
        <f t="shared" si="14"/>
        <v>3.326975999999993</v>
      </c>
      <c r="M122" s="5">
        <f t="shared" si="15"/>
        <v>48.571643143045762</v>
      </c>
      <c r="N122" s="5">
        <f t="shared" si="15"/>
        <v>77.322756573249947</v>
      </c>
      <c r="O122" s="4">
        <f t="shared" si="16"/>
        <v>4.3741007194244556E-2</v>
      </c>
      <c r="R122">
        <v>0</v>
      </c>
      <c r="S122">
        <v>2</v>
      </c>
      <c r="T122">
        <v>2</v>
      </c>
      <c r="U122">
        <v>1</v>
      </c>
      <c r="V122">
        <v>0</v>
      </c>
    </row>
    <row r="123" spans="2:22" x14ac:dyDescent="0.3">
      <c r="B123" s="6">
        <v>2.4</v>
      </c>
      <c r="C123" s="6">
        <v>4</v>
      </c>
      <c r="D123" s="6">
        <v>5</v>
      </c>
      <c r="E123" s="6">
        <v>0</v>
      </c>
      <c r="F123" s="5">
        <v>38.700000000000003</v>
      </c>
      <c r="G123" s="4">
        <f t="shared" si="9"/>
        <v>-1.2355102040816321</v>
      </c>
      <c r="H123" s="5">
        <f t="shared" si="10"/>
        <v>39.898000000000003</v>
      </c>
      <c r="I123" s="5">
        <f t="shared" si="11"/>
        <v>3.9693359183673849</v>
      </c>
      <c r="J123" s="5">
        <f t="shared" si="12"/>
        <v>5.1673359183673853</v>
      </c>
      <c r="K123" s="5">
        <f t="shared" si="13"/>
        <v>-1.1980000000000004</v>
      </c>
      <c r="L123" s="5">
        <f t="shared" si="14"/>
        <v>1.435204000000001</v>
      </c>
      <c r="M123" s="5">
        <f t="shared" si="15"/>
        <v>15.755627632841451</v>
      </c>
      <c r="N123" s="5">
        <f t="shared" si="15"/>
        <v>26.701360493249709</v>
      </c>
      <c r="O123" s="4">
        <f t="shared" si="16"/>
        <v>3.0956072351421195E-2</v>
      </c>
      <c r="R123">
        <v>0</v>
      </c>
      <c r="S123">
        <v>2</v>
      </c>
      <c r="T123">
        <v>2</v>
      </c>
      <c r="U123">
        <v>1</v>
      </c>
      <c r="V123">
        <v>0</v>
      </c>
    </row>
    <row r="124" spans="2:22" x14ac:dyDescent="0.3">
      <c r="B124" s="6">
        <v>2.4</v>
      </c>
      <c r="C124" s="6">
        <v>4</v>
      </c>
      <c r="D124" s="6">
        <v>4</v>
      </c>
      <c r="E124" s="6">
        <v>1</v>
      </c>
      <c r="F124" s="5">
        <v>38.700000000000003</v>
      </c>
      <c r="G124" s="4">
        <f t="shared" si="9"/>
        <v>-1.2355102040816321</v>
      </c>
      <c r="H124" s="5">
        <f t="shared" si="10"/>
        <v>39.898000000000003</v>
      </c>
      <c r="I124" s="5">
        <f t="shared" si="11"/>
        <v>3.9693359183673849</v>
      </c>
      <c r="J124" s="5">
        <f t="shared" si="12"/>
        <v>5.1673359183673853</v>
      </c>
      <c r="K124" s="5">
        <f t="shared" si="13"/>
        <v>-1.1980000000000004</v>
      </c>
      <c r="L124" s="5">
        <f t="shared" si="14"/>
        <v>1.435204000000001</v>
      </c>
      <c r="M124" s="5">
        <f t="shared" si="15"/>
        <v>15.755627632841451</v>
      </c>
      <c r="N124" s="5">
        <f t="shared" si="15"/>
        <v>26.701360493249709</v>
      </c>
      <c r="O124" s="4">
        <f t="shared" si="16"/>
        <v>3.0956072351421195E-2</v>
      </c>
      <c r="R124">
        <v>0</v>
      </c>
      <c r="S124">
        <v>2</v>
      </c>
      <c r="T124">
        <v>2</v>
      </c>
      <c r="U124">
        <v>1</v>
      </c>
      <c r="V124">
        <v>0</v>
      </c>
    </row>
    <row r="125" spans="2:22" x14ac:dyDescent="0.3">
      <c r="B125" s="6">
        <v>2.5</v>
      </c>
      <c r="C125" s="6">
        <v>4</v>
      </c>
      <c r="D125" s="6">
        <v>5</v>
      </c>
      <c r="E125" s="6">
        <v>0</v>
      </c>
      <c r="F125" s="5">
        <v>37.5899</v>
      </c>
      <c r="G125" s="4">
        <f t="shared" si="9"/>
        <v>-1.1355102040816321</v>
      </c>
      <c r="H125" s="5">
        <f t="shared" si="10"/>
        <v>39.444750000000006</v>
      </c>
      <c r="I125" s="5">
        <f t="shared" si="11"/>
        <v>2.8592359183673821</v>
      </c>
      <c r="J125" s="5">
        <f t="shared" si="12"/>
        <v>4.7140859183673882</v>
      </c>
      <c r="K125" s="5">
        <f t="shared" si="13"/>
        <v>-1.8548500000000061</v>
      </c>
      <c r="L125" s="5">
        <f t="shared" si="14"/>
        <v>3.4404685225000224</v>
      </c>
      <c r="M125" s="5">
        <f t="shared" si="15"/>
        <v>8.1752300368821675</v>
      </c>
      <c r="N125" s="5">
        <f t="shared" si="15"/>
        <v>22.222606045749703</v>
      </c>
      <c r="O125" s="4">
        <f t="shared" si="16"/>
        <v>4.934437175943554E-2</v>
      </c>
      <c r="R125">
        <v>0</v>
      </c>
      <c r="S125">
        <v>2</v>
      </c>
      <c r="T125">
        <v>2</v>
      </c>
      <c r="U125">
        <v>0</v>
      </c>
      <c r="V125">
        <v>1</v>
      </c>
    </row>
    <row r="126" spans="2:22" x14ac:dyDescent="0.3">
      <c r="B126" s="6">
        <v>2.5</v>
      </c>
      <c r="C126" s="6">
        <v>4</v>
      </c>
      <c r="D126" s="6">
        <v>4</v>
      </c>
      <c r="E126" s="6">
        <v>1</v>
      </c>
      <c r="F126" s="5">
        <v>36.655700000000003</v>
      </c>
      <c r="G126" s="4">
        <f t="shared" si="9"/>
        <v>-1.1355102040816321</v>
      </c>
      <c r="H126" s="5">
        <f t="shared" si="10"/>
        <v>39.444750000000006</v>
      </c>
      <c r="I126" s="5">
        <f t="shared" si="11"/>
        <v>1.9250359183673851</v>
      </c>
      <c r="J126" s="5">
        <f t="shared" si="12"/>
        <v>4.7140859183673882</v>
      </c>
      <c r="K126" s="5">
        <f t="shared" si="13"/>
        <v>-2.7890500000000031</v>
      </c>
      <c r="L126" s="5">
        <f t="shared" si="14"/>
        <v>7.7787999025000172</v>
      </c>
      <c r="M126" s="5">
        <f t="shared" si="15"/>
        <v>3.7057632870045616</v>
      </c>
      <c r="N126" s="5">
        <f t="shared" si="15"/>
        <v>22.222606045749703</v>
      </c>
      <c r="O126" s="4">
        <f t="shared" si="16"/>
        <v>7.6087757156458699E-2</v>
      </c>
      <c r="R126">
        <v>0</v>
      </c>
      <c r="S126">
        <v>2</v>
      </c>
      <c r="T126">
        <v>2</v>
      </c>
      <c r="U126">
        <v>0</v>
      </c>
      <c r="V126">
        <v>1</v>
      </c>
    </row>
    <row r="127" spans="2:22" x14ac:dyDescent="0.3">
      <c r="B127" s="6">
        <v>2.5</v>
      </c>
      <c r="C127" s="6">
        <v>4</v>
      </c>
      <c r="D127" s="6">
        <v>5</v>
      </c>
      <c r="E127" s="6">
        <v>0</v>
      </c>
      <c r="F127" s="5">
        <v>34.434100000000001</v>
      </c>
      <c r="G127" s="4">
        <f t="shared" si="9"/>
        <v>-1.1355102040816321</v>
      </c>
      <c r="H127" s="5">
        <f t="shared" si="10"/>
        <v>39.444750000000006</v>
      </c>
      <c r="I127" s="5">
        <f t="shared" si="11"/>
        <v>-0.29656408163261716</v>
      </c>
      <c r="J127" s="5">
        <f t="shared" si="12"/>
        <v>4.7140859183673882</v>
      </c>
      <c r="K127" s="5">
        <f t="shared" si="13"/>
        <v>-5.0106500000000054</v>
      </c>
      <c r="L127" s="5">
        <f t="shared" si="14"/>
        <v>25.106613422500054</v>
      </c>
      <c r="M127" s="5">
        <f t="shared" si="15"/>
        <v>8.795025451459762E-2</v>
      </c>
      <c r="N127" s="5">
        <f t="shared" si="15"/>
        <v>22.222606045749703</v>
      </c>
      <c r="O127" s="4">
        <f t="shared" si="16"/>
        <v>0.14551418506654756</v>
      </c>
      <c r="R127">
        <v>0</v>
      </c>
      <c r="S127">
        <v>2</v>
      </c>
      <c r="T127">
        <v>2</v>
      </c>
      <c r="U127">
        <v>1</v>
      </c>
      <c r="V127">
        <v>0</v>
      </c>
    </row>
    <row r="128" spans="2:22" x14ac:dyDescent="0.3">
      <c r="B128" s="6">
        <v>2.5</v>
      </c>
      <c r="C128" s="6">
        <v>4</v>
      </c>
      <c r="D128" s="6">
        <v>6</v>
      </c>
      <c r="E128" s="6">
        <v>0</v>
      </c>
      <c r="F128" s="5">
        <v>31.366900000000001</v>
      </c>
      <c r="G128" s="4">
        <f t="shared" si="9"/>
        <v>-1.1355102040816321</v>
      </c>
      <c r="H128" s="5">
        <f t="shared" si="10"/>
        <v>39.444750000000006</v>
      </c>
      <c r="I128" s="5">
        <f t="shared" si="11"/>
        <v>-3.3637640816326169</v>
      </c>
      <c r="J128" s="5">
        <f t="shared" si="12"/>
        <v>4.7140859183673882</v>
      </c>
      <c r="K128" s="5">
        <f t="shared" si="13"/>
        <v>-8.0778500000000051</v>
      </c>
      <c r="L128" s="5">
        <f t="shared" si="14"/>
        <v>65.251660622500083</v>
      </c>
      <c r="M128" s="5">
        <f t="shared" si="15"/>
        <v>11.314908796881722</v>
      </c>
      <c r="N128" s="5">
        <f t="shared" si="15"/>
        <v>22.222606045749703</v>
      </c>
      <c r="O128" s="4">
        <f t="shared" si="16"/>
        <v>0.25752783985666433</v>
      </c>
      <c r="R128">
        <v>0</v>
      </c>
      <c r="S128">
        <v>2</v>
      </c>
      <c r="T128">
        <v>2</v>
      </c>
      <c r="U128">
        <v>1</v>
      </c>
      <c r="V128">
        <v>0</v>
      </c>
    </row>
    <row r="129" spans="2:22" x14ac:dyDescent="0.3">
      <c r="B129" s="6">
        <v>3.5</v>
      </c>
      <c r="C129" s="6">
        <v>6</v>
      </c>
      <c r="D129" s="6">
        <v>7</v>
      </c>
      <c r="E129" s="6">
        <v>1</v>
      </c>
      <c r="F129" s="5">
        <v>32.200000000000003</v>
      </c>
      <c r="G129" s="4">
        <f t="shared" si="9"/>
        <v>-0.13551020408163206</v>
      </c>
      <c r="H129" s="5">
        <f t="shared" si="10"/>
        <v>34.91225</v>
      </c>
      <c r="I129" s="5">
        <f t="shared" si="11"/>
        <v>-2.5306640816326151</v>
      </c>
      <c r="J129" s="5">
        <f t="shared" si="12"/>
        <v>0.18158591836738225</v>
      </c>
      <c r="K129" s="5">
        <f t="shared" si="13"/>
        <v>-2.7122499999999974</v>
      </c>
      <c r="L129" s="5">
        <f t="shared" si="14"/>
        <v>7.3563000624999857</v>
      </c>
      <c r="M129" s="5">
        <f t="shared" si="15"/>
        <v>6.4042606940654476</v>
      </c>
      <c r="N129" s="5">
        <f t="shared" si="15"/>
        <v>3.2973445749325613E-2</v>
      </c>
      <c r="O129" s="4">
        <f t="shared" si="16"/>
        <v>8.4231366459627241E-2</v>
      </c>
      <c r="R129">
        <v>0</v>
      </c>
      <c r="S129">
        <v>2</v>
      </c>
      <c r="T129">
        <v>2</v>
      </c>
      <c r="U129">
        <v>1</v>
      </c>
      <c r="V129">
        <v>0</v>
      </c>
    </row>
    <row r="130" spans="2:22" x14ac:dyDescent="0.3">
      <c r="B130" s="6">
        <v>3.7</v>
      </c>
      <c r="C130" s="6">
        <v>6</v>
      </c>
      <c r="D130" s="6">
        <v>4</v>
      </c>
      <c r="E130" s="6">
        <v>1</v>
      </c>
      <c r="F130" s="5">
        <v>28.1</v>
      </c>
      <c r="G130" s="4">
        <f t="shared" si="9"/>
        <v>6.448979591836812E-2</v>
      </c>
      <c r="H130" s="5">
        <f t="shared" si="10"/>
        <v>34.005750000000006</v>
      </c>
      <c r="I130" s="5">
        <f t="shared" si="11"/>
        <v>-6.6306640816326166</v>
      </c>
      <c r="J130" s="5">
        <f t="shared" si="12"/>
        <v>-0.72491408163261184</v>
      </c>
      <c r="K130" s="5">
        <f t="shared" si="13"/>
        <v>-5.9057500000000047</v>
      </c>
      <c r="L130" s="5">
        <f t="shared" si="14"/>
        <v>34.877883062500054</v>
      </c>
      <c r="M130" s="5">
        <f t="shared" si="15"/>
        <v>43.965706163452907</v>
      </c>
      <c r="N130" s="5">
        <f t="shared" si="15"/>
        <v>0.52550042574925304</v>
      </c>
      <c r="O130" s="4">
        <f t="shared" si="16"/>
        <v>0.21016903914590762</v>
      </c>
      <c r="R130">
        <v>0</v>
      </c>
      <c r="S130">
        <v>1</v>
      </c>
      <c r="T130">
        <v>1</v>
      </c>
      <c r="U130">
        <v>0</v>
      </c>
      <c r="V130">
        <v>0</v>
      </c>
    </row>
    <row r="131" spans="2:22" x14ac:dyDescent="0.3">
      <c r="B131" s="6">
        <v>4.7</v>
      </c>
      <c r="C131" s="6">
        <v>8</v>
      </c>
      <c r="D131" s="6">
        <v>5</v>
      </c>
      <c r="E131" s="6">
        <v>1</v>
      </c>
      <c r="F131" s="5">
        <v>25.7</v>
      </c>
      <c r="G131" s="4">
        <f t="shared" si="9"/>
        <v>1.0644897959183681</v>
      </c>
      <c r="H131" s="5">
        <f t="shared" si="10"/>
        <v>29.473250000000004</v>
      </c>
      <c r="I131" s="5">
        <f t="shared" si="11"/>
        <v>-9.0306640816326187</v>
      </c>
      <c r="J131" s="5">
        <f t="shared" si="12"/>
        <v>-5.2574140816326143</v>
      </c>
      <c r="K131" s="5">
        <f t="shared" si="13"/>
        <v>-3.7732500000000044</v>
      </c>
      <c r="L131" s="5">
        <f t="shared" si="14"/>
        <v>14.237415562500033</v>
      </c>
      <c r="M131" s="5">
        <f t="shared" si="15"/>
        <v>81.552893755289503</v>
      </c>
      <c r="N131" s="5">
        <f t="shared" si="15"/>
        <v>27.640402825748904</v>
      </c>
      <c r="O131" s="4">
        <f t="shared" si="16"/>
        <v>0.14681906614786011</v>
      </c>
      <c r="R131">
        <v>0</v>
      </c>
      <c r="S131">
        <v>1</v>
      </c>
      <c r="T131">
        <v>1</v>
      </c>
      <c r="U131">
        <v>0</v>
      </c>
      <c r="V131">
        <v>0</v>
      </c>
    </row>
    <row r="132" spans="2:22" x14ac:dyDescent="0.3">
      <c r="B132" s="6">
        <v>3.7</v>
      </c>
      <c r="C132" s="6">
        <v>6</v>
      </c>
      <c r="D132" s="6">
        <v>4</v>
      </c>
      <c r="E132" s="6">
        <v>1</v>
      </c>
      <c r="F132" s="5">
        <v>27.8</v>
      </c>
      <c r="G132" s="4">
        <f t="shared" si="9"/>
        <v>6.448979591836812E-2</v>
      </c>
      <c r="H132" s="5">
        <f t="shared" si="10"/>
        <v>34.005750000000006</v>
      </c>
      <c r="I132" s="5">
        <f t="shared" si="11"/>
        <v>-6.9306640816326173</v>
      </c>
      <c r="J132" s="5">
        <f t="shared" si="12"/>
        <v>-0.72491408163261184</v>
      </c>
      <c r="K132" s="5">
        <f t="shared" si="13"/>
        <v>-6.2057500000000054</v>
      </c>
      <c r="L132" s="5">
        <f t="shared" si="14"/>
        <v>38.511333062500064</v>
      </c>
      <c r="M132" s="5">
        <f t="shared" si="15"/>
        <v>48.034104612432493</v>
      </c>
      <c r="N132" s="5">
        <f t="shared" si="15"/>
        <v>0.52550042574925304</v>
      </c>
      <c r="O132" s="4">
        <f t="shared" si="16"/>
        <v>0.22322841726618725</v>
      </c>
      <c r="R132">
        <v>0</v>
      </c>
      <c r="S132">
        <v>1</v>
      </c>
      <c r="T132">
        <v>1</v>
      </c>
      <c r="U132">
        <v>0</v>
      </c>
      <c r="V132">
        <v>0</v>
      </c>
    </row>
    <row r="133" spans="2:22" x14ac:dyDescent="0.3">
      <c r="B133" s="6">
        <v>4.7</v>
      </c>
      <c r="C133" s="6">
        <v>8</v>
      </c>
      <c r="D133" s="6">
        <v>5</v>
      </c>
      <c r="E133" s="6">
        <v>1</v>
      </c>
      <c r="F133" s="5">
        <v>25.6</v>
      </c>
      <c r="G133" s="4">
        <f t="shared" ref="G133:G196" si="17">B133-$B$2</f>
        <v>1.0644897959183681</v>
      </c>
      <c r="H133" s="5">
        <f t="shared" ref="H133:H196" si="18">-4.5325*B133+50.776</f>
        <v>29.473250000000004</v>
      </c>
      <c r="I133" s="5">
        <f t="shared" ref="I133:I196" si="19">F133-$F$2</f>
        <v>-9.1306640816326166</v>
      </c>
      <c r="J133" s="5">
        <f t="shared" ref="J133:J196" si="20">H133-$F$2</f>
        <v>-5.2574140816326143</v>
      </c>
      <c r="K133" s="5">
        <f t="shared" ref="K133:K196" si="21">F133-H133</f>
        <v>-3.8732500000000023</v>
      </c>
      <c r="L133" s="5">
        <f t="shared" ref="L133:L196" si="22">K133^2</f>
        <v>15.002065562500018</v>
      </c>
      <c r="M133" s="5">
        <f t="shared" ref="M133:N196" si="23">I133^2</f>
        <v>83.36902657161599</v>
      </c>
      <c r="N133" s="5">
        <f t="shared" si="23"/>
        <v>27.640402825748904</v>
      </c>
      <c r="O133" s="4">
        <f t="shared" si="16"/>
        <v>0.15129882812500009</v>
      </c>
      <c r="R133">
        <v>0</v>
      </c>
      <c r="S133">
        <v>1</v>
      </c>
      <c r="T133">
        <v>1</v>
      </c>
      <c r="U133">
        <v>0</v>
      </c>
      <c r="V133">
        <v>0</v>
      </c>
    </row>
    <row r="134" spans="2:22" x14ac:dyDescent="0.3">
      <c r="B134" s="6">
        <v>5.7</v>
      </c>
      <c r="C134" s="6">
        <v>8</v>
      </c>
      <c r="D134" s="6">
        <v>5</v>
      </c>
      <c r="E134" s="6">
        <v>1</v>
      </c>
      <c r="F134" s="5">
        <v>27.2</v>
      </c>
      <c r="G134" s="4">
        <f t="shared" si="17"/>
        <v>2.0644897959183681</v>
      </c>
      <c r="H134" s="5">
        <f t="shared" si="18"/>
        <v>24.940750000000005</v>
      </c>
      <c r="I134" s="5">
        <f t="shared" si="19"/>
        <v>-7.5306640816326187</v>
      </c>
      <c r="J134" s="5">
        <f t="shared" si="20"/>
        <v>-9.7899140816326131</v>
      </c>
      <c r="K134" s="5">
        <f t="shared" si="21"/>
        <v>2.2592499999999944</v>
      </c>
      <c r="L134" s="5">
        <f t="shared" si="22"/>
        <v>5.1042105624999747</v>
      </c>
      <c r="M134" s="5">
        <f t="shared" si="23"/>
        <v>56.710901510391651</v>
      </c>
      <c r="N134" s="5">
        <f t="shared" si="23"/>
        <v>95.842417725748533</v>
      </c>
      <c r="O134" s="4">
        <f t="shared" ref="O134:O197" si="24">ABS(K134/F134)</f>
        <v>8.3060661764705682E-2</v>
      </c>
      <c r="R134">
        <v>0</v>
      </c>
      <c r="S134">
        <v>1</v>
      </c>
      <c r="T134">
        <v>1</v>
      </c>
      <c r="U134">
        <v>1</v>
      </c>
      <c r="V134">
        <v>0</v>
      </c>
    </row>
    <row r="135" spans="2:22" x14ac:dyDescent="0.3">
      <c r="B135" s="6">
        <v>3.7</v>
      </c>
      <c r="C135" s="6">
        <v>6</v>
      </c>
      <c r="D135" s="6">
        <v>6</v>
      </c>
      <c r="E135" s="6">
        <v>1</v>
      </c>
      <c r="F135" s="5">
        <v>31.364100000000001</v>
      </c>
      <c r="G135" s="4">
        <f t="shared" si="17"/>
        <v>6.448979591836812E-2</v>
      </c>
      <c r="H135" s="5">
        <f t="shared" si="18"/>
        <v>34.005750000000006</v>
      </c>
      <c r="I135" s="5">
        <f t="shared" si="19"/>
        <v>-3.3665640816326174</v>
      </c>
      <c r="J135" s="5">
        <f t="shared" si="20"/>
        <v>-0.72491408163261184</v>
      </c>
      <c r="K135" s="5">
        <f t="shared" si="21"/>
        <v>-2.6416500000000056</v>
      </c>
      <c r="L135" s="5">
        <f t="shared" si="22"/>
        <v>6.9783147225000297</v>
      </c>
      <c r="M135" s="5">
        <f t="shared" si="23"/>
        <v>11.333753715738869</v>
      </c>
      <c r="N135" s="5">
        <f t="shared" si="23"/>
        <v>0.52550042574925304</v>
      </c>
      <c r="O135" s="4">
        <f t="shared" si="24"/>
        <v>8.4225276669823324E-2</v>
      </c>
      <c r="R135">
        <v>1</v>
      </c>
      <c r="S135">
        <v>2</v>
      </c>
      <c r="T135">
        <v>2</v>
      </c>
      <c r="U135">
        <v>1</v>
      </c>
      <c r="V135">
        <v>0</v>
      </c>
    </row>
    <row r="136" spans="2:22" x14ac:dyDescent="0.3">
      <c r="B136" s="6">
        <v>3.7</v>
      </c>
      <c r="C136" s="6">
        <v>6</v>
      </c>
      <c r="D136" s="6">
        <v>6</v>
      </c>
      <c r="E136" s="6">
        <v>0</v>
      </c>
      <c r="F136" s="5">
        <v>31.363900000000001</v>
      </c>
      <c r="G136" s="4">
        <f t="shared" si="17"/>
        <v>6.448979591836812E-2</v>
      </c>
      <c r="H136" s="5">
        <f t="shared" si="18"/>
        <v>34.005750000000006</v>
      </c>
      <c r="I136" s="5">
        <f t="shared" si="19"/>
        <v>-3.366764081632617</v>
      </c>
      <c r="J136" s="5">
        <f t="shared" si="20"/>
        <v>-0.72491408163261184</v>
      </c>
      <c r="K136" s="5">
        <f t="shared" si="21"/>
        <v>-2.6418500000000051</v>
      </c>
      <c r="L136" s="5">
        <f t="shared" si="22"/>
        <v>6.9793714225000274</v>
      </c>
      <c r="M136" s="5">
        <f t="shared" si="23"/>
        <v>11.335100381371518</v>
      </c>
      <c r="N136" s="5">
        <f t="shared" si="23"/>
        <v>0.52550042574925304</v>
      </c>
      <c r="O136" s="4">
        <f t="shared" si="24"/>
        <v>8.4232190512021951E-2</v>
      </c>
      <c r="R136">
        <v>1</v>
      </c>
      <c r="S136">
        <v>2</v>
      </c>
      <c r="T136">
        <v>2</v>
      </c>
      <c r="U136">
        <v>1</v>
      </c>
      <c r="V136">
        <v>0</v>
      </c>
    </row>
    <row r="137" spans="2:22" x14ac:dyDescent="0.3">
      <c r="B137" s="6">
        <v>5</v>
      </c>
      <c r="C137" s="6">
        <v>8</v>
      </c>
      <c r="D137" s="6">
        <v>6</v>
      </c>
      <c r="E137" s="6">
        <v>1</v>
      </c>
      <c r="F137" s="5">
        <v>28.716000000000001</v>
      </c>
      <c r="G137" s="4">
        <f t="shared" si="17"/>
        <v>1.3644897959183679</v>
      </c>
      <c r="H137" s="5">
        <f t="shared" si="18"/>
        <v>28.113500000000005</v>
      </c>
      <c r="I137" s="5">
        <f t="shared" si="19"/>
        <v>-6.0146640816326169</v>
      </c>
      <c r="J137" s="5">
        <f t="shared" si="20"/>
        <v>-6.6171640816326125</v>
      </c>
      <c r="K137" s="5">
        <f t="shared" si="21"/>
        <v>0.60249999999999559</v>
      </c>
      <c r="L137" s="5">
        <f t="shared" si="22"/>
        <v>0.3630062499999947</v>
      </c>
      <c r="M137" s="5">
        <f t="shared" si="23"/>
        <v>36.176184014881528</v>
      </c>
      <c r="N137" s="5">
        <f t="shared" si="23"/>
        <v>43.786860483248773</v>
      </c>
      <c r="O137" s="4">
        <f t="shared" si="24"/>
        <v>2.0981334447694511E-2</v>
      </c>
      <c r="R137">
        <v>1</v>
      </c>
      <c r="S137">
        <v>2</v>
      </c>
      <c r="T137">
        <v>2</v>
      </c>
      <c r="U137">
        <v>1</v>
      </c>
      <c r="V137">
        <v>0</v>
      </c>
    </row>
    <row r="138" spans="2:22" x14ac:dyDescent="0.3">
      <c r="B138" s="6">
        <v>5</v>
      </c>
      <c r="C138" s="6">
        <v>8</v>
      </c>
      <c r="D138" s="6">
        <v>6</v>
      </c>
      <c r="E138" s="6">
        <v>0</v>
      </c>
      <c r="F138" s="5">
        <v>28.700900000000001</v>
      </c>
      <c r="G138" s="4">
        <f t="shared" si="17"/>
        <v>1.3644897959183679</v>
      </c>
      <c r="H138" s="5">
        <f t="shared" si="18"/>
        <v>28.113500000000005</v>
      </c>
      <c r="I138" s="5">
        <f t="shared" si="19"/>
        <v>-6.0297640816326172</v>
      </c>
      <c r="J138" s="5">
        <f t="shared" si="20"/>
        <v>-6.6171640816326125</v>
      </c>
      <c r="K138" s="5">
        <f t="shared" si="21"/>
        <v>0.58739999999999526</v>
      </c>
      <c r="L138" s="5">
        <f t="shared" si="22"/>
        <v>0.34503875999999445</v>
      </c>
      <c r="M138" s="5">
        <f t="shared" si="23"/>
        <v>36.358054880146838</v>
      </c>
      <c r="N138" s="5">
        <f t="shared" si="23"/>
        <v>43.786860483248773</v>
      </c>
      <c r="O138" s="4">
        <f t="shared" si="24"/>
        <v>2.0466257155698785E-2</v>
      </c>
      <c r="R138">
        <v>1</v>
      </c>
      <c r="S138">
        <v>2</v>
      </c>
      <c r="T138">
        <v>2</v>
      </c>
      <c r="U138">
        <v>1</v>
      </c>
      <c r="V138">
        <v>0</v>
      </c>
    </row>
    <row r="139" spans="2:22" x14ac:dyDescent="0.3">
      <c r="B139" s="6">
        <v>3.7</v>
      </c>
      <c r="C139" s="6">
        <v>6</v>
      </c>
      <c r="D139" s="6">
        <v>4</v>
      </c>
      <c r="E139" s="6">
        <v>1</v>
      </c>
      <c r="F139" s="5">
        <v>24.4</v>
      </c>
      <c r="G139" s="4">
        <f t="shared" si="17"/>
        <v>6.448979591836812E-2</v>
      </c>
      <c r="H139" s="5">
        <f t="shared" si="18"/>
        <v>34.005750000000006</v>
      </c>
      <c r="I139" s="5">
        <f t="shared" si="19"/>
        <v>-10.330664081632619</v>
      </c>
      <c r="J139" s="5">
        <f t="shared" si="20"/>
        <v>-0.72491408163261184</v>
      </c>
      <c r="K139" s="5">
        <f t="shared" si="21"/>
        <v>-9.6057500000000076</v>
      </c>
      <c r="L139" s="5">
        <f t="shared" si="22"/>
        <v>92.270433062500146</v>
      </c>
      <c r="M139" s="5">
        <f t="shared" si="23"/>
        <v>106.72262036753433</v>
      </c>
      <c r="N139" s="5">
        <f t="shared" si="23"/>
        <v>0.52550042574925304</v>
      </c>
      <c r="O139" s="4">
        <f t="shared" si="24"/>
        <v>0.3936782786885249</v>
      </c>
      <c r="R139">
        <v>0</v>
      </c>
      <c r="S139">
        <v>1</v>
      </c>
      <c r="T139">
        <v>1</v>
      </c>
      <c r="U139">
        <v>0</v>
      </c>
      <c r="V139">
        <v>0</v>
      </c>
    </row>
    <row r="140" spans="2:22" x14ac:dyDescent="0.3">
      <c r="B140" s="6">
        <v>4.7</v>
      </c>
      <c r="C140" s="6">
        <v>8</v>
      </c>
      <c r="D140" s="6">
        <v>5</v>
      </c>
      <c r="E140" s="6">
        <v>0</v>
      </c>
      <c r="F140" s="5">
        <v>25.6</v>
      </c>
      <c r="G140" s="4">
        <f t="shared" si="17"/>
        <v>1.0644897959183681</v>
      </c>
      <c r="H140" s="5">
        <f t="shared" si="18"/>
        <v>29.473250000000004</v>
      </c>
      <c r="I140" s="5">
        <f t="shared" si="19"/>
        <v>-9.1306640816326166</v>
      </c>
      <c r="J140" s="5">
        <f t="shared" si="20"/>
        <v>-5.2574140816326143</v>
      </c>
      <c r="K140" s="5">
        <f t="shared" si="21"/>
        <v>-3.8732500000000023</v>
      </c>
      <c r="L140" s="5">
        <f t="shared" si="22"/>
        <v>15.002065562500018</v>
      </c>
      <c r="M140" s="5">
        <f t="shared" si="23"/>
        <v>83.36902657161599</v>
      </c>
      <c r="N140" s="5">
        <f t="shared" si="23"/>
        <v>27.640402825748904</v>
      </c>
      <c r="O140" s="4">
        <f t="shared" si="24"/>
        <v>0.15129882812500009</v>
      </c>
      <c r="R140">
        <v>0</v>
      </c>
      <c r="S140">
        <v>1</v>
      </c>
      <c r="T140">
        <v>1</v>
      </c>
      <c r="U140">
        <v>0</v>
      </c>
      <c r="V140">
        <v>0</v>
      </c>
    </row>
    <row r="141" spans="2:22" x14ac:dyDescent="0.3">
      <c r="B141" s="6">
        <v>4.7</v>
      </c>
      <c r="C141" s="6">
        <v>8</v>
      </c>
      <c r="D141" s="6">
        <v>5</v>
      </c>
      <c r="E141" s="6">
        <v>1</v>
      </c>
      <c r="F141" s="5">
        <v>24.6</v>
      </c>
      <c r="G141" s="4">
        <f t="shared" si="17"/>
        <v>1.0644897959183681</v>
      </c>
      <c r="H141" s="5">
        <f t="shared" si="18"/>
        <v>29.473250000000004</v>
      </c>
      <c r="I141" s="5">
        <f t="shared" si="19"/>
        <v>-10.130664081632617</v>
      </c>
      <c r="J141" s="5">
        <f t="shared" si="20"/>
        <v>-5.2574140816326143</v>
      </c>
      <c r="K141" s="5">
        <f t="shared" si="21"/>
        <v>-4.8732500000000023</v>
      </c>
      <c r="L141" s="5">
        <f t="shared" si="22"/>
        <v>23.748565562500023</v>
      </c>
      <c r="M141" s="5">
        <f t="shared" si="23"/>
        <v>102.63035473488122</v>
      </c>
      <c r="N141" s="5">
        <f t="shared" si="23"/>
        <v>27.640402825748904</v>
      </c>
      <c r="O141" s="4">
        <f t="shared" si="24"/>
        <v>0.19809959349593503</v>
      </c>
      <c r="R141">
        <v>0</v>
      </c>
      <c r="S141">
        <v>1</v>
      </c>
      <c r="T141">
        <v>1</v>
      </c>
      <c r="U141">
        <v>0</v>
      </c>
      <c r="V141">
        <v>0</v>
      </c>
    </row>
    <row r="142" spans="2:22" x14ac:dyDescent="0.3">
      <c r="B142" s="6">
        <v>5.7</v>
      </c>
      <c r="C142" s="6">
        <v>8</v>
      </c>
      <c r="D142" s="6">
        <v>5</v>
      </c>
      <c r="E142" s="6">
        <v>1</v>
      </c>
      <c r="F142" s="5">
        <v>25.6</v>
      </c>
      <c r="G142" s="4">
        <f t="shared" si="17"/>
        <v>2.0644897959183681</v>
      </c>
      <c r="H142" s="5">
        <f t="shared" si="18"/>
        <v>24.940750000000005</v>
      </c>
      <c r="I142" s="5">
        <f t="shared" si="19"/>
        <v>-9.1306640816326166</v>
      </c>
      <c r="J142" s="5">
        <f t="shared" si="20"/>
        <v>-9.7899140816326131</v>
      </c>
      <c r="K142" s="5">
        <f t="shared" si="21"/>
        <v>0.65924999999999656</v>
      </c>
      <c r="L142" s="5">
        <f t="shared" si="22"/>
        <v>0.43461056249999547</v>
      </c>
      <c r="M142" s="5">
        <f t="shared" si="23"/>
        <v>83.36902657161599</v>
      </c>
      <c r="N142" s="5">
        <f t="shared" si="23"/>
        <v>95.842417725748533</v>
      </c>
      <c r="O142" s="4">
        <f t="shared" si="24"/>
        <v>2.5751953124999866E-2</v>
      </c>
      <c r="R142">
        <v>0</v>
      </c>
      <c r="S142">
        <v>1</v>
      </c>
      <c r="T142">
        <v>1</v>
      </c>
      <c r="U142">
        <v>1</v>
      </c>
      <c r="V142">
        <v>0</v>
      </c>
    </row>
    <row r="143" spans="2:22" x14ac:dyDescent="0.3">
      <c r="B143" s="6">
        <v>3.7</v>
      </c>
      <c r="C143" s="6">
        <v>6</v>
      </c>
      <c r="D143" s="6">
        <v>6</v>
      </c>
      <c r="E143" s="6">
        <v>1</v>
      </c>
      <c r="F143" s="5">
        <v>28.566800000000001</v>
      </c>
      <c r="G143" s="4">
        <f t="shared" si="17"/>
        <v>6.448979591836812E-2</v>
      </c>
      <c r="H143" s="5">
        <f t="shared" si="18"/>
        <v>34.005750000000006</v>
      </c>
      <c r="I143" s="5">
        <f t="shared" si="19"/>
        <v>-6.1638640816326173</v>
      </c>
      <c r="J143" s="5">
        <f t="shared" si="20"/>
        <v>-0.72491408163261184</v>
      </c>
      <c r="K143" s="5">
        <f t="shared" si="21"/>
        <v>-5.4389500000000055</v>
      </c>
      <c r="L143" s="5">
        <f t="shared" si="22"/>
        <v>29.582177102500061</v>
      </c>
      <c r="M143" s="5">
        <f t="shared" si="23"/>
        <v>37.993220416840707</v>
      </c>
      <c r="N143" s="5">
        <f t="shared" si="23"/>
        <v>0.52550042574925304</v>
      </c>
      <c r="O143" s="4">
        <f t="shared" si="24"/>
        <v>0.1903940938432028</v>
      </c>
      <c r="R143">
        <v>1</v>
      </c>
      <c r="S143">
        <v>2</v>
      </c>
      <c r="T143">
        <v>2</v>
      </c>
      <c r="U143">
        <v>1</v>
      </c>
      <c r="V143">
        <v>0</v>
      </c>
    </row>
    <row r="144" spans="2:22" x14ac:dyDescent="0.3">
      <c r="B144" s="6">
        <v>3.7</v>
      </c>
      <c r="C144" s="6">
        <v>6</v>
      </c>
      <c r="D144" s="6">
        <v>6</v>
      </c>
      <c r="E144" s="6">
        <v>0</v>
      </c>
      <c r="F144" s="5">
        <v>28.567399999999999</v>
      </c>
      <c r="G144" s="4">
        <f t="shared" si="17"/>
        <v>6.448979591836812E-2</v>
      </c>
      <c r="H144" s="5">
        <f t="shared" si="18"/>
        <v>34.005750000000006</v>
      </c>
      <c r="I144" s="5">
        <f t="shared" si="19"/>
        <v>-6.1632640816326187</v>
      </c>
      <c r="J144" s="5">
        <f t="shared" si="20"/>
        <v>-0.72491408163261184</v>
      </c>
      <c r="K144" s="5">
        <f t="shared" si="21"/>
        <v>-5.4383500000000069</v>
      </c>
      <c r="L144" s="5">
        <f t="shared" si="22"/>
        <v>29.575650722500075</v>
      </c>
      <c r="M144" s="5">
        <f t="shared" si="23"/>
        <v>37.985824139942764</v>
      </c>
      <c r="N144" s="5">
        <f t="shared" si="23"/>
        <v>0.52550042574925304</v>
      </c>
      <c r="O144" s="4">
        <f t="shared" si="24"/>
        <v>0.19036909204197816</v>
      </c>
      <c r="R144">
        <v>1</v>
      </c>
      <c r="S144">
        <v>2</v>
      </c>
      <c r="T144">
        <v>2</v>
      </c>
      <c r="U144">
        <v>1</v>
      </c>
      <c r="V144">
        <v>0</v>
      </c>
    </row>
    <row r="145" spans="2:22" x14ac:dyDescent="0.3">
      <c r="B145" s="6">
        <v>5</v>
      </c>
      <c r="C145" s="6">
        <v>8</v>
      </c>
      <c r="D145" s="6">
        <v>6</v>
      </c>
      <c r="E145" s="6">
        <v>1</v>
      </c>
      <c r="F145" s="5">
        <v>25.897500000000001</v>
      </c>
      <c r="G145" s="4">
        <f t="shared" si="17"/>
        <v>1.3644897959183679</v>
      </c>
      <c r="H145" s="5">
        <f t="shared" si="18"/>
        <v>28.113500000000005</v>
      </c>
      <c r="I145" s="5">
        <f t="shared" si="19"/>
        <v>-8.8331640816326171</v>
      </c>
      <c r="J145" s="5">
        <f t="shared" si="20"/>
        <v>-6.6171640816326125</v>
      </c>
      <c r="K145" s="5">
        <f t="shared" si="21"/>
        <v>-2.2160000000000046</v>
      </c>
      <c r="L145" s="5">
        <f t="shared" si="22"/>
        <v>4.9106560000000208</v>
      </c>
      <c r="M145" s="5">
        <f t="shared" si="23"/>
        <v>78.024787693044601</v>
      </c>
      <c r="N145" s="5">
        <f t="shared" si="23"/>
        <v>43.786860483248773</v>
      </c>
      <c r="O145" s="4">
        <f t="shared" si="24"/>
        <v>8.5568105029443176E-2</v>
      </c>
      <c r="R145">
        <v>1</v>
      </c>
      <c r="S145">
        <v>2</v>
      </c>
      <c r="T145">
        <v>2</v>
      </c>
      <c r="U145">
        <v>1</v>
      </c>
      <c r="V145">
        <v>0</v>
      </c>
    </row>
    <row r="146" spans="2:22" x14ac:dyDescent="0.3">
      <c r="B146" s="6">
        <v>5</v>
      </c>
      <c r="C146" s="6">
        <v>8</v>
      </c>
      <c r="D146" s="6">
        <v>6</v>
      </c>
      <c r="E146" s="6">
        <v>0</v>
      </c>
      <c r="F146" s="5">
        <v>25.897200000000002</v>
      </c>
      <c r="G146" s="4">
        <f t="shared" si="17"/>
        <v>1.3644897959183679</v>
      </c>
      <c r="H146" s="5">
        <f t="shared" si="18"/>
        <v>28.113500000000005</v>
      </c>
      <c r="I146" s="5">
        <f t="shared" si="19"/>
        <v>-8.8334640816326164</v>
      </c>
      <c r="J146" s="5">
        <f t="shared" si="20"/>
        <v>-6.6171640816326125</v>
      </c>
      <c r="K146" s="5">
        <f t="shared" si="21"/>
        <v>-2.2163000000000039</v>
      </c>
      <c r="L146" s="5">
        <f t="shared" si="22"/>
        <v>4.9119856900000176</v>
      </c>
      <c r="M146" s="5">
        <f t="shared" si="23"/>
        <v>78.030087681493569</v>
      </c>
      <c r="N146" s="5">
        <f t="shared" si="23"/>
        <v>43.786860483248773</v>
      </c>
      <c r="O146" s="4">
        <f t="shared" si="24"/>
        <v>8.5580680536892162E-2</v>
      </c>
      <c r="R146">
        <v>1</v>
      </c>
      <c r="S146">
        <v>2</v>
      </c>
      <c r="T146">
        <v>2</v>
      </c>
      <c r="U146">
        <v>1</v>
      </c>
      <c r="V146">
        <v>0</v>
      </c>
    </row>
    <row r="147" spans="2:22" x14ac:dyDescent="0.3">
      <c r="B147" s="6">
        <v>6.2</v>
      </c>
      <c r="C147" s="6">
        <v>8</v>
      </c>
      <c r="D147" s="6">
        <v>6</v>
      </c>
      <c r="E147" s="6">
        <v>0</v>
      </c>
      <c r="F147" s="5">
        <v>19.5139</v>
      </c>
      <c r="G147" s="4">
        <f t="shared" si="17"/>
        <v>2.5644897959183681</v>
      </c>
      <c r="H147" s="5">
        <f t="shared" si="18"/>
        <v>22.674500000000005</v>
      </c>
      <c r="I147" s="5">
        <f t="shared" si="19"/>
        <v>-15.216764081632618</v>
      </c>
      <c r="J147" s="5">
        <f t="shared" si="20"/>
        <v>-12.056164081632613</v>
      </c>
      <c r="K147" s="5">
        <f t="shared" si="21"/>
        <v>-3.1606000000000058</v>
      </c>
      <c r="L147" s="5">
        <f t="shared" si="22"/>
        <v>9.9893923600000374</v>
      </c>
      <c r="M147" s="5">
        <f t="shared" si="23"/>
        <v>231.54990911606458</v>
      </c>
      <c r="N147" s="5">
        <f t="shared" si="23"/>
        <v>145.35109236324834</v>
      </c>
      <c r="O147" s="4">
        <f t="shared" si="24"/>
        <v>0.16196659816848533</v>
      </c>
      <c r="R147">
        <v>1</v>
      </c>
      <c r="S147">
        <v>1</v>
      </c>
      <c r="T147">
        <v>1</v>
      </c>
      <c r="U147">
        <v>1</v>
      </c>
      <c r="V147">
        <v>0</v>
      </c>
    </row>
    <row r="148" spans="2:22" x14ac:dyDescent="0.3">
      <c r="B148" s="6">
        <v>2.2000000000000002</v>
      </c>
      <c r="C148" s="6">
        <v>4</v>
      </c>
      <c r="D148" s="6">
        <v>6</v>
      </c>
      <c r="E148" s="6">
        <v>0</v>
      </c>
      <c r="F148" s="5">
        <v>30.45</v>
      </c>
      <c r="G148" s="4">
        <f t="shared" si="17"/>
        <v>-1.4355102040816319</v>
      </c>
      <c r="H148" s="5">
        <f t="shared" si="18"/>
        <v>40.804500000000004</v>
      </c>
      <c r="I148" s="5">
        <f t="shared" si="19"/>
        <v>-4.2806640816326187</v>
      </c>
      <c r="J148" s="5">
        <f t="shared" si="20"/>
        <v>6.0738359183673865</v>
      </c>
      <c r="K148" s="5">
        <f t="shared" si="21"/>
        <v>-10.354500000000005</v>
      </c>
      <c r="L148" s="5">
        <f t="shared" si="22"/>
        <v>107.2156702500001</v>
      </c>
      <c r="M148" s="5">
        <f t="shared" si="23"/>
        <v>18.324084979779631</v>
      </c>
      <c r="N148" s="5">
        <f t="shared" si="23"/>
        <v>36.89148276324979</v>
      </c>
      <c r="O148" s="4">
        <f t="shared" si="24"/>
        <v>0.340049261083744</v>
      </c>
      <c r="R148">
        <v>0</v>
      </c>
      <c r="S148">
        <v>2</v>
      </c>
      <c r="T148">
        <v>2</v>
      </c>
      <c r="U148">
        <v>0</v>
      </c>
      <c r="V148">
        <v>0</v>
      </c>
    </row>
    <row r="149" spans="2:22" x14ac:dyDescent="0.3">
      <c r="B149" s="6">
        <v>6</v>
      </c>
      <c r="C149" s="6">
        <v>8</v>
      </c>
      <c r="D149" s="6">
        <v>6</v>
      </c>
      <c r="E149" s="6">
        <v>1</v>
      </c>
      <c r="F149" s="5">
        <v>21.473400000000002</v>
      </c>
      <c r="G149" s="4">
        <f t="shared" si="17"/>
        <v>2.3644897959183679</v>
      </c>
      <c r="H149" s="5">
        <f t="shared" si="18"/>
        <v>23.581000000000003</v>
      </c>
      <c r="I149" s="5">
        <f t="shared" si="19"/>
        <v>-13.257264081632616</v>
      </c>
      <c r="J149" s="5">
        <f t="shared" si="20"/>
        <v>-11.149664081632615</v>
      </c>
      <c r="K149" s="5">
        <f t="shared" si="21"/>
        <v>-2.1076000000000015</v>
      </c>
      <c r="L149" s="5">
        <f t="shared" si="22"/>
        <v>4.4419777600000065</v>
      </c>
      <c r="M149" s="5">
        <f t="shared" si="23"/>
        <v>175.7550509301463</v>
      </c>
      <c r="N149" s="5">
        <f t="shared" si="23"/>
        <v>124.31500913324847</v>
      </c>
      <c r="O149" s="4">
        <f t="shared" si="24"/>
        <v>9.8149338251045534E-2</v>
      </c>
      <c r="R149">
        <v>0</v>
      </c>
      <c r="S149">
        <v>1</v>
      </c>
      <c r="T149">
        <v>1</v>
      </c>
      <c r="U149">
        <v>1</v>
      </c>
      <c r="V149">
        <v>0</v>
      </c>
    </row>
    <row r="150" spans="2:22" x14ac:dyDescent="0.3">
      <c r="B150" s="6">
        <v>6</v>
      </c>
      <c r="C150" s="6">
        <v>8</v>
      </c>
      <c r="D150" s="6">
        <v>6</v>
      </c>
      <c r="E150" s="6">
        <v>1</v>
      </c>
      <c r="F150" s="5">
        <v>21.473400000000002</v>
      </c>
      <c r="G150" s="4">
        <f t="shared" si="17"/>
        <v>2.3644897959183679</v>
      </c>
      <c r="H150" s="5">
        <f t="shared" si="18"/>
        <v>23.581000000000003</v>
      </c>
      <c r="I150" s="5">
        <f t="shared" si="19"/>
        <v>-13.257264081632616</v>
      </c>
      <c r="J150" s="5">
        <f t="shared" si="20"/>
        <v>-11.149664081632615</v>
      </c>
      <c r="K150" s="5">
        <f t="shared" si="21"/>
        <v>-2.1076000000000015</v>
      </c>
      <c r="L150" s="5">
        <f t="shared" si="22"/>
        <v>4.4419777600000065</v>
      </c>
      <c r="M150" s="5">
        <f t="shared" si="23"/>
        <v>175.7550509301463</v>
      </c>
      <c r="N150" s="5">
        <f t="shared" si="23"/>
        <v>124.31500913324847</v>
      </c>
      <c r="O150" s="4">
        <f t="shared" si="24"/>
        <v>9.8149338251045534E-2</v>
      </c>
      <c r="R150">
        <v>0</v>
      </c>
      <c r="S150">
        <v>1</v>
      </c>
      <c r="T150">
        <v>1</v>
      </c>
      <c r="U150">
        <v>1</v>
      </c>
      <c r="V150">
        <v>0</v>
      </c>
    </row>
    <row r="151" spans="2:22" x14ac:dyDescent="0.3">
      <c r="B151" s="6">
        <v>6</v>
      </c>
      <c r="C151" s="6">
        <v>8</v>
      </c>
      <c r="D151" s="6">
        <v>6</v>
      </c>
      <c r="E151" s="6">
        <v>1</v>
      </c>
      <c r="F151" s="5">
        <v>21.473400000000002</v>
      </c>
      <c r="G151" s="4">
        <f t="shared" si="17"/>
        <v>2.3644897959183679</v>
      </c>
      <c r="H151" s="5">
        <f t="shared" si="18"/>
        <v>23.581000000000003</v>
      </c>
      <c r="I151" s="5">
        <f t="shared" si="19"/>
        <v>-13.257264081632616</v>
      </c>
      <c r="J151" s="5">
        <f t="shared" si="20"/>
        <v>-11.149664081632615</v>
      </c>
      <c r="K151" s="5">
        <f t="shared" si="21"/>
        <v>-2.1076000000000015</v>
      </c>
      <c r="L151" s="5">
        <f t="shared" si="22"/>
        <v>4.4419777600000065</v>
      </c>
      <c r="M151" s="5">
        <f t="shared" si="23"/>
        <v>175.7550509301463</v>
      </c>
      <c r="N151" s="5">
        <f t="shared" si="23"/>
        <v>124.31500913324847</v>
      </c>
      <c r="O151" s="4">
        <f t="shared" si="24"/>
        <v>9.8149338251045534E-2</v>
      </c>
      <c r="R151">
        <v>0</v>
      </c>
      <c r="S151">
        <v>1</v>
      </c>
      <c r="T151">
        <v>1</v>
      </c>
      <c r="U151">
        <v>1</v>
      </c>
      <c r="V151">
        <v>0</v>
      </c>
    </row>
    <row r="152" spans="2:22" x14ac:dyDescent="0.3">
      <c r="B152" s="6">
        <v>4.5999999999999996</v>
      </c>
      <c r="C152" s="6">
        <v>8</v>
      </c>
      <c r="D152" s="6">
        <v>4</v>
      </c>
      <c r="E152" s="6">
        <v>1</v>
      </c>
      <c r="F152" s="5">
        <v>23</v>
      </c>
      <c r="G152" s="4">
        <f t="shared" si="17"/>
        <v>0.96448979591836759</v>
      </c>
      <c r="H152" s="5">
        <f t="shared" si="18"/>
        <v>29.926500000000008</v>
      </c>
      <c r="I152" s="5">
        <f t="shared" si="19"/>
        <v>-11.730664081632618</v>
      </c>
      <c r="J152" s="5">
        <f t="shared" si="20"/>
        <v>-4.8041640816326101</v>
      </c>
      <c r="K152" s="5">
        <f t="shared" si="21"/>
        <v>-6.9265000000000079</v>
      </c>
      <c r="L152" s="5">
        <f t="shared" si="22"/>
        <v>47.976402250000106</v>
      </c>
      <c r="M152" s="5">
        <f t="shared" si="23"/>
        <v>137.60847979610563</v>
      </c>
      <c r="N152" s="5">
        <f t="shared" si="23"/>
        <v>23.079992523248901</v>
      </c>
      <c r="O152" s="4">
        <f t="shared" si="24"/>
        <v>0.30115217391304383</v>
      </c>
      <c r="R152">
        <v>1</v>
      </c>
      <c r="S152">
        <v>1</v>
      </c>
      <c r="T152">
        <v>1</v>
      </c>
      <c r="U152">
        <v>0</v>
      </c>
      <c r="V152">
        <v>0</v>
      </c>
    </row>
    <row r="153" spans="2:22" x14ac:dyDescent="0.3">
      <c r="B153" s="6">
        <v>5.4</v>
      </c>
      <c r="C153" s="6">
        <v>8</v>
      </c>
      <c r="D153" s="6">
        <v>4</v>
      </c>
      <c r="E153" s="6">
        <v>1</v>
      </c>
      <c r="F153" s="5">
        <v>21.8</v>
      </c>
      <c r="G153" s="4">
        <f t="shared" si="17"/>
        <v>1.7644897959183683</v>
      </c>
      <c r="H153" s="5">
        <f t="shared" si="18"/>
        <v>26.300500000000003</v>
      </c>
      <c r="I153" s="5">
        <f t="shared" si="19"/>
        <v>-12.930664081632617</v>
      </c>
      <c r="J153" s="5">
        <f t="shared" si="20"/>
        <v>-8.4301640816326149</v>
      </c>
      <c r="K153" s="5">
        <f t="shared" si="21"/>
        <v>-4.5005000000000024</v>
      </c>
      <c r="L153" s="5">
        <f t="shared" si="22"/>
        <v>20.254500250000021</v>
      </c>
      <c r="M153" s="5">
        <f t="shared" si="23"/>
        <v>167.20207359202391</v>
      </c>
      <c r="N153" s="5">
        <f t="shared" si="23"/>
        <v>71.067666443248669</v>
      </c>
      <c r="O153" s="4">
        <f t="shared" si="24"/>
        <v>0.20644495412844047</v>
      </c>
      <c r="R153">
        <v>1</v>
      </c>
      <c r="S153">
        <v>1</v>
      </c>
      <c r="T153">
        <v>1</v>
      </c>
      <c r="U153">
        <v>0</v>
      </c>
      <c r="V153">
        <v>0</v>
      </c>
    </row>
    <row r="154" spans="2:22" x14ac:dyDescent="0.3">
      <c r="B154" s="6">
        <v>4.5999999999999996</v>
      </c>
      <c r="C154" s="6">
        <v>8</v>
      </c>
      <c r="D154" s="6">
        <v>4</v>
      </c>
      <c r="E154" s="6">
        <v>1</v>
      </c>
      <c r="F154" s="5">
        <v>23</v>
      </c>
      <c r="G154" s="4">
        <f t="shared" si="17"/>
        <v>0.96448979591836759</v>
      </c>
      <c r="H154" s="5">
        <f t="shared" si="18"/>
        <v>29.926500000000008</v>
      </c>
      <c r="I154" s="5">
        <f t="shared" si="19"/>
        <v>-11.730664081632618</v>
      </c>
      <c r="J154" s="5">
        <f t="shared" si="20"/>
        <v>-4.8041640816326101</v>
      </c>
      <c r="K154" s="5">
        <f t="shared" si="21"/>
        <v>-6.9265000000000079</v>
      </c>
      <c r="L154" s="5">
        <f t="shared" si="22"/>
        <v>47.976402250000106</v>
      </c>
      <c r="M154" s="5">
        <f t="shared" si="23"/>
        <v>137.60847979610563</v>
      </c>
      <c r="N154" s="5">
        <f t="shared" si="23"/>
        <v>23.079992523248901</v>
      </c>
      <c r="O154" s="4">
        <f t="shared" si="24"/>
        <v>0.30115217391304383</v>
      </c>
      <c r="R154">
        <v>1</v>
      </c>
      <c r="S154">
        <v>1</v>
      </c>
      <c r="T154">
        <v>1</v>
      </c>
      <c r="U154">
        <v>0</v>
      </c>
      <c r="V154">
        <v>0</v>
      </c>
    </row>
    <row r="155" spans="2:22" x14ac:dyDescent="0.3">
      <c r="B155" s="6">
        <v>5.4</v>
      </c>
      <c r="C155" s="6">
        <v>8</v>
      </c>
      <c r="D155" s="6">
        <v>4</v>
      </c>
      <c r="E155" s="6">
        <v>1</v>
      </c>
      <c r="F155" s="5">
        <v>21.641200000000001</v>
      </c>
      <c r="G155" s="4">
        <f t="shared" si="17"/>
        <v>1.7644897959183683</v>
      </c>
      <c r="H155" s="5">
        <f t="shared" si="18"/>
        <v>26.300500000000003</v>
      </c>
      <c r="I155" s="5">
        <f t="shared" si="19"/>
        <v>-13.089464081632617</v>
      </c>
      <c r="J155" s="5">
        <f t="shared" si="20"/>
        <v>-8.4301640816326149</v>
      </c>
      <c r="K155" s="5">
        <f t="shared" si="21"/>
        <v>-4.6593000000000018</v>
      </c>
      <c r="L155" s="5">
        <f t="shared" si="22"/>
        <v>21.709076490000015</v>
      </c>
      <c r="M155" s="5">
        <f t="shared" si="23"/>
        <v>171.3340699443504</v>
      </c>
      <c r="N155" s="5">
        <f t="shared" si="23"/>
        <v>71.067666443248669</v>
      </c>
      <c r="O155" s="4">
        <f t="shared" si="24"/>
        <v>0.21529767295713739</v>
      </c>
      <c r="R155">
        <v>1</v>
      </c>
      <c r="S155">
        <v>1</v>
      </c>
      <c r="T155">
        <v>1</v>
      </c>
      <c r="U155">
        <v>0</v>
      </c>
      <c r="V155">
        <v>0</v>
      </c>
    </row>
    <row r="156" spans="2:22" x14ac:dyDescent="0.3">
      <c r="B156" s="6">
        <v>6.8</v>
      </c>
      <c r="C156" s="6">
        <v>10</v>
      </c>
      <c r="D156" s="6">
        <v>5</v>
      </c>
      <c r="E156" s="6">
        <v>1</v>
      </c>
      <c r="F156" s="5">
        <v>18.600000000000001</v>
      </c>
      <c r="G156" s="4">
        <f t="shared" si="17"/>
        <v>3.1644897959183678</v>
      </c>
      <c r="H156" s="5">
        <f t="shared" si="18"/>
        <v>19.955000000000005</v>
      </c>
      <c r="I156" s="5">
        <f t="shared" si="19"/>
        <v>-16.130664081632617</v>
      </c>
      <c r="J156" s="5">
        <f t="shared" si="20"/>
        <v>-14.775664081632613</v>
      </c>
      <c r="K156" s="5">
        <f t="shared" si="21"/>
        <v>-1.355000000000004</v>
      </c>
      <c r="L156" s="5">
        <f t="shared" si="22"/>
        <v>1.8360250000000107</v>
      </c>
      <c r="M156" s="5">
        <f t="shared" si="23"/>
        <v>260.19832371447262</v>
      </c>
      <c r="N156" s="5">
        <f t="shared" si="23"/>
        <v>218.32024905324812</v>
      </c>
      <c r="O156" s="4">
        <f t="shared" si="24"/>
        <v>7.2849462365591602E-2</v>
      </c>
      <c r="R156">
        <v>1</v>
      </c>
      <c r="S156">
        <v>1</v>
      </c>
      <c r="T156">
        <v>1</v>
      </c>
      <c r="U156">
        <v>0</v>
      </c>
      <c r="V156">
        <v>0</v>
      </c>
    </row>
    <row r="157" spans="2:22" x14ac:dyDescent="0.3">
      <c r="B157" s="6">
        <v>5.4</v>
      </c>
      <c r="C157" s="6">
        <v>8</v>
      </c>
      <c r="D157" s="6">
        <v>4</v>
      </c>
      <c r="E157" s="6">
        <v>1</v>
      </c>
      <c r="F157" s="5">
        <v>21.2</v>
      </c>
      <c r="G157" s="4">
        <f t="shared" si="17"/>
        <v>1.7644897959183683</v>
      </c>
      <c r="H157" s="5">
        <f t="shared" si="18"/>
        <v>26.300500000000003</v>
      </c>
      <c r="I157" s="5">
        <f t="shared" si="19"/>
        <v>-13.530664081632619</v>
      </c>
      <c r="J157" s="5">
        <f t="shared" si="20"/>
        <v>-8.4301640816326149</v>
      </c>
      <c r="K157" s="5">
        <f t="shared" si="21"/>
        <v>-5.1005000000000038</v>
      </c>
      <c r="L157" s="5">
        <f t="shared" si="22"/>
        <v>26.015100250000039</v>
      </c>
      <c r="M157" s="5">
        <f t="shared" si="23"/>
        <v>183.07887048998307</v>
      </c>
      <c r="N157" s="5">
        <f t="shared" si="23"/>
        <v>71.067666443248669</v>
      </c>
      <c r="O157" s="4">
        <f t="shared" si="24"/>
        <v>0.24058962264150963</v>
      </c>
      <c r="R157">
        <v>1</v>
      </c>
      <c r="S157">
        <v>1</v>
      </c>
      <c r="T157">
        <v>1</v>
      </c>
      <c r="U157">
        <v>0</v>
      </c>
      <c r="V157">
        <v>0</v>
      </c>
    </row>
    <row r="158" spans="2:22" x14ac:dyDescent="0.3">
      <c r="B158" s="6">
        <v>6</v>
      </c>
      <c r="C158" s="6">
        <v>8</v>
      </c>
      <c r="D158" s="6">
        <v>6</v>
      </c>
      <c r="E158" s="6">
        <v>1</v>
      </c>
      <c r="F158" s="5">
        <v>21.473400000000002</v>
      </c>
      <c r="G158" s="4">
        <f t="shared" si="17"/>
        <v>2.3644897959183679</v>
      </c>
      <c r="H158" s="5">
        <f t="shared" si="18"/>
        <v>23.581000000000003</v>
      </c>
      <c r="I158" s="5">
        <f t="shared" si="19"/>
        <v>-13.257264081632616</v>
      </c>
      <c r="J158" s="5">
        <f t="shared" si="20"/>
        <v>-11.149664081632615</v>
      </c>
      <c r="K158" s="5">
        <f t="shared" si="21"/>
        <v>-2.1076000000000015</v>
      </c>
      <c r="L158" s="5">
        <f t="shared" si="22"/>
        <v>4.4419777600000065</v>
      </c>
      <c r="M158" s="5">
        <f t="shared" si="23"/>
        <v>175.7550509301463</v>
      </c>
      <c r="N158" s="5">
        <f t="shared" si="23"/>
        <v>124.31500913324847</v>
      </c>
      <c r="O158" s="4">
        <f t="shared" si="24"/>
        <v>9.8149338251045534E-2</v>
      </c>
      <c r="R158">
        <v>0</v>
      </c>
      <c r="S158">
        <v>1</v>
      </c>
      <c r="T158">
        <v>1</v>
      </c>
      <c r="U158">
        <v>1</v>
      </c>
      <c r="V158">
        <v>0</v>
      </c>
    </row>
    <row r="159" spans="2:22" x14ac:dyDescent="0.3">
      <c r="B159" s="6">
        <v>6</v>
      </c>
      <c r="C159" s="6">
        <v>8</v>
      </c>
      <c r="D159" s="6">
        <v>6</v>
      </c>
      <c r="E159" s="6">
        <v>1</v>
      </c>
      <c r="F159" s="5">
        <v>21.473400000000002</v>
      </c>
      <c r="G159" s="4">
        <f t="shared" si="17"/>
        <v>2.3644897959183679</v>
      </c>
      <c r="H159" s="5">
        <f t="shared" si="18"/>
        <v>23.581000000000003</v>
      </c>
      <c r="I159" s="5">
        <f t="shared" si="19"/>
        <v>-13.257264081632616</v>
      </c>
      <c r="J159" s="5">
        <f t="shared" si="20"/>
        <v>-11.149664081632615</v>
      </c>
      <c r="K159" s="5">
        <f t="shared" si="21"/>
        <v>-2.1076000000000015</v>
      </c>
      <c r="L159" s="5">
        <f t="shared" si="22"/>
        <v>4.4419777600000065</v>
      </c>
      <c r="M159" s="5">
        <f t="shared" si="23"/>
        <v>175.7550509301463</v>
      </c>
      <c r="N159" s="5">
        <f t="shared" si="23"/>
        <v>124.31500913324847</v>
      </c>
      <c r="O159" s="4">
        <f t="shared" si="24"/>
        <v>9.8149338251045534E-2</v>
      </c>
      <c r="R159">
        <v>0</v>
      </c>
      <c r="S159">
        <v>1</v>
      </c>
      <c r="T159">
        <v>1</v>
      </c>
      <c r="U159">
        <v>1</v>
      </c>
      <c r="V159">
        <v>0</v>
      </c>
    </row>
    <row r="160" spans="2:22" x14ac:dyDescent="0.3">
      <c r="B160" s="6">
        <v>6</v>
      </c>
      <c r="C160" s="6">
        <v>8</v>
      </c>
      <c r="D160" s="6">
        <v>6</v>
      </c>
      <c r="E160" s="6">
        <v>1</v>
      </c>
      <c r="F160" s="5">
        <v>21.473400000000002</v>
      </c>
      <c r="G160" s="4">
        <f t="shared" si="17"/>
        <v>2.3644897959183679</v>
      </c>
      <c r="H160" s="5">
        <f t="shared" si="18"/>
        <v>23.581000000000003</v>
      </c>
      <c r="I160" s="5">
        <f t="shared" si="19"/>
        <v>-13.257264081632616</v>
      </c>
      <c r="J160" s="5">
        <f t="shared" si="20"/>
        <v>-11.149664081632615</v>
      </c>
      <c r="K160" s="5">
        <f t="shared" si="21"/>
        <v>-2.1076000000000015</v>
      </c>
      <c r="L160" s="5">
        <f t="shared" si="22"/>
        <v>4.4419777600000065</v>
      </c>
      <c r="M160" s="5">
        <f t="shared" si="23"/>
        <v>175.7550509301463</v>
      </c>
      <c r="N160" s="5">
        <f t="shared" si="23"/>
        <v>124.31500913324847</v>
      </c>
      <c r="O160" s="4">
        <f t="shared" si="24"/>
        <v>9.8149338251045534E-2</v>
      </c>
      <c r="R160">
        <v>0</v>
      </c>
      <c r="S160">
        <v>1</v>
      </c>
      <c r="T160">
        <v>1</v>
      </c>
      <c r="U160">
        <v>1</v>
      </c>
      <c r="V160">
        <v>0</v>
      </c>
    </row>
    <row r="161" spans="2:22" x14ac:dyDescent="0.3">
      <c r="B161" s="6">
        <v>4.8</v>
      </c>
      <c r="C161" s="6">
        <v>8</v>
      </c>
      <c r="D161" s="6">
        <v>6</v>
      </c>
      <c r="E161" s="6">
        <v>1</v>
      </c>
      <c r="F161" s="5">
        <v>22.8</v>
      </c>
      <c r="G161" s="4">
        <f t="shared" si="17"/>
        <v>1.1644897959183678</v>
      </c>
      <c r="H161" s="5">
        <f t="shared" si="18"/>
        <v>29.020000000000007</v>
      </c>
      <c r="I161" s="5">
        <f t="shared" si="19"/>
        <v>-11.930664081632617</v>
      </c>
      <c r="J161" s="5">
        <f t="shared" si="20"/>
        <v>-5.7106640816326113</v>
      </c>
      <c r="K161" s="5">
        <f t="shared" si="21"/>
        <v>-6.220000000000006</v>
      </c>
      <c r="L161" s="5">
        <f t="shared" si="22"/>
        <v>38.688400000000073</v>
      </c>
      <c r="M161" s="5">
        <f t="shared" si="23"/>
        <v>142.34074542875865</v>
      </c>
      <c r="N161" s="5">
        <f t="shared" si="23"/>
        <v>32.611684253248839</v>
      </c>
      <c r="O161" s="4">
        <f t="shared" si="24"/>
        <v>0.27280701754385989</v>
      </c>
      <c r="R161">
        <v>0</v>
      </c>
      <c r="S161">
        <v>1</v>
      </c>
      <c r="T161">
        <v>1</v>
      </c>
      <c r="U161">
        <v>1</v>
      </c>
      <c r="V161">
        <v>0</v>
      </c>
    </row>
    <row r="162" spans="2:22" x14ac:dyDescent="0.3">
      <c r="B162" s="6">
        <v>6</v>
      </c>
      <c r="C162" s="6">
        <v>8</v>
      </c>
      <c r="D162" s="6">
        <v>6</v>
      </c>
      <c r="E162" s="6">
        <v>1</v>
      </c>
      <c r="F162" s="5">
        <v>21.8</v>
      </c>
      <c r="G162" s="4">
        <f t="shared" si="17"/>
        <v>2.3644897959183679</v>
      </c>
      <c r="H162" s="5">
        <f t="shared" si="18"/>
        <v>23.581000000000003</v>
      </c>
      <c r="I162" s="5">
        <f t="shared" si="19"/>
        <v>-12.930664081632617</v>
      </c>
      <c r="J162" s="5">
        <f t="shared" si="20"/>
        <v>-11.149664081632615</v>
      </c>
      <c r="K162" s="5">
        <f t="shared" si="21"/>
        <v>-1.7810000000000024</v>
      </c>
      <c r="L162" s="5">
        <f t="shared" si="22"/>
        <v>3.1719610000000085</v>
      </c>
      <c r="M162" s="5">
        <f t="shared" si="23"/>
        <v>167.20207359202391</v>
      </c>
      <c r="N162" s="5">
        <f t="shared" si="23"/>
        <v>124.31500913324847</v>
      </c>
      <c r="O162" s="4">
        <f t="shared" si="24"/>
        <v>8.169724770642213E-2</v>
      </c>
      <c r="R162">
        <v>0</v>
      </c>
      <c r="S162">
        <v>1</v>
      </c>
      <c r="T162">
        <v>1</v>
      </c>
      <c r="U162">
        <v>1</v>
      </c>
      <c r="V162">
        <v>0</v>
      </c>
    </row>
    <row r="163" spans="2:22" x14ac:dyDescent="0.3">
      <c r="B163" s="6">
        <v>6</v>
      </c>
      <c r="C163" s="6">
        <v>8</v>
      </c>
      <c r="D163" s="6">
        <v>6</v>
      </c>
      <c r="E163" s="6">
        <v>1</v>
      </c>
      <c r="F163" s="5">
        <v>21.628499999999999</v>
      </c>
      <c r="G163" s="4">
        <f t="shared" si="17"/>
        <v>2.3644897959183679</v>
      </c>
      <c r="H163" s="5">
        <f t="shared" si="18"/>
        <v>23.581000000000003</v>
      </c>
      <c r="I163" s="5">
        <f t="shared" si="19"/>
        <v>-13.102164081632619</v>
      </c>
      <c r="J163" s="5">
        <f t="shared" si="20"/>
        <v>-11.149664081632615</v>
      </c>
      <c r="K163" s="5">
        <f t="shared" si="21"/>
        <v>-1.9525000000000041</v>
      </c>
      <c r="L163" s="5">
        <f t="shared" si="22"/>
        <v>3.8122562500000159</v>
      </c>
      <c r="M163" s="5">
        <f t="shared" si="23"/>
        <v>171.66670362202393</v>
      </c>
      <c r="N163" s="5">
        <f t="shared" si="23"/>
        <v>124.31500913324847</v>
      </c>
      <c r="O163" s="4">
        <f t="shared" si="24"/>
        <v>9.0274406454446871E-2</v>
      </c>
      <c r="R163">
        <v>0</v>
      </c>
      <c r="S163">
        <v>1</v>
      </c>
      <c r="T163">
        <v>1</v>
      </c>
      <c r="U163">
        <v>1</v>
      </c>
      <c r="V163">
        <v>0</v>
      </c>
    </row>
    <row r="164" spans="2:22" x14ac:dyDescent="0.3">
      <c r="B164" s="6">
        <v>4.5999999999999996</v>
      </c>
      <c r="C164" s="6">
        <v>8</v>
      </c>
      <c r="D164" s="6">
        <v>4</v>
      </c>
      <c r="E164" s="6">
        <v>1</v>
      </c>
      <c r="F164" s="5">
        <v>21.9</v>
      </c>
      <c r="G164" s="4">
        <f t="shared" si="17"/>
        <v>0.96448979591836759</v>
      </c>
      <c r="H164" s="5">
        <f t="shared" si="18"/>
        <v>29.926500000000008</v>
      </c>
      <c r="I164" s="5">
        <f t="shared" si="19"/>
        <v>-12.830664081632619</v>
      </c>
      <c r="J164" s="5">
        <f t="shared" si="20"/>
        <v>-4.8041640816326101</v>
      </c>
      <c r="K164" s="5">
        <f t="shared" si="21"/>
        <v>-8.0265000000000093</v>
      </c>
      <c r="L164" s="5">
        <f t="shared" si="22"/>
        <v>64.424702250000152</v>
      </c>
      <c r="M164" s="5">
        <f t="shared" si="23"/>
        <v>164.62594077569742</v>
      </c>
      <c r="N164" s="5">
        <f t="shared" si="23"/>
        <v>23.079992523248901</v>
      </c>
      <c r="O164" s="4">
        <f t="shared" si="24"/>
        <v>0.36650684931506894</v>
      </c>
      <c r="R164">
        <v>1</v>
      </c>
      <c r="S164">
        <v>1</v>
      </c>
      <c r="T164">
        <v>1</v>
      </c>
      <c r="U164">
        <v>0</v>
      </c>
      <c r="V164">
        <v>0</v>
      </c>
    </row>
    <row r="165" spans="2:22" x14ac:dyDescent="0.3">
      <c r="B165" s="6">
        <v>5.4</v>
      </c>
      <c r="C165" s="6">
        <v>8</v>
      </c>
      <c r="D165" s="6">
        <v>4</v>
      </c>
      <c r="E165" s="6">
        <v>1</v>
      </c>
      <c r="F165" s="5">
        <v>21.2</v>
      </c>
      <c r="G165" s="4">
        <f t="shared" si="17"/>
        <v>1.7644897959183683</v>
      </c>
      <c r="H165" s="5">
        <f t="shared" si="18"/>
        <v>26.300500000000003</v>
      </c>
      <c r="I165" s="5">
        <f t="shared" si="19"/>
        <v>-13.530664081632619</v>
      </c>
      <c r="J165" s="5">
        <f t="shared" si="20"/>
        <v>-8.4301640816326149</v>
      </c>
      <c r="K165" s="5">
        <f t="shared" si="21"/>
        <v>-5.1005000000000038</v>
      </c>
      <c r="L165" s="5">
        <f t="shared" si="22"/>
        <v>26.015100250000039</v>
      </c>
      <c r="M165" s="5">
        <f t="shared" si="23"/>
        <v>183.07887048998307</v>
      </c>
      <c r="N165" s="5">
        <f t="shared" si="23"/>
        <v>71.067666443248669</v>
      </c>
      <c r="O165" s="4">
        <f t="shared" si="24"/>
        <v>0.24058962264150963</v>
      </c>
      <c r="R165">
        <v>1</v>
      </c>
      <c r="S165">
        <v>1</v>
      </c>
      <c r="T165">
        <v>1</v>
      </c>
      <c r="U165">
        <v>0</v>
      </c>
      <c r="V165">
        <v>0</v>
      </c>
    </row>
    <row r="166" spans="2:22" x14ac:dyDescent="0.3">
      <c r="B166" s="6">
        <v>6.8</v>
      </c>
      <c r="C166" s="6">
        <v>10</v>
      </c>
      <c r="D166" s="6">
        <v>5</v>
      </c>
      <c r="E166" s="6">
        <v>1</v>
      </c>
      <c r="F166" s="5">
        <v>17.7</v>
      </c>
      <c r="G166" s="4">
        <f t="shared" si="17"/>
        <v>3.1644897959183678</v>
      </c>
      <c r="H166" s="5">
        <f t="shared" si="18"/>
        <v>19.955000000000005</v>
      </c>
      <c r="I166" s="5">
        <f t="shared" si="19"/>
        <v>-17.030664081632619</v>
      </c>
      <c r="J166" s="5">
        <f t="shared" si="20"/>
        <v>-14.775664081632613</v>
      </c>
      <c r="K166" s="5">
        <f t="shared" si="21"/>
        <v>-2.2550000000000061</v>
      </c>
      <c r="L166" s="5">
        <f t="shared" si="22"/>
        <v>5.0850250000000274</v>
      </c>
      <c r="M166" s="5">
        <f t="shared" si="23"/>
        <v>290.04351906141142</v>
      </c>
      <c r="N166" s="5">
        <f t="shared" si="23"/>
        <v>218.32024905324812</v>
      </c>
      <c r="O166" s="4">
        <f t="shared" si="24"/>
        <v>0.12740112994350317</v>
      </c>
      <c r="R166">
        <v>1</v>
      </c>
      <c r="S166">
        <v>1</v>
      </c>
      <c r="T166">
        <v>1</v>
      </c>
      <c r="U166">
        <v>0</v>
      </c>
      <c r="V166">
        <v>0</v>
      </c>
    </row>
    <row r="167" spans="2:22" x14ac:dyDescent="0.3">
      <c r="B167" s="6">
        <v>5.4</v>
      </c>
      <c r="C167" s="6">
        <v>8</v>
      </c>
      <c r="D167" s="6">
        <v>4</v>
      </c>
      <c r="E167" s="6">
        <v>1</v>
      </c>
      <c r="F167" s="5">
        <v>20.6</v>
      </c>
      <c r="G167" s="4">
        <f t="shared" si="17"/>
        <v>1.7644897959183683</v>
      </c>
      <c r="H167" s="5">
        <f t="shared" si="18"/>
        <v>26.300500000000003</v>
      </c>
      <c r="I167" s="5">
        <f t="shared" si="19"/>
        <v>-14.130664081632617</v>
      </c>
      <c r="J167" s="5">
        <f t="shared" si="20"/>
        <v>-8.4301640816326149</v>
      </c>
      <c r="K167" s="5">
        <f t="shared" si="21"/>
        <v>-5.7005000000000017</v>
      </c>
      <c r="L167" s="5">
        <f t="shared" si="22"/>
        <v>32.49570025000002</v>
      </c>
      <c r="M167" s="5">
        <f t="shared" si="23"/>
        <v>199.67566738794216</v>
      </c>
      <c r="N167" s="5">
        <f t="shared" si="23"/>
        <v>71.067666443248669</v>
      </c>
      <c r="O167" s="4">
        <f t="shared" si="24"/>
        <v>0.27672330097087383</v>
      </c>
      <c r="R167">
        <v>1</v>
      </c>
      <c r="S167">
        <v>1</v>
      </c>
      <c r="T167">
        <v>1</v>
      </c>
      <c r="U167">
        <v>0</v>
      </c>
      <c r="V167">
        <v>0</v>
      </c>
    </row>
    <row r="168" spans="2:22" x14ac:dyDescent="0.3">
      <c r="B168" s="6">
        <v>4.8</v>
      </c>
      <c r="C168" s="6">
        <v>8</v>
      </c>
      <c r="D168" s="6">
        <v>6</v>
      </c>
      <c r="E168" s="6">
        <v>1</v>
      </c>
      <c r="F168" s="5">
        <v>22.8</v>
      </c>
      <c r="G168" s="4">
        <f t="shared" si="17"/>
        <v>1.1644897959183678</v>
      </c>
      <c r="H168" s="5">
        <f t="shared" si="18"/>
        <v>29.020000000000007</v>
      </c>
      <c r="I168" s="5">
        <f t="shared" si="19"/>
        <v>-11.930664081632617</v>
      </c>
      <c r="J168" s="5">
        <f t="shared" si="20"/>
        <v>-5.7106640816326113</v>
      </c>
      <c r="K168" s="5">
        <f t="shared" si="21"/>
        <v>-6.220000000000006</v>
      </c>
      <c r="L168" s="5">
        <f t="shared" si="22"/>
        <v>38.688400000000073</v>
      </c>
      <c r="M168" s="5">
        <f t="shared" si="23"/>
        <v>142.34074542875865</v>
      </c>
      <c r="N168" s="5">
        <f t="shared" si="23"/>
        <v>32.611684253248839</v>
      </c>
      <c r="O168" s="4">
        <f t="shared" si="24"/>
        <v>0.27280701754385989</v>
      </c>
      <c r="R168">
        <v>0</v>
      </c>
      <c r="S168">
        <v>1</v>
      </c>
      <c r="T168">
        <v>1</v>
      </c>
      <c r="U168">
        <v>1</v>
      </c>
      <c r="V168">
        <v>0</v>
      </c>
    </row>
    <row r="169" spans="2:22" x14ac:dyDescent="0.3">
      <c r="B169" s="6">
        <v>6</v>
      </c>
      <c r="C169" s="6">
        <v>8</v>
      </c>
      <c r="D169" s="6">
        <v>6</v>
      </c>
      <c r="E169" s="6">
        <v>1</v>
      </c>
      <c r="F169" s="5">
        <v>21.8</v>
      </c>
      <c r="G169" s="4">
        <f t="shared" si="17"/>
        <v>2.3644897959183679</v>
      </c>
      <c r="H169" s="5">
        <f t="shared" si="18"/>
        <v>23.581000000000003</v>
      </c>
      <c r="I169" s="5">
        <f t="shared" si="19"/>
        <v>-12.930664081632617</v>
      </c>
      <c r="J169" s="5">
        <f t="shared" si="20"/>
        <v>-11.149664081632615</v>
      </c>
      <c r="K169" s="5">
        <f t="shared" si="21"/>
        <v>-1.7810000000000024</v>
      </c>
      <c r="L169" s="5">
        <f t="shared" si="22"/>
        <v>3.1719610000000085</v>
      </c>
      <c r="M169" s="5">
        <f t="shared" si="23"/>
        <v>167.20207359202391</v>
      </c>
      <c r="N169" s="5">
        <f t="shared" si="23"/>
        <v>124.31500913324847</v>
      </c>
      <c r="O169" s="4">
        <f t="shared" si="24"/>
        <v>8.169724770642213E-2</v>
      </c>
      <c r="R169">
        <v>0</v>
      </c>
      <c r="S169">
        <v>1</v>
      </c>
      <c r="T169">
        <v>1</v>
      </c>
      <c r="U169">
        <v>1</v>
      </c>
      <c r="V169">
        <v>0</v>
      </c>
    </row>
    <row r="170" spans="2:22" x14ac:dyDescent="0.3">
      <c r="B170" s="6">
        <v>6</v>
      </c>
      <c r="C170" s="6">
        <v>8</v>
      </c>
      <c r="D170" s="6">
        <v>6</v>
      </c>
      <c r="E170" s="6">
        <v>1</v>
      </c>
      <c r="F170" s="5">
        <v>21.651499999999999</v>
      </c>
      <c r="G170" s="4">
        <f t="shared" si="17"/>
        <v>2.3644897959183679</v>
      </c>
      <c r="H170" s="5">
        <f t="shared" si="18"/>
        <v>23.581000000000003</v>
      </c>
      <c r="I170" s="5">
        <f t="shared" si="19"/>
        <v>-13.079164081632619</v>
      </c>
      <c r="J170" s="5">
        <f t="shared" si="20"/>
        <v>-11.149664081632615</v>
      </c>
      <c r="K170" s="5">
        <f t="shared" si="21"/>
        <v>-1.9295000000000044</v>
      </c>
      <c r="L170" s="5">
        <f t="shared" si="22"/>
        <v>3.7229702500000172</v>
      </c>
      <c r="M170" s="5">
        <f t="shared" si="23"/>
        <v>171.06453307426884</v>
      </c>
      <c r="N170" s="5">
        <f t="shared" si="23"/>
        <v>124.31500913324847</v>
      </c>
      <c r="O170" s="4">
        <f t="shared" si="24"/>
        <v>8.9116227513105536E-2</v>
      </c>
      <c r="R170">
        <v>0</v>
      </c>
      <c r="S170">
        <v>1</v>
      </c>
      <c r="T170">
        <v>1</v>
      </c>
      <c r="U170">
        <v>1</v>
      </c>
      <c r="V170">
        <v>0</v>
      </c>
    </row>
    <row r="171" spans="2:22" x14ac:dyDescent="0.3">
      <c r="B171" s="6">
        <v>3.6</v>
      </c>
      <c r="C171" s="6">
        <v>6</v>
      </c>
      <c r="D171" s="6">
        <v>6</v>
      </c>
      <c r="E171" s="6">
        <v>1</v>
      </c>
      <c r="F171" s="5">
        <v>35</v>
      </c>
      <c r="G171" s="4">
        <f t="shared" si="17"/>
        <v>-3.5510204081631969E-2</v>
      </c>
      <c r="H171" s="5">
        <f t="shared" si="18"/>
        <v>34.459000000000003</v>
      </c>
      <c r="I171" s="5">
        <f t="shared" si="19"/>
        <v>0.26933591836738202</v>
      </c>
      <c r="J171" s="5">
        <f t="shared" si="20"/>
        <v>-0.2716640816326148</v>
      </c>
      <c r="K171" s="5">
        <f t="shared" si="21"/>
        <v>0.54099999999999682</v>
      </c>
      <c r="L171" s="5">
        <f t="shared" si="22"/>
        <v>0.29268099999999658</v>
      </c>
      <c r="M171" s="5">
        <f t="shared" si="23"/>
        <v>7.254183692280107E-2</v>
      </c>
      <c r="N171" s="5">
        <f t="shared" si="23"/>
        <v>7.3801373249291993E-2</v>
      </c>
      <c r="O171" s="4">
        <f t="shared" si="24"/>
        <v>1.5457142857142767E-2</v>
      </c>
      <c r="R171">
        <v>0</v>
      </c>
      <c r="S171">
        <v>2</v>
      </c>
      <c r="T171">
        <v>2</v>
      </c>
      <c r="U171">
        <v>1</v>
      </c>
      <c r="V171">
        <v>0</v>
      </c>
    </row>
    <row r="172" spans="2:22" x14ac:dyDescent="0.3">
      <c r="B172" s="6">
        <v>3.6</v>
      </c>
      <c r="C172" s="6">
        <v>6</v>
      </c>
      <c r="D172" s="6">
        <v>6</v>
      </c>
      <c r="E172" s="6">
        <v>1</v>
      </c>
      <c r="F172" s="5">
        <v>35</v>
      </c>
      <c r="G172" s="4">
        <f t="shared" si="17"/>
        <v>-3.5510204081631969E-2</v>
      </c>
      <c r="H172" s="5">
        <f t="shared" si="18"/>
        <v>34.459000000000003</v>
      </c>
      <c r="I172" s="5">
        <f t="shared" si="19"/>
        <v>0.26933591836738202</v>
      </c>
      <c r="J172" s="5">
        <f t="shared" si="20"/>
        <v>-0.2716640816326148</v>
      </c>
      <c r="K172" s="5">
        <f t="shared" si="21"/>
        <v>0.54099999999999682</v>
      </c>
      <c r="L172" s="5">
        <f t="shared" si="22"/>
        <v>0.29268099999999658</v>
      </c>
      <c r="M172" s="5">
        <f t="shared" si="23"/>
        <v>7.254183692280107E-2</v>
      </c>
      <c r="N172" s="5">
        <f t="shared" si="23"/>
        <v>7.3801373249291993E-2</v>
      </c>
      <c r="O172" s="4">
        <f t="shared" si="24"/>
        <v>1.5457142857142767E-2</v>
      </c>
      <c r="R172">
        <v>0</v>
      </c>
      <c r="S172">
        <v>2</v>
      </c>
      <c r="T172">
        <v>2</v>
      </c>
      <c r="U172">
        <v>1</v>
      </c>
      <c r="V172">
        <v>0</v>
      </c>
    </row>
    <row r="173" spans="2:22" x14ac:dyDescent="0.3">
      <c r="B173" s="6">
        <v>2.7</v>
      </c>
      <c r="C173" s="6">
        <v>4</v>
      </c>
      <c r="D173" s="6">
        <v>6</v>
      </c>
      <c r="E173" s="6">
        <v>1</v>
      </c>
      <c r="F173" s="5">
        <v>37</v>
      </c>
      <c r="G173" s="4">
        <f t="shared" si="17"/>
        <v>-0.93551020408163188</v>
      </c>
      <c r="H173" s="5">
        <f t="shared" si="18"/>
        <v>38.538250000000005</v>
      </c>
      <c r="I173" s="5">
        <f t="shared" si="19"/>
        <v>2.269335918367382</v>
      </c>
      <c r="J173" s="5">
        <f t="shared" si="20"/>
        <v>3.807585918367387</v>
      </c>
      <c r="K173" s="5">
        <f t="shared" si="21"/>
        <v>-1.538250000000005</v>
      </c>
      <c r="L173" s="5">
        <f t="shared" si="22"/>
        <v>2.3662130625000155</v>
      </c>
      <c r="M173" s="5">
        <f t="shared" si="23"/>
        <v>5.1498855103923296</v>
      </c>
      <c r="N173" s="5">
        <f t="shared" si="23"/>
        <v>14.497710525749618</v>
      </c>
      <c r="O173" s="4">
        <f t="shared" si="24"/>
        <v>4.1574324324324459E-2</v>
      </c>
      <c r="R173">
        <v>0</v>
      </c>
      <c r="S173">
        <v>2</v>
      </c>
      <c r="T173">
        <v>2</v>
      </c>
      <c r="U173">
        <v>1</v>
      </c>
      <c r="V173">
        <v>0</v>
      </c>
    </row>
    <row r="174" spans="2:22" x14ac:dyDescent="0.3">
      <c r="B174" s="6">
        <v>3.5</v>
      </c>
      <c r="C174" s="6">
        <v>6</v>
      </c>
      <c r="D174" s="6">
        <v>6</v>
      </c>
      <c r="E174" s="6">
        <v>1</v>
      </c>
      <c r="F174" s="5">
        <v>34</v>
      </c>
      <c r="G174" s="4">
        <f t="shared" si="17"/>
        <v>-0.13551020408163206</v>
      </c>
      <c r="H174" s="5">
        <f t="shared" si="18"/>
        <v>34.91225</v>
      </c>
      <c r="I174" s="5">
        <f t="shared" si="19"/>
        <v>-0.73066408163261798</v>
      </c>
      <c r="J174" s="5">
        <f t="shared" si="20"/>
        <v>0.18158591836738225</v>
      </c>
      <c r="K174" s="5">
        <f t="shared" si="21"/>
        <v>-0.91225000000000023</v>
      </c>
      <c r="L174" s="5">
        <f t="shared" si="22"/>
        <v>0.83220006250000045</v>
      </c>
      <c r="M174" s="5">
        <f t="shared" si="23"/>
        <v>0.53387000018803699</v>
      </c>
      <c r="N174" s="5">
        <f t="shared" si="23"/>
        <v>3.2973445749325613E-2</v>
      </c>
      <c r="O174" s="4">
        <f t="shared" si="24"/>
        <v>2.6830882352941184E-2</v>
      </c>
      <c r="R174">
        <v>0</v>
      </c>
      <c r="S174">
        <v>2</v>
      </c>
      <c r="T174">
        <v>2</v>
      </c>
      <c r="U174">
        <v>1</v>
      </c>
      <c r="V174">
        <v>0</v>
      </c>
    </row>
    <row r="175" spans="2:22" x14ac:dyDescent="0.3">
      <c r="B175" s="6">
        <v>3.5</v>
      </c>
      <c r="C175" s="6">
        <v>6</v>
      </c>
      <c r="D175" s="6">
        <v>6</v>
      </c>
      <c r="E175" s="6">
        <v>1</v>
      </c>
      <c r="F175" s="5">
        <v>30.049299999999999</v>
      </c>
      <c r="G175" s="4">
        <f t="shared" si="17"/>
        <v>-0.13551020408163206</v>
      </c>
      <c r="H175" s="5">
        <f t="shared" si="18"/>
        <v>34.91225</v>
      </c>
      <c r="I175" s="5">
        <f t="shared" si="19"/>
        <v>-4.6813640816326192</v>
      </c>
      <c r="J175" s="5">
        <f t="shared" si="20"/>
        <v>0.18158591836738225</v>
      </c>
      <c r="K175" s="5">
        <f t="shared" si="21"/>
        <v>-4.8629500000000014</v>
      </c>
      <c r="L175" s="5">
        <f t="shared" si="22"/>
        <v>23.648282702500016</v>
      </c>
      <c r="M175" s="5">
        <f t="shared" si="23"/>
        <v>21.915169664800015</v>
      </c>
      <c r="N175" s="5">
        <f t="shared" si="23"/>
        <v>3.2973445749325613E-2</v>
      </c>
      <c r="O175" s="4">
        <f t="shared" si="24"/>
        <v>0.16183238877444739</v>
      </c>
      <c r="R175">
        <v>0</v>
      </c>
      <c r="S175">
        <v>2</v>
      </c>
      <c r="T175">
        <v>2</v>
      </c>
      <c r="U175">
        <v>1</v>
      </c>
      <c r="V175">
        <v>0</v>
      </c>
    </row>
    <row r="176" spans="2:22" x14ac:dyDescent="0.3">
      <c r="B176" s="6">
        <v>6</v>
      </c>
      <c r="C176" s="6">
        <v>8</v>
      </c>
      <c r="D176" s="6">
        <v>6</v>
      </c>
      <c r="E176" s="6">
        <v>1</v>
      </c>
      <c r="F176" s="5">
        <v>21.7</v>
      </c>
      <c r="G176" s="4">
        <f t="shared" si="17"/>
        <v>2.3644897959183679</v>
      </c>
      <c r="H176" s="5">
        <f t="shared" si="18"/>
        <v>23.581000000000003</v>
      </c>
      <c r="I176" s="5">
        <f t="shared" si="19"/>
        <v>-13.030664081632619</v>
      </c>
      <c r="J176" s="5">
        <f t="shared" si="20"/>
        <v>-11.149664081632615</v>
      </c>
      <c r="K176" s="5">
        <f t="shared" si="21"/>
        <v>-1.8810000000000038</v>
      </c>
      <c r="L176" s="5">
        <f t="shared" si="22"/>
        <v>3.5381610000000143</v>
      </c>
      <c r="M176" s="5">
        <f t="shared" si="23"/>
        <v>169.79820640835047</v>
      </c>
      <c r="N176" s="5">
        <f t="shared" si="23"/>
        <v>124.31500913324847</v>
      </c>
      <c r="O176" s="4">
        <f t="shared" si="24"/>
        <v>8.6682027649769761E-2</v>
      </c>
      <c r="R176">
        <v>0</v>
      </c>
      <c r="S176">
        <v>1</v>
      </c>
      <c r="T176">
        <v>1</v>
      </c>
      <c r="U176">
        <v>1</v>
      </c>
      <c r="V176">
        <v>0</v>
      </c>
    </row>
    <row r="177" spans="2:22" x14ac:dyDescent="0.3">
      <c r="B177" s="6">
        <v>3.6</v>
      </c>
      <c r="C177" s="6">
        <v>6</v>
      </c>
      <c r="D177" s="6">
        <v>5</v>
      </c>
      <c r="E177" s="6">
        <v>1</v>
      </c>
      <c r="F177" s="5">
        <v>32.299999999999997</v>
      </c>
      <c r="G177" s="4">
        <f t="shared" si="17"/>
        <v>-3.5510204081631969E-2</v>
      </c>
      <c r="H177" s="5">
        <f t="shared" si="18"/>
        <v>34.459000000000003</v>
      </c>
      <c r="I177" s="5">
        <f t="shared" si="19"/>
        <v>-2.4306640816326208</v>
      </c>
      <c r="J177" s="5">
        <f t="shared" si="20"/>
        <v>-0.2716640816326148</v>
      </c>
      <c r="K177" s="5">
        <f t="shared" si="21"/>
        <v>-2.159000000000006</v>
      </c>
      <c r="L177" s="5">
        <f t="shared" si="22"/>
        <v>4.6612810000000264</v>
      </c>
      <c r="M177" s="5">
        <f t="shared" si="23"/>
        <v>5.9081278777389521</v>
      </c>
      <c r="N177" s="5">
        <f t="shared" si="23"/>
        <v>7.3801373249291993E-2</v>
      </c>
      <c r="O177" s="4">
        <f t="shared" si="24"/>
        <v>6.6842105263158091E-2</v>
      </c>
      <c r="R177">
        <v>0</v>
      </c>
      <c r="S177">
        <v>2</v>
      </c>
      <c r="T177">
        <v>2</v>
      </c>
      <c r="U177">
        <v>1</v>
      </c>
      <c r="V177">
        <v>0</v>
      </c>
    </row>
    <row r="178" spans="2:22" x14ac:dyDescent="0.3">
      <c r="B178" s="6">
        <v>5.7</v>
      </c>
      <c r="C178" s="6">
        <v>8</v>
      </c>
      <c r="D178" s="6">
        <v>5</v>
      </c>
      <c r="E178" s="6">
        <v>1</v>
      </c>
      <c r="F178" s="5">
        <v>27.2</v>
      </c>
      <c r="G178" s="4">
        <f t="shared" si="17"/>
        <v>2.0644897959183681</v>
      </c>
      <c r="H178" s="5">
        <f t="shared" si="18"/>
        <v>24.940750000000005</v>
      </c>
      <c r="I178" s="5">
        <f t="shared" si="19"/>
        <v>-7.5306640816326187</v>
      </c>
      <c r="J178" s="5">
        <f t="shared" si="20"/>
        <v>-9.7899140816326131</v>
      </c>
      <c r="K178" s="5">
        <f t="shared" si="21"/>
        <v>2.2592499999999944</v>
      </c>
      <c r="L178" s="5">
        <f t="shared" si="22"/>
        <v>5.1042105624999747</v>
      </c>
      <c r="M178" s="5">
        <f t="shared" si="23"/>
        <v>56.710901510391651</v>
      </c>
      <c r="N178" s="5">
        <f t="shared" si="23"/>
        <v>95.842417725748533</v>
      </c>
      <c r="O178" s="4">
        <f t="shared" si="24"/>
        <v>8.3060661764705682E-2</v>
      </c>
      <c r="R178">
        <v>0</v>
      </c>
      <c r="S178">
        <v>1</v>
      </c>
      <c r="T178">
        <v>1</v>
      </c>
      <c r="U178">
        <v>1</v>
      </c>
      <c r="V178">
        <v>0</v>
      </c>
    </row>
    <row r="179" spans="2:22" x14ac:dyDescent="0.3">
      <c r="B179" s="6">
        <v>2</v>
      </c>
      <c r="C179" s="6">
        <v>4</v>
      </c>
      <c r="D179" s="6">
        <v>4</v>
      </c>
      <c r="E179" s="6">
        <v>0</v>
      </c>
      <c r="F179" s="5">
        <v>36.799999999999997</v>
      </c>
      <c r="G179" s="4">
        <f t="shared" si="17"/>
        <v>-1.6355102040816321</v>
      </c>
      <c r="H179" s="5">
        <f t="shared" si="18"/>
        <v>41.711000000000006</v>
      </c>
      <c r="I179" s="5">
        <f t="shared" si="19"/>
        <v>2.0693359183673792</v>
      </c>
      <c r="J179" s="5">
        <f t="shared" si="20"/>
        <v>6.9803359183673876</v>
      </c>
      <c r="K179" s="5">
        <f t="shared" si="21"/>
        <v>-4.9110000000000085</v>
      </c>
      <c r="L179" s="5">
        <f t="shared" si="22"/>
        <v>24.117921000000084</v>
      </c>
      <c r="M179" s="5">
        <f t="shared" si="23"/>
        <v>4.2821511430453647</v>
      </c>
      <c r="N179" s="5">
        <f t="shared" si="23"/>
        <v>48.725089533249879</v>
      </c>
      <c r="O179" s="4">
        <f t="shared" si="24"/>
        <v>0.13345108695652197</v>
      </c>
      <c r="R179">
        <v>0</v>
      </c>
      <c r="S179">
        <v>2</v>
      </c>
      <c r="T179">
        <v>2</v>
      </c>
      <c r="U179">
        <v>1</v>
      </c>
      <c r="V179">
        <v>0</v>
      </c>
    </row>
    <row r="180" spans="2:22" x14ac:dyDescent="0.3">
      <c r="B180" s="6">
        <v>3.6</v>
      </c>
      <c r="C180" s="6">
        <v>6</v>
      </c>
      <c r="D180" s="6">
        <v>6</v>
      </c>
      <c r="E180" s="6">
        <v>1</v>
      </c>
      <c r="F180" s="5">
        <v>35.5</v>
      </c>
      <c r="G180" s="4">
        <f t="shared" si="17"/>
        <v>-3.5510204081631969E-2</v>
      </c>
      <c r="H180" s="5">
        <f t="shared" si="18"/>
        <v>34.459000000000003</v>
      </c>
      <c r="I180" s="5">
        <f t="shared" si="19"/>
        <v>0.76933591836738202</v>
      </c>
      <c r="J180" s="5">
        <f t="shared" si="20"/>
        <v>-0.2716640816326148</v>
      </c>
      <c r="K180" s="5">
        <f t="shared" si="21"/>
        <v>1.0409999999999968</v>
      </c>
      <c r="L180" s="5">
        <f t="shared" si="22"/>
        <v>1.0836809999999935</v>
      </c>
      <c r="M180" s="5">
        <f t="shared" si="23"/>
        <v>0.59187775529018305</v>
      </c>
      <c r="N180" s="5">
        <f t="shared" si="23"/>
        <v>7.3801373249291993E-2</v>
      </c>
      <c r="O180" s="4">
        <f t="shared" si="24"/>
        <v>2.9323943661971743E-2</v>
      </c>
      <c r="R180">
        <v>0</v>
      </c>
      <c r="S180">
        <v>2</v>
      </c>
      <c r="T180">
        <v>2</v>
      </c>
      <c r="U180">
        <v>1</v>
      </c>
      <c r="V180">
        <v>0</v>
      </c>
    </row>
    <row r="181" spans="2:22" x14ac:dyDescent="0.3">
      <c r="B181" s="6">
        <v>3.7</v>
      </c>
      <c r="C181" s="6">
        <v>6</v>
      </c>
      <c r="D181" s="6">
        <v>4</v>
      </c>
      <c r="E181" s="6">
        <v>1</v>
      </c>
      <c r="F181" s="5">
        <v>30.4</v>
      </c>
      <c r="G181" s="4">
        <f t="shared" si="17"/>
        <v>6.448979591836812E-2</v>
      </c>
      <c r="H181" s="5">
        <f t="shared" si="18"/>
        <v>34.005750000000006</v>
      </c>
      <c r="I181" s="5">
        <f t="shared" si="19"/>
        <v>-4.3306640816326194</v>
      </c>
      <c r="J181" s="5">
        <f t="shared" si="20"/>
        <v>-0.72491408163261184</v>
      </c>
      <c r="K181" s="5">
        <f t="shared" si="21"/>
        <v>-3.6057500000000076</v>
      </c>
      <c r="L181" s="5">
        <f t="shared" si="22"/>
        <v>13.001433062500055</v>
      </c>
      <c r="M181" s="5">
        <f t="shared" si="23"/>
        <v>18.7546513879429</v>
      </c>
      <c r="N181" s="5">
        <f t="shared" si="23"/>
        <v>0.52550042574925304</v>
      </c>
      <c r="O181" s="4">
        <f t="shared" si="24"/>
        <v>0.11861019736842131</v>
      </c>
      <c r="R181">
        <v>0</v>
      </c>
      <c r="S181">
        <v>1</v>
      </c>
      <c r="T181">
        <v>1</v>
      </c>
      <c r="U181">
        <v>0</v>
      </c>
      <c r="V181">
        <v>0</v>
      </c>
    </row>
    <row r="182" spans="2:22" x14ac:dyDescent="0.3">
      <c r="B182" s="6">
        <v>4</v>
      </c>
      <c r="C182" s="6">
        <v>6</v>
      </c>
      <c r="D182" s="6">
        <v>5</v>
      </c>
      <c r="E182" s="6">
        <v>1</v>
      </c>
      <c r="F182" s="5">
        <v>29.4</v>
      </c>
      <c r="G182" s="4">
        <f t="shared" si="17"/>
        <v>0.36448979591836794</v>
      </c>
      <c r="H182" s="5">
        <f t="shared" si="18"/>
        <v>32.646000000000001</v>
      </c>
      <c r="I182" s="5">
        <f t="shared" si="19"/>
        <v>-5.3306640816326194</v>
      </c>
      <c r="J182" s="5">
        <f t="shared" si="20"/>
        <v>-2.0846640816326172</v>
      </c>
      <c r="K182" s="5">
        <f t="shared" si="21"/>
        <v>-3.2460000000000022</v>
      </c>
      <c r="L182" s="5">
        <f t="shared" si="22"/>
        <v>10.536516000000015</v>
      </c>
      <c r="M182" s="5">
        <f t="shared" si="23"/>
        <v>28.415979551208139</v>
      </c>
      <c r="N182" s="5">
        <f t="shared" si="23"/>
        <v>4.3458243332491628</v>
      </c>
      <c r="O182" s="4">
        <f t="shared" si="24"/>
        <v>0.1104081632653062</v>
      </c>
      <c r="R182">
        <v>0</v>
      </c>
      <c r="S182">
        <v>2</v>
      </c>
      <c r="T182">
        <v>2</v>
      </c>
      <c r="U182">
        <v>0</v>
      </c>
      <c r="V182">
        <v>0</v>
      </c>
    </row>
    <row r="183" spans="2:22" x14ac:dyDescent="0.3">
      <c r="B183" s="6">
        <v>3.5</v>
      </c>
      <c r="C183" s="6">
        <v>6</v>
      </c>
      <c r="D183" s="6">
        <v>6</v>
      </c>
      <c r="E183" s="6">
        <v>1</v>
      </c>
      <c r="F183" s="5">
        <v>34.762999999999998</v>
      </c>
      <c r="G183" s="4">
        <f t="shared" si="17"/>
        <v>-0.13551020408163206</v>
      </c>
      <c r="H183" s="5">
        <f t="shared" si="18"/>
        <v>34.91225</v>
      </c>
      <c r="I183" s="5">
        <f t="shared" si="19"/>
        <v>3.2335918367380145E-2</v>
      </c>
      <c r="J183" s="5">
        <f t="shared" si="20"/>
        <v>0.18158591836738225</v>
      </c>
      <c r="K183" s="5">
        <f t="shared" si="21"/>
        <v>-0.1492500000000021</v>
      </c>
      <c r="L183" s="5">
        <f t="shared" si="22"/>
        <v>2.2275562500000626E-2</v>
      </c>
      <c r="M183" s="5">
        <f t="shared" si="23"/>
        <v>1.0456116166618727E-3</v>
      </c>
      <c r="N183" s="5">
        <f t="shared" si="23"/>
        <v>3.2973445749325613E-2</v>
      </c>
      <c r="O183" s="4">
        <f t="shared" si="24"/>
        <v>4.2933578805051959E-3</v>
      </c>
      <c r="R183">
        <v>1</v>
      </c>
      <c r="S183">
        <v>2</v>
      </c>
      <c r="T183">
        <v>2</v>
      </c>
      <c r="U183">
        <v>1</v>
      </c>
      <c r="V183">
        <v>0</v>
      </c>
    </row>
    <row r="184" spans="2:22" x14ac:dyDescent="0.3">
      <c r="B184" s="6">
        <v>3.5</v>
      </c>
      <c r="C184" s="6">
        <v>6</v>
      </c>
      <c r="D184" s="6">
        <v>6</v>
      </c>
      <c r="E184" s="6">
        <v>1</v>
      </c>
      <c r="F184" s="5">
        <v>34.767499999999998</v>
      </c>
      <c r="G184" s="4">
        <f t="shared" si="17"/>
        <v>-0.13551020408163206</v>
      </c>
      <c r="H184" s="5">
        <f t="shared" si="18"/>
        <v>34.91225</v>
      </c>
      <c r="I184" s="5">
        <f t="shared" si="19"/>
        <v>3.6835918367380316E-2</v>
      </c>
      <c r="J184" s="5">
        <f t="shared" si="20"/>
        <v>0.18158591836738225</v>
      </c>
      <c r="K184" s="5">
        <f t="shared" si="21"/>
        <v>-0.14475000000000193</v>
      </c>
      <c r="L184" s="5">
        <f t="shared" si="22"/>
        <v>2.0952562500000559E-2</v>
      </c>
      <c r="M184" s="5">
        <f t="shared" si="23"/>
        <v>1.3568848819683066E-3</v>
      </c>
      <c r="N184" s="5">
        <f t="shared" si="23"/>
        <v>3.2973445749325613E-2</v>
      </c>
      <c r="O184" s="4">
        <f t="shared" si="24"/>
        <v>4.1633709642626571E-3</v>
      </c>
      <c r="R184">
        <v>1</v>
      </c>
      <c r="S184">
        <v>2</v>
      </c>
      <c r="T184">
        <v>2</v>
      </c>
      <c r="U184">
        <v>1</v>
      </c>
      <c r="V184">
        <v>0</v>
      </c>
    </row>
    <row r="185" spans="2:22" x14ac:dyDescent="0.3">
      <c r="B185" s="6">
        <v>6</v>
      </c>
      <c r="C185" s="6">
        <v>8</v>
      </c>
      <c r="D185" s="6">
        <v>1</v>
      </c>
      <c r="E185" s="6">
        <v>0</v>
      </c>
      <c r="F185" s="5">
        <v>32.799999999999997</v>
      </c>
      <c r="G185" s="4">
        <f t="shared" si="17"/>
        <v>2.3644897959183679</v>
      </c>
      <c r="H185" s="5">
        <f t="shared" si="18"/>
        <v>23.581000000000003</v>
      </c>
      <c r="I185" s="5">
        <f t="shared" si="19"/>
        <v>-1.9306640816326208</v>
      </c>
      <c r="J185" s="5">
        <f t="shared" si="20"/>
        <v>-11.149664081632615</v>
      </c>
      <c r="K185" s="5">
        <f t="shared" si="21"/>
        <v>9.2189999999999941</v>
      </c>
      <c r="L185" s="5">
        <f t="shared" si="22"/>
        <v>84.989960999999894</v>
      </c>
      <c r="M185" s="5">
        <f t="shared" si="23"/>
        <v>3.7274637961063313</v>
      </c>
      <c r="N185" s="5">
        <f t="shared" si="23"/>
        <v>124.31500913324847</v>
      </c>
      <c r="O185" s="4">
        <f t="shared" si="24"/>
        <v>0.28106707317073154</v>
      </c>
      <c r="R185">
        <v>0</v>
      </c>
      <c r="S185">
        <v>1</v>
      </c>
      <c r="T185">
        <v>1</v>
      </c>
      <c r="U185">
        <v>1</v>
      </c>
      <c r="V185">
        <v>0</v>
      </c>
    </row>
    <row r="186" spans="2:22" x14ac:dyDescent="0.3">
      <c r="B186" s="6">
        <v>6</v>
      </c>
      <c r="C186" s="6">
        <v>8</v>
      </c>
      <c r="D186" s="6">
        <v>6</v>
      </c>
      <c r="E186" s="6">
        <v>1</v>
      </c>
      <c r="F186" s="5">
        <v>21.7</v>
      </c>
      <c r="G186" s="4">
        <f t="shared" si="17"/>
        <v>2.3644897959183679</v>
      </c>
      <c r="H186" s="5">
        <f t="shared" si="18"/>
        <v>23.581000000000003</v>
      </c>
      <c r="I186" s="5">
        <f t="shared" si="19"/>
        <v>-13.030664081632619</v>
      </c>
      <c r="J186" s="5">
        <f t="shared" si="20"/>
        <v>-11.149664081632615</v>
      </c>
      <c r="K186" s="5">
        <f t="shared" si="21"/>
        <v>-1.8810000000000038</v>
      </c>
      <c r="L186" s="5">
        <f t="shared" si="22"/>
        <v>3.5381610000000143</v>
      </c>
      <c r="M186" s="5">
        <f t="shared" si="23"/>
        <v>169.79820640835047</v>
      </c>
      <c r="N186" s="5">
        <f t="shared" si="23"/>
        <v>124.31500913324847</v>
      </c>
      <c r="O186" s="4">
        <f t="shared" si="24"/>
        <v>8.6682027649769761E-2</v>
      </c>
      <c r="R186">
        <v>0</v>
      </c>
      <c r="S186">
        <v>1</v>
      </c>
      <c r="T186">
        <v>1</v>
      </c>
      <c r="U186">
        <v>1</v>
      </c>
      <c r="V186">
        <v>0</v>
      </c>
    </row>
    <row r="187" spans="2:22" x14ac:dyDescent="0.3">
      <c r="B187" s="6">
        <v>2.4</v>
      </c>
      <c r="C187" s="6">
        <v>4</v>
      </c>
      <c r="D187" s="6">
        <v>6</v>
      </c>
      <c r="E187" s="6">
        <v>1</v>
      </c>
      <c r="F187" s="5">
        <v>40.299999999999997</v>
      </c>
      <c r="G187" s="4">
        <f t="shared" si="17"/>
        <v>-1.2355102040816321</v>
      </c>
      <c r="H187" s="5">
        <f t="shared" si="18"/>
        <v>39.898000000000003</v>
      </c>
      <c r="I187" s="5">
        <f t="shared" si="19"/>
        <v>5.5693359183673792</v>
      </c>
      <c r="J187" s="5">
        <f t="shared" si="20"/>
        <v>5.1673359183673853</v>
      </c>
      <c r="K187" s="5">
        <f t="shared" si="21"/>
        <v>0.40199999999999392</v>
      </c>
      <c r="L187" s="5">
        <f t="shared" si="22"/>
        <v>0.16160399999999511</v>
      </c>
      <c r="M187" s="5">
        <f t="shared" si="23"/>
        <v>31.017502571617019</v>
      </c>
      <c r="N187" s="5">
        <f t="shared" si="23"/>
        <v>26.701360493249709</v>
      </c>
      <c r="O187" s="4">
        <f t="shared" si="24"/>
        <v>9.9751861042182127E-3</v>
      </c>
      <c r="R187">
        <v>0</v>
      </c>
      <c r="S187">
        <v>2</v>
      </c>
      <c r="T187">
        <v>2</v>
      </c>
      <c r="U187">
        <v>1</v>
      </c>
      <c r="V187">
        <v>0</v>
      </c>
    </row>
    <row r="188" spans="2:22" x14ac:dyDescent="0.3">
      <c r="B188" s="6">
        <v>2.4</v>
      </c>
      <c r="C188" s="6">
        <v>4</v>
      </c>
      <c r="D188" s="6">
        <v>6</v>
      </c>
      <c r="E188" s="6">
        <v>0</v>
      </c>
      <c r="F188" s="5">
        <v>37.299999999999997</v>
      </c>
      <c r="G188" s="4">
        <f t="shared" si="17"/>
        <v>-1.2355102040816321</v>
      </c>
      <c r="H188" s="5">
        <f t="shared" si="18"/>
        <v>39.898000000000003</v>
      </c>
      <c r="I188" s="5">
        <f t="shared" si="19"/>
        <v>2.5693359183673792</v>
      </c>
      <c r="J188" s="5">
        <f t="shared" si="20"/>
        <v>5.1673359183673853</v>
      </c>
      <c r="K188" s="5">
        <f t="shared" si="21"/>
        <v>-2.5980000000000061</v>
      </c>
      <c r="L188" s="5">
        <f t="shared" si="22"/>
        <v>6.7496040000000317</v>
      </c>
      <c r="M188" s="5">
        <f t="shared" si="23"/>
        <v>6.6014870614127439</v>
      </c>
      <c r="N188" s="5">
        <f t="shared" si="23"/>
        <v>26.701360493249709</v>
      </c>
      <c r="O188" s="4">
        <f t="shared" si="24"/>
        <v>6.9651474530831273E-2</v>
      </c>
      <c r="R188">
        <v>0</v>
      </c>
      <c r="S188">
        <v>2</v>
      </c>
      <c r="T188">
        <v>2</v>
      </c>
      <c r="U188">
        <v>1</v>
      </c>
      <c r="V188">
        <v>0</v>
      </c>
    </row>
    <row r="189" spans="2:22" x14ac:dyDescent="0.3">
      <c r="B189" s="6">
        <v>3.5</v>
      </c>
      <c r="C189" s="6">
        <v>6</v>
      </c>
      <c r="D189" s="6">
        <v>6</v>
      </c>
      <c r="E189" s="6">
        <v>1</v>
      </c>
      <c r="F189" s="5">
        <v>35.799999999999997</v>
      </c>
      <c r="G189" s="4">
        <f t="shared" si="17"/>
        <v>-0.13551020408163206</v>
      </c>
      <c r="H189" s="5">
        <f t="shared" si="18"/>
        <v>34.91225</v>
      </c>
      <c r="I189" s="5">
        <f t="shared" si="19"/>
        <v>1.0693359183673792</v>
      </c>
      <c r="J189" s="5">
        <f t="shared" si="20"/>
        <v>0.18158591836738225</v>
      </c>
      <c r="K189" s="5">
        <f t="shared" si="21"/>
        <v>0.88774999999999693</v>
      </c>
      <c r="L189" s="5">
        <f t="shared" si="22"/>
        <v>0.78810006249999454</v>
      </c>
      <c r="M189" s="5">
        <f t="shared" si="23"/>
        <v>1.1434793063106061</v>
      </c>
      <c r="N189" s="5">
        <f t="shared" si="23"/>
        <v>3.2973445749325613E-2</v>
      </c>
      <c r="O189" s="4">
        <f t="shared" si="24"/>
        <v>2.4797486033519469E-2</v>
      </c>
      <c r="R189">
        <v>0</v>
      </c>
      <c r="S189">
        <v>2</v>
      </c>
      <c r="T189">
        <v>2</v>
      </c>
      <c r="U189">
        <v>1</v>
      </c>
      <c r="V189">
        <v>0</v>
      </c>
    </row>
    <row r="190" spans="2:22" x14ac:dyDescent="0.3">
      <c r="B190" s="6">
        <v>5.4</v>
      </c>
      <c r="C190" s="6">
        <v>8</v>
      </c>
      <c r="D190" s="6">
        <v>6</v>
      </c>
      <c r="E190" s="6">
        <v>1</v>
      </c>
      <c r="F190" s="5">
        <v>24.1556</v>
      </c>
      <c r="G190" s="4">
        <f t="shared" si="17"/>
        <v>1.7644897959183683</v>
      </c>
      <c r="H190" s="5">
        <f t="shared" si="18"/>
        <v>26.300500000000003</v>
      </c>
      <c r="I190" s="5">
        <f t="shared" si="19"/>
        <v>-10.575064081632618</v>
      </c>
      <c r="J190" s="5">
        <f t="shared" si="20"/>
        <v>-8.4301640816326149</v>
      </c>
      <c r="K190" s="5">
        <f t="shared" si="21"/>
        <v>-2.1449000000000034</v>
      </c>
      <c r="L190" s="5">
        <f t="shared" si="22"/>
        <v>4.6005960100000145</v>
      </c>
      <c r="M190" s="5">
        <f t="shared" si="23"/>
        <v>111.83198033063633</v>
      </c>
      <c r="N190" s="5">
        <f t="shared" si="23"/>
        <v>71.067666443248669</v>
      </c>
      <c r="O190" s="4">
        <f t="shared" si="24"/>
        <v>8.8795144811141244E-2</v>
      </c>
      <c r="R190">
        <v>1</v>
      </c>
      <c r="S190">
        <v>2</v>
      </c>
      <c r="T190">
        <v>1</v>
      </c>
      <c r="U190">
        <v>1</v>
      </c>
      <c r="V190">
        <v>0</v>
      </c>
    </row>
    <row r="191" spans="2:22" x14ac:dyDescent="0.3">
      <c r="B191" s="6">
        <v>2</v>
      </c>
      <c r="C191" s="6">
        <v>4</v>
      </c>
      <c r="D191" s="6">
        <v>5</v>
      </c>
      <c r="E191" s="6">
        <v>0</v>
      </c>
      <c r="F191" s="5">
        <v>43.2</v>
      </c>
      <c r="G191" s="4">
        <f t="shared" si="17"/>
        <v>-1.6355102040816321</v>
      </c>
      <c r="H191" s="5">
        <f t="shared" si="18"/>
        <v>41.711000000000006</v>
      </c>
      <c r="I191" s="5">
        <f t="shared" si="19"/>
        <v>8.4693359183673849</v>
      </c>
      <c r="J191" s="5">
        <f t="shared" si="20"/>
        <v>6.9803359183673876</v>
      </c>
      <c r="K191" s="5">
        <f t="shared" si="21"/>
        <v>1.4889999999999972</v>
      </c>
      <c r="L191" s="5">
        <f t="shared" si="22"/>
        <v>2.2171209999999917</v>
      </c>
      <c r="M191" s="5">
        <f t="shared" si="23"/>
        <v>71.729650898147909</v>
      </c>
      <c r="N191" s="5">
        <f t="shared" si="23"/>
        <v>48.725089533249879</v>
      </c>
      <c r="O191" s="4">
        <f t="shared" si="24"/>
        <v>3.4467592592592529E-2</v>
      </c>
      <c r="R191">
        <v>0</v>
      </c>
      <c r="S191">
        <v>2</v>
      </c>
      <c r="T191">
        <v>2</v>
      </c>
      <c r="U191">
        <v>1</v>
      </c>
      <c r="V191">
        <v>0</v>
      </c>
    </row>
    <row r="192" spans="2:22" x14ac:dyDescent="0.3">
      <c r="B192" s="6">
        <v>2</v>
      </c>
      <c r="C192" s="6">
        <v>4</v>
      </c>
      <c r="D192" s="6">
        <v>1</v>
      </c>
      <c r="E192" s="6">
        <v>0</v>
      </c>
      <c r="F192" s="5">
        <v>42.973300000000002</v>
      </c>
      <c r="G192" s="4">
        <f t="shared" si="17"/>
        <v>-1.6355102040816321</v>
      </c>
      <c r="H192" s="5">
        <f t="shared" si="18"/>
        <v>41.711000000000006</v>
      </c>
      <c r="I192" s="5">
        <f t="shared" si="19"/>
        <v>8.2426359183673839</v>
      </c>
      <c r="J192" s="5">
        <f t="shared" si="20"/>
        <v>6.9803359183673876</v>
      </c>
      <c r="K192" s="5">
        <f t="shared" si="21"/>
        <v>1.2622999999999962</v>
      </c>
      <c r="L192" s="5">
        <f t="shared" si="22"/>
        <v>1.5934012899999903</v>
      </c>
      <c r="M192" s="5">
        <f t="shared" si="23"/>
        <v>67.941046882760119</v>
      </c>
      <c r="N192" s="5">
        <f t="shared" si="23"/>
        <v>48.725089533249879</v>
      </c>
      <c r="O192" s="4">
        <f t="shared" si="24"/>
        <v>2.9374053191167451E-2</v>
      </c>
      <c r="R192">
        <v>0</v>
      </c>
      <c r="S192">
        <v>2</v>
      </c>
      <c r="T192">
        <v>2</v>
      </c>
      <c r="U192">
        <v>1</v>
      </c>
      <c r="V192">
        <v>0</v>
      </c>
    </row>
    <row r="193" spans="2:22" x14ac:dyDescent="0.3">
      <c r="B193" s="6">
        <v>3.2</v>
      </c>
      <c r="C193" s="6">
        <v>6</v>
      </c>
      <c r="D193" s="6">
        <v>6</v>
      </c>
      <c r="E193" s="6">
        <v>1</v>
      </c>
      <c r="F193" s="5">
        <v>34.542400000000001</v>
      </c>
      <c r="G193" s="4">
        <f t="shared" si="17"/>
        <v>-0.43551020408163188</v>
      </c>
      <c r="H193" s="5">
        <f t="shared" si="18"/>
        <v>36.272000000000006</v>
      </c>
      <c r="I193" s="5">
        <f t="shared" si="19"/>
        <v>-0.18826408163261732</v>
      </c>
      <c r="J193" s="5">
        <f t="shared" si="20"/>
        <v>1.5413359183673876</v>
      </c>
      <c r="K193" s="5">
        <f t="shared" si="21"/>
        <v>-1.7296000000000049</v>
      </c>
      <c r="L193" s="5">
        <f t="shared" si="22"/>
        <v>2.9915161600000171</v>
      </c>
      <c r="M193" s="5">
        <f t="shared" si="23"/>
        <v>3.5443364432972795E-2</v>
      </c>
      <c r="N193" s="5">
        <f t="shared" si="23"/>
        <v>2.3757164132494379</v>
      </c>
      <c r="O193" s="4">
        <f t="shared" si="24"/>
        <v>5.0071795821946506E-2</v>
      </c>
      <c r="R193">
        <v>0</v>
      </c>
      <c r="S193">
        <v>2</v>
      </c>
      <c r="T193">
        <v>2</v>
      </c>
      <c r="U193">
        <v>1</v>
      </c>
      <c r="V193">
        <v>0</v>
      </c>
    </row>
    <row r="194" spans="2:22" x14ac:dyDescent="0.3">
      <c r="B194" s="6">
        <v>3.2</v>
      </c>
      <c r="C194" s="6">
        <v>6</v>
      </c>
      <c r="D194" s="6">
        <v>6</v>
      </c>
      <c r="E194" s="6">
        <v>1</v>
      </c>
      <c r="F194" s="5">
        <v>34.542400000000001</v>
      </c>
      <c r="G194" s="4">
        <f t="shared" si="17"/>
        <v>-0.43551020408163188</v>
      </c>
      <c r="H194" s="5">
        <f t="shared" si="18"/>
        <v>36.272000000000006</v>
      </c>
      <c r="I194" s="5">
        <f t="shared" si="19"/>
        <v>-0.18826408163261732</v>
      </c>
      <c r="J194" s="5">
        <f t="shared" si="20"/>
        <v>1.5413359183673876</v>
      </c>
      <c r="K194" s="5">
        <f t="shared" si="21"/>
        <v>-1.7296000000000049</v>
      </c>
      <c r="L194" s="5">
        <f t="shared" si="22"/>
        <v>2.9915161600000171</v>
      </c>
      <c r="M194" s="5">
        <f t="shared" si="23"/>
        <v>3.5443364432972795E-2</v>
      </c>
      <c r="N194" s="5">
        <f t="shared" si="23"/>
        <v>2.3757164132494379</v>
      </c>
      <c r="O194" s="4">
        <f t="shared" si="24"/>
        <v>5.0071795821946506E-2</v>
      </c>
      <c r="R194">
        <v>0</v>
      </c>
      <c r="S194">
        <v>2</v>
      </c>
      <c r="T194">
        <v>2</v>
      </c>
      <c r="U194">
        <v>1</v>
      </c>
      <c r="V194">
        <v>0</v>
      </c>
    </row>
    <row r="195" spans="2:22" x14ac:dyDescent="0.3">
      <c r="B195" s="6">
        <v>3</v>
      </c>
      <c r="C195" s="6">
        <v>6</v>
      </c>
      <c r="D195" s="6">
        <v>8</v>
      </c>
      <c r="E195" s="6">
        <v>1</v>
      </c>
      <c r="F195" s="5">
        <v>35.505200000000002</v>
      </c>
      <c r="G195" s="4">
        <f t="shared" si="17"/>
        <v>-0.63551020408163206</v>
      </c>
      <c r="H195" s="5">
        <f t="shared" si="18"/>
        <v>37.1785</v>
      </c>
      <c r="I195" s="5">
        <f t="shared" si="19"/>
        <v>0.77453591836738411</v>
      </c>
      <c r="J195" s="5">
        <f t="shared" si="20"/>
        <v>2.4478359183673817</v>
      </c>
      <c r="K195" s="5">
        <f t="shared" si="21"/>
        <v>-1.6732999999999976</v>
      </c>
      <c r="L195" s="5">
        <f t="shared" si="22"/>
        <v>2.799932889999992</v>
      </c>
      <c r="M195" s="5">
        <f t="shared" si="23"/>
        <v>0.5999058888412071</v>
      </c>
      <c r="N195" s="5">
        <f t="shared" si="23"/>
        <v>5.991900683249483</v>
      </c>
      <c r="O195" s="4">
        <f t="shared" si="24"/>
        <v>4.7128307966156996E-2</v>
      </c>
      <c r="R195">
        <v>0</v>
      </c>
      <c r="S195">
        <v>2</v>
      </c>
      <c r="T195">
        <v>2</v>
      </c>
      <c r="U195">
        <v>1</v>
      </c>
      <c r="V195">
        <v>1</v>
      </c>
    </row>
    <row r="196" spans="2:22" x14ac:dyDescent="0.3">
      <c r="B196" s="6">
        <v>3</v>
      </c>
      <c r="C196" s="6">
        <v>6</v>
      </c>
      <c r="D196" s="6">
        <v>8</v>
      </c>
      <c r="E196" s="6">
        <v>1</v>
      </c>
      <c r="F196" s="5">
        <v>35.993099999999998</v>
      </c>
      <c r="G196" s="4">
        <f t="shared" si="17"/>
        <v>-0.63551020408163206</v>
      </c>
      <c r="H196" s="5">
        <f t="shared" si="18"/>
        <v>37.1785</v>
      </c>
      <c r="I196" s="5">
        <f t="shared" si="19"/>
        <v>1.2624359183673803</v>
      </c>
      <c r="J196" s="5">
        <f t="shared" si="20"/>
        <v>2.4478359183673817</v>
      </c>
      <c r="K196" s="5">
        <f t="shared" si="21"/>
        <v>-1.1854000000000013</v>
      </c>
      <c r="L196" s="5">
        <f t="shared" si="22"/>
        <v>1.4051731600000033</v>
      </c>
      <c r="M196" s="5">
        <f t="shared" si="23"/>
        <v>1.593744447984091</v>
      </c>
      <c r="N196" s="5">
        <f t="shared" si="23"/>
        <v>5.991900683249483</v>
      </c>
      <c r="O196" s="4">
        <f t="shared" si="24"/>
        <v>3.2934090145055619E-2</v>
      </c>
      <c r="R196">
        <v>0</v>
      </c>
      <c r="S196">
        <v>2</v>
      </c>
      <c r="T196">
        <v>2</v>
      </c>
      <c r="U196">
        <v>1</v>
      </c>
      <c r="V196">
        <v>1</v>
      </c>
    </row>
    <row r="197" spans="2:22" x14ac:dyDescent="0.3">
      <c r="B197" s="6">
        <v>3</v>
      </c>
      <c r="C197" s="6">
        <v>6</v>
      </c>
      <c r="D197" s="6">
        <v>8</v>
      </c>
      <c r="E197" s="6">
        <v>1</v>
      </c>
      <c r="F197" s="5">
        <v>32.286000000000001</v>
      </c>
      <c r="G197" s="4">
        <f t="shared" ref="G197:G248" si="25">B197-$B$2</f>
        <v>-0.63551020408163206</v>
      </c>
      <c r="H197" s="5">
        <f t="shared" ref="H197:H248" si="26">-4.5325*B197+50.776</f>
        <v>37.1785</v>
      </c>
      <c r="I197" s="5">
        <f t="shared" ref="I197:I248" si="27">F197-$F$2</f>
        <v>-2.4446640816326166</v>
      </c>
      <c r="J197" s="5">
        <f t="shared" ref="J197:J248" si="28">H197-$F$2</f>
        <v>2.4478359183673817</v>
      </c>
      <c r="K197" s="5">
        <f t="shared" ref="K197:K248" si="29">F197-H197</f>
        <v>-4.8924999999999983</v>
      </c>
      <c r="L197" s="5">
        <f t="shared" ref="L197:L248" si="30">K197^2</f>
        <v>23.936556249999985</v>
      </c>
      <c r="M197" s="5">
        <f t="shared" ref="M197:N248" si="31">I197^2</f>
        <v>5.9763824720246452</v>
      </c>
      <c r="N197" s="5">
        <f t="shared" si="31"/>
        <v>5.991900683249483</v>
      </c>
      <c r="O197" s="4">
        <f t="shared" si="24"/>
        <v>0.15153626959053454</v>
      </c>
      <c r="R197">
        <v>0</v>
      </c>
      <c r="S197">
        <v>2</v>
      </c>
      <c r="T197">
        <v>2</v>
      </c>
      <c r="U197">
        <v>1</v>
      </c>
      <c r="V197">
        <v>1</v>
      </c>
    </row>
    <row r="198" spans="2:22" x14ac:dyDescent="0.3">
      <c r="B198" s="6">
        <v>4.4000000000000004</v>
      </c>
      <c r="C198" s="6">
        <v>8</v>
      </c>
      <c r="D198" s="6">
        <v>8</v>
      </c>
      <c r="E198" s="6">
        <v>1</v>
      </c>
      <c r="F198" s="5">
        <v>28.1647</v>
      </c>
      <c r="G198" s="4">
        <f t="shared" si="25"/>
        <v>0.7644897959183683</v>
      </c>
      <c r="H198" s="5">
        <f t="shared" si="26"/>
        <v>30.833000000000002</v>
      </c>
      <c r="I198" s="5">
        <f t="shared" si="27"/>
        <v>-6.5659640816326181</v>
      </c>
      <c r="J198" s="5">
        <f t="shared" si="28"/>
        <v>-3.897664081632616</v>
      </c>
      <c r="K198" s="5">
        <f t="shared" si="29"/>
        <v>-2.6683000000000021</v>
      </c>
      <c r="L198" s="5">
        <f t="shared" si="30"/>
        <v>7.119824890000011</v>
      </c>
      <c r="M198" s="5">
        <f t="shared" si="31"/>
        <v>43.111884321289672</v>
      </c>
      <c r="N198" s="5">
        <f t="shared" si="31"/>
        <v>15.191785293249024</v>
      </c>
      <c r="O198" s="4">
        <f t="shared" ref="O198:O248" si="32">ABS(K198/F198)</f>
        <v>9.4739159302247217E-2</v>
      </c>
      <c r="R198">
        <v>0</v>
      </c>
      <c r="S198">
        <v>2</v>
      </c>
      <c r="T198">
        <v>2</v>
      </c>
      <c r="U198">
        <v>1</v>
      </c>
      <c r="V198">
        <v>0</v>
      </c>
    </row>
    <row r="199" spans="2:22" x14ac:dyDescent="0.3">
      <c r="B199" s="6">
        <v>6</v>
      </c>
      <c r="C199" s="6">
        <v>8</v>
      </c>
      <c r="D199" s="6">
        <v>1</v>
      </c>
      <c r="E199" s="6">
        <v>0</v>
      </c>
      <c r="F199" s="5">
        <v>32.4</v>
      </c>
      <c r="G199" s="4">
        <f t="shared" si="25"/>
        <v>2.3644897959183679</v>
      </c>
      <c r="H199" s="5">
        <f t="shared" si="26"/>
        <v>23.581000000000003</v>
      </c>
      <c r="I199" s="5">
        <f t="shared" si="27"/>
        <v>-2.3306640816326194</v>
      </c>
      <c r="J199" s="5">
        <f t="shared" si="28"/>
        <v>-11.149664081632615</v>
      </c>
      <c r="K199" s="5">
        <f t="shared" si="29"/>
        <v>8.8189999999999955</v>
      </c>
      <c r="L199" s="5">
        <f t="shared" si="30"/>
        <v>77.774760999999927</v>
      </c>
      <c r="M199" s="5">
        <f t="shared" si="31"/>
        <v>5.4319950614124215</v>
      </c>
      <c r="N199" s="5">
        <f t="shared" si="31"/>
        <v>124.31500913324847</v>
      </c>
      <c r="O199" s="4">
        <f t="shared" si="32"/>
        <v>0.27219135802469124</v>
      </c>
      <c r="R199">
        <v>0</v>
      </c>
      <c r="S199">
        <v>1</v>
      </c>
      <c r="T199">
        <v>1</v>
      </c>
      <c r="U199">
        <v>1</v>
      </c>
      <c r="V199">
        <v>0</v>
      </c>
    </row>
    <row r="200" spans="2:22" x14ac:dyDescent="0.3">
      <c r="B200" s="6">
        <v>6.2</v>
      </c>
      <c r="C200" s="6">
        <v>8</v>
      </c>
      <c r="D200" s="6">
        <v>6</v>
      </c>
      <c r="E200" s="6">
        <v>1</v>
      </c>
      <c r="F200" s="5">
        <v>24.2</v>
      </c>
      <c r="G200" s="4">
        <f t="shared" si="25"/>
        <v>2.5644897959183681</v>
      </c>
      <c r="H200" s="5">
        <f t="shared" si="26"/>
        <v>22.674500000000005</v>
      </c>
      <c r="I200" s="5">
        <f t="shared" si="27"/>
        <v>-10.530664081632619</v>
      </c>
      <c r="J200" s="5">
        <f t="shared" si="28"/>
        <v>-12.056164081632613</v>
      </c>
      <c r="K200" s="5">
        <f t="shared" si="29"/>
        <v>1.5254999999999939</v>
      </c>
      <c r="L200" s="5">
        <f t="shared" si="30"/>
        <v>2.3271502499999812</v>
      </c>
      <c r="M200" s="5">
        <f t="shared" si="31"/>
        <v>110.89488600018737</v>
      </c>
      <c r="N200" s="5">
        <f t="shared" si="31"/>
        <v>145.35109236324834</v>
      </c>
      <c r="O200" s="4">
        <f t="shared" si="32"/>
        <v>6.303719008264437E-2</v>
      </c>
      <c r="R200">
        <v>0</v>
      </c>
      <c r="S200">
        <v>1</v>
      </c>
      <c r="T200">
        <v>1</v>
      </c>
      <c r="U200">
        <v>1</v>
      </c>
      <c r="V200">
        <v>0</v>
      </c>
    </row>
    <row r="201" spans="2:22" x14ac:dyDescent="0.3">
      <c r="B201" s="6">
        <v>6.2</v>
      </c>
      <c r="C201" s="6">
        <v>8</v>
      </c>
      <c r="D201" s="6">
        <v>6</v>
      </c>
      <c r="E201" s="6">
        <v>1</v>
      </c>
      <c r="F201" s="5">
        <v>24.2</v>
      </c>
      <c r="G201" s="4">
        <f t="shared" si="25"/>
        <v>2.5644897959183681</v>
      </c>
      <c r="H201" s="5">
        <f t="shared" si="26"/>
        <v>22.674500000000005</v>
      </c>
      <c r="I201" s="5">
        <f t="shared" si="27"/>
        <v>-10.530664081632619</v>
      </c>
      <c r="J201" s="5">
        <f t="shared" si="28"/>
        <v>-12.056164081632613</v>
      </c>
      <c r="K201" s="5">
        <f t="shared" si="29"/>
        <v>1.5254999999999939</v>
      </c>
      <c r="L201" s="5">
        <f t="shared" si="30"/>
        <v>2.3271502499999812</v>
      </c>
      <c r="M201" s="5">
        <f t="shared" si="31"/>
        <v>110.89488600018737</v>
      </c>
      <c r="N201" s="5">
        <f t="shared" si="31"/>
        <v>145.35109236324834</v>
      </c>
      <c r="O201" s="4">
        <f t="shared" si="32"/>
        <v>6.303719008264437E-2</v>
      </c>
      <c r="R201">
        <v>0</v>
      </c>
      <c r="S201">
        <v>1</v>
      </c>
      <c r="T201">
        <v>1</v>
      </c>
      <c r="U201">
        <v>1</v>
      </c>
      <c r="V201">
        <v>0</v>
      </c>
    </row>
    <row r="202" spans="2:22" x14ac:dyDescent="0.3">
      <c r="B202" s="6">
        <v>5.3</v>
      </c>
      <c r="C202" s="6">
        <v>8</v>
      </c>
      <c r="D202" s="6">
        <v>6</v>
      </c>
      <c r="E202" s="6">
        <v>1</v>
      </c>
      <c r="F202" s="5">
        <v>29</v>
      </c>
      <c r="G202" s="4">
        <f t="shared" si="25"/>
        <v>1.6644897959183678</v>
      </c>
      <c r="H202" s="5">
        <f t="shared" si="26"/>
        <v>26.753750000000007</v>
      </c>
      <c r="I202" s="5">
        <f t="shared" si="27"/>
        <v>-5.730664081632618</v>
      </c>
      <c r="J202" s="5">
        <f t="shared" si="28"/>
        <v>-7.9769140816326107</v>
      </c>
      <c r="K202" s="5">
        <f t="shared" si="29"/>
        <v>2.2462499999999928</v>
      </c>
      <c r="L202" s="5">
        <f t="shared" si="30"/>
        <v>5.0456390624999674</v>
      </c>
      <c r="M202" s="5">
        <f t="shared" si="31"/>
        <v>32.840510816514218</v>
      </c>
      <c r="N202" s="5">
        <f t="shared" si="31"/>
        <v>63.631158265748638</v>
      </c>
      <c r="O202" s="4">
        <f t="shared" si="32"/>
        <v>7.7456896551723886E-2</v>
      </c>
      <c r="R202">
        <v>0</v>
      </c>
      <c r="S202">
        <v>1</v>
      </c>
      <c r="T202">
        <v>1</v>
      </c>
      <c r="U202">
        <v>1</v>
      </c>
      <c r="V202">
        <v>0</v>
      </c>
    </row>
    <row r="203" spans="2:22" x14ac:dyDescent="0.3">
      <c r="B203" s="6">
        <v>5.3</v>
      </c>
      <c r="C203" s="6">
        <v>8</v>
      </c>
      <c r="D203" s="6">
        <v>6</v>
      </c>
      <c r="E203" s="6">
        <v>1</v>
      </c>
      <c r="F203" s="5">
        <v>29</v>
      </c>
      <c r="G203" s="4">
        <f t="shared" si="25"/>
        <v>1.6644897959183678</v>
      </c>
      <c r="H203" s="5">
        <f t="shared" si="26"/>
        <v>26.753750000000007</v>
      </c>
      <c r="I203" s="5">
        <f t="shared" si="27"/>
        <v>-5.730664081632618</v>
      </c>
      <c r="J203" s="5">
        <f t="shared" si="28"/>
        <v>-7.9769140816326107</v>
      </c>
      <c r="K203" s="5">
        <f t="shared" si="29"/>
        <v>2.2462499999999928</v>
      </c>
      <c r="L203" s="5">
        <f t="shared" si="30"/>
        <v>5.0456390624999674</v>
      </c>
      <c r="M203" s="5">
        <f t="shared" si="31"/>
        <v>32.840510816514218</v>
      </c>
      <c r="N203" s="5">
        <f t="shared" si="31"/>
        <v>63.631158265748638</v>
      </c>
      <c r="O203" s="4">
        <f t="shared" si="32"/>
        <v>7.7456896551723886E-2</v>
      </c>
      <c r="R203">
        <v>0</v>
      </c>
      <c r="S203">
        <v>1</v>
      </c>
      <c r="T203">
        <v>1</v>
      </c>
      <c r="U203">
        <v>1</v>
      </c>
      <c r="V203">
        <v>0</v>
      </c>
    </row>
    <row r="204" spans="2:22" x14ac:dyDescent="0.3">
      <c r="B204" s="6">
        <v>6</v>
      </c>
      <c r="C204" s="6">
        <v>8</v>
      </c>
      <c r="D204" s="6">
        <v>6</v>
      </c>
      <c r="E204" s="6">
        <v>1</v>
      </c>
      <c r="F204" s="5">
        <v>21.2</v>
      </c>
      <c r="G204" s="4">
        <f t="shared" si="25"/>
        <v>2.3644897959183679</v>
      </c>
      <c r="H204" s="5">
        <f t="shared" si="26"/>
        <v>23.581000000000003</v>
      </c>
      <c r="I204" s="5">
        <f t="shared" si="27"/>
        <v>-13.530664081632619</v>
      </c>
      <c r="J204" s="5">
        <f t="shared" si="28"/>
        <v>-11.149664081632615</v>
      </c>
      <c r="K204" s="5">
        <f t="shared" si="29"/>
        <v>-2.3810000000000038</v>
      </c>
      <c r="L204" s="5">
        <f t="shared" si="30"/>
        <v>5.6691610000000177</v>
      </c>
      <c r="M204" s="5">
        <f t="shared" si="31"/>
        <v>183.07887048998307</v>
      </c>
      <c r="N204" s="5">
        <f t="shared" si="31"/>
        <v>124.31500913324847</v>
      </c>
      <c r="O204" s="4">
        <f t="shared" si="32"/>
        <v>0.11231132075471717</v>
      </c>
      <c r="R204">
        <v>0</v>
      </c>
      <c r="S204">
        <v>1</v>
      </c>
      <c r="T204">
        <v>1</v>
      </c>
      <c r="U204">
        <v>1</v>
      </c>
      <c r="V204">
        <v>0</v>
      </c>
    </row>
    <row r="205" spans="2:22" x14ac:dyDescent="0.3">
      <c r="B205" s="6">
        <v>3.6</v>
      </c>
      <c r="C205" s="6">
        <v>6</v>
      </c>
      <c r="D205" s="6">
        <v>5</v>
      </c>
      <c r="E205" s="6">
        <v>1</v>
      </c>
      <c r="F205" s="5">
        <v>31.2</v>
      </c>
      <c r="G205" s="4">
        <f t="shared" si="25"/>
        <v>-3.5510204081631969E-2</v>
      </c>
      <c r="H205" s="5">
        <f t="shared" si="26"/>
        <v>34.459000000000003</v>
      </c>
      <c r="I205" s="5">
        <f t="shared" si="27"/>
        <v>-3.5306640816326187</v>
      </c>
      <c r="J205" s="5">
        <f t="shared" si="28"/>
        <v>-0.2716640816326148</v>
      </c>
      <c r="K205" s="5">
        <f t="shared" si="29"/>
        <v>-3.2590000000000039</v>
      </c>
      <c r="L205" s="5">
        <f t="shared" si="30"/>
        <v>10.621081000000025</v>
      </c>
      <c r="M205" s="5">
        <f t="shared" si="31"/>
        <v>12.465588857330703</v>
      </c>
      <c r="N205" s="5">
        <f t="shared" si="31"/>
        <v>7.3801373249291993E-2</v>
      </c>
      <c r="O205" s="4">
        <f t="shared" si="32"/>
        <v>0.10445512820512834</v>
      </c>
      <c r="R205">
        <v>0</v>
      </c>
      <c r="S205">
        <v>2</v>
      </c>
      <c r="T205">
        <v>2</v>
      </c>
      <c r="U205">
        <v>1</v>
      </c>
      <c r="V205">
        <v>0</v>
      </c>
    </row>
    <row r="206" spans="2:22" x14ac:dyDescent="0.3">
      <c r="B206" s="6">
        <v>5.7</v>
      </c>
      <c r="C206" s="6">
        <v>8</v>
      </c>
      <c r="D206" s="6">
        <v>5</v>
      </c>
      <c r="E206" s="6">
        <v>1</v>
      </c>
      <c r="F206" s="5">
        <v>27.2941</v>
      </c>
      <c r="G206" s="4">
        <f t="shared" si="25"/>
        <v>2.0644897959183681</v>
      </c>
      <c r="H206" s="5">
        <f t="shared" si="26"/>
        <v>24.940750000000005</v>
      </c>
      <c r="I206" s="5">
        <f t="shared" si="27"/>
        <v>-7.4365640816326177</v>
      </c>
      <c r="J206" s="5">
        <f t="shared" si="28"/>
        <v>-9.7899140816326131</v>
      </c>
      <c r="K206" s="5">
        <f t="shared" si="29"/>
        <v>2.3533499999999954</v>
      </c>
      <c r="L206" s="5">
        <f t="shared" si="30"/>
        <v>5.5382562224999781</v>
      </c>
      <c r="M206" s="5">
        <f t="shared" si="31"/>
        <v>55.30248534022838</v>
      </c>
      <c r="N206" s="5">
        <f t="shared" si="31"/>
        <v>95.842417725748533</v>
      </c>
      <c r="O206" s="4">
        <f t="shared" si="32"/>
        <v>8.6221930746937819E-2</v>
      </c>
      <c r="R206">
        <v>0</v>
      </c>
      <c r="S206">
        <v>1</v>
      </c>
      <c r="T206">
        <v>1</v>
      </c>
      <c r="U206">
        <v>1</v>
      </c>
      <c r="V206">
        <v>0</v>
      </c>
    </row>
    <row r="207" spans="2:22" x14ac:dyDescent="0.3">
      <c r="B207" s="6">
        <v>3.6</v>
      </c>
      <c r="C207" s="6">
        <v>6</v>
      </c>
      <c r="D207" s="6">
        <v>6</v>
      </c>
      <c r="E207" s="6">
        <v>1</v>
      </c>
      <c r="F207" s="5">
        <v>32.9</v>
      </c>
      <c r="G207" s="4">
        <f t="shared" si="25"/>
        <v>-3.5510204081631969E-2</v>
      </c>
      <c r="H207" s="5">
        <f t="shared" si="26"/>
        <v>34.459000000000003</v>
      </c>
      <c r="I207" s="5">
        <f t="shared" si="27"/>
        <v>-1.8306640816326194</v>
      </c>
      <c r="J207" s="5">
        <f t="shared" si="28"/>
        <v>-0.2716640816326148</v>
      </c>
      <c r="K207" s="5">
        <f t="shared" si="29"/>
        <v>-1.5590000000000046</v>
      </c>
      <c r="L207" s="5">
        <f t="shared" si="30"/>
        <v>2.4304810000000145</v>
      </c>
      <c r="M207" s="5">
        <f t="shared" si="31"/>
        <v>3.3513309797798017</v>
      </c>
      <c r="N207" s="5">
        <f t="shared" si="31"/>
        <v>7.3801373249291993E-2</v>
      </c>
      <c r="O207" s="4">
        <f t="shared" si="32"/>
        <v>4.738601823708221E-2</v>
      </c>
      <c r="R207">
        <v>0</v>
      </c>
      <c r="S207">
        <v>2</v>
      </c>
      <c r="T207">
        <v>2</v>
      </c>
      <c r="U207">
        <v>1</v>
      </c>
      <c r="V207">
        <v>0</v>
      </c>
    </row>
    <row r="208" spans="2:22" x14ac:dyDescent="0.3">
      <c r="B208" s="6">
        <v>3.7</v>
      </c>
      <c r="C208" s="6">
        <v>6</v>
      </c>
      <c r="D208" s="6">
        <v>4</v>
      </c>
      <c r="E208" s="6">
        <v>1</v>
      </c>
      <c r="F208" s="5">
        <v>28.5</v>
      </c>
      <c r="G208" s="4">
        <f t="shared" si="25"/>
        <v>6.448979591836812E-2</v>
      </c>
      <c r="H208" s="5">
        <f t="shared" si="26"/>
        <v>34.005750000000006</v>
      </c>
      <c r="I208" s="5">
        <f t="shared" si="27"/>
        <v>-6.230664081632618</v>
      </c>
      <c r="J208" s="5">
        <f t="shared" si="28"/>
        <v>-0.72491408163261184</v>
      </c>
      <c r="K208" s="5">
        <f t="shared" si="29"/>
        <v>-5.5057500000000061</v>
      </c>
      <c r="L208" s="5">
        <f t="shared" si="30"/>
        <v>30.313283062500069</v>
      </c>
      <c r="M208" s="5">
        <f t="shared" si="31"/>
        <v>38.821174898146836</v>
      </c>
      <c r="N208" s="5">
        <f t="shared" si="31"/>
        <v>0.52550042574925304</v>
      </c>
      <c r="O208" s="4">
        <f t="shared" si="32"/>
        <v>0.19318421052631601</v>
      </c>
      <c r="R208">
        <v>0</v>
      </c>
      <c r="S208">
        <v>1</v>
      </c>
      <c r="T208">
        <v>1</v>
      </c>
      <c r="U208">
        <v>0</v>
      </c>
      <c r="V208">
        <v>0</v>
      </c>
    </row>
    <row r="209" spans="2:22" x14ac:dyDescent="0.3">
      <c r="B209" s="6">
        <v>4</v>
      </c>
      <c r="C209" s="6">
        <v>6</v>
      </c>
      <c r="D209" s="6">
        <v>5</v>
      </c>
      <c r="E209" s="6">
        <v>1</v>
      </c>
      <c r="F209" s="5">
        <v>28.5</v>
      </c>
      <c r="G209" s="4">
        <f t="shared" si="25"/>
        <v>0.36448979591836794</v>
      </c>
      <c r="H209" s="5">
        <f t="shared" si="26"/>
        <v>32.646000000000001</v>
      </c>
      <c r="I209" s="5">
        <f t="shared" si="27"/>
        <v>-6.230664081632618</v>
      </c>
      <c r="J209" s="5">
        <f t="shared" si="28"/>
        <v>-2.0846640816326172</v>
      </c>
      <c r="K209" s="5">
        <f t="shared" si="29"/>
        <v>-4.1460000000000008</v>
      </c>
      <c r="L209" s="5">
        <f t="shared" si="30"/>
        <v>17.189316000000005</v>
      </c>
      <c r="M209" s="5">
        <f t="shared" si="31"/>
        <v>38.821174898146836</v>
      </c>
      <c r="N209" s="5">
        <f t="shared" si="31"/>
        <v>4.3458243332491628</v>
      </c>
      <c r="O209" s="4">
        <f t="shared" si="32"/>
        <v>0.14547368421052634</v>
      </c>
      <c r="R209">
        <v>0</v>
      </c>
      <c r="S209">
        <v>2</v>
      </c>
      <c r="T209">
        <v>2</v>
      </c>
      <c r="U209">
        <v>0</v>
      </c>
      <c r="V209">
        <v>0</v>
      </c>
    </row>
    <row r="210" spans="2:22" x14ac:dyDescent="0.3">
      <c r="B210" s="6">
        <v>6</v>
      </c>
      <c r="C210" s="6">
        <v>8</v>
      </c>
      <c r="D210" s="6">
        <v>1</v>
      </c>
      <c r="E210" s="6">
        <v>0</v>
      </c>
      <c r="F210" s="5">
        <v>32.4</v>
      </c>
      <c r="G210" s="4">
        <f t="shared" si="25"/>
        <v>2.3644897959183679</v>
      </c>
      <c r="H210" s="5">
        <f t="shared" si="26"/>
        <v>23.581000000000003</v>
      </c>
      <c r="I210" s="5">
        <f t="shared" si="27"/>
        <v>-2.3306640816326194</v>
      </c>
      <c r="J210" s="5">
        <f t="shared" si="28"/>
        <v>-11.149664081632615</v>
      </c>
      <c r="K210" s="5">
        <f t="shared" si="29"/>
        <v>8.8189999999999955</v>
      </c>
      <c r="L210" s="5">
        <f t="shared" si="30"/>
        <v>77.774760999999927</v>
      </c>
      <c r="M210" s="5">
        <f t="shared" si="31"/>
        <v>5.4319950614124215</v>
      </c>
      <c r="N210" s="5">
        <f t="shared" si="31"/>
        <v>124.31500913324847</v>
      </c>
      <c r="O210" s="4">
        <f t="shared" si="32"/>
        <v>0.27219135802469124</v>
      </c>
      <c r="R210">
        <v>0</v>
      </c>
      <c r="S210">
        <v>1</v>
      </c>
      <c r="T210">
        <v>1</v>
      </c>
      <c r="U210">
        <v>1</v>
      </c>
      <c r="V210">
        <v>0</v>
      </c>
    </row>
    <row r="211" spans="2:22" x14ac:dyDescent="0.3">
      <c r="B211" s="6">
        <v>5.3</v>
      </c>
      <c r="C211" s="6">
        <v>8</v>
      </c>
      <c r="D211" s="6">
        <v>6</v>
      </c>
      <c r="E211" s="6">
        <v>1</v>
      </c>
      <c r="F211" s="5">
        <v>29</v>
      </c>
      <c r="G211" s="4">
        <f t="shared" si="25"/>
        <v>1.6644897959183678</v>
      </c>
      <c r="H211" s="5">
        <f t="shared" si="26"/>
        <v>26.753750000000007</v>
      </c>
      <c r="I211" s="5">
        <f t="shared" si="27"/>
        <v>-5.730664081632618</v>
      </c>
      <c r="J211" s="5">
        <f t="shared" si="28"/>
        <v>-7.9769140816326107</v>
      </c>
      <c r="K211" s="5">
        <f t="shared" si="29"/>
        <v>2.2462499999999928</v>
      </c>
      <c r="L211" s="5">
        <f t="shared" si="30"/>
        <v>5.0456390624999674</v>
      </c>
      <c r="M211" s="5">
        <f t="shared" si="31"/>
        <v>32.840510816514218</v>
      </c>
      <c r="N211" s="5">
        <f t="shared" si="31"/>
        <v>63.631158265748638</v>
      </c>
      <c r="O211" s="4">
        <f t="shared" si="32"/>
        <v>7.7456896551723886E-2</v>
      </c>
      <c r="R211">
        <v>0</v>
      </c>
      <c r="S211">
        <v>1</v>
      </c>
      <c r="T211">
        <v>1</v>
      </c>
      <c r="U211">
        <v>1</v>
      </c>
      <c r="V211">
        <v>0</v>
      </c>
    </row>
    <row r="212" spans="2:22" x14ac:dyDescent="0.3">
      <c r="B212" s="6">
        <v>6.2</v>
      </c>
      <c r="C212" s="6">
        <v>8</v>
      </c>
      <c r="D212" s="6">
        <v>6</v>
      </c>
      <c r="E212" s="6">
        <v>1</v>
      </c>
      <c r="F212" s="5">
        <v>24.2</v>
      </c>
      <c r="G212" s="4">
        <f t="shared" si="25"/>
        <v>2.5644897959183681</v>
      </c>
      <c r="H212" s="5">
        <f t="shared" si="26"/>
        <v>22.674500000000005</v>
      </c>
      <c r="I212" s="5">
        <f t="shared" si="27"/>
        <v>-10.530664081632619</v>
      </c>
      <c r="J212" s="5">
        <f t="shared" si="28"/>
        <v>-12.056164081632613</v>
      </c>
      <c r="K212" s="5">
        <f t="shared" si="29"/>
        <v>1.5254999999999939</v>
      </c>
      <c r="L212" s="5">
        <f t="shared" si="30"/>
        <v>2.3271502499999812</v>
      </c>
      <c r="M212" s="5">
        <f t="shared" si="31"/>
        <v>110.89488600018737</v>
      </c>
      <c r="N212" s="5">
        <f t="shared" si="31"/>
        <v>145.35109236324834</v>
      </c>
      <c r="O212" s="4">
        <f t="shared" si="32"/>
        <v>6.303719008264437E-2</v>
      </c>
      <c r="R212">
        <v>0</v>
      </c>
      <c r="S212">
        <v>1</v>
      </c>
      <c r="T212">
        <v>1</v>
      </c>
      <c r="U212">
        <v>1</v>
      </c>
      <c r="V212">
        <v>0</v>
      </c>
    </row>
    <row r="213" spans="2:22" x14ac:dyDescent="0.3">
      <c r="B213" s="6">
        <v>6</v>
      </c>
      <c r="C213" s="6">
        <v>8</v>
      </c>
      <c r="D213" s="6">
        <v>6</v>
      </c>
      <c r="E213" s="6">
        <v>1</v>
      </c>
      <c r="F213" s="5">
        <v>21.2</v>
      </c>
      <c r="G213" s="4">
        <f t="shared" si="25"/>
        <v>2.3644897959183679</v>
      </c>
      <c r="H213" s="5">
        <f t="shared" si="26"/>
        <v>23.581000000000003</v>
      </c>
      <c r="I213" s="5">
        <f t="shared" si="27"/>
        <v>-13.530664081632619</v>
      </c>
      <c r="J213" s="5">
        <f t="shared" si="28"/>
        <v>-11.149664081632615</v>
      </c>
      <c r="K213" s="5">
        <f t="shared" si="29"/>
        <v>-2.3810000000000038</v>
      </c>
      <c r="L213" s="5">
        <f t="shared" si="30"/>
        <v>5.6691610000000177</v>
      </c>
      <c r="M213" s="5">
        <f t="shared" si="31"/>
        <v>183.07887048998307</v>
      </c>
      <c r="N213" s="5">
        <f t="shared" si="31"/>
        <v>124.31500913324847</v>
      </c>
      <c r="O213" s="4">
        <f t="shared" si="32"/>
        <v>0.11231132075471717</v>
      </c>
      <c r="R213">
        <v>0</v>
      </c>
      <c r="S213">
        <v>1</v>
      </c>
      <c r="T213">
        <v>1</v>
      </c>
      <c r="U213">
        <v>1</v>
      </c>
      <c r="V213">
        <v>0</v>
      </c>
    </row>
    <row r="214" spans="2:22" x14ac:dyDescent="0.3">
      <c r="B214" s="6">
        <v>5</v>
      </c>
      <c r="C214" s="6">
        <v>8</v>
      </c>
      <c r="D214" s="6">
        <v>7</v>
      </c>
      <c r="E214" s="6">
        <v>1</v>
      </c>
      <c r="F214" s="5">
        <v>27.4375</v>
      </c>
      <c r="G214" s="4">
        <f t="shared" si="25"/>
        <v>1.3644897959183679</v>
      </c>
      <c r="H214" s="5">
        <f t="shared" si="26"/>
        <v>28.113500000000005</v>
      </c>
      <c r="I214" s="5">
        <f t="shared" si="27"/>
        <v>-7.293164081632618</v>
      </c>
      <c r="J214" s="5">
        <f t="shared" si="28"/>
        <v>-6.6171640816326125</v>
      </c>
      <c r="K214" s="5">
        <f t="shared" si="29"/>
        <v>-0.67600000000000549</v>
      </c>
      <c r="L214" s="5">
        <f t="shared" si="30"/>
        <v>0.45697600000000743</v>
      </c>
      <c r="M214" s="5">
        <f t="shared" si="31"/>
        <v>53.190242321616147</v>
      </c>
      <c r="N214" s="5">
        <f t="shared" si="31"/>
        <v>43.786860483248773</v>
      </c>
      <c r="O214" s="4">
        <f t="shared" si="32"/>
        <v>2.4637813211845303E-2</v>
      </c>
      <c r="R214">
        <v>0</v>
      </c>
      <c r="S214">
        <v>2</v>
      </c>
      <c r="T214">
        <v>2</v>
      </c>
      <c r="U214">
        <v>1</v>
      </c>
      <c r="V214">
        <v>1</v>
      </c>
    </row>
    <row r="215" spans="2:22" x14ac:dyDescent="0.3">
      <c r="B215" s="6">
        <v>2.4</v>
      </c>
      <c r="C215" s="6">
        <v>4</v>
      </c>
      <c r="D215" s="6">
        <v>6</v>
      </c>
      <c r="E215" s="6">
        <v>1</v>
      </c>
      <c r="F215" s="5">
        <v>37.4</v>
      </c>
      <c r="G215" s="4">
        <f t="shared" si="25"/>
        <v>-1.2355102040816321</v>
      </c>
      <c r="H215" s="5">
        <f t="shared" si="26"/>
        <v>39.898000000000003</v>
      </c>
      <c r="I215" s="5">
        <f t="shared" si="27"/>
        <v>2.6693359183673806</v>
      </c>
      <c r="J215" s="5">
        <f t="shared" si="28"/>
        <v>5.1673359183673853</v>
      </c>
      <c r="K215" s="5">
        <f t="shared" si="29"/>
        <v>-2.4980000000000047</v>
      </c>
      <c r="L215" s="5">
        <f t="shared" si="30"/>
        <v>6.240004000000023</v>
      </c>
      <c r="M215" s="5">
        <f t="shared" si="31"/>
        <v>7.1253542450862275</v>
      </c>
      <c r="N215" s="5">
        <f t="shared" si="31"/>
        <v>26.701360493249709</v>
      </c>
      <c r="O215" s="4">
        <f t="shared" si="32"/>
        <v>6.6791443850267501E-2</v>
      </c>
      <c r="R215">
        <v>0</v>
      </c>
      <c r="S215">
        <v>2</v>
      </c>
      <c r="T215">
        <v>2</v>
      </c>
      <c r="U215">
        <v>1</v>
      </c>
      <c r="V215">
        <v>0</v>
      </c>
    </row>
    <row r="216" spans="2:22" x14ac:dyDescent="0.3">
      <c r="B216" s="6">
        <v>3.5</v>
      </c>
      <c r="C216" s="6">
        <v>6</v>
      </c>
      <c r="D216" s="6">
        <v>6</v>
      </c>
      <c r="E216" s="6">
        <v>1</v>
      </c>
      <c r="F216" s="5">
        <v>34.9</v>
      </c>
      <c r="G216" s="4">
        <f t="shared" si="25"/>
        <v>-0.13551020408163206</v>
      </c>
      <c r="H216" s="5">
        <f t="shared" si="26"/>
        <v>34.91225</v>
      </c>
      <c r="I216" s="5">
        <f t="shared" si="27"/>
        <v>0.1693359183673806</v>
      </c>
      <c r="J216" s="5">
        <f t="shared" si="28"/>
        <v>0.18158591836738225</v>
      </c>
      <c r="K216" s="5">
        <f t="shared" si="29"/>
        <v>-1.2250000000001648E-2</v>
      </c>
      <c r="L216" s="5">
        <f t="shared" si="30"/>
        <v>1.5006250000004038E-4</v>
      </c>
      <c r="M216" s="5">
        <f t="shared" si="31"/>
        <v>2.8674653249324188E-2</v>
      </c>
      <c r="N216" s="5">
        <f t="shared" si="31"/>
        <v>3.2973445749325613E-2</v>
      </c>
      <c r="O216" s="4">
        <f t="shared" si="32"/>
        <v>3.5100286532956012E-4</v>
      </c>
      <c r="R216">
        <v>0</v>
      </c>
      <c r="S216">
        <v>2</v>
      </c>
      <c r="T216">
        <v>2</v>
      </c>
      <c r="U216">
        <v>1</v>
      </c>
      <c r="V216">
        <v>0</v>
      </c>
    </row>
    <row r="217" spans="2:22" x14ac:dyDescent="0.3">
      <c r="B217" s="6">
        <v>5</v>
      </c>
      <c r="C217" s="6">
        <v>8</v>
      </c>
      <c r="D217" s="6">
        <v>6</v>
      </c>
      <c r="E217" s="6">
        <v>1</v>
      </c>
      <c r="F217" s="5">
        <v>24.7928</v>
      </c>
      <c r="G217" s="4">
        <f t="shared" si="25"/>
        <v>1.3644897959183679</v>
      </c>
      <c r="H217" s="5">
        <f t="shared" si="26"/>
        <v>28.113500000000005</v>
      </c>
      <c r="I217" s="5">
        <f t="shared" si="27"/>
        <v>-9.9378640816326183</v>
      </c>
      <c r="J217" s="5">
        <f t="shared" si="28"/>
        <v>-6.6171640816326125</v>
      </c>
      <c r="K217" s="5">
        <f t="shared" si="29"/>
        <v>-3.3207000000000058</v>
      </c>
      <c r="L217" s="5">
        <f t="shared" si="30"/>
        <v>11.027048490000038</v>
      </c>
      <c r="M217" s="5">
        <f t="shared" si="31"/>
        <v>98.761142505003718</v>
      </c>
      <c r="N217" s="5">
        <f t="shared" si="31"/>
        <v>43.786860483248773</v>
      </c>
      <c r="O217" s="4">
        <f t="shared" si="32"/>
        <v>0.13393807879707034</v>
      </c>
      <c r="R217">
        <v>0</v>
      </c>
      <c r="S217">
        <v>2</v>
      </c>
      <c r="T217">
        <v>2</v>
      </c>
      <c r="U217">
        <v>1</v>
      </c>
      <c r="V217">
        <v>1</v>
      </c>
    </row>
    <row r="218" spans="2:22" x14ac:dyDescent="0.3">
      <c r="B218" s="6">
        <v>5</v>
      </c>
      <c r="C218" s="6">
        <v>8</v>
      </c>
      <c r="D218" s="6">
        <v>6</v>
      </c>
      <c r="E218" s="6">
        <v>1</v>
      </c>
      <c r="F218" s="5">
        <v>23.602799999999998</v>
      </c>
      <c r="G218" s="4">
        <f t="shared" si="25"/>
        <v>1.3644897959183679</v>
      </c>
      <c r="H218" s="5">
        <f t="shared" si="26"/>
        <v>28.113500000000005</v>
      </c>
      <c r="I218" s="5">
        <f t="shared" si="27"/>
        <v>-11.12786408163262</v>
      </c>
      <c r="J218" s="5">
        <f t="shared" si="28"/>
        <v>-6.6171640816326125</v>
      </c>
      <c r="K218" s="5">
        <f t="shared" si="29"/>
        <v>-4.510700000000007</v>
      </c>
      <c r="L218" s="5">
        <f t="shared" si="30"/>
        <v>20.346414490000065</v>
      </c>
      <c r="M218" s="5">
        <f t="shared" si="31"/>
        <v>123.82935901928938</v>
      </c>
      <c r="N218" s="5">
        <f t="shared" si="31"/>
        <v>43.786860483248773</v>
      </c>
      <c r="O218" s="4">
        <f t="shared" si="32"/>
        <v>0.19110868202077749</v>
      </c>
      <c r="R218">
        <v>0</v>
      </c>
      <c r="S218">
        <v>2</v>
      </c>
      <c r="T218">
        <v>2</v>
      </c>
      <c r="U218">
        <v>1</v>
      </c>
      <c r="V218">
        <v>0</v>
      </c>
    </row>
    <row r="219" spans="2:22" x14ac:dyDescent="0.3">
      <c r="B219" s="6">
        <v>3</v>
      </c>
      <c r="C219" s="6">
        <v>6</v>
      </c>
      <c r="D219" s="6">
        <v>7</v>
      </c>
      <c r="E219" s="6">
        <v>1</v>
      </c>
      <c r="F219" s="5">
        <v>31.5</v>
      </c>
      <c r="G219" s="4">
        <f t="shared" si="25"/>
        <v>-0.63551020408163206</v>
      </c>
      <c r="H219" s="5">
        <f t="shared" si="26"/>
        <v>37.1785</v>
      </c>
      <c r="I219" s="5">
        <f t="shared" si="27"/>
        <v>-3.230664081632618</v>
      </c>
      <c r="J219" s="5">
        <f t="shared" si="28"/>
        <v>2.4478359183673817</v>
      </c>
      <c r="K219" s="5">
        <f t="shared" si="29"/>
        <v>-5.6784999999999997</v>
      </c>
      <c r="L219" s="5">
        <f t="shared" si="30"/>
        <v>32.245362249999999</v>
      </c>
      <c r="M219" s="5">
        <f t="shared" si="31"/>
        <v>10.437190408351126</v>
      </c>
      <c r="N219" s="5">
        <f t="shared" si="31"/>
        <v>5.991900683249483</v>
      </c>
      <c r="O219" s="4">
        <f t="shared" si="32"/>
        <v>0.18026984126984125</v>
      </c>
      <c r="R219">
        <v>0</v>
      </c>
      <c r="S219">
        <v>2</v>
      </c>
      <c r="T219">
        <v>2</v>
      </c>
      <c r="U219">
        <v>1</v>
      </c>
      <c r="V219">
        <v>0</v>
      </c>
    </row>
    <row r="220" spans="2:22" x14ac:dyDescent="0.3">
      <c r="B220" s="6">
        <v>3</v>
      </c>
      <c r="C220" s="6">
        <v>6</v>
      </c>
      <c r="D220" s="6">
        <v>7</v>
      </c>
      <c r="E220" s="6">
        <v>1</v>
      </c>
      <c r="F220" s="5">
        <v>34.4</v>
      </c>
      <c r="G220" s="4">
        <f t="shared" si="25"/>
        <v>-0.63551020408163206</v>
      </c>
      <c r="H220" s="5">
        <f t="shared" si="26"/>
        <v>37.1785</v>
      </c>
      <c r="I220" s="5">
        <f t="shared" si="27"/>
        <v>-0.3306640816326194</v>
      </c>
      <c r="J220" s="5">
        <f t="shared" si="28"/>
        <v>2.4478359183673817</v>
      </c>
      <c r="K220" s="5">
        <f t="shared" si="29"/>
        <v>-2.7785000000000011</v>
      </c>
      <c r="L220" s="5">
        <f t="shared" si="30"/>
        <v>7.720062250000006</v>
      </c>
      <c r="M220" s="5">
        <f t="shared" si="31"/>
        <v>0.10933873488194358</v>
      </c>
      <c r="N220" s="5">
        <f t="shared" si="31"/>
        <v>5.991900683249483</v>
      </c>
      <c r="O220" s="4">
        <f t="shared" si="32"/>
        <v>8.0770348837209335E-2</v>
      </c>
      <c r="R220">
        <v>0</v>
      </c>
      <c r="S220">
        <v>2</v>
      </c>
      <c r="T220">
        <v>2</v>
      </c>
      <c r="U220">
        <v>1</v>
      </c>
      <c r="V220">
        <v>0</v>
      </c>
    </row>
    <row r="221" spans="2:22" x14ac:dyDescent="0.3">
      <c r="B221" s="6">
        <v>3</v>
      </c>
      <c r="C221" s="6">
        <v>6</v>
      </c>
      <c r="D221" s="6">
        <v>7</v>
      </c>
      <c r="E221" s="6">
        <v>1</v>
      </c>
      <c r="F221" s="5">
        <v>33.299999999999997</v>
      </c>
      <c r="G221" s="4">
        <f t="shared" si="25"/>
        <v>-0.63551020408163206</v>
      </c>
      <c r="H221" s="5">
        <f t="shared" si="26"/>
        <v>37.1785</v>
      </c>
      <c r="I221" s="5">
        <f t="shared" si="27"/>
        <v>-1.4306640816326208</v>
      </c>
      <c r="J221" s="5">
        <f t="shared" si="28"/>
        <v>2.4478359183673817</v>
      </c>
      <c r="K221" s="5">
        <f t="shared" si="29"/>
        <v>-3.8785000000000025</v>
      </c>
      <c r="L221" s="5">
        <f t="shared" si="30"/>
        <v>15.042762250000019</v>
      </c>
      <c r="M221" s="5">
        <f t="shared" si="31"/>
        <v>2.0467997144737105</v>
      </c>
      <c r="N221" s="5">
        <f t="shared" si="31"/>
        <v>5.991900683249483</v>
      </c>
      <c r="O221" s="4">
        <f t="shared" si="32"/>
        <v>0.11647147147147156</v>
      </c>
      <c r="R221">
        <v>0</v>
      </c>
      <c r="S221">
        <v>2</v>
      </c>
      <c r="T221">
        <v>2</v>
      </c>
      <c r="U221">
        <v>1</v>
      </c>
      <c r="V221">
        <v>0</v>
      </c>
    </row>
    <row r="222" spans="2:22" x14ac:dyDescent="0.3">
      <c r="B222" s="6">
        <v>2</v>
      </c>
      <c r="C222" s="6">
        <v>4</v>
      </c>
      <c r="D222" s="6">
        <v>1</v>
      </c>
      <c r="E222" s="6">
        <v>0</v>
      </c>
      <c r="F222" s="5">
        <v>41.2</v>
      </c>
      <c r="G222" s="4">
        <f t="shared" si="25"/>
        <v>-1.6355102040816321</v>
      </c>
      <c r="H222" s="5">
        <f t="shared" si="26"/>
        <v>41.711000000000006</v>
      </c>
      <c r="I222" s="5">
        <f t="shared" si="27"/>
        <v>6.4693359183673849</v>
      </c>
      <c r="J222" s="5">
        <f t="shared" si="28"/>
        <v>6.9803359183673876</v>
      </c>
      <c r="K222" s="5">
        <f t="shared" si="29"/>
        <v>-0.51100000000000279</v>
      </c>
      <c r="L222" s="5">
        <f t="shared" si="30"/>
        <v>0.26112100000000282</v>
      </c>
      <c r="M222" s="5">
        <f t="shared" si="31"/>
        <v>41.852307224678377</v>
      </c>
      <c r="N222" s="5">
        <f t="shared" si="31"/>
        <v>48.725089533249879</v>
      </c>
      <c r="O222" s="4">
        <f t="shared" si="32"/>
        <v>1.2402912621359291E-2</v>
      </c>
      <c r="R222">
        <v>0</v>
      </c>
      <c r="S222">
        <v>2</v>
      </c>
      <c r="T222">
        <v>2</v>
      </c>
      <c r="U222">
        <v>1</v>
      </c>
      <c r="V222">
        <v>0</v>
      </c>
    </row>
    <row r="223" spans="2:22" x14ac:dyDescent="0.3">
      <c r="B223" s="6">
        <v>3</v>
      </c>
      <c r="C223" s="6">
        <v>6</v>
      </c>
      <c r="D223" s="6">
        <v>8</v>
      </c>
      <c r="E223" s="6">
        <v>1</v>
      </c>
      <c r="F223" s="5">
        <v>33.128100000000003</v>
      </c>
      <c r="G223" s="4">
        <f t="shared" si="25"/>
        <v>-0.63551020408163206</v>
      </c>
      <c r="H223" s="5">
        <f t="shared" si="26"/>
        <v>37.1785</v>
      </c>
      <c r="I223" s="5">
        <f t="shared" si="27"/>
        <v>-1.6025640816326145</v>
      </c>
      <c r="J223" s="5">
        <f t="shared" si="28"/>
        <v>2.4478359183673817</v>
      </c>
      <c r="K223" s="5">
        <f t="shared" si="29"/>
        <v>-4.0503999999999962</v>
      </c>
      <c r="L223" s="5">
        <f t="shared" si="30"/>
        <v>16.405740159999969</v>
      </c>
      <c r="M223" s="5">
        <f t="shared" si="31"/>
        <v>2.5682116357389853</v>
      </c>
      <c r="N223" s="5">
        <f t="shared" si="31"/>
        <v>5.991900683249483</v>
      </c>
      <c r="O223" s="4">
        <f t="shared" si="32"/>
        <v>0.12226478427679208</v>
      </c>
      <c r="R223">
        <v>0</v>
      </c>
      <c r="S223">
        <v>2</v>
      </c>
      <c r="T223">
        <v>2</v>
      </c>
      <c r="U223">
        <v>1</v>
      </c>
      <c r="V223">
        <v>1</v>
      </c>
    </row>
    <row r="224" spans="2:22" x14ac:dyDescent="0.3">
      <c r="B224" s="6">
        <v>2.5</v>
      </c>
      <c r="C224" s="6">
        <v>4</v>
      </c>
      <c r="D224" s="6">
        <v>4</v>
      </c>
      <c r="E224" s="6">
        <v>1</v>
      </c>
      <c r="F224" s="5">
        <v>32.799999999999997</v>
      </c>
      <c r="G224" s="4">
        <f t="shared" si="25"/>
        <v>-1.1355102040816321</v>
      </c>
      <c r="H224" s="5">
        <f t="shared" si="26"/>
        <v>39.444750000000006</v>
      </c>
      <c r="I224" s="5">
        <f t="shared" si="27"/>
        <v>-1.9306640816326208</v>
      </c>
      <c r="J224" s="5">
        <f t="shared" si="28"/>
        <v>4.7140859183673882</v>
      </c>
      <c r="K224" s="5">
        <f t="shared" si="29"/>
        <v>-6.644750000000009</v>
      </c>
      <c r="L224" s="5">
        <f t="shared" si="30"/>
        <v>44.152702562500117</v>
      </c>
      <c r="M224" s="5">
        <f t="shared" si="31"/>
        <v>3.7274637961063313</v>
      </c>
      <c r="N224" s="5">
        <f t="shared" si="31"/>
        <v>22.222606045749703</v>
      </c>
      <c r="O224" s="4">
        <f t="shared" si="32"/>
        <v>0.20258384146341493</v>
      </c>
      <c r="R224">
        <v>0</v>
      </c>
      <c r="S224">
        <v>2</v>
      </c>
      <c r="T224">
        <v>2</v>
      </c>
      <c r="U224">
        <v>1</v>
      </c>
      <c r="V224">
        <v>0</v>
      </c>
    </row>
    <row r="225" spans="2:22" x14ac:dyDescent="0.3">
      <c r="B225" s="6">
        <v>2.5</v>
      </c>
      <c r="C225" s="6">
        <v>4</v>
      </c>
      <c r="D225" s="6">
        <v>5</v>
      </c>
      <c r="E225" s="6">
        <v>0</v>
      </c>
      <c r="F225" s="5">
        <v>37.6</v>
      </c>
      <c r="G225" s="4">
        <f t="shared" si="25"/>
        <v>-1.1355102040816321</v>
      </c>
      <c r="H225" s="5">
        <f t="shared" si="26"/>
        <v>39.444750000000006</v>
      </c>
      <c r="I225" s="5">
        <f t="shared" si="27"/>
        <v>2.8693359183673834</v>
      </c>
      <c r="J225" s="5">
        <f t="shared" si="28"/>
        <v>4.7140859183673882</v>
      </c>
      <c r="K225" s="5">
        <f t="shared" si="29"/>
        <v>-1.8447500000000048</v>
      </c>
      <c r="L225" s="5">
        <f t="shared" si="30"/>
        <v>3.4031025625000177</v>
      </c>
      <c r="M225" s="5">
        <f t="shared" si="31"/>
        <v>8.2330886124331961</v>
      </c>
      <c r="N225" s="5">
        <f t="shared" si="31"/>
        <v>22.222606045749703</v>
      </c>
      <c r="O225" s="4">
        <f t="shared" si="32"/>
        <v>4.9062500000000127E-2</v>
      </c>
      <c r="R225">
        <v>0</v>
      </c>
      <c r="S225">
        <v>2</v>
      </c>
      <c r="T225">
        <v>2</v>
      </c>
      <c r="U225">
        <v>1</v>
      </c>
      <c r="V225">
        <v>0</v>
      </c>
    </row>
    <row r="226" spans="2:22" x14ac:dyDescent="0.3">
      <c r="B226" s="6">
        <v>2.5</v>
      </c>
      <c r="C226" s="6">
        <v>4</v>
      </c>
      <c r="D226" s="6">
        <v>4</v>
      </c>
      <c r="E226" s="6">
        <v>1</v>
      </c>
      <c r="F226" s="5">
        <v>37.037799999999997</v>
      </c>
      <c r="G226" s="4">
        <f t="shared" si="25"/>
        <v>-1.1355102040816321</v>
      </c>
      <c r="H226" s="5">
        <f t="shared" si="26"/>
        <v>39.444750000000006</v>
      </c>
      <c r="I226" s="5">
        <f t="shared" si="27"/>
        <v>2.3071359183673792</v>
      </c>
      <c r="J226" s="5">
        <f t="shared" si="28"/>
        <v>4.7140859183673882</v>
      </c>
      <c r="K226" s="5">
        <f t="shared" si="29"/>
        <v>-2.406950000000009</v>
      </c>
      <c r="L226" s="5">
        <f t="shared" si="30"/>
        <v>5.7934083025000431</v>
      </c>
      <c r="M226" s="5">
        <f t="shared" si="31"/>
        <v>5.3228761458208904</v>
      </c>
      <c r="N226" s="5">
        <f t="shared" si="31"/>
        <v>22.222606045749703</v>
      </c>
      <c r="O226" s="4">
        <f t="shared" si="32"/>
        <v>6.4986311281987841E-2</v>
      </c>
      <c r="R226">
        <v>0</v>
      </c>
      <c r="S226">
        <v>2</v>
      </c>
      <c r="T226">
        <v>2</v>
      </c>
      <c r="U226">
        <v>1</v>
      </c>
      <c r="V226">
        <v>0</v>
      </c>
    </row>
    <row r="227" spans="2:22" x14ac:dyDescent="0.3">
      <c r="B227" s="6">
        <v>2.5</v>
      </c>
      <c r="C227" s="6">
        <v>4</v>
      </c>
      <c r="D227" s="6">
        <v>1</v>
      </c>
      <c r="E227" s="6">
        <v>1</v>
      </c>
      <c r="F227" s="5">
        <v>40.107700000000001</v>
      </c>
      <c r="G227" s="4">
        <f t="shared" si="25"/>
        <v>-1.1355102040816321</v>
      </c>
      <c r="H227" s="5">
        <f t="shared" si="26"/>
        <v>39.444750000000006</v>
      </c>
      <c r="I227" s="5">
        <f t="shared" si="27"/>
        <v>5.3770359183673833</v>
      </c>
      <c r="J227" s="5">
        <f t="shared" si="28"/>
        <v>4.7140859183673882</v>
      </c>
      <c r="K227" s="5">
        <f t="shared" si="29"/>
        <v>0.66294999999999504</v>
      </c>
      <c r="L227" s="5">
        <f t="shared" si="30"/>
        <v>0.4395027024999934</v>
      </c>
      <c r="M227" s="5">
        <f t="shared" si="31"/>
        <v>28.912515267412967</v>
      </c>
      <c r="N227" s="5">
        <f t="shared" si="31"/>
        <v>22.222606045749703</v>
      </c>
      <c r="O227" s="4">
        <f t="shared" si="32"/>
        <v>1.6529245007816329E-2</v>
      </c>
      <c r="R227">
        <v>0</v>
      </c>
      <c r="S227">
        <v>2</v>
      </c>
      <c r="T227">
        <v>2</v>
      </c>
      <c r="U227">
        <v>0</v>
      </c>
      <c r="V227">
        <v>1</v>
      </c>
    </row>
    <row r="228" spans="2:22" x14ac:dyDescent="0.3">
      <c r="B228" s="6">
        <v>2.5</v>
      </c>
      <c r="C228" s="6">
        <v>4</v>
      </c>
      <c r="D228" s="6">
        <v>6</v>
      </c>
      <c r="E228" s="6">
        <v>0</v>
      </c>
      <c r="F228" s="5">
        <v>37.137</v>
      </c>
      <c r="G228" s="4">
        <f t="shared" si="25"/>
        <v>-1.1355102040816321</v>
      </c>
      <c r="H228" s="5">
        <f t="shared" si="26"/>
        <v>39.444750000000006</v>
      </c>
      <c r="I228" s="5">
        <f t="shared" si="27"/>
        <v>2.4063359183673825</v>
      </c>
      <c r="J228" s="5">
        <f t="shared" si="28"/>
        <v>4.7140859183673882</v>
      </c>
      <c r="K228" s="5">
        <f t="shared" si="29"/>
        <v>-2.3077500000000057</v>
      </c>
      <c r="L228" s="5">
        <f t="shared" si="30"/>
        <v>5.3257100625000264</v>
      </c>
      <c r="M228" s="5">
        <f t="shared" si="31"/>
        <v>5.7904525520249939</v>
      </c>
      <c r="N228" s="5">
        <f t="shared" si="31"/>
        <v>22.222606045749703</v>
      </c>
      <c r="O228" s="4">
        <f t="shared" si="32"/>
        <v>6.2141530010501808E-2</v>
      </c>
      <c r="R228">
        <v>0</v>
      </c>
      <c r="S228">
        <v>2</v>
      </c>
      <c r="T228">
        <v>2</v>
      </c>
      <c r="U228">
        <v>0</v>
      </c>
      <c r="V228">
        <v>1</v>
      </c>
    </row>
    <row r="229" spans="2:22" x14ac:dyDescent="0.3">
      <c r="B229" s="6">
        <v>3.6</v>
      </c>
      <c r="C229" s="6">
        <v>6</v>
      </c>
      <c r="D229" s="6">
        <v>5</v>
      </c>
      <c r="E229" s="6">
        <v>1</v>
      </c>
      <c r="F229" s="5">
        <v>34.259599999999999</v>
      </c>
      <c r="G229" s="4">
        <f t="shared" si="25"/>
        <v>-3.5510204081631969E-2</v>
      </c>
      <c r="H229" s="5">
        <f t="shared" si="26"/>
        <v>34.459000000000003</v>
      </c>
      <c r="I229" s="5">
        <f t="shared" si="27"/>
        <v>-0.47106408163261904</v>
      </c>
      <c r="J229" s="5">
        <f t="shared" si="28"/>
        <v>-0.2716640816326148</v>
      </c>
      <c r="K229" s="5">
        <f t="shared" si="29"/>
        <v>-0.19940000000000424</v>
      </c>
      <c r="L229" s="5">
        <f t="shared" si="30"/>
        <v>3.9760360000001688E-2</v>
      </c>
      <c r="M229" s="5">
        <f t="shared" si="31"/>
        <v>0.22190136900438276</v>
      </c>
      <c r="N229" s="5">
        <f t="shared" si="31"/>
        <v>7.3801373249291993E-2</v>
      </c>
      <c r="O229" s="4">
        <f t="shared" si="32"/>
        <v>5.8202664362690818E-3</v>
      </c>
      <c r="R229">
        <v>0</v>
      </c>
      <c r="S229">
        <v>2</v>
      </c>
      <c r="T229">
        <v>2</v>
      </c>
      <c r="U229">
        <v>1</v>
      </c>
      <c r="V229">
        <v>0</v>
      </c>
    </row>
    <row r="230" spans="2:22" x14ac:dyDescent="0.3">
      <c r="B230" s="6">
        <v>3.6</v>
      </c>
      <c r="C230" s="6">
        <v>6</v>
      </c>
      <c r="D230" s="6">
        <v>5</v>
      </c>
      <c r="E230" s="6">
        <v>1</v>
      </c>
      <c r="F230" s="5">
        <v>29.5</v>
      </c>
      <c r="G230" s="4">
        <f t="shared" si="25"/>
        <v>-3.5510204081631969E-2</v>
      </c>
      <c r="H230" s="5">
        <f t="shared" si="26"/>
        <v>34.459000000000003</v>
      </c>
      <c r="I230" s="5">
        <f t="shared" si="27"/>
        <v>-5.230664081632618</v>
      </c>
      <c r="J230" s="5">
        <f t="shared" si="28"/>
        <v>-0.2716640816326148</v>
      </c>
      <c r="K230" s="5">
        <f t="shared" si="29"/>
        <v>-4.9590000000000032</v>
      </c>
      <c r="L230" s="5">
        <f t="shared" si="30"/>
        <v>24.591681000000033</v>
      </c>
      <c r="M230" s="5">
        <f t="shared" si="31"/>
        <v>27.3598467348816</v>
      </c>
      <c r="N230" s="5">
        <f t="shared" si="31"/>
        <v>7.3801373249291993E-2</v>
      </c>
      <c r="O230" s="4">
        <f t="shared" si="32"/>
        <v>0.16810169491525434</v>
      </c>
      <c r="R230">
        <v>0</v>
      </c>
      <c r="S230">
        <v>2</v>
      </c>
      <c r="T230">
        <v>2</v>
      </c>
      <c r="U230">
        <v>1</v>
      </c>
      <c r="V230">
        <v>0</v>
      </c>
    </row>
    <row r="231" spans="2:22" x14ac:dyDescent="0.3">
      <c r="B231" s="6">
        <v>3</v>
      </c>
      <c r="C231" s="6">
        <v>6</v>
      </c>
      <c r="D231" s="6">
        <v>8</v>
      </c>
      <c r="E231" s="6">
        <v>1</v>
      </c>
      <c r="F231" s="5">
        <v>33.200000000000003</v>
      </c>
      <c r="G231" s="4">
        <f t="shared" si="25"/>
        <v>-0.63551020408163206</v>
      </c>
      <c r="H231" s="5">
        <f t="shared" si="26"/>
        <v>37.1785</v>
      </c>
      <c r="I231" s="5">
        <f t="shared" si="27"/>
        <v>-1.5306640816326151</v>
      </c>
      <c r="J231" s="5">
        <f t="shared" si="28"/>
        <v>2.4478359183673817</v>
      </c>
      <c r="K231" s="5">
        <f t="shared" si="29"/>
        <v>-3.9784999999999968</v>
      </c>
      <c r="L231" s="5">
        <f t="shared" si="30"/>
        <v>15.828462249999975</v>
      </c>
      <c r="M231" s="5">
        <f t="shared" si="31"/>
        <v>2.3429325308002169</v>
      </c>
      <c r="N231" s="5">
        <f t="shared" si="31"/>
        <v>5.991900683249483</v>
      </c>
      <c r="O231" s="4">
        <f t="shared" si="32"/>
        <v>0.11983433734939748</v>
      </c>
      <c r="R231">
        <v>0</v>
      </c>
      <c r="S231">
        <v>2</v>
      </c>
      <c r="T231">
        <v>2</v>
      </c>
      <c r="U231">
        <v>1</v>
      </c>
      <c r="V231">
        <v>0</v>
      </c>
    </row>
    <row r="232" spans="2:22" x14ac:dyDescent="0.3">
      <c r="B232" s="6">
        <v>1.8</v>
      </c>
      <c r="C232" s="6">
        <v>4</v>
      </c>
      <c r="D232" s="6">
        <v>6</v>
      </c>
      <c r="E232" s="6">
        <v>0</v>
      </c>
      <c r="F232" s="5">
        <v>49.1</v>
      </c>
      <c r="G232" s="4">
        <f t="shared" si="25"/>
        <v>-1.835510204081632</v>
      </c>
      <c r="H232" s="5">
        <f t="shared" si="26"/>
        <v>42.617500000000007</v>
      </c>
      <c r="I232" s="5">
        <f t="shared" si="27"/>
        <v>14.369335918367383</v>
      </c>
      <c r="J232" s="5">
        <f t="shared" si="28"/>
        <v>7.8868359183673888</v>
      </c>
      <c r="K232" s="5">
        <f t="shared" si="29"/>
        <v>6.4824999999999946</v>
      </c>
      <c r="L232" s="5">
        <f t="shared" si="30"/>
        <v>42.022806249999931</v>
      </c>
      <c r="M232" s="5">
        <f t="shared" si="31"/>
        <v>206.47781473488303</v>
      </c>
      <c r="N232" s="5">
        <f t="shared" si="31"/>
        <v>62.202180803249973</v>
      </c>
      <c r="O232" s="4">
        <f t="shared" si="32"/>
        <v>0.13202647657841129</v>
      </c>
      <c r="R232">
        <v>0</v>
      </c>
      <c r="S232">
        <v>2</v>
      </c>
      <c r="T232">
        <v>2</v>
      </c>
      <c r="U232">
        <v>1</v>
      </c>
      <c r="V232">
        <v>0</v>
      </c>
    </row>
    <row r="233" spans="2:22" x14ac:dyDescent="0.3">
      <c r="B233" s="6">
        <v>1.8</v>
      </c>
      <c r="C233" s="6">
        <v>4</v>
      </c>
      <c r="D233" s="6">
        <v>6</v>
      </c>
      <c r="E233" s="6">
        <v>0</v>
      </c>
      <c r="F233" s="5">
        <v>50.8</v>
      </c>
      <c r="G233" s="4">
        <f t="shared" si="25"/>
        <v>-1.835510204081632</v>
      </c>
      <c r="H233" s="5">
        <f t="shared" si="26"/>
        <v>42.617500000000007</v>
      </c>
      <c r="I233" s="5">
        <f t="shared" si="27"/>
        <v>16.069335918367379</v>
      </c>
      <c r="J233" s="5">
        <f t="shared" si="28"/>
        <v>7.8868359183673888</v>
      </c>
      <c r="K233" s="5">
        <f t="shared" si="29"/>
        <v>8.1824999999999903</v>
      </c>
      <c r="L233" s="5">
        <f t="shared" si="30"/>
        <v>66.953306249999841</v>
      </c>
      <c r="M233" s="5">
        <f t="shared" si="31"/>
        <v>258.22355685733197</v>
      </c>
      <c r="N233" s="5">
        <f t="shared" si="31"/>
        <v>62.202180803249973</v>
      </c>
      <c r="O233" s="4">
        <f t="shared" si="32"/>
        <v>0.1610728346456691</v>
      </c>
      <c r="R233">
        <v>0</v>
      </c>
      <c r="S233">
        <v>2</v>
      </c>
      <c r="T233">
        <v>2</v>
      </c>
      <c r="U233">
        <v>1</v>
      </c>
      <c r="V233">
        <v>0</v>
      </c>
    </row>
    <row r="234" spans="2:22" x14ac:dyDescent="0.3">
      <c r="B234" s="6">
        <v>4.5999999999999996</v>
      </c>
      <c r="C234" s="6">
        <v>8</v>
      </c>
      <c r="D234" s="6">
        <v>4</v>
      </c>
      <c r="E234" s="6">
        <v>1</v>
      </c>
      <c r="F234" s="5">
        <v>21.9</v>
      </c>
      <c r="G234" s="4">
        <f t="shared" si="25"/>
        <v>0.96448979591836759</v>
      </c>
      <c r="H234" s="5">
        <f t="shared" si="26"/>
        <v>29.926500000000008</v>
      </c>
      <c r="I234" s="5">
        <f t="shared" si="27"/>
        <v>-12.830664081632619</v>
      </c>
      <c r="J234" s="5">
        <f t="shared" si="28"/>
        <v>-4.8041640816326101</v>
      </c>
      <c r="K234" s="5">
        <f t="shared" si="29"/>
        <v>-8.0265000000000093</v>
      </c>
      <c r="L234" s="5">
        <f t="shared" si="30"/>
        <v>64.424702250000152</v>
      </c>
      <c r="M234" s="5">
        <f t="shared" si="31"/>
        <v>164.62594077569742</v>
      </c>
      <c r="N234" s="5">
        <f t="shared" si="31"/>
        <v>23.079992523248901</v>
      </c>
      <c r="O234" s="4">
        <f t="shared" si="32"/>
        <v>0.36650684931506894</v>
      </c>
      <c r="R234">
        <v>0</v>
      </c>
      <c r="S234">
        <v>1</v>
      </c>
      <c r="T234">
        <v>1</v>
      </c>
      <c r="U234">
        <v>0</v>
      </c>
      <c r="V234">
        <v>0</v>
      </c>
    </row>
    <row r="235" spans="2:22" x14ac:dyDescent="0.3">
      <c r="B235" s="6">
        <v>4.5999999999999996</v>
      </c>
      <c r="C235" s="6">
        <v>8</v>
      </c>
      <c r="D235" s="6">
        <v>4</v>
      </c>
      <c r="E235" s="6">
        <v>1</v>
      </c>
      <c r="F235" s="5">
        <v>24.3</v>
      </c>
      <c r="G235" s="4">
        <f t="shared" si="25"/>
        <v>0.96448979591836759</v>
      </c>
      <c r="H235" s="5">
        <f t="shared" si="26"/>
        <v>29.926500000000008</v>
      </c>
      <c r="I235" s="5">
        <f t="shared" si="27"/>
        <v>-10.430664081632617</v>
      </c>
      <c r="J235" s="5">
        <f t="shared" si="28"/>
        <v>-4.8041640816326101</v>
      </c>
      <c r="K235" s="5">
        <f t="shared" si="29"/>
        <v>-5.6265000000000072</v>
      </c>
      <c r="L235" s="5">
        <f t="shared" si="30"/>
        <v>31.657502250000082</v>
      </c>
      <c r="M235" s="5">
        <f t="shared" si="31"/>
        <v>108.79875318386081</v>
      </c>
      <c r="N235" s="5">
        <f t="shared" si="31"/>
        <v>23.079992523248901</v>
      </c>
      <c r="O235" s="4">
        <f t="shared" si="32"/>
        <v>0.2315432098765435</v>
      </c>
      <c r="R235">
        <v>0</v>
      </c>
      <c r="S235">
        <v>1</v>
      </c>
      <c r="T235">
        <v>1</v>
      </c>
      <c r="U235">
        <v>0</v>
      </c>
      <c r="V235">
        <v>0</v>
      </c>
    </row>
    <row r="236" spans="2:22" x14ac:dyDescent="0.3">
      <c r="B236" s="6">
        <v>2</v>
      </c>
      <c r="C236" s="6">
        <v>4</v>
      </c>
      <c r="D236" s="6">
        <v>6</v>
      </c>
      <c r="E236" s="6">
        <v>1</v>
      </c>
      <c r="F236" s="5">
        <v>48.7</v>
      </c>
      <c r="G236" s="4">
        <f t="shared" si="25"/>
        <v>-1.6355102040816321</v>
      </c>
      <c r="H236" s="5">
        <f t="shared" si="26"/>
        <v>41.711000000000006</v>
      </c>
      <c r="I236" s="5">
        <f t="shared" si="27"/>
        <v>13.969335918367385</v>
      </c>
      <c r="J236" s="5">
        <f t="shared" si="28"/>
        <v>6.9803359183673876</v>
      </c>
      <c r="K236" s="5">
        <f t="shared" si="29"/>
        <v>6.9889999999999972</v>
      </c>
      <c r="L236" s="5">
        <f t="shared" si="30"/>
        <v>48.846120999999961</v>
      </c>
      <c r="M236" s="5">
        <f t="shared" si="31"/>
        <v>195.14234600018915</v>
      </c>
      <c r="N236" s="5">
        <f t="shared" si="31"/>
        <v>48.725089533249879</v>
      </c>
      <c r="O236" s="4">
        <f t="shared" si="32"/>
        <v>0.14351129363449686</v>
      </c>
      <c r="R236">
        <v>0</v>
      </c>
      <c r="S236">
        <v>2</v>
      </c>
      <c r="T236">
        <v>2</v>
      </c>
      <c r="U236">
        <v>1</v>
      </c>
      <c r="V236">
        <v>0</v>
      </c>
    </row>
    <row r="237" spans="2:22" x14ac:dyDescent="0.3">
      <c r="B237" s="6">
        <v>2</v>
      </c>
      <c r="C237" s="6">
        <v>4</v>
      </c>
      <c r="D237" s="6">
        <v>6</v>
      </c>
      <c r="E237" s="6">
        <v>0</v>
      </c>
      <c r="F237" s="5">
        <v>46.2</v>
      </c>
      <c r="G237" s="4">
        <f t="shared" si="25"/>
        <v>-1.6355102040816321</v>
      </c>
      <c r="H237" s="5">
        <f t="shared" si="26"/>
        <v>41.711000000000006</v>
      </c>
      <c r="I237" s="5">
        <f t="shared" si="27"/>
        <v>11.469335918367385</v>
      </c>
      <c r="J237" s="5">
        <f t="shared" si="28"/>
        <v>6.9803359183673876</v>
      </c>
      <c r="K237" s="5">
        <f t="shared" si="29"/>
        <v>4.4889999999999972</v>
      </c>
      <c r="L237" s="5">
        <f t="shared" si="30"/>
        <v>20.151120999999975</v>
      </c>
      <c r="M237" s="5">
        <f t="shared" si="31"/>
        <v>131.54566640835222</v>
      </c>
      <c r="N237" s="5">
        <f t="shared" si="31"/>
        <v>48.725089533249879</v>
      </c>
      <c r="O237" s="4">
        <f t="shared" si="32"/>
        <v>9.7164502164502092E-2</v>
      </c>
      <c r="R237">
        <v>0</v>
      </c>
      <c r="S237">
        <v>2</v>
      </c>
      <c r="T237">
        <v>2</v>
      </c>
      <c r="U237">
        <v>1</v>
      </c>
      <c r="V237">
        <v>0</v>
      </c>
    </row>
    <row r="238" spans="2:22" x14ac:dyDescent="0.3">
      <c r="B238" s="6">
        <v>2.4</v>
      </c>
      <c r="C238" s="6">
        <v>4</v>
      </c>
      <c r="D238" s="6">
        <v>6</v>
      </c>
      <c r="E238" s="6">
        <v>1</v>
      </c>
      <c r="F238" s="5">
        <v>43.431899999999999</v>
      </c>
      <c r="G238" s="4">
        <f t="shared" si="25"/>
        <v>-1.2355102040816321</v>
      </c>
      <c r="H238" s="5">
        <f t="shared" si="26"/>
        <v>39.898000000000003</v>
      </c>
      <c r="I238" s="5">
        <f t="shared" si="27"/>
        <v>8.7012359183673809</v>
      </c>
      <c r="J238" s="5">
        <f t="shared" si="28"/>
        <v>5.1673359183673853</v>
      </c>
      <c r="K238" s="5">
        <f t="shared" si="29"/>
        <v>3.5338999999999956</v>
      </c>
      <c r="L238" s="5">
        <f t="shared" si="30"/>
        <v>12.488449209999969</v>
      </c>
      <c r="M238" s="5">
        <f t="shared" si="31"/>
        <v>75.711506507086639</v>
      </c>
      <c r="N238" s="5">
        <f t="shared" si="31"/>
        <v>26.701360493249709</v>
      </c>
      <c r="O238" s="4">
        <f t="shared" si="32"/>
        <v>8.136646105742544E-2</v>
      </c>
      <c r="R238">
        <v>0</v>
      </c>
      <c r="S238">
        <v>2</v>
      </c>
      <c r="T238">
        <v>2</v>
      </c>
      <c r="U238">
        <v>1</v>
      </c>
      <c r="V238">
        <v>0</v>
      </c>
    </row>
    <row r="239" spans="2:22" x14ac:dyDescent="0.3">
      <c r="B239" s="6">
        <v>2.4</v>
      </c>
      <c r="C239" s="6">
        <v>4</v>
      </c>
      <c r="D239" s="6">
        <v>6</v>
      </c>
      <c r="E239" s="6">
        <v>0</v>
      </c>
      <c r="F239" s="5">
        <v>44.8</v>
      </c>
      <c r="G239" s="4">
        <f t="shared" si="25"/>
        <v>-1.2355102040816321</v>
      </c>
      <c r="H239" s="5">
        <f t="shared" si="26"/>
        <v>39.898000000000003</v>
      </c>
      <c r="I239" s="5">
        <f t="shared" si="27"/>
        <v>10.069335918367379</v>
      </c>
      <c r="J239" s="5">
        <f t="shared" si="28"/>
        <v>5.1673359183673853</v>
      </c>
      <c r="K239" s="5">
        <f t="shared" si="29"/>
        <v>4.9019999999999939</v>
      </c>
      <c r="L239" s="5">
        <f t="shared" si="30"/>
        <v>24.029603999999939</v>
      </c>
      <c r="M239" s="5">
        <f t="shared" si="31"/>
        <v>101.39152583692344</v>
      </c>
      <c r="N239" s="5">
        <f t="shared" si="31"/>
        <v>26.701360493249709</v>
      </c>
      <c r="O239" s="4">
        <f t="shared" si="32"/>
        <v>0.10941964285714273</v>
      </c>
      <c r="R239">
        <v>0</v>
      </c>
      <c r="S239">
        <v>2</v>
      </c>
      <c r="T239">
        <v>2</v>
      </c>
      <c r="U239">
        <v>1</v>
      </c>
      <c r="V239">
        <v>0</v>
      </c>
    </row>
    <row r="240" spans="2:22" x14ac:dyDescent="0.3">
      <c r="B240" s="6">
        <v>2.4</v>
      </c>
      <c r="C240" s="6">
        <v>4</v>
      </c>
      <c r="D240" s="6">
        <v>6</v>
      </c>
      <c r="E240" s="6">
        <v>0</v>
      </c>
      <c r="F240" s="5">
        <v>59.9</v>
      </c>
      <c r="G240" s="4">
        <f t="shared" si="25"/>
        <v>-1.2355102040816321</v>
      </c>
      <c r="H240" s="5">
        <f t="shared" si="26"/>
        <v>39.898000000000003</v>
      </c>
      <c r="I240" s="5">
        <f t="shared" si="27"/>
        <v>25.169335918367381</v>
      </c>
      <c r="J240" s="5">
        <f t="shared" si="28"/>
        <v>5.1673359183673853</v>
      </c>
      <c r="K240" s="5">
        <f t="shared" si="29"/>
        <v>20.001999999999995</v>
      </c>
      <c r="L240" s="5">
        <f t="shared" si="30"/>
        <v>400.0800039999998</v>
      </c>
      <c r="M240" s="5">
        <f t="shared" si="31"/>
        <v>633.4954705716184</v>
      </c>
      <c r="N240" s="5">
        <f t="shared" si="31"/>
        <v>26.701360493249709</v>
      </c>
      <c r="O240" s="4">
        <f t="shared" si="32"/>
        <v>0.33392320534223702</v>
      </c>
      <c r="R240">
        <v>0</v>
      </c>
      <c r="S240">
        <v>2</v>
      </c>
      <c r="T240">
        <v>2</v>
      </c>
      <c r="U240">
        <v>1</v>
      </c>
      <c r="V240">
        <v>0</v>
      </c>
    </row>
    <row r="241" spans="2:22" x14ac:dyDescent="0.3">
      <c r="B241" s="6">
        <v>2</v>
      </c>
      <c r="C241" s="6">
        <v>4</v>
      </c>
      <c r="D241" s="6">
        <v>6</v>
      </c>
      <c r="E241" s="6">
        <v>1</v>
      </c>
      <c r="F241" s="5">
        <v>51.787599999999998</v>
      </c>
      <c r="G241" s="4">
        <f t="shared" si="25"/>
        <v>-1.6355102040816321</v>
      </c>
      <c r="H241" s="5">
        <f t="shared" si="26"/>
        <v>41.711000000000006</v>
      </c>
      <c r="I241" s="5">
        <f t="shared" si="27"/>
        <v>17.05693591836738</v>
      </c>
      <c r="J241" s="5">
        <f t="shared" si="28"/>
        <v>6.9803359183673876</v>
      </c>
      <c r="K241" s="5">
        <f t="shared" si="29"/>
        <v>10.076599999999992</v>
      </c>
      <c r="L241" s="5">
        <f t="shared" si="30"/>
        <v>101.53786755999984</v>
      </c>
      <c r="M241" s="5">
        <f t="shared" si="31"/>
        <v>290.93906292329126</v>
      </c>
      <c r="N241" s="5">
        <f t="shared" si="31"/>
        <v>48.725089533249879</v>
      </c>
      <c r="O241" s="4">
        <f t="shared" si="32"/>
        <v>0.19457553545636391</v>
      </c>
      <c r="R241">
        <v>0</v>
      </c>
      <c r="S241">
        <v>2</v>
      </c>
      <c r="T241">
        <v>2</v>
      </c>
      <c r="U241">
        <v>1</v>
      </c>
      <c r="V241">
        <v>0</v>
      </c>
    </row>
    <row r="242" spans="2:22" x14ac:dyDescent="0.3">
      <c r="B242" s="6">
        <v>3.5</v>
      </c>
      <c r="C242" s="6">
        <v>6</v>
      </c>
      <c r="D242" s="6">
        <v>1</v>
      </c>
      <c r="E242" s="6">
        <v>0</v>
      </c>
      <c r="F242" s="5">
        <v>34.028799999999997</v>
      </c>
      <c r="G242" s="4">
        <f t="shared" si="25"/>
        <v>-0.13551020408163206</v>
      </c>
      <c r="H242" s="5">
        <f t="shared" si="26"/>
        <v>34.91225</v>
      </c>
      <c r="I242" s="5">
        <f t="shared" si="27"/>
        <v>-0.70186408163262115</v>
      </c>
      <c r="J242" s="5">
        <f t="shared" si="28"/>
        <v>0.18158591836738225</v>
      </c>
      <c r="K242" s="5">
        <f t="shared" si="29"/>
        <v>-0.8834500000000034</v>
      </c>
      <c r="L242" s="5">
        <f t="shared" si="30"/>
        <v>0.78048390250000599</v>
      </c>
      <c r="M242" s="5">
        <f t="shared" si="31"/>
        <v>0.49261318908600271</v>
      </c>
      <c r="N242" s="5">
        <f t="shared" si="31"/>
        <v>3.2973445749325613E-2</v>
      </c>
      <c r="O242" s="4">
        <f t="shared" si="32"/>
        <v>2.5961832330261527E-2</v>
      </c>
      <c r="R242">
        <v>0</v>
      </c>
      <c r="S242">
        <v>2</v>
      </c>
      <c r="T242">
        <v>2</v>
      </c>
      <c r="U242">
        <v>1</v>
      </c>
      <c r="V242">
        <v>0</v>
      </c>
    </row>
    <row r="243" spans="2:22" x14ac:dyDescent="0.3">
      <c r="B243" s="6">
        <v>2</v>
      </c>
      <c r="C243" s="6">
        <v>4</v>
      </c>
      <c r="D243" s="6">
        <v>6</v>
      </c>
      <c r="E243" s="6">
        <v>1</v>
      </c>
      <c r="F243" s="5">
        <v>39.444699999999997</v>
      </c>
      <c r="G243" s="4">
        <f t="shared" si="25"/>
        <v>-1.6355102040816321</v>
      </c>
      <c r="H243" s="5">
        <f t="shared" si="26"/>
        <v>41.711000000000006</v>
      </c>
      <c r="I243" s="5">
        <f t="shared" si="27"/>
        <v>4.7140359183673795</v>
      </c>
      <c r="J243" s="5">
        <f t="shared" si="28"/>
        <v>6.9803359183673876</v>
      </c>
      <c r="K243" s="5">
        <f t="shared" si="29"/>
        <v>-2.2663000000000082</v>
      </c>
      <c r="L243" s="5">
        <f t="shared" si="30"/>
        <v>5.1361156900000369</v>
      </c>
      <c r="M243" s="5">
        <f t="shared" si="31"/>
        <v>22.222134639657781</v>
      </c>
      <c r="N243" s="5">
        <f t="shared" si="31"/>
        <v>48.725089533249879</v>
      </c>
      <c r="O243" s="4">
        <f t="shared" si="32"/>
        <v>5.7455120713302631E-2</v>
      </c>
      <c r="R243">
        <v>0</v>
      </c>
      <c r="S243">
        <v>2</v>
      </c>
      <c r="T243">
        <v>2</v>
      </c>
      <c r="U243">
        <v>1</v>
      </c>
      <c r="V243">
        <v>0</v>
      </c>
    </row>
    <row r="244" spans="2:22" x14ac:dyDescent="0.3">
      <c r="B244" s="6">
        <v>2</v>
      </c>
      <c r="C244" s="6">
        <v>4</v>
      </c>
      <c r="D244" s="6">
        <v>6</v>
      </c>
      <c r="E244" s="6">
        <v>0</v>
      </c>
      <c r="F244" s="5">
        <v>46.9</v>
      </c>
      <c r="G244" s="4">
        <f t="shared" si="25"/>
        <v>-1.6355102040816321</v>
      </c>
      <c r="H244" s="5">
        <f t="shared" si="26"/>
        <v>41.711000000000006</v>
      </c>
      <c r="I244" s="5">
        <f t="shared" si="27"/>
        <v>12.169335918367381</v>
      </c>
      <c r="J244" s="5">
        <f t="shared" si="28"/>
        <v>6.9803359183673876</v>
      </c>
      <c r="K244" s="5">
        <f t="shared" si="29"/>
        <v>5.188999999999993</v>
      </c>
      <c r="L244" s="5">
        <f t="shared" si="30"/>
        <v>26.925720999999928</v>
      </c>
      <c r="M244" s="5">
        <f t="shared" si="31"/>
        <v>148.09273669406645</v>
      </c>
      <c r="N244" s="5">
        <f t="shared" si="31"/>
        <v>48.725089533249879</v>
      </c>
      <c r="O244" s="4">
        <f t="shared" si="32"/>
        <v>0.11063965884861393</v>
      </c>
      <c r="R244">
        <v>0</v>
      </c>
      <c r="S244">
        <v>2</v>
      </c>
      <c r="T244">
        <v>2</v>
      </c>
      <c r="U244">
        <v>1</v>
      </c>
      <c r="V244">
        <v>0</v>
      </c>
    </row>
    <row r="245" spans="2:22" x14ac:dyDescent="0.3">
      <c r="B245" s="6">
        <v>2.8</v>
      </c>
      <c r="C245" s="6">
        <v>6</v>
      </c>
      <c r="D245" s="6">
        <v>6</v>
      </c>
      <c r="E245" s="6">
        <v>1</v>
      </c>
      <c r="F245" s="5">
        <v>30.3</v>
      </c>
      <c r="G245" s="4">
        <f t="shared" si="25"/>
        <v>-0.83551020408163224</v>
      </c>
      <c r="H245" s="5">
        <f t="shared" si="26"/>
        <v>38.085000000000008</v>
      </c>
      <c r="I245" s="5">
        <f t="shared" si="27"/>
        <v>-4.4306640816326173</v>
      </c>
      <c r="J245" s="5">
        <f t="shared" si="28"/>
        <v>3.35433591836739</v>
      </c>
      <c r="K245" s="5">
        <f t="shared" si="29"/>
        <v>-7.7850000000000072</v>
      </c>
      <c r="L245" s="5">
        <f t="shared" si="30"/>
        <v>60.606225000000116</v>
      </c>
      <c r="M245" s="5">
        <f t="shared" si="31"/>
        <v>19.630784204269403</v>
      </c>
      <c r="N245" s="5">
        <f t="shared" si="31"/>
        <v>11.251569453249601</v>
      </c>
      <c r="O245" s="4">
        <f t="shared" si="32"/>
        <v>0.25693069306930716</v>
      </c>
      <c r="R245">
        <v>0</v>
      </c>
      <c r="S245">
        <v>2</v>
      </c>
      <c r="T245">
        <v>2</v>
      </c>
      <c r="U245">
        <v>1</v>
      </c>
      <c r="V245">
        <v>0</v>
      </c>
    </row>
    <row r="246" spans="2:22" x14ac:dyDescent="0.3">
      <c r="B246" s="6">
        <v>3</v>
      </c>
      <c r="C246" s="6">
        <v>6</v>
      </c>
      <c r="D246" s="6">
        <v>6</v>
      </c>
      <c r="E246" s="6">
        <v>1</v>
      </c>
      <c r="F246" s="5">
        <v>31.302499999999998</v>
      </c>
      <c r="G246" s="4">
        <f t="shared" si="25"/>
        <v>-0.63551020408163206</v>
      </c>
      <c r="H246" s="5">
        <f t="shared" si="26"/>
        <v>37.1785</v>
      </c>
      <c r="I246" s="5">
        <f t="shared" si="27"/>
        <v>-3.4281640816326195</v>
      </c>
      <c r="J246" s="5">
        <f t="shared" si="28"/>
        <v>2.4478359183673817</v>
      </c>
      <c r="K246" s="5">
        <f t="shared" si="29"/>
        <v>-5.8760000000000012</v>
      </c>
      <c r="L246" s="5">
        <f t="shared" si="30"/>
        <v>34.527376000000011</v>
      </c>
      <c r="M246" s="5">
        <f t="shared" si="31"/>
        <v>11.752308970596022</v>
      </c>
      <c r="N246" s="5">
        <f t="shared" si="31"/>
        <v>5.991900683249483</v>
      </c>
      <c r="O246" s="4">
        <f t="shared" si="32"/>
        <v>0.18771663605143363</v>
      </c>
      <c r="R246">
        <v>0</v>
      </c>
      <c r="S246">
        <v>2</v>
      </c>
      <c r="T246">
        <v>2</v>
      </c>
      <c r="U246">
        <v>1</v>
      </c>
      <c r="V246">
        <v>0</v>
      </c>
    </row>
    <row r="247" spans="2:22" x14ac:dyDescent="0.3">
      <c r="B247" s="6">
        <v>3</v>
      </c>
      <c r="C247" s="6">
        <v>6</v>
      </c>
      <c r="D247" s="6">
        <v>6</v>
      </c>
      <c r="E247" s="6">
        <v>1</v>
      </c>
      <c r="F247" s="5">
        <v>34.4</v>
      </c>
      <c r="G247" s="4">
        <f t="shared" si="25"/>
        <v>-0.63551020408163206</v>
      </c>
      <c r="H247" s="5">
        <f t="shared" si="26"/>
        <v>37.1785</v>
      </c>
      <c r="I247" s="5">
        <f t="shared" si="27"/>
        <v>-0.3306640816326194</v>
      </c>
      <c r="J247" s="5">
        <f t="shared" si="28"/>
        <v>2.4478359183673817</v>
      </c>
      <c r="K247" s="5">
        <f t="shared" si="29"/>
        <v>-2.7785000000000011</v>
      </c>
      <c r="L247" s="5">
        <f t="shared" si="30"/>
        <v>7.720062250000006</v>
      </c>
      <c r="M247" s="5">
        <f t="shared" si="31"/>
        <v>0.10933873488194358</v>
      </c>
      <c r="N247" s="5">
        <f t="shared" si="31"/>
        <v>5.991900683249483</v>
      </c>
      <c r="O247" s="4">
        <f t="shared" si="32"/>
        <v>8.0770348837209335E-2</v>
      </c>
      <c r="R247">
        <v>0</v>
      </c>
      <c r="S247">
        <v>2</v>
      </c>
      <c r="T247">
        <v>2</v>
      </c>
      <c r="U247">
        <v>1</v>
      </c>
      <c r="V247">
        <v>0</v>
      </c>
    </row>
    <row r="248" spans="2:22" x14ac:dyDescent="0.3">
      <c r="B248" s="6">
        <v>2.4</v>
      </c>
      <c r="C248" s="6">
        <v>4</v>
      </c>
      <c r="D248" s="6">
        <v>6</v>
      </c>
      <c r="E248" s="6">
        <v>0</v>
      </c>
      <c r="F248" s="5">
        <v>56.3</v>
      </c>
      <c r="G248" s="4">
        <f t="shared" si="25"/>
        <v>-1.2355102040816321</v>
      </c>
      <c r="H248" s="5">
        <f t="shared" si="26"/>
        <v>39.898000000000003</v>
      </c>
      <c r="I248" s="5">
        <f t="shared" si="27"/>
        <v>21.569335918367379</v>
      </c>
      <c r="J248" s="5">
        <f t="shared" si="28"/>
        <v>5.1673359183673853</v>
      </c>
      <c r="K248" s="5">
        <f t="shared" si="29"/>
        <v>16.401999999999994</v>
      </c>
      <c r="L248" s="5">
        <f t="shared" si="30"/>
        <v>269.02560399999982</v>
      </c>
      <c r="M248" s="5">
        <f t="shared" si="31"/>
        <v>465.23625195937313</v>
      </c>
      <c r="N248" s="5">
        <f t="shared" si="31"/>
        <v>26.701360493249709</v>
      </c>
      <c r="O248" s="4">
        <f t="shared" si="32"/>
        <v>0.29133214920071038</v>
      </c>
      <c r="R248">
        <v>0</v>
      </c>
      <c r="S248">
        <v>2</v>
      </c>
      <c r="T248">
        <v>2</v>
      </c>
      <c r="U248">
        <v>1</v>
      </c>
      <c r="V248">
        <v>0</v>
      </c>
    </row>
  </sheetData>
  <mergeCells count="1">
    <mergeCell ref="X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First Approach_Validation</vt:lpstr>
      <vt:lpstr>Second Approach_Validation</vt:lpstr>
      <vt:lpstr>'First Approach_Validation'!FE2011_</vt:lpstr>
      <vt:lpstr>'Second Approach_Validation'!FE2011_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2018-10-24T05:38:03Z</dcterms:modified>
</cp:coreProperties>
</file>